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tabRatio="9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BE34" i="10" s="1"/>
  <c r="BE35" i="10" s="1"/>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<sst xmlns="http://schemas.openxmlformats.org/spreadsheetml/2006/main" count="1177" uniqueCount="616">
  <si>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</si>
  <si>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</si>
  <si>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</si>
  <si>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</si>
  <si>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</si>
  <si>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</si>
  <si>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</si>
  <si>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</si>
  <si>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</si>
  <si>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</si>
  <si>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</si>
  <si>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</si>
  <si>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</si>
  <si>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</si>
  <si>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</si>
  <si>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</si>
  <si>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</si>
  <si>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</si>
  <si>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</si>
  <si>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</si>
  <si>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</si>
  <si>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</si>
  <si>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</si>
  <si>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</si>
  <si>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</si>
  <si>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</si>
  <si>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</si>
  <si>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</si>
  <si>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</si>
  <si>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</si>
  <si>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</si>
  <si>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</si>
  <si>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</si>
  <si>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</si>
  <si>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</si>
  <si>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</si>
  <si>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</si>
  <si>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</si>
  <si>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</si>
  <si>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</si>
  <si>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</si>
  <si>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</si>
  <si>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</si>
  <si>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</si>
  <si>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</si>
  <si>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</si>
  <si>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</si>
  <si>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</si>
  <si>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</si>
  <si>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</si>
  <si>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</si>
  <si>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</si>
  <si>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</si>
  <si>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</si>
  <si>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</si>
  <si>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</si>
  <si>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</si>
  <si>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</si>
  <si>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</si>
  <si>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</si>
  <si>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</si>
  <si>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</si>
  <si>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</si>
  <si>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</si>
  <si>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</si>
  <si>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</si>
  <si>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</si>
  <si>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</si>
  <si>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</si>
  <si>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</si>
  <si>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</si>
  <si>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</si>
  <si>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</si>
  <si>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</si>
  <si>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</si>
  <si>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</si>
  <si>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</si>
  <si>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</si>
  <si>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</si>
  <si>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</si>
  <si>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</si>
  <si>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</si>
  <si>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</si>
  <si>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</si>
  <si>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</si>
  <si>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</si>
  <si>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</si>
  <si>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</si>
  <si>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</si>
  <si>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</si>
  <si>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</si>
  <si>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</si>
  <si>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</si>
  <si>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</si>
  <si>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</si>
  <si>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</si>
  <si>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</si>
  <si>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</si>
  <si>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津野町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</si>
  <si>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</si>
  <si>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</si>
  <si>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</si>
  <si>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</si>
  <si>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</si>
  <si>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</si>
  <si>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</si>
  <si>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</si>
  <si>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</si>
  <si>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</si>
  <si>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</si>
  <si>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</si>
  <si>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</si>
  <si>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</si>
  <si>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</si>
  <si>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</si>
  <si>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</si>
  <si>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</si>
  <si>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</si>
  <si>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</si>
  <si>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</si>
  <si>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</si>
  <si>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</si>
  <si>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</si>
  <si>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</si>
  <si>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</si>
  <si>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</si>
  <si>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</si>
  <si>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</si>
  <si>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</si>
  <si>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</si>
  <si>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</si>
  <si>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</si>
  <si>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</si>
  <si>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</si>
  <si>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</si>
  <si>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</si>
  <si>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</si>
  <si>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</si>
  <si>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</si>
  <si>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</si>
  <si>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</si>
  <si>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</si>
  <si>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</si>
  <si>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</si>
  <si>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</si>
  <si>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</si>
  <si>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</si>
  <si>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</si>
  <si>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</si>
  <si>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</si>
  <si>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</si>
  <si>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</si>
  <si>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</si>
  <si>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</si>
  <si>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</si>
  <si>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</si>
  <si>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</si>
  <si>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</si>
  <si>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</si>
  <si>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</si>
  <si>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</si>
  <si>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</si>
  <si>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</si>
  <si>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</si>
  <si>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</si>
  <si>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</si>
  <si>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</si>
  <si>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</si>
  <si>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</si>
  <si>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</si>
  <si>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</si>
  <si>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</si>
  <si>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</si>
  <si>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</si>
  <si>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</si>
  <si>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</si>
  <si>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</si>
  <si>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</si>
  <si>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</si>
  <si>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</si>
  <si>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</si>
  <si>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</si>
  <si>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</si>
  <si>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</si>
  <si>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</si>
  <si>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</si>
  <si>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</si>
  <si>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</si>
  <si>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</si>
  <si>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</si>
  <si>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</si>
  <si>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</si>
  <si>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</si>
  <si>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</si>
  <si>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</si>
  <si>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</si>
  <si>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</si>
  <si>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</si>
  <si>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</si>
  <si>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</si>
  <si>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</si>
  <si>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</si>
  <si>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</si>
  <si>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</si>
  <si>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</si>
  <si>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</si>
  <si>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</si>
  <si>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</si>
  <si>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</si>
  <si>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</si>
  <si>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</si>
  <si>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</si>
  <si>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</si>
  <si>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</si>
  <si>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</si>
  <si>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</si>
  <si>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</si>
  <si>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高知県津野町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</si>
  <si>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</si>
  <si>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</si>
  <si>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</si>
  <si>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</si>
  <si>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</si>
  <si>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</si>
  <si>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</si>
  <si>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</si>
  <si>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</si>
  <si>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</si>
  <si>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</si>
  <si>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</si>
  <si>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</si>
  <si>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</si>
  <si>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</si>
  <si>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</si>
  <si>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</si>
  <si>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</si>
  <si>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</si>
  <si>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</si>
  <si>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</si>
  <si>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</si>
  <si>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</si>
  <si>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</si>
  <si>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</si>
  <si>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</si>
  <si>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</si>
  <si>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</si>
  <si>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</si>
  <si>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</si>
  <si>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</si>
  <si>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</si>
  <si>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</si>
  <si>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</si>
  <si>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</si>
  <si>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</si>
  <si>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</si>
  <si>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</si>
  <si>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</si>
  <si>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</si>
  <si>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</si>
  <si>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</si>
  <si>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</si>
  <si>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</si>
  <si>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</si>
  <si>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</si>
  <si>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</si>
  <si>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</si>
  <si>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</si>
  <si>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</si>
  <si>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</si>
  <si>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</si>
  <si>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</si>
  <si>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</si>
  <si>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</si>
  <si>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</si>
  <si>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</si>
  <si>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</si>
  <si>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</si>
  <si>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</si>
  <si>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</si>
  <si>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</si>
  <si>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</si>
  <si>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</si>
  <si>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</si>
  <si>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</si>
  <si>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</si>
  <si>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</si>
  <si>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</si>
  <si>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</si>
  <si>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</si>
  <si>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</si>
  <si>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</si>
  <si>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</si>
  <si>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</si>
  <si>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</si>
  <si>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</si>
  <si>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</si>
  <si>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</si>
  <si>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</si>
  <si>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</si>
  <si>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</si>
  <si>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</si>
  <si>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</si>
  <si>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</si>
  <si>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</si>
  <si>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</si>
  <si>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</si>
  <si>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</si>
  <si>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</si>
  <si>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</si>
  <si>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</si>
  <si>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</si>
  <si>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</si>
  <si>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</si>
  <si>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</si>
  <si>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</si>
  <si>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</si>
  <si>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</si>
  <si>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</si>
  <si>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</si>
  <si>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</si>
  <si>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</si>
  <si>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</si>
  <si>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</si>
  <si>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</si>
  <si>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</si>
  <si>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</si>
  <si>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</si>
  <si>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</si>
  <si>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</si>
  <si>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</si>
  <si>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</si>
  <si>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</si>
  <si>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</si>
  <si>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</si>
  <si>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</si>
  <si>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</si>
  <si>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</si>
  <si>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</si>
  <si>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</si>
  <si>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</si>
  <si>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</si>
  <si>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</si>
  <si>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</si>
  <si>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</si>
  <si>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</si>
  <si>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</si>
  <si>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</si>
  <si>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</si>
  <si>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</si>
  <si>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</si>
  <si>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</si>
  <si>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</si>
  <si>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</si>
  <si>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</si>
  <si>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</si>
  <si>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</si>
  <si>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</si>
  <si>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</si>
  <si>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</si>
  <si>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</si>
  <si>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</si>
  <si>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</si>
  <si>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</si>
  <si>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</si>
  <si>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</si>
  <si>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</si>
  <si>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</si>
  <si>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高知県津野町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</si>
  <si>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</si>
  <si>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</si>
  <si>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</si>
  <si>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</si>
  <si>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</si>
  <si>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</si>
  <si>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</si>
  <si>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</si>
  <si>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</si>
  <si>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</si>
  <si>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</si>
  <si>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</si>
  <si>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</si>
  <si>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</si>
  <si>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</si>
  <si>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</si>
  <si>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</si>
  <si>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</si>
  <si>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</si>
  <si>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</si>
  <si>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</si>
  <si>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</si>
  <si>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</si>
  <si>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</si>
  <si>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</si>
  <si>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</si>
  <si>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</si>
  <si>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</si>
  <si>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</si>
  <si>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</si>
  <si>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</si>
  <si>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</si>
  <si>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</si>
  <si>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津野町国民健康保険事業特別会計（事業勘定）</t>
    <phoneticPr fontId="5"/>
  </si>
  <si>
    <t>津野町国民健康保険事業特別会計（直診勘定）</t>
    <phoneticPr fontId="5"/>
  </si>
  <si>
    <t>津野町後期高齢者医療特別会計</t>
    <phoneticPr fontId="5"/>
  </si>
  <si>
    <t>津野町介護保険事業特別会計</t>
    <phoneticPr fontId="5"/>
  </si>
  <si>
    <t>津野町簡易水道事業特別会計</t>
    <phoneticPr fontId="5"/>
  </si>
  <si>
    <t>法非適用企業</t>
    <phoneticPr fontId="5"/>
  </si>
  <si>
    <t>津野町生活環境施設整備特別会計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</si>
  <si>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</si>
  <si>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</si>
  <si>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</si>
  <si>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</si>
  <si>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</si>
  <si>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</si>
  <si>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</si>
  <si>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</si>
  <si>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</si>
  <si>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</si>
  <si>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</si>
  <si>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</si>
  <si>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</si>
  <si>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</si>
  <si>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</si>
  <si>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</si>
  <si>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</si>
  <si>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</si>
  <si>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</si>
  <si>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</si>
  <si>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</si>
  <si>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</si>
  <si>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</si>
  <si>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</si>
  <si>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</si>
  <si>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</si>
  <si>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</si>
  <si>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</si>
  <si>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</si>
  <si>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</si>
  <si>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</si>
  <si>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</si>
  <si>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</si>
  <si>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</si>
  <si>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</si>
  <si>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</si>
  <si>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</si>
  <si>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</si>
  <si>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</si>
  <si>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</si>
  <si>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</si>
  <si>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</si>
  <si>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</si>
  <si>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</si>
  <si>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</si>
  <si>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</si>
  <si>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</si>
  <si>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</si>
  <si>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</si>
  <si>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</si>
  <si>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</si>
  <si>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</si>
  <si>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</si>
  <si>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</si>
  <si>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</si>
  <si>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</si>
  <si>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</si>
  <si>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</si>
  <si>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津野町簡易水道事業特別会計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</si>
  <si>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</si>
  <si>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</si>
  <si>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津野町生活環境施設整備特別会計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</si>
  <si>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</si>
  <si>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津野町介護保険事業特別会計</t>
    <phoneticPr fontId="5"/>
  </si>
  <si>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</si>
  <si>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</si>
  <si>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</si>
  <si>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</si>
  <si>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</si>
  <si>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</si>
  <si>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</si>
  <si>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</si>
  <si>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</si>
  <si>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</si>
  <si>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</si>
  <si>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</si>
  <si>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</si>
  <si>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</si>
  <si>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</si>
  <si>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</si>
  <si>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</si>
  <si>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</si>
  <si>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</si>
  <si>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</si>
  <si>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</si>
  <si>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</si>
  <si>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</si>
  <si>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</si>
  <si>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</si>
  <si>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</si>
  <si>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</si>
  <si>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</si>
  <si>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</si>
  <si>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</si>
  <si>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</si>
  <si>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</si>
  <si>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</si>
  <si>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</si>
  <si>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</si>
  <si>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</si>
  <si>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</si>
  <si>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</si>
  <si>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</si>
  <si>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</si>
  <si>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</si>
  <si>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</si>
  <si>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</si>
  <si>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</si>
  <si>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</si>
  <si>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</si>
  <si>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</si>
  <si>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</si>
  <si>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</si>
  <si>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</si>
  <si>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</si>
  <si>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</si>
  <si>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</si>
  <si>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</si>
  <si>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</si>
  <si>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</si>
  <si>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</si>
  <si>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</si>
  <si>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</si>
  <si>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</si>
  <si>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</si>
  <si>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</si>
  <si>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</si>
  <si>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</si>
  <si>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</si>
  <si>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</si>
  <si>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</si>
  <si>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</si>
  <si>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</si>
  <si>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</si>
  <si>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</si>
  <si>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</si>
  <si>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</si>
  <si>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</si>
  <si>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</si>
  <si>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</si>
  <si>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</si>
  <si>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</si>
  <si>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</si>
  <si>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</si>
  <si>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</si>
  <si>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</si>
  <si>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</si>
  <si>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</si>
  <si>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</si>
  <si>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</si>
  <si>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</si>
  <si>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</si>
  <si>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</si>
  <si>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</si>
  <si>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</si>
  <si>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</si>
  <si>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</si>
  <si>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</si>
  <si>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</si>
  <si>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津野町国民健康保険事業特別会計（事業勘定）</t>
  </si>
  <si>
    <t>津野町介護保険事業特別会計</t>
  </si>
  <si>
    <t>津野町国民健康保険事業特別会計（直診勘定）</t>
  </si>
  <si>
    <t>津野町後期高齢者医療特別会計</t>
  </si>
  <si>
    <t>津野町簡易水道事業特別会計</t>
  </si>
  <si>
    <t>津野町生活環境施設整備特別会計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</si>
  <si>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</si>
  <si>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</si>
  <si>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</si>
  <si>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</si>
  <si>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</si>
  <si>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</si>
  <si>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</si>
  <si>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</si>
  <si>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津野山養護老人ホーム組合</t>
    <rPh sb="0" eb="3">
      <t>ツノヤマ</t>
    </rPh>
    <rPh sb="3" eb="5">
      <t>ヨウゴ</t>
    </rPh>
    <rPh sb="5" eb="7">
      <t>ロウジン</t>
    </rPh>
    <rPh sb="10" eb="12">
      <t>クミアイ</t>
    </rPh>
    <phoneticPr fontId="2"/>
  </si>
  <si>
    <t>高幡消防組合</t>
    <rPh sb="0" eb="2">
      <t>コウバン</t>
    </rPh>
    <rPh sb="2" eb="4">
      <t>ショウボウ</t>
    </rPh>
    <rPh sb="4" eb="6">
      <t>クミアイ</t>
    </rPh>
    <phoneticPr fontId="2"/>
  </si>
  <si>
    <t>こうち人づくり広域連合</t>
    <rPh sb="3" eb="4">
      <t>ヒト</t>
    </rPh>
    <rPh sb="7" eb="9">
      <t>コウイキ</t>
    </rPh>
    <rPh sb="9" eb="11">
      <t>レンゴウ</t>
    </rPh>
    <phoneticPr fontId="2"/>
  </si>
  <si>
    <t>高知県広域食肉センター事務組合</t>
    <rPh sb="0" eb="3">
      <t>コウチケン</t>
    </rPh>
    <rPh sb="3" eb="5">
      <t>コウイキ</t>
    </rPh>
    <rPh sb="5" eb="7">
      <t>ショクニク</t>
    </rPh>
    <rPh sb="11" eb="13">
      <t>ジム</t>
    </rPh>
    <rPh sb="13" eb="15">
      <t>クミアイ</t>
    </rPh>
    <phoneticPr fontId="2"/>
  </si>
  <si>
    <t>高陵特別養護老人ホーム組合</t>
    <rPh sb="0" eb="2">
      <t>コウリョウ</t>
    </rPh>
    <rPh sb="2" eb="4">
      <t>トクベツ</t>
    </rPh>
    <rPh sb="4" eb="6">
      <t>ヨウゴ</t>
    </rPh>
    <rPh sb="6" eb="8">
      <t>ロウジン</t>
    </rPh>
    <rPh sb="11" eb="13">
      <t>クミアイ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</si>
  <si>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</si>
  <si>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</si>
  <si>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2"/>
  </si>
  <si>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</si>
  <si>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津野山広域事務組合</t>
    <rPh sb="0" eb="3">
      <t>ツノヤマ</t>
    </rPh>
    <rPh sb="3" eb="5">
      <t>コウイキ</t>
    </rPh>
    <rPh sb="5" eb="7">
      <t>ジム</t>
    </rPh>
    <rPh sb="7" eb="9">
      <t>クミアイ</t>
    </rPh>
    <phoneticPr fontId="2"/>
  </si>
  <si>
    <t>高幡障害者支援施設組合</t>
    <rPh sb="0" eb="2">
      <t>コウバン</t>
    </rPh>
    <rPh sb="2" eb="5">
      <t>ショウガイシャ</t>
    </rPh>
    <rPh sb="5" eb="7">
      <t>シエン</t>
    </rPh>
    <rPh sb="7" eb="9">
      <t>シセツ</t>
    </rPh>
    <rPh sb="9" eb="11">
      <t>クミアイ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</si>
  <si>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</si>
  <si>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</si>
  <si>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高幡東部清掃組合</t>
    <rPh sb="0" eb="2">
      <t>コウバン</t>
    </rPh>
    <rPh sb="2" eb="4">
      <t>トウブ</t>
    </rPh>
    <rPh sb="4" eb="6">
      <t>セイソウ</t>
    </rPh>
    <rPh sb="6" eb="8">
      <t>クミアイ</t>
    </rPh>
    <phoneticPr fontId="2"/>
  </si>
  <si>
    <t>(株)ふるさとセンター</t>
    <rPh sb="1" eb="2">
      <t>カブ</t>
    </rPh>
    <phoneticPr fontId="2"/>
  </si>
  <si>
    <t>施設等整備基金</t>
    <rPh sb="0" eb="2">
      <t>シセツ</t>
    </rPh>
    <rPh sb="2" eb="3">
      <t>ナド</t>
    </rPh>
    <rPh sb="3" eb="5">
      <t>セイビ</t>
    </rPh>
    <rPh sb="5" eb="7">
      <t>キキン</t>
    </rPh>
    <phoneticPr fontId="11"/>
  </si>
  <si>
    <t>響働のまち振興基金</t>
    <rPh sb="0" eb="1">
      <t>ヒビ</t>
    </rPh>
    <rPh sb="1" eb="2">
      <t>ハタラ</t>
    </rPh>
    <rPh sb="5" eb="7">
      <t>シンコウ</t>
    </rPh>
    <rPh sb="7" eb="9">
      <t>キキン</t>
    </rPh>
    <phoneticPr fontId="11"/>
  </si>
  <si>
    <t>まちづくり振興基金</t>
    <rPh sb="5" eb="7">
      <t>シンコウ</t>
    </rPh>
    <rPh sb="7" eb="9">
      <t>キキン</t>
    </rPh>
    <phoneticPr fontId="11"/>
  </si>
  <si>
    <t>地域支え合い活動基金</t>
    <rPh sb="0" eb="2">
      <t>チイキ</t>
    </rPh>
    <rPh sb="2" eb="3">
      <t>ササ</t>
    </rPh>
    <rPh sb="4" eb="5">
      <t>ア</t>
    </rPh>
    <rPh sb="6" eb="8">
      <t>カツドウ</t>
    </rPh>
    <rPh sb="8" eb="10">
      <t>キキン</t>
    </rPh>
    <phoneticPr fontId="11"/>
  </si>
  <si>
    <t>地域福祉基金</t>
    <rPh sb="0" eb="2">
      <t>チイキ</t>
    </rPh>
    <rPh sb="2" eb="4">
      <t>フクシ</t>
    </rPh>
    <rPh sb="4" eb="6">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</si>
  <si>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</si>
  <si>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</si>
  <si>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</si>
  <si>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</si>
  <si>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</si>
  <si>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</si>
  <si>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平成３０年度決算では将来負担比率、有形固定資産減価償却率ともに類似団体を下回っている。
　有形固定資産減価償却率については、中長期財政計画の中で老朽化による公共施設の改修を計画に含めており、計画の中で改修にあたっては起債を発行し、後年度の公債費は将来負担比率低下の要因となっている基金を財源として繰上償還を行い、年度間でばらつきがないよう調整していくこととしている。
　そのため、近年、有形固定資産減価償却率は低下してきているが、将来負担比率はマイナス水準を維持しているため、計画的な公共施設の更新を行いつつ、繰上償還や基金の充当などにより財政負担を抑制できていると考え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</si>
  <si>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</si>
  <si>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</si>
  <si>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</si>
  <si>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</si>
  <si>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</si>
  <si>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</si>
  <si>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マイナスとなっており財政状況は健全であるが、今後は公共施設の更新・改修などの大型事業が予定されており、起債の多額発行により実質公債費比率は令和４年度ごろから上昇する見込みである。今後も中長期財政計画により計画的な繰上償還を実施して、将来負担額や実質公債費比率などの調整を行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</si>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</sst>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xmlns:c16r2="http://schemas.microsoft.com/office/drawing/2015/06/chart">
            <c:ext xmlns:c16="http://schemas.microsoft.com/office/drawing/2014/chart" uri="{C3380CC4-5D6E-409C-BE32-E72D297353CC}">
              <c16:uniqueId val="{00000000-7A82-4F65-B886-4DBCCF3CBE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389902</c:v>
                </c:pt>
                <c:pt idx="1">
                  <c:v>304532</c:v>
                </c:pt>
                <c:pt idx="2">
                  <c:v>239063</c:v>
                </c:pt>
                <c:pt idx="3">
                  <c:v>247325</c:v>
                </c:pt>
                <c:pt idx="4">
                  <c:v>145924</c:v>
                </c:pt>
              </c:numCache>
            </c:numRef>
          </c:val>
          <c:smooth val="0"/>
          <c:extLst xmlns:c16r2="http://schemas.microsoft.com/office/drawing/2015/06/chart">
            <c:ext xmlns:c16="http://schemas.microsoft.com/office/drawing/2014/chart" uri="{C3380CC4-5D6E-409C-BE32-E72D297353CC}">
              <c16:uniqueId val="{00000001-7A82-4F65-B886-4DBCCF3CBE0A}"/>
            </c:ext>
          </c:extLst>
        </c:ser>
        <c:dLbls>
          <c:showLegendKey val="0"/>
          <c:showVal val="0"/>
          <c:showCatName val="0"/>
          <c:showSerName val="0"/>
          <c:showPercent val="0"/>
          <c:showBubbleSize val="0"/>
        </c:dLbls>
        <c:marker val="1"/>
        <c:smooth val="0"/>
        <c:axId val="183364224"/>
        <c:axId val="181965568"/>
      </c:lineChart>
      <c:catAx>
        <c:axId val="183364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965568"/>
        <c:crosses val="autoZero"/>
        <c:auto val="1"/>
        <c:lblAlgn val="ctr"/>
        <c:lblOffset val="100"/>
        <c:tickLblSkip val="1"/>
        <c:tickMarkSkip val="1"/>
        <c:noMultiLvlLbl val="0"/>
      </c:catAx>
      <c:valAx>
        <c:axId val="18196556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36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c:v>
                </c:pt>
                <c:pt idx="1">
                  <c:v>6.19</c:v>
                </c:pt>
                <c:pt idx="2">
                  <c:v>6.67</c:v>
                </c:pt>
                <c:pt idx="3">
                  <c:v>5.39</c:v>
                </c:pt>
                <c:pt idx="4">
                  <c:v>6.29</c:v>
                </c:pt>
              </c:numCache>
            </c:numRef>
          </c:val>
          <c:extLst xmlns:c16r2="http://schemas.microsoft.com/office/drawing/2015/06/chart">
            <c:ext xmlns:c16="http://schemas.microsoft.com/office/drawing/2014/chart" uri="{C3380CC4-5D6E-409C-BE32-E72D297353CC}">
              <c16:uniqueId val="{00000000-DCFD-4E01-A1C2-0706E3B950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77.55</c:v>
                </c:pt>
                <c:pt idx="1">
                  <c:v>79.239999999999995</c:v>
                </c:pt>
                <c:pt idx="2">
                  <c:v>88.67</c:v>
                </c:pt>
                <c:pt idx="3">
                  <c:v>97.45</c:v>
                </c:pt>
                <c:pt idx="4">
                  <c:v>101.12</c:v>
                </c:pt>
              </c:numCache>
            </c:numRef>
          </c:val>
          <c:extLst xmlns:c16r2="http://schemas.microsoft.com/office/drawing/2015/06/chart">
            <c:ext xmlns:c16="http://schemas.microsoft.com/office/drawing/2014/chart" uri="{C3380CC4-5D6E-409C-BE32-E72D297353CC}">
              <c16:uniqueId val="{00000001-DCFD-4E01-A1C2-0706E3B9508D}"/>
            </c:ext>
          </c:extLst>
        </c:ser>
        <c:dLbls>
          <c:showLegendKey val="0"/>
          <c:showVal val="0"/>
          <c:showCatName val="0"/>
          <c:showSerName val="0"/>
          <c:showPercent val="0"/>
          <c:showBubbleSize val="0"/>
        </c:dLbls>
        <c:gapWidth val="250"/>
        <c:overlap val="100"/>
        <c:axId val="141995392"/>
        <c:axId val="142013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23.59</c:v>
                </c:pt>
                <c:pt idx="1">
                  <c:v>13.38</c:v>
                </c:pt>
                <c:pt idx="2">
                  <c:v>13.39</c:v>
                </c:pt>
                <c:pt idx="3">
                  <c:v>24.2</c:v>
                </c:pt>
                <c:pt idx="4">
                  <c:v>17.53</c:v>
                </c:pt>
              </c:numCache>
            </c:numRef>
          </c:val>
          <c:smooth val="0"/>
          <c:extLst xmlns:c16r2="http://schemas.microsoft.com/office/drawing/2015/06/chart">
            <c:ext xmlns:c16="http://schemas.microsoft.com/office/drawing/2014/chart" uri="{C3380CC4-5D6E-409C-BE32-E72D297353CC}">
              <c16:uniqueId val="{00000002-DCFD-4E01-A1C2-0706E3B9508D}"/>
            </c:ext>
          </c:extLst>
        </c:ser>
        <c:dLbls>
          <c:showLegendKey val="0"/>
          <c:showVal val="0"/>
          <c:showCatName val="0"/>
          <c:showSerName val="0"/>
          <c:showPercent val="0"/>
          <c:showBubbleSize val="0"/>
        </c:dLbls>
        <c:marker val="1"/>
        <c:smooth val="0"/>
        <c:axId val="141995392"/>
        <c:axId val="142013952"/>
      </c:lineChart>
      <c:catAx>
        <c:axId val="14199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013952"/>
        <c:crosses val="autoZero"/>
        <c:auto val="1"/>
        <c:lblAlgn val="ctr"/>
        <c:lblOffset val="100"/>
        <c:tickLblSkip val="1"/>
        <c:tickMarkSkip val="1"/>
        <c:noMultiLvlLbl val="0"/>
      </c:catAx>
      <c:valAx>
        <c:axId val="14201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99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8BF-4E1C-85CC-1BDF90FCD5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8BF-4E1C-85CC-1BDF90FCD5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8BF-4E1C-85CC-1BDF90FCD5AF}"/>
            </c:ext>
          </c:extLst>
        </c:ser>
        <c:ser>
          <c:idx val="3"/>
          <c:order val="3"/>
          <c:tx>
            <c:strRef>
              <c:f>データシート!$A$30</c:f>
              <c:strCache>
                <c:ptCount val="1"/>
                <c:pt idx="0">
                  <c:v>津野町生活環境施設整備特別会計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3-48BF-4E1C-85CC-1BDF90FCD5AF}"/>
            </c:ext>
          </c:extLst>
        </c:ser>
        <c:ser>
          <c:idx val="4"/>
          <c:order val="4"/>
          <c:tx>
            <c:strRef>
              <c:f>データシート!$A$31</c:f>
              <c:strCache>
                <c:ptCount val="1"/>
                <c:pt idx="0">
                  <c:v>津野町簡易水道事業特別会計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8BF-4E1C-85CC-1BDF90FCD5AF}"/>
            </c:ext>
          </c:extLst>
        </c:ser>
        <c:ser>
          <c:idx val="5"/>
          <c:order val="5"/>
          <c:tx>
            <c:strRef>
              <c:f>データシート!$A$32</c:f>
              <c:strCache>
                <c:ptCount val="1"/>
                <c:pt idx="0">
                  <c:v>津野町後期高齢者医療特別会計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0.01</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5-48BF-4E1C-85CC-1BDF90FCD5AF}"/>
            </c:ext>
          </c:extLst>
        </c:ser>
        <c:ser>
          <c:idx val="6"/>
          <c:order val="6"/>
          <c:tx>
            <c:strRef>
              <c:f>データシート!$A$33</c:f>
              <c:strCache>
                <c:ptCount val="1"/>
                <c:pt idx="0">
                  <c:v>津野町国民健康保険事業特別会計（直診勘定）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0.12</c:v>
                </c:pt>
                <c:pt idx="2">
                  <c:v>#N/A</c:v>
                </c:pt>
                <c:pt idx="3">
                  <c:v>0.17</c:v>
                </c:pt>
                <c:pt idx="4">
                  <c:v>#N/A</c:v>
                </c:pt>
                <c:pt idx="5">
                  <c:v>0.1</c:v>
                </c:pt>
                <c:pt idx="6">
                  <c:v>#N/A</c:v>
                </c:pt>
                <c:pt idx="7">
                  <c:v>0</c:v>
                </c:pt>
                <c:pt idx="8">
                  <c:v>#N/A</c:v>
                </c:pt>
                <c:pt idx="9">
                  <c:v>0.12</c:v>
                </c:pt>
              </c:numCache>
            </c:numRef>
          </c:val>
          <c:extLst xmlns:c16r2="http://schemas.microsoft.com/office/drawing/2015/06/chart">
            <c:ext xmlns:c16="http://schemas.microsoft.com/office/drawing/2014/chart" uri="{C3380CC4-5D6E-409C-BE32-E72D297353CC}">
              <c16:uniqueId val="{00000006-48BF-4E1C-85CC-1BDF90FCD5AF}"/>
            </c:ext>
          </c:extLst>
        </c:ser>
        <c:ser>
          <c:idx val="7"/>
          <c:order val="7"/>
          <c:tx>
            <c:strRef>
              <c:f>データシート!$A$34</c:f>
              <c:strCache>
                <c:ptCount val="1"/>
                <c:pt idx="0">
                  <c:v>津野町介護保険事業特別会計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0.45</c:v>
                </c:pt>
                <c:pt idx="2">
                  <c:v>#N/A</c:v>
                </c:pt>
                <c:pt idx="3">
                  <c:v>0.49</c:v>
                </c:pt>
                <c:pt idx="4">
                  <c:v>#N/A</c:v>
                </c:pt>
                <c:pt idx="5">
                  <c:v>0</c:v>
                </c:pt>
                <c:pt idx="6">
                  <c:v>#N/A</c:v>
                </c:pt>
                <c:pt idx="7">
                  <c:v>0.31</c:v>
                </c:pt>
                <c:pt idx="8">
                  <c:v>#N/A</c:v>
                </c:pt>
                <c:pt idx="9">
                  <c:v>0.21</c:v>
                </c:pt>
              </c:numCache>
            </c:numRef>
          </c:val>
          <c:extLst xmlns:c16r2="http://schemas.microsoft.com/office/drawing/2015/06/chart">
            <c:ext xmlns:c16="http://schemas.microsoft.com/office/drawing/2014/chart" uri="{C3380CC4-5D6E-409C-BE32-E72D297353CC}">
              <c16:uniqueId val="{00000007-48BF-4E1C-85CC-1BDF90FCD5AF}"/>
            </c:ext>
          </c:extLst>
        </c:ser>
        <c:ser>
          <c:idx val="8"/>
          <c:order val="8"/>
          <c:tx>
            <c:strRef>
              <c:f>データシート!$A$35</c:f>
              <c:strCache>
                <c:ptCount val="1"/>
                <c:pt idx="0">
                  <c:v>津野町国民健康保険事業特別会計（事業勘定）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0.49</c:v>
                </c:pt>
                <c:pt idx="2">
                  <c:v>#N/A</c:v>
                </c:pt>
                <c:pt idx="3">
                  <c:v>0.02</c:v>
                </c:pt>
                <c:pt idx="4">
                  <c:v>#N/A</c:v>
                </c:pt>
                <c:pt idx="5">
                  <c:v>0.48</c:v>
                </c:pt>
                <c:pt idx="6">
                  <c:v>#N/A</c:v>
                </c:pt>
                <c:pt idx="7">
                  <c:v>0.44</c:v>
                </c:pt>
                <c:pt idx="8">
                  <c:v>#N/A</c:v>
                </c:pt>
                <c:pt idx="9">
                  <c:v>0.22</c:v>
                </c:pt>
              </c:numCache>
            </c:numRef>
          </c:val>
          <c:extLst xmlns:c16r2="http://schemas.microsoft.com/office/drawing/2015/06/chart">
            <c:ext xmlns:c16="http://schemas.microsoft.com/office/drawing/2014/chart" uri="{C3380CC4-5D6E-409C-BE32-E72D297353CC}">
              <c16:uniqueId val="{00000008-48BF-4E1C-85CC-1BDF90FCD5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c:v>
                </c:pt>
                <c:pt idx="2">
                  <c:v>#N/A</c:v>
                </c:pt>
                <c:pt idx="3">
                  <c:v>6.18</c:v>
                </c:pt>
                <c:pt idx="4">
                  <c:v>#N/A</c:v>
                </c:pt>
                <c:pt idx="5">
                  <c:v>6.67</c:v>
                </c:pt>
                <c:pt idx="6">
                  <c:v>#N/A</c:v>
                </c:pt>
                <c:pt idx="7">
                  <c:v>5.38</c:v>
                </c:pt>
                <c:pt idx="8">
                  <c:v>#N/A</c:v>
                </c:pt>
                <c:pt idx="9">
                  <c:v>6.28</c:v>
                </c:pt>
              </c:numCache>
            </c:numRef>
          </c:val>
          <c:extLst xmlns:c16r2="http://schemas.microsoft.com/office/drawing/2015/06/chart">
            <c:ext xmlns:c16="http://schemas.microsoft.com/office/drawing/2014/chart" uri="{C3380CC4-5D6E-409C-BE32-E72D297353CC}">
              <c16:uniqueId val="{00000009-48BF-4E1C-85CC-1BDF90FCD5AF}"/>
            </c:ext>
          </c:extLst>
        </c:ser>
        <c:dLbls>
          <c:showLegendKey val="0"/>
          <c:showVal val="0"/>
          <c:showCatName val="0"/>
          <c:showSerName val="0"/>
          <c:showPercent val="0"/>
          <c:showBubbleSize val="0"/>
        </c:dLbls>
        <c:gapWidth val="150"/>
        <c:overlap val="100"/>
        <c:axId val="224638464"/>
        <c:axId val="224640000"/>
      </c:barChart>
      <c:catAx>
        <c:axId val="22463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640000"/>
        <c:crosses val="autoZero"/>
        <c:auto val="1"/>
        <c:lblAlgn val="ctr"/>
        <c:lblOffset val="100"/>
        <c:tickLblSkip val="1"/>
        <c:tickMarkSkip val="1"/>
        <c:noMultiLvlLbl val="0"/>
      </c:catAx>
      <c:valAx>
        <c:axId val="22464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638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762</c:v>
                </c:pt>
                <c:pt idx="5">
                  <c:v>815</c:v>
                </c:pt>
                <c:pt idx="8">
                  <c:v>780</c:v>
                </c:pt>
                <c:pt idx="11">
                  <c:v>813</c:v>
                </c:pt>
                <c:pt idx="14">
                  <c:v>849</c:v>
                </c:pt>
              </c:numCache>
            </c:numRef>
          </c:val>
          <c:extLst xmlns:c16r2="http://schemas.microsoft.com/office/drawing/2015/06/chart">
            <c:ext xmlns:c16="http://schemas.microsoft.com/office/drawing/2014/chart" uri="{C3380CC4-5D6E-409C-BE32-E72D297353CC}">
              <c16:uniqueId val="{00000000-5A6C-455A-9AD1-516B789137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5A6C-455A-9AD1-516B789137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A6C-455A-9AD1-516B789137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c:v>
                </c:pt>
                <c:pt idx="3">
                  <c:v>22</c:v>
                </c:pt>
                <c:pt idx="6">
                  <c:v>11</c:v>
                </c:pt>
                <c:pt idx="9">
                  <c:v>10</c:v>
                </c:pt>
                <c:pt idx="12">
                  <c:v>3</c:v>
                </c:pt>
              </c:numCache>
            </c:numRef>
          </c:val>
          <c:extLst xmlns:c16r2="http://schemas.microsoft.com/office/drawing/2015/06/chart">
            <c:ext xmlns:c16="http://schemas.microsoft.com/office/drawing/2014/chart" uri="{C3380CC4-5D6E-409C-BE32-E72D297353CC}">
              <c16:uniqueId val="{00000003-5A6C-455A-9AD1-516B789137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74</c:v>
                </c:pt>
                <c:pt idx="3">
                  <c:v>82</c:v>
                </c:pt>
                <c:pt idx="6">
                  <c:v>77</c:v>
                </c:pt>
                <c:pt idx="9">
                  <c:v>69</c:v>
                </c:pt>
                <c:pt idx="12">
                  <c:v>61</c:v>
                </c:pt>
              </c:numCache>
            </c:numRef>
          </c:val>
          <c:extLst xmlns:c16r2="http://schemas.microsoft.com/office/drawing/2015/06/chart">
            <c:ext xmlns:c16="http://schemas.microsoft.com/office/drawing/2014/chart" uri="{C3380CC4-5D6E-409C-BE32-E72D297353CC}">
              <c16:uniqueId val="{00000004-5A6C-455A-9AD1-516B789137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A6C-455A-9AD1-516B789137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A6C-455A-9AD1-516B789137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535</c:v>
                </c:pt>
                <c:pt idx="3">
                  <c:v>588</c:v>
                </c:pt>
                <c:pt idx="6">
                  <c:v>513</c:v>
                </c:pt>
                <c:pt idx="9">
                  <c:v>508</c:v>
                </c:pt>
                <c:pt idx="12">
                  <c:v>546</c:v>
                </c:pt>
              </c:numCache>
            </c:numRef>
          </c:val>
          <c:extLst xmlns:c16r2="http://schemas.microsoft.com/office/drawing/2015/06/chart">
            <c:ext xmlns:c16="http://schemas.microsoft.com/office/drawing/2014/chart" uri="{C3380CC4-5D6E-409C-BE32-E72D297353CC}">
              <c16:uniqueId val="{00000007-5A6C-455A-9AD1-516B789137F3}"/>
            </c:ext>
          </c:extLst>
        </c:ser>
        <c:dLbls>
          <c:showLegendKey val="0"/>
          <c:showVal val="0"/>
          <c:showCatName val="0"/>
          <c:showSerName val="0"/>
          <c:showPercent val="0"/>
          <c:showBubbleSize val="0"/>
        </c:dLbls>
        <c:gapWidth val="100"/>
        <c:overlap val="100"/>
        <c:axId val="181870976"/>
        <c:axId val="181872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-126</c:v>
                </c:pt>
                <c:pt idx="2">
                  <c:v>#N/A</c:v>
                </c:pt>
                <c:pt idx="3">
                  <c:v>#N/A</c:v>
                </c:pt>
                <c:pt idx="4">
                  <c:v>-122</c:v>
                </c:pt>
                <c:pt idx="5">
                  <c:v>#N/A</c:v>
                </c:pt>
                <c:pt idx="6">
                  <c:v>#N/A</c:v>
                </c:pt>
                <c:pt idx="7">
                  <c:v>-178</c:v>
                </c:pt>
                <c:pt idx="8">
                  <c:v>#N/A</c:v>
                </c:pt>
                <c:pt idx="9">
                  <c:v>#N/A</c:v>
                </c:pt>
                <c:pt idx="10">
                  <c:v>-226</c:v>
                </c:pt>
                <c:pt idx="11">
                  <c:v>#N/A</c:v>
                </c:pt>
                <c:pt idx="12">
                  <c:v>#N/A</c:v>
                </c:pt>
                <c:pt idx="13">
                  <c:v>-239</c:v>
                </c:pt>
                <c:pt idx="14">
                  <c:v>#N/A</c:v>
                </c:pt>
              </c:numCache>
            </c:numRef>
          </c:val>
          <c:smooth val="0"/>
          <c:extLst xmlns:c16r2="http://schemas.microsoft.com/office/drawing/2015/06/chart">
            <c:ext xmlns:c16="http://schemas.microsoft.com/office/drawing/2014/chart" uri="{C3380CC4-5D6E-409C-BE32-E72D297353CC}">
              <c16:uniqueId val="{00000008-5A6C-455A-9AD1-516B789137F3}"/>
            </c:ext>
          </c:extLst>
        </c:ser>
        <c:dLbls>
          <c:showLegendKey val="0"/>
          <c:showVal val="0"/>
          <c:showCatName val="0"/>
          <c:showSerName val="0"/>
          <c:showPercent val="0"/>
          <c:showBubbleSize val="0"/>
        </c:dLbls>
        <c:marker val="1"/>
        <c:smooth val="0"/>
        <c:axId val="181870976"/>
        <c:axId val="181872896"/>
      </c:lineChart>
      <c:catAx>
        <c:axId val="18187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872896"/>
        <c:crosses val="autoZero"/>
        <c:auto val="1"/>
        <c:lblAlgn val="ctr"/>
        <c:lblOffset val="100"/>
        <c:tickLblSkip val="1"/>
        <c:tickMarkSkip val="1"/>
        <c:noMultiLvlLbl val="0"/>
      </c:catAx>
      <c:valAx>
        <c:axId val="18187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87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7648</c:v>
                </c:pt>
                <c:pt idx="5">
                  <c:v>7785</c:v>
                </c:pt>
                <c:pt idx="8">
                  <c:v>7987</c:v>
                </c:pt>
                <c:pt idx="11">
                  <c:v>7885</c:v>
                </c:pt>
                <c:pt idx="14">
                  <c:v>7446</c:v>
                </c:pt>
              </c:numCache>
            </c:numRef>
          </c:val>
          <c:extLst xmlns:c16r2="http://schemas.microsoft.com/office/drawing/2015/06/chart">
            <c:ext xmlns:c16="http://schemas.microsoft.com/office/drawing/2014/chart" uri="{C3380CC4-5D6E-409C-BE32-E72D297353CC}">
              <c16:uniqueId val="{00000000-D80D-48AB-9FB2-EB1AFCE808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30</c:v>
                </c:pt>
                <c:pt idx="5">
                  <c:v>22</c:v>
                </c:pt>
                <c:pt idx="8">
                  <c:v>11</c:v>
                </c:pt>
                <c:pt idx="11">
                  <c:v>10</c:v>
                </c:pt>
                <c:pt idx="14">
                  <c:v>9</c:v>
                </c:pt>
              </c:numCache>
            </c:numRef>
          </c:val>
          <c:extLst xmlns:c16r2="http://schemas.microsoft.com/office/drawing/2015/06/chart">
            <c:ext xmlns:c16="http://schemas.microsoft.com/office/drawing/2014/chart" uri="{C3380CC4-5D6E-409C-BE32-E72D297353CC}">
              <c16:uniqueId val="{00000001-D80D-48AB-9FB2-EB1AFCE808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6560</c:v>
                </c:pt>
                <c:pt idx="5">
                  <c:v>7379</c:v>
                </c:pt>
                <c:pt idx="8">
                  <c:v>7896</c:v>
                </c:pt>
                <c:pt idx="11">
                  <c:v>8013</c:v>
                </c:pt>
                <c:pt idx="14">
                  <c:v>8266</c:v>
                </c:pt>
              </c:numCache>
            </c:numRef>
          </c:val>
          <c:extLst xmlns:c16r2="http://schemas.microsoft.com/office/drawing/2015/06/chart">
            <c:ext xmlns:c16="http://schemas.microsoft.com/office/drawing/2014/chart" uri="{C3380CC4-5D6E-409C-BE32-E72D297353CC}">
              <c16:uniqueId val="{00000002-D80D-48AB-9FB2-EB1AFCE808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80D-48AB-9FB2-EB1AFCE808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80D-48AB-9FB2-EB1AFCE808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80D-48AB-9FB2-EB1AFCE808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651</c:v>
                </c:pt>
                <c:pt idx="3">
                  <c:v>667</c:v>
                </c:pt>
                <c:pt idx="6">
                  <c:v>574</c:v>
                </c:pt>
                <c:pt idx="9">
                  <c:v>537</c:v>
                </c:pt>
                <c:pt idx="12">
                  <c:v>541</c:v>
                </c:pt>
              </c:numCache>
            </c:numRef>
          </c:val>
          <c:extLst xmlns:c16r2="http://schemas.microsoft.com/office/drawing/2015/06/chart">
            <c:ext xmlns:c16="http://schemas.microsoft.com/office/drawing/2014/chart" uri="{C3380CC4-5D6E-409C-BE32-E72D297353CC}">
              <c16:uniqueId val="{00000006-D80D-48AB-9FB2-EB1AFCE808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61</c:v>
                </c:pt>
                <c:pt idx="3">
                  <c:v>37</c:v>
                </c:pt>
                <c:pt idx="6">
                  <c:v>29</c:v>
                </c:pt>
                <c:pt idx="9">
                  <c:v>20</c:v>
                </c:pt>
                <c:pt idx="12">
                  <c:v>17</c:v>
                </c:pt>
              </c:numCache>
            </c:numRef>
          </c:val>
          <c:extLst xmlns:c16r2="http://schemas.microsoft.com/office/drawing/2015/06/chart">
            <c:ext xmlns:c16="http://schemas.microsoft.com/office/drawing/2014/chart" uri="{C3380CC4-5D6E-409C-BE32-E72D297353CC}">
              <c16:uniqueId val="{00000007-D80D-48AB-9FB2-EB1AFCE808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950</c:v>
                </c:pt>
                <c:pt idx="3">
                  <c:v>934</c:v>
                </c:pt>
                <c:pt idx="6">
                  <c:v>988</c:v>
                </c:pt>
                <c:pt idx="9">
                  <c:v>1063</c:v>
                </c:pt>
                <c:pt idx="12">
                  <c:v>1094</c:v>
                </c:pt>
              </c:numCache>
            </c:numRef>
          </c:val>
          <c:extLst xmlns:c16r2="http://schemas.microsoft.com/office/drawing/2015/06/chart">
            <c:ext xmlns:c16="http://schemas.microsoft.com/office/drawing/2014/chart" uri="{C3380CC4-5D6E-409C-BE32-E72D297353CC}">
              <c16:uniqueId val="{00000008-D80D-48AB-9FB2-EB1AFCE808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80D-48AB-9FB2-EB1AFCE808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6748</c:v>
                </c:pt>
                <c:pt idx="3">
                  <c:v>7228</c:v>
                </c:pt>
                <c:pt idx="6">
                  <c:v>7577</c:v>
                </c:pt>
                <c:pt idx="9">
                  <c:v>7284</c:v>
                </c:pt>
                <c:pt idx="12">
                  <c:v>6900</c:v>
                </c:pt>
              </c:numCache>
            </c:numRef>
          </c:val>
          <c:extLst xmlns:c16r2="http://schemas.microsoft.com/office/drawing/2015/06/chart">
            <c:ext xmlns:c16="http://schemas.microsoft.com/office/drawing/2014/chart" uri="{C3380CC4-5D6E-409C-BE32-E72D297353CC}">
              <c16:uniqueId val="{0000000A-D80D-48AB-9FB2-EB1AFCE808D6}"/>
            </c:ext>
          </c:extLst>
        </c:ser>
        <c:dLbls>
          <c:showLegendKey val="0"/>
          <c:showVal val="0"/>
          <c:showCatName val="0"/>
          <c:showSerName val="0"/>
          <c:showPercent val="0"/>
          <c:showBubbleSize val="0"/>
        </c:dLbls>
        <c:gapWidth val="100"/>
        <c:overlap val="100"/>
        <c:axId val="142502528"/>
        <c:axId val="142508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80D-48AB-9FB2-EB1AFCE808D6}"/>
            </c:ext>
          </c:extLst>
        </c:ser>
        <c:dLbls>
          <c:showLegendKey val="0"/>
          <c:showVal val="0"/>
          <c:showCatName val="0"/>
          <c:showSerName val="0"/>
          <c:showPercent val="0"/>
          <c:showBubbleSize val="0"/>
        </c:dLbls>
        <c:marker val="1"/>
        <c:smooth val="0"/>
        <c:axId val="142502528"/>
        <c:axId val="142508800"/>
      </c:lineChart>
      <c:catAx>
        <c:axId val="14250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508800"/>
        <c:crosses val="autoZero"/>
        <c:auto val="1"/>
        <c:lblAlgn val="ctr"/>
        <c:lblOffset val="100"/>
        <c:tickLblSkip val="1"/>
        <c:tickMarkSkip val="1"/>
        <c:noMultiLvlLbl val="0"/>
      </c:catAx>
      <c:valAx>
        <c:axId val="14250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0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3259</c:v>
                </c:pt>
                <c:pt idx="1">
                  <c:v>3476</c:v>
                </c:pt>
                <c:pt idx="2">
                  <c:v>3583</c:v>
                </c:pt>
              </c:numCache>
            </c:numRef>
          </c:val>
          <c:extLst xmlns:c16r2="http://schemas.microsoft.com/office/drawing/2015/06/chart">
            <c:ext xmlns:c16="http://schemas.microsoft.com/office/drawing/2014/chart" uri="{C3380CC4-5D6E-409C-BE32-E72D297353CC}">
              <c16:uniqueId val="{00000000-6933-48E5-B608-9870F78BAE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1813</c:v>
                </c:pt>
                <c:pt idx="1">
                  <c:v>1817</c:v>
                </c:pt>
                <c:pt idx="2">
                  <c:v>1820</c:v>
                </c:pt>
              </c:numCache>
            </c:numRef>
          </c:val>
          <c:extLst xmlns:c16r2="http://schemas.microsoft.com/office/drawing/2015/06/chart">
            <c:ext xmlns:c16="http://schemas.microsoft.com/office/drawing/2014/chart" uri="{C3380CC4-5D6E-409C-BE32-E72D297353CC}">
              <c16:uniqueId val="{00000001-6933-48E5-B608-9870F78BAE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3566</c:v>
                </c:pt>
                <c:pt idx="1">
                  <c:v>3457</c:v>
                </c:pt>
                <c:pt idx="2">
                  <c:v>3599</c:v>
                </c:pt>
              </c:numCache>
            </c:numRef>
          </c:val>
          <c:extLst xmlns:c16r2="http://schemas.microsoft.com/office/drawing/2015/06/chart">
            <c:ext xmlns:c16="http://schemas.microsoft.com/office/drawing/2014/chart" uri="{C3380CC4-5D6E-409C-BE32-E72D297353CC}">
              <c16:uniqueId val="{00000002-6933-48E5-B608-9870F78BAE22}"/>
            </c:ext>
          </c:extLst>
        </c:ser>
        <c:dLbls>
          <c:showLegendKey val="0"/>
          <c:showVal val="0"/>
          <c:showCatName val="0"/>
          <c:showSerName val="0"/>
          <c:showPercent val="0"/>
          <c:showBubbleSize val="0"/>
        </c:dLbls>
        <c:gapWidth val="120"/>
        <c:overlap val="100"/>
        <c:axId val="218460160"/>
        <c:axId val="218461696"/>
      </c:barChart>
      <c:catAx>
        <c:axId val="21846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8461696"/>
        <c:crosses val="autoZero"/>
        <c:auto val="1"/>
        <c:lblAlgn val="ctr"/>
        <c:lblOffset val="100"/>
        <c:tickLblSkip val="1"/>
        <c:tickMarkSkip val="1"/>
        <c:noMultiLvlLbl val="0"/>
      </c:catAx>
      <c:valAx>
        <c:axId val="218461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846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{67F83653-4FBE-41AD-A1B1-1F163C8F04CD}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1BC-450A-814F-6B4A83549AF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{4F5716C0-BD8D-4349-902C-8A0514710070}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BC-450A-814F-6B4A83549AF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{6F808AA9-8D89-43DE-B7AE-F275365C1884}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BC-450A-814F-6B4A83549AF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{D5F7D980-0BDC-40E7-8658-82097BC28618}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BC-450A-814F-6B4A83549AF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{FCB5CB0D-6724-4167-AB87-6B01AA57A844}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BC-450A-814F-6B4A83549AF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{2E50409F-FC14-4300-ABE9-BC29D2A22F4C}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1BC-450A-814F-6B4A83549AF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{B4564D8B-44B1-486A-9196-11A6B6A87942}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1BC-450A-814F-6B4A83549AF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{0D661878-A55F-4FFE-BE20-E1A557490514}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1BC-450A-814F-6B4A83549AF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{5EBFE527-186B-4B2E-8DE0-D004D7AF60B0}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1BC-450A-814F-6B4A83549A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62.3</c:v>
                </c:pt>
                <c:pt idx="16">
                  <c:v>59.7</c:v>
                </c:pt>
                <c:pt idx="24">
                  <c:v>59.4</c:v>
                </c:pt>
                <c:pt idx="32">
                  <c:v>59.8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1BC-450A-814F-6B4A83549A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{84683FCE-5EEF-43FF-A5DD-574EC609AB33}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1BC-450A-814F-6B4A83549AF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{605B6072-4387-4DF7-8655-9964393735D3}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BC-450A-814F-6B4A83549AF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{6CED67B8-FB5E-4A50-9E22-6C328D566F67}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BC-450A-814F-6B4A83549AF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{BAE3E453-E4F2-4BFB-8D8C-73B4CFE8B6C1}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BC-450A-814F-6B4A83549AF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{52B845F2-5863-4650-B9CD-E314449ED71A}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BC-450A-814F-6B4A83549AF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{705D2D6C-7353-484D-8EEA-CF94E67A2A60}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1BC-450A-814F-6B4A83549AF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{EB571509-07AB-430B-9B19-B07A69E26D7C}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1BC-450A-814F-6B4A83549AF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{AB2E19C5-82CE-44AA-8DC2-F78AF36BE593}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1BC-450A-814F-6B4A83549AF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{D7FF8A6F-7875-4B24-9EC6-D67F7F4B0741}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1BC-450A-814F-6B4A83549A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1BC-450A-814F-6B4A83549AF3}"/>
            </c:ext>
          </c:extLst>
        </c:ser>
        <c:dLbls>
          <c:showLegendKey val="0"/>
          <c:showVal val="1"/>
          <c:showCatName val="0"/>
          <c:showSerName val="0"/>
          <c:showPercent val="0"/>
          <c:showBubbleSize val="0"/>
        </c:dLbls>
        <c:axId val="218355200"/>
        <c:axId val="218357120"/>
      </c:scatterChart>
      <c:valAx>
        <c:axId val="21835520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8357120"/>
        <c:crosses val="autoZero"/>
        <c:crossBetween val="midCat"/>
      </c:valAx>
      <c:valAx>
        <c:axId val="2183571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8355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{9124CD6D-C22C-425D-A5E6-E8EDC4E10509}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BB9-4C74-A430-C5C33204469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{44AC287F-A928-4B01-95D5-B81ECC850F0B}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B9-4C74-A430-C5C33204469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{8D06D60E-C1C6-4A4B-867D-8365AF049EEB}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B9-4C74-A430-C5C33204469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{7E7C04BD-877A-4DB1-9ABE-2CF5B630FA63}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B9-4C74-A430-C5C33204469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{65D57079-F14F-4D9D-8178-3ADCEC3E2EAD}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B9-4C74-A430-C5C33204469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{17B7D6AA-9F3E-4A1C-9A6B-F5AE39DE555A}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BB9-4C74-A430-C5C33204469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{59FBD00D-FB3E-49E8-9875-517A2340B1A0}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BB9-4C74-A430-C5C33204469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{5248A3B2-F8D3-47C3-A96A-9BF520EE9191}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BB9-4C74-A430-C5C33204469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{CFBE3486-F6C2-4088-BBAB-10928AB3EA63}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BB9-4C74-A430-C5C3320446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-4.2</c:v>
                </c:pt>
                <c:pt idx="16">
                  <c:v>-4.7</c:v>
                </c:pt>
                <c:pt idx="24">
                  <c:v>-6.1</c:v>
                </c:pt>
                <c:pt idx="32">
                  <c:v>-7.7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BB9-4C74-A430-C5C3320446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{2DE19924-1723-4EB9-9752-C261D1960A98}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BB9-4C74-A430-C5C3320446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{FFB60D69-C065-45A5-96E7-15843FB609AF}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B9-4C74-A430-C5C33204469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{6490951B-ECBE-4C07-94BD-87A0A62504AB}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B9-4C74-A430-C5C33204469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{3B3A6353-7926-470A-B664-201ED99A3714}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B9-4C74-A430-C5C33204469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{91EDDF41-BBD4-4448-8691-3E11357EF256}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B9-4C74-A430-C5C33204469A}"/>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{C5829EA6-C8A5-4A04-ABCD-708C840E6D24}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BB9-4C74-A430-C5C33204469A}"/>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{B8C8E378-8699-40E8-A332-E5D371781F59}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BB9-4C74-A430-C5C33204469A}"/>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{3365655A-D447-469C-9246-91EAFA313FEB}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BB9-4C74-A430-C5C33204469A}"/>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{4AD22CF6-1258-4755-B201-5F4DD7EBE448}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BB9-4C74-A430-C5C3320446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BB9-4C74-A430-C5C33204469A}"/>
            </c:ext>
          </c:extLst>
        </c:ser>
        <c:dLbls>
          <c:showLegendKey val="0"/>
          <c:showVal val="1"/>
          <c:showCatName val="0"/>
          <c:showSerName val="0"/>
          <c:showPercent val="0"/>
          <c:showBubbleSize val="0"/>
        </c:dLbls>
        <c:axId val="225072256"/>
        <c:axId val="225074176"/>
      </c:scatterChart>
      <c:valAx>
        <c:axId val="22507225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074176"/>
        <c:crosses val="autoZero"/>
        <c:crossBetween val="midCat"/>
      </c:valAx>
      <c:valAx>
        <c:axId val="2250741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0722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財政健全化のため積極的に繰上償還を実施した結果、算入公債費が元利償還金を上回った。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、大規模な施設整備が予定されているため、経常的公債費が増加する見込みであり、中長期財政計画により今後も計画的に繰上償還を行い健全な財政運営に努める。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繰上償還の実施により、地方債現在高が減少。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また、充当可能基金が増加したため、将来負担比率が減少した。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将来、予定されている施設整備により地方債の現在高は増加する見込みであるため、基金を活用し計画的に繰上償還を実施していく必要がある。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剰余金、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施設等整備基金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、過疎ソフト事業及び利息の積み立てにより増となった。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億ほどの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事業を予定しており、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多額の起債発行を行う見込みである。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公債費を抑制するため繰上償還を実施し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の財源として基金を想定し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また、起債対象とならない部分については、施設等整備基金などを活用する予定であり、基金は大きく減少する見込み。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施設等整備基金は、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天狗荘リニューアル事業や庁舎整備などの大型事業へ活用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響働のまち振興基金は、基金運用益をイベント事業などへ活用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まちづくり振興基金は、庁舎整備にあたっての基本構想・設計・工事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などへ活用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施設等整備基金は、今後の大型事業に備え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施設等整備基金は、今後に控えている大型事業に活用予定であり、まちづくり振興基金は庁舎整備へ全額活用する予定。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剰余金の積立てにより増加。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普通交付税が減少するなか、公債費などの経常経費が増大する見込みであり、今後において、収支調整のための財政調整基金の取崩しや繰上償還の財源などとして取崩す必要がある。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今後、大型事業を予定しており、多額の起債発行により、公債費が増大する見込みである。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繰上償還をしない場合の公債費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（経常償還）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年度までに、最大で約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億円程度増加（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公債費抑制のために、多額の繰上償還を行う予定であり、その財源として減債基金を活用する。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5,805
197.85
5,757,028
5,513,554
222,805
3,543,054
6,900,138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90">
              <a:solidFill>
                <a:schemeClr val="dk1"/>
              </a:solidFill>
              <a:effectLst/>
              <a:latin typeface="ＭＳ Ｐゴシック" panose="020B0600070205080204" pitchFamily="50" charset="-128"/>
              <a:ea typeface="ＭＳ Ｐゴシック" panose="020B0600070205080204" pitchFamily="50" charset="-128"/>
              <a:cs typeface="+mn-cs"/>
            </a:rPr>
            <a:t>津野町は山間地域で、葉脈のように伸びた多数の谷に沿い集落が点在しているため、橋梁や集会施設が類似団体と比較して多くなっており、老朽化も進んでいる。また、平成</a:t>
          </a:r>
          <a:r>
            <a:rPr kumimoji="1" lang="en-US" altLang="ja-JP" sz="109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090">
              <a:solidFill>
                <a:schemeClr val="dk1"/>
              </a:solidFill>
              <a:effectLst/>
              <a:latin typeface="ＭＳ Ｐゴシック" panose="020B0600070205080204" pitchFamily="50" charset="-128"/>
              <a:ea typeface="ＭＳ Ｐゴシック" panose="020B0600070205080204" pitchFamily="50" charset="-128"/>
              <a:cs typeface="+mn-cs"/>
            </a:rPr>
            <a:t>年に旧東津野村と旧葉山村が合併したため、旧村単位で公共施設があり、庁舎や福祉施設などの一人あたりの面積の数値が高い。</a:t>
          </a:r>
          <a:endParaRPr lang="ja-JP" altLang="ja-JP" sz="1090">
            <a:effectLst/>
            <a:latin typeface="ＭＳ Ｐゴシック" panose="020B0600070205080204" pitchFamily="50" charset="-128"/>
            <a:ea typeface="ＭＳ Ｐゴシック" panose="020B0600070205080204" pitchFamily="50" charset="-128"/>
          </a:endParaRPr>
        </a:p>
        <a:p>
          <a:r>
            <a:rPr kumimoji="1" lang="ja-JP" altLang="ja-JP" sz="1090">
              <a:solidFill>
                <a:schemeClr val="dk1"/>
              </a:solidFill>
              <a:effectLst/>
              <a:latin typeface="ＭＳ Ｐゴシック" panose="020B0600070205080204" pitchFamily="50" charset="-128"/>
              <a:ea typeface="ＭＳ Ｐゴシック" panose="020B0600070205080204" pitchFamily="50" charset="-128"/>
              <a:cs typeface="+mn-cs"/>
            </a:rPr>
            <a:t>　合併後は、小中学校の統合、幼稚園・保育園は認定こども園として整備するなど老朽化比率や施設数は減少し、また近年は、老朽化が進んでいた運動公園総合センター（スポーツ施設）や、簡易水道施設など大規模な公共施設の更新を行ってきており、有形固定資産減価償却率は低下している。</a:t>
          </a:r>
          <a:endParaRPr kumimoji="1" lang="ja-JP" altLang="en-US" sz="109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6"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26543</xdr:rowOff>
    </xdr:from>
    <xdr:to>
      <xdr:col>23</xdr:col>
      <xdr:colOff>136525</xdr:colOff>
      <xdr:row>29</xdr:row>
      <xdr:rowOff>128143</xdr:rowOff>
    </xdr:to>
    <xdr:sp macro="" textlink="">
      <xdr:nvSpPr>
        <xdr:cNvPr id="86" name="楕円 85"/>
        <xdr:cNvSpPr/>
      </xdr:nvSpPr>
      <xdr:spPr>
        <a:xfrm>
          <a:off x="47117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49420</xdr:rowOff>
    </xdr:from>
    <xdr:ext cx="405111" cy="259045"/>
    <xdr:sp macro="" textlink="">
      <xdr:nvSpPr>
        <xdr:cNvPr id="87" name="有形固定資産減価償却率該当値テキスト"/>
        <xdr:cNvSpPr txBox="1"/>
      </xdr:nvSpPr>
      <xdr:spPr>
        <a:xfrm>
          <a:off x="4813300" y="562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35179</xdr:rowOff>
    </xdr:from>
    <xdr:to>
      <xdr:col>19</xdr:col>
      <xdr:colOff>187325</xdr:colOff>
      <xdr:row>29</xdr:row>
      <xdr:rowOff>136779</xdr:rowOff>
    </xdr:to>
    <xdr:sp macro="" textlink="">
      <xdr:nvSpPr>
        <xdr:cNvPr id="88" name="楕円 87"/>
        <xdr:cNvSpPr/>
      </xdr:nvSpPr>
      <xdr:spPr>
        <a:xfrm>
          <a:off x="4000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77343</xdr:rowOff>
    </xdr:from>
    <xdr:to>
      <xdr:col>23</xdr:col>
      <xdr:colOff>85725</xdr:colOff>
      <xdr:row>29</xdr:row>
      <xdr:rowOff>85979</xdr:rowOff>
    </xdr:to>
    <xdr:cxnSp macro="">
      <xdr:nvCxnSpPr>
        <xdr:cNvPr id="89" name="直線コネクタ 88"/>
        <xdr:cNvCxnSpPr/>
      </xdr:nvCxnSpPr>
      <xdr:spPr>
        <a:xfrm flipV="1">
          <a:off x="4051300" y="5820918"/>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28702</xdr:rowOff>
    </xdr:from>
    <xdr:to>
      <xdr:col>15</xdr:col>
      <xdr:colOff>187325</xdr:colOff>
      <xdr:row>29</xdr:row>
      <xdr:rowOff>130302</xdr:rowOff>
    </xdr:to>
    <xdr:sp macro="" textlink="">
      <xdr:nvSpPr>
        <xdr:cNvPr id="90" name="楕円 89"/>
        <xdr:cNvSpPr/>
      </xdr:nvSpPr>
      <xdr:spPr>
        <a:xfrm>
          <a:off x="3238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79502</xdr:rowOff>
    </xdr:from>
    <xdr:to>
      <xdr:col>19</xdr:col>
      <xdr:colOff>136525</xdr:colOff>
      <xdr:row>29</xdr:row>
      <xdr:rowOff>85979</xdr:rowOff>
    </xdr:to>
    <xdr:cxnSp macro="">
      <xdr:nvCxnSpPr>
        <xdr:cNvPr id="91" name="直線コネクタ 90"/>
        <xdr:cNvCxnSpPr/>
      </xdr:nvCxnSpPr>
      <xdr:spPr>
        <a:xfrm>
          <a:off x="3289300" y="5823077"/>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144018</xdr:rowOff>
    </xdr:from>
    <xdr:to>
      <xdr:col>11</xdr:col>
      <xdr:colOff>187325</xdr:colOff>
      <xdr:row>29</xdr:row>
      <xdr:rowOff>74168</xdr:rowOff>
    </xdr:to>
    <xdr:sp macro="" textlink="">
      <xdr:nvSpPr>
        <xdr:cNvPr id="92" name="楕円 91"/>
        <xdr:cNvSpPr/>
      </xdr:nvSpPr>
      <xdr:spPr>
        <a:xfrm>
          <a:off x="2476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23368</xdr:rowOff>
    </xdr:from>
    <xdr:to>
      <xdr:col>15</xdr:col>
      <xdr:colOff>136525</xdr:colOff>
      <xdr:row>29</xdr:row>
      <xdr:rowOff>79502</xdr:rowOff>
    </xdr:to>
    <xdr:cxnSp macro="">
      <xdr:nvCxnSpPr>
        <xdr:cNvPr id="93" name="直線コネクタ 92"/>
        <xdr:cNvCxnSpPr/>
      </xdr:nvCxnSpPr>
      <xdr:spPr>
        <a:xfrm>
          <a:off x="2527300" y="5766943"/>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94"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5"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96" name="n_3aveValue有形固定資産減価償却率"/>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153306</xdr:rowOff>
    </xdr:from>
    <xdr:ext cx="405111" cy="259045"/>
    <xdr:sp macro="" textlink="">
      <xdr:nvSpPr>
        <xdr:cNvPr id="97" name="n_1mainValue有形固定資産減価償却率"/>
        <xdr:cNvSpPr txBox="1"/>
      </xdr:nvSpPr>
      <xdr:spPr>
        <a:xfrm>
          <a:off x="3836044" y="5553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146829</xdr:rowOff>
    </xdr:from>
    <xdr:ext cx="405111" cy="259045"/>
    <xdr:sp macro="" textlink="">
      <xdr:nvSpPr>
        <xdr:cNvPr id="98" name="n_2mainValue有形固定資産減価償却率"/>
        <xdr:cNvSpPr txBox="1"/>
      </xdr:nvSpPr>
      <xdr:spPr>
        <a:xfrm>
          <a:off x="3086744" y="5547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90695</xdr:rowOff>
    </xdr:from>
    <xdr:ext cx="405111" cy="259045"/>
    <xdr:sp macro="" textlink="">
      <xdr:nvSpPr>
        <xdr:cNvPr id="99" name="n_3mainValue有形固定資産減価償却率"/>
        <xdr:cNvSpPr txBox="1"/>
      </xdr:nvSpPr>
      <xdr:spPr>
        <a:xfrm>
          <a:off x="2324744" y="54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2" name="正方形/長方形 10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地方債については計画的に繰上償還を行っており、平成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年度決算と比較すると地方債現在高は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千万円（対標財規模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％）程度減少した。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繰上償還により将来負担額を抑制できており、また繰上償還は基金を財源として行うなど、将来負担比率はマイナス値を保っていることから、債務償還可能年数は類似団体と比較しても低い水準にある。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しかし、今後は大型のハード事業をひかえていることから、一時的に将来負担額の増加に伴い債務償還可能年数も増加する見込みである。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5" name="債務償還比率平均値テキスト"/>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123108</xdr:rowOff>
    </xdr:from>
    <xdr:to>
      <xdr:col>76</xdr:col>
      <xdr:colOff>73025</xdr:colOff>
      <xdr:row>35</xdr:row>
      <xdr:rowOff>53258</xdr:rowOff>
    </xdr:to>
    <xdr:sp macro="" textlink="">
      <xdr:nvSpPr>
        <xdr:cNvPr id="143" name="楕円 142"/>
        <xdr:cNvSpPr/>
      </xdr:nvSpPr>
      <xdr:spPr>
        <a:xfrm>
          <a:off x="14744700" y="67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38035</xdr:rowOff>
    </xdr:from>
    <xdr:ext cx="405111" cy="259045"/>
    <xdr:sp macro="" textlink="">
      <xdr:nvSpPr>
        <xdr:cNvPr id="144" name="債務償還比率該当値テキスト"/>
        <xdr:cNvSpPr txBox="1"/>
      </xdr:nvSpPr>
      <xdr:spPr>
        <a:xfrm>
          <a:off x="14846300" y="6638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66820</xdr:rowOff>
    </xdr:from>
    <xdr:to>
      <xdr:col>72</xdr:col>
      <xdr:colOff>123825</xdr:colOff>
      <xdr:row>34</xdr:row>
      <xdr:rowOff>168420</xdr:rowOff>
    </xdr:to>
    <xdr:sp macro="" textlink="">
      <xdr:nvSpPr>
        <xdr:cNvPr id="145" name="楕円 144"/>
        <xdr:cNvSpPr/>
      </xdr:nvSpPr>
      <xdr:spPr>
        <a:xfrm>
          <a:off x="14033500" y="66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117620</xdr:rowOff>
    </xdr:from>
    <xdr:to>
      <xdr:col>76</xdr:col>
      <xdr:colOff>22225</xdr:colOff>
      <xdr:row>35</xdr:row>
      <xdr:rowOff>2458</xdr:rowOff>
    </xdr:to>
    <xdr:cxnSp macro="">
      <xdr:nvCxnSpPr>
        <xdr:cNvPr id="146" name="直線コネクタ 145"/>
        <xdr:cNvCxnSpPr/>
      </xdr:nvCxnSpPr>
      <xdr:spPr>
        <a:xfrm>
          <a:off x="14084300" y="6718445"/>
          <a:ext cx="711200" cy="5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7" name="n_1aveValue債務償還比率"/>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159547</xdr:rowOff>
    </xdr:from>
    <xdr:ext cx="405111" cy="259045"/>
    <xdr:sp macro="" textlink="">
      <xdr:nvSpPr>
        <xdr:cNvPr id="148" name="n_1mainValue債務償還比率"/>
        <xdr:cNvSpPr txBox="1"/>
      </xdr:nvSpPr>
      <xdr:spPr>
        <a:xfrm>
          <a:off x="13869044" y="67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5,805
197.85
5,757,028
5,513,554
222,805
3,543,054
6,900,138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97790</xdr:rowOff>
    </xdr:from>
    <xdr:to>
      <xdr:col>24</xdr:col>
      <xdr:colOff>114300</xdr:colOff>
      <xdr:row>40</xdr:row>
      <xdr:rowOff>27940</xdr:rowOff>
    </xdr:to>
    <xdr:sp macro="" textlink="">
      <xdr:nvSpPr>
        <xdr:cNvPr id="71" name="楕円 70"/>
        <xdr:cNvSpPr/>
      </xdr:nvSpPr>
      <xdr:spPr>
        <a:xfrm>
          <a:off x="4584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76217</xdr:rowOff>
    </xdr:from>
    <xdr:ext cx="405111" cy="259045"/>
    <xdr:sp macro="" textlink="">
      <xdr:nvSpPr>
        <xdr:cNvPr id="72" name="【道路】&#10;有形固定資産減価償却率該当値テキスト"/>
        <xdr:cNvSpPr txBox="1"/>
      </xdr:nvSpPr>
      <xdr:spPr>
        <a:xfrm>
          <a:off x="46736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103505</xdr:rowOff>
    </xdr:from>
    <xdr:to>
      <xdr:col>20</xdr:col>
      <xdr:colOff>38100</xdr:colOff>
      <xdr:row>40</xdr:row>
      <xdr:rowOff>33655</xdr:rowOff>
    </xdr:to>
    <xdr:sp macro="" textlink="">
      <xdr:nvSpPr>
        <xdr:cNvPr id="73" name="楕円 72"/>
        <xdr:cNvSpPr/>
      </xdr:nvSpPr>
      <xdr:spPr>
        <a:xfrm>
          <a:off x="3746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148590</xdr:rowOff>
    </xdr:from>
    <xdr:to>
      <xdr:col>24</xdr:col>
      <xdr:colOff>63500</xdr:colOff>
      <xdr:row>39</xdr:row>
      <xdr:rowOff>154305</xdr:rowOff>
    </xdr:to>
    <xdr:cxnSp macro="">
      <xdr:nvCxnSpPr>
        <xdr:cNvPr id="74" name="直線コネクタ 73"/>
        <xdr:cNvCxnSpPr/>
      </xdr:nvCxnSpPr>
      <xdr:spPr>
        <a:xfrm flipV="1">
          <a:off x="3797300" y="68351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82550</xdr:rowOff>
    </xdr:from>
    <xdr:to>
      <xdr:col>15</xdr:col>
      <xdr:colOff>101600</xdr:colOff>
      <xdr:row>40</xdr:row>
      <xdr:rowOff>12700</xdr:rowOff>
    </xdr:to>
    <xdr:sp macro="" textlink="">
      <xdr:nvSpPr>
        <xdr:cNvPr id="75" name="楕円 74"/>
        <xdr:cNvSpPr/>
      </xdr:nvSpPr>
      <xdr:spPr>
        <a:xfrm>
          <a:off x="2857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133350</xdr:rowOff>
    </xdr:from>
    <xdr:to>
      <xdr:col>19</xdr:col>
      <xdr:colOff>177800</xdr:colOff>
      <xdr:row>39</xdr:row>
      <xdr:rowOff>154305</xdr:rowOff>
    </xdr:to>
    <xdr:cxnSp macro="">
      <xdr:nvCxnSpPr>
        <xdr:cNvPr id="76" name="直線コネクタ 75"/>
        <xdr:cNvCxnSpPr/>
      </xdr:nvCxnSpPr>
      <xdr:spPr>
        <a:xfrm>
          <a:off x="2908300" y="68199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46355</xdr:rowOff>
    </xdr:from>
    <xdr:to>
      <xdr:col>10</xdr:col>
      <xdr:colOff>165100</xdr:colOff>
      <xdr:row>39</xdr:row>
      <xdr:rowOff>147955</xdr:rowOff>
    </xdr:to>
    <xdr:sp macro="" textlink="">
      <xdr:nvSpPr>
        <xdr:cNvPr id="77" name="楕円 76"/>
        <xdr:cNvSpPr/>
      </xdr:nvSpPr>
      <xdr:spPr>
        <a:xfrm>
          <a:off x="1968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97155</xdr:rowOff>
    </xdr:from>
    <xdr:to>
      <xdr:col>15</xdr:col>
      <xdr:colOff>50800</xdr:colOff>
      <xdr:row>39</xdr:row>
      <xdr:rowOff>133350</xdr:rowOff>
    </xdr:to>
    <xdr:cxnSp macro="">
      <xdr:nvCxnSpPr>
        <xdr:cNvPr id="78" name="直線コネクタ 77"/>
        <xdr:cNvCxnSpPr/>
      </xdr:nvCxnSpPr>
      <xdr:spPr>
        <a:xfrm>
          <a:off x="2019300" y="67837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9"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0"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1"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24782</xdr:rowOff>
    </xdr:from>
    <xdr:ext cx="405111" cy="259045"/>
    <xdr:sp macro="" textlink="">
      <xdr:nvSpPr>
        <xdr:cNvPr id="82" name="n_1mainValue【道路】&#10;有形固定資産減価償却率"/>
        <xdr:cNvSpPr txBox="1"/>
      </xdr:nvSpPr>
      <xdr:spPr>
        <a:xfrm>
          <a:off x="3582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3827</xdr:rowOff>
    </xdr:from>
    <xdr:ext cx="405111" cy="259045"/>
    <xdr:sp macro="" textlink="">
      <xdr:nvSpPr>
        <xdr:cNvPr id="83" name="n_2mainValue【道路】&#10;有形固定資産減価償却率"/>
        <xdr:cNvSpPr txBox="1"/>
      </xdr:nvSpPr>
      <xdr:spPr>
        <a:xfrm>
          <a:off x="2705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139082</xdr:rowOff>
    </xdr:from>
    <xdr:ext cx="405111" cy="259045"/>
    <xdr:sp macro="" textlink="">
      <xdr:nvSpPr>
        <xdr:cNvPr id="84" name="n_3mainValue【道路】&#10;有形固定資産減価償却率"/>
        <xdr:cNvSpPr txBox="1"/>
      </xdr:nvSpPr>
      <xdr:spPr>
        <a:xfrm>
          <a:off x="18167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171342</xdr:rowOff>
    </xdr:from>
    <xdr:to>
      <xdr:col>55</xdr:col>
      <xdr:colOff>50800</xdr:colOff>
      <xdr:row>41</xdr:row>
      <xdr:rowOff>101492</xdr:rowOff>
    </xdr:to>
    <xdr:sp macro="" textlink="">
      <xdr:nvSpPr>
        <xdr:cNvPr id="123" name="楕円 122"/>
        <xdr:cNvSpPr/>
      </xdr:nvSpPr>
      <xdr:spPr>
        <a:xfrm>
          <a:off x="10426700" y="7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149769</xdr:rowOff>
    </xdr:from>
    <xdr:ext cx="534377" cy="259045"/>
    <xdr:sp macro="" textlink="">
      <xdr:nvSpPr>
        <xdr:cNvPr id="124" name="【道路】&#10;一人当たり延長該当値テキスト"/>
        <xdr:cNvSpPr txBox="1"/>
      </xdr:nvSpPr>
      <xdr:spPr>
        <a:xfrm>
          <a:off x="10515600" y="700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2083</xdr:rowOff>
    </xdr:from>
    <xdr:to>
      <xdr:col>50</xdr:col>
      <xdr:colOff>165100</xdr:colOff>
      <xdr:row>41</xdr:row>
      <xdr:rowOff>103683</xdr:rowOff>
    </xdr:to>
    <xdr:sp macro="" textlink="">
      <xdr:nvSpPr>
        <xdr:cNvPr id="125" name="楕円 124"/>
        <xdr:cNvSpPr/>
      </xdr:nvSpPr>
      <xdr:spPr>
        <a:xfrm>
          <a:off x="9588500" y="703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50692</xdr:rowOff>
    </xdr:from>
    <xdr:to>
      <xdr:col>55</xdr:col>
      <xdr:colOff>0</xdr:colOff>
      <xdr:row>41</xdr:row>
      <xdr:rowOff>52883</xdr:rowOff>
    </xdr:to>
    <xdr:cxnSp macro="">
      <xdr:nvCxnSpPr>
        <xdr:cNvPr id="126" name="直線コネクタ 125"/>
        <xdr:cNvCxnSpPr/>
      </xdr:nvCxnSpPr>
      <xdr:spPr>
        <a:xfrm flipV="1">
          <a:off x="9639300" y="7080142"/>
          <a:ext cx="8382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11661</xdr:rowOff>
    </xdr:from>
    <xdr:to>
      <xdr:col>46</xdr:col>
      <xdr:colOff>38100</xdr:colOff>
      <xdr:row>41</xdr:row>
      <xdr:rowOff>113261</xdr:rowOff>
    </xdr:to>
    <xdr:sp macro="" textlink="">
      <xdr:nvSpPr>
        <xdr:cNvPr id="127" name="楕円 126"/>
        <xdr:cNvSpPr/>
      </xdr:nvSpPr>
      <xdr:spPr>
        <a:xfrm>
          <a:off x="8699500" y="704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52883</xdr:rowOff>
    </xdr:from>
    <xdr:to>
      <xdr:col>50</xdr:col>
      <xdr:colOff>114300</xdr:colOff>
      <xdr:row>41</xdr:row>
      <xdr:rowOff>62461</xdr:rowOff>
    </xdr:to>
    <xdr:cxnSp macro="">
      <xdr:nvCxnSpPr>
        <xdr:cNvPr id="128" name="直線コネクタ 127"/>
        <xdr:cNvCxnSpPr/>
      </xdr:nvCxnSpPr>
      <xdr:spPr>
        <a:xfrm flipV="1">
          <a:off x="8750300" y="7082333"/>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13253</xdr:rowOff>
    </xdr:from>
    <xdr:to>
      <xdr:col>41</xdr:col>
      <xdr:colOff>101600</xdr:colOff>
      <xdr:row>41</xdr:row>
      <xdr:rowOff>114853</xdr:rowOff>
    </xdr:to>
    <xdr:sp macro="" textlink="">
      <xdr:nvSpPr>
        <xdr:cNvPr id="129" name="楕円 128"/>
        <xdr:cNvSpPr/>
      </xdr:nvSpPr>
      <xdr:spPr>
        <a:xfrm>
          <a:off x="7810500" y="70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62461</xdr:rowOff>
    </xdr:from>
    <xdr:to>
      <xdr:col>45</xdr:col>
      <xdr:colOff>177800</xdr:colOff>
      <xdr:row>41</xdr:row>
      <xdr:rowOff>64053</xdr:rowOff>
    </xdr:to>
    <xdr:cxnSp macro="">
      <xdr:nvCxnSpPr>
        <xdr:cNvPr id="130" name="直線コネクタ 129"/>
        <xdr:cNvCxnSpPr/>
      </xdr:nvCxnSpPr>
      <xdr:spPr>
        <a:xfrm flipV="1">
          <a:off x="7861300" y="7091911"/>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94810</xdr:rowOff>
    </xdr:from>
    <xdr:ext cx="534377" cy="259045"/>
    <xdr:sp macro="" textlink="">
      <xdr:nvSpPr>
        <xdr:cNvPr id="134" name="n_1mainValue【道路】&#10;一人当たり延長"/>
        <xdr:cNvSpPr txBox="1"/>
      </xdr:nvSpPr>
      <xdr:spPr>
        <a:xfrm>
          <a:off x="9359411" y="712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104388</xdr:rowOff>
    </xdr:from>
    <xdr:ext cx="534377" cy="259045"/>
    <xdr:sp macro="" textlink="">
      <xdr:nvSpPr>
        <xdr:cNvPr id="135" name="n_2mainValue【道路】&#10;一人当たり延長"/>
        <xdr:cNvSpPr txBox="1"/>
      </xdr:nvSpPr>
      <xdr:spPr>
        <a:xfrm>
          <a:off x="8483111" y="713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105980</xdr:rowOff>
    </xdr:from>
    <xdr:ext cx="534377" cy="259045"/>
    <xdr:sp macro="" textlink="">
      <xdr:nvSpPr>
        <xdr:cNvPr id="136" name="n_3mainValue【道路】&#10;一人当たり延長"/>
        <xdr:cNvSpPr txBox="1"/>
      </xdr:nvSpPr>
      <xdr:spPr>
        <a:xfrm>
          <a:off x="7594111" y="71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143510</xdr:rowOff>
    </xdr:from>
    <xdr:to>
      <xdr:col>24</xdr:col>
      <xdr:colOff>114300</xdr:colOff>
      <xdr:row>56</xdr:row>
      <xdr:rowOff>73660</xdr:rowOff>
    </xdr:to>
    <xdr:sp macro="" textlink="">
      <xdr:nvSpPr>
        <xdr:cNvPr id="177" name="楕円 176"/>
        <xdr:cNvSpPr/>
      </xdr:nvSpPr>
      <xdr:spPr>
        <a:xfrm>
          <a:off x="4584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58437</xdr:rowOff>
    </xdr:from>
    <xdr:ext cx="405111" cy="259045"/>
    <xdr:sp macro="" textlink="">
      <xdr:nvSpPr>
        <xdr:cNvPr id="178" name="【橋りょう・トンネル】&#10;有形固定資産減価償却率該当値テキスト"/>
        <xdr:cNvSpPr txBox="1"/>
      </xdr:nvSpPr>
      <xdr:spPr>
        <a:xfrm>
          <a:off x="4673600" y="948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133713</xdr:rowOff>
    </xdr:from>
    <xdr:to>
      <xdr:col>20</xdr:col>
      <xdr:colOff>38100</xdr:colOff>
      <xdr:row>56</xdr:row>
      <xdr:rowOff>63863</xdr:rowOff>
    </xdr:to>
    <xdr:sp macro="" textlink="">
      <xdr:nvSpPr>
        <xdr:cNvPr id="179" name="楕円 178"/>
        <xdr:cNvSpPr/>
      </xdr:nvSpPr>
      <xdr:spPr>
        <a:xfrm>
          <a:off x="37465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13063</xdr:rowOff>
    </xdr:from>
    <xdr:to>
      <xdr:col>24</xdr:col>
      <xdr:colOff>63500</xdr:colOff>
      <xdr:row>56</xdr:row>
      <xdr:rowOff>22860</xdr:rowOff>
    </xdr:to>
    <xdr:cxnSp macro="">
      <xdr:nvCxnSpPr>
        <xdr:cNvPr id="180" name="直線コネクタ 179"/>
        <xdr:cNvCxnSpPr/>
      </xdr:nvCxnSpPr>
      <xdr:spPr>
        <a:xfrm>
          <a:off x="3797300" y="961426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136978</xdr:rowOff>
    </xdr:from>
    <xdr:to>
      <xdr:col>15</xdr:col>
      <xdr:colOff>101600</xdr:colOff>
      <xdr:row>56</xdr:row>
      <xdr:rowOff>67128</xdr:rowOff>
    </xdr:to>
    <xdr:sp macro="" textlink="">
      <xdr:nvSpPr>
        <xdr:cNvPr id="181" name="楕円 180"/>
        <xdr:cNvSpPr/>
      </xdr:nvSpPr>
      <xdr:spPr>
        <a:xfrm>
          <a:off x="2857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13063</xdr:rowOff>
    </xdr:from>
    <xdr:to>
      <xdr:col>19</xdr:col>
      <xdr:colOff>177800</xdr:colOff>
      <xdr:row>56</xdr:row>
      <xdr:rowOff>16328</xdr:rowOff>
    </xdr:to>
    <xdr:cxnSp macro="">
      <xdr:nvCxnSpPr>
        <xdr:cNvPr id="182" name="直線コネクタ 181"/>
        <xdr:cNvCxnSpPr/>
      </xdr:nvCxnSpPr>
      <xdr:spPr>
        <a:xfrm flipV="1">
          <a:off x="2908300" y="96142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125549</xdr:rowOff>
    </xdr:from>
    <xdr:to>
      <xdr:col>10</xdr:col>
      <xdr:colOff>165100</xdr:colOff>
      <xdr:row>56</xdr:row>
      <xdr:rowOff>55699</xdr:rowOff>
    </xdr:to>
    <xdr:sp macro="" textlink="">
      <xdr:nvSpPr>
        <xdr:cNvPr id="183" name="楕円 182"/>
        <xdr:cNvSpPr/>
      </xdr:nvSpPr>
      <xdr:spPr>
        <a:xfrm>
          <a:off x="1968500" y="95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4899</xdr:rowOff>
    </xdr:from>
    <xdr:to>
      <xdr:col>15</xdr:col>
      <xdr:colOff>50800</xdr:colOff>
      <xdr:row>56</xdr:row>
      <xdr:rowOff>16328</xdr:rowOff>
    </xdr:to>
    <xdr:cxnSp macro="">
      <xdr:nvCxnSpPr>
        <xdr:cNvPr id="184" name="直線コネクタ 183"/>
        <xdr:cNvCxnSpPr/>
      </xdr:nvCxnSpPr>
      <xdr:spPr>
        <a:xfrm>
          <a:off x="2019300" y="96060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80390</xdr:rowOff>
    </xdr:from>
    <xdr:ext cx="405111" cy="259045"/>
    <xdr:sp macro="" textlink="">
      <xdr:nvSpPr>
        <xdr:cNvPr id="188" name="n_1mainValue【橋りょう・トンネル】&#10;有形固定資産減価償却率"/>
        <xdr:cNvSpPr txBox="1"/>
      </xdr:nvSpPr>
      <xdr:spPr>
        <a:xfrm>
          <a:off x="3582044" y="933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83655</xdr:rowOff>
    </xdr:from>
    <xdr:ext cx="405111" cy="259045"/>
    <xdr:sp macro="" textlink="">
      <xdr:nvSpPr>
        <xdr:cNvPr id="189" name="n_2mainValue【橋りょう・トンネル】&#10;有形固定資産減価償却率"/>
        <xdr:cNvSpPr txBox="1"/>
      </xdr:nvSpPr>
      <xdr:spPr>
        <a:xfrm>
          <a:off x="2705744" y="934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72226</xdr:rowOff>
    </xdr:from>
    <xdr:ext cx="405111" cy="259045"/>
    <xdr:sp macro="" textlink="">
      <xdr:nvSpPr>
        <xdr:cNvPr id="190" name="n_3mainValue【橋りょう・トンネル】&#10;有形固定資産減価償却率"/>
        <xdr:cNvSpPr txBox="1"/>
      </xdr:nvSpPr>
      <xdr:spPr>
        <a:xfrm>
          <a:off x="1816744" y="933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17" name="【橋りょう・トンネル】&#10;一人当たり有形固定資産（償却資産）額平均値テキスト"/>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109258</xdr:rowOff>
    </xdr:from>
    <xdr:to>
      <xdr:col>55</xdr:col>
      <xdr:colOff>50800</xdr:colOff>
      <xdr:row>61</xdr:row>
      <xdr:rowOff>39408</xdr:rowOff>
    </xdr:to>
    <xdr:sp macro="" textlink="">
      <xdr:nvSpPr>
        <xdr:cNvPr id="227" name="楕円 226"/>
        <xdr:cNvSpPr/>
      </xdr:nvSpPr>
      <xdr:spPr>
        <a:xfrm>
          <a:off x="10426700" y="1039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132135</xdr:rowOff>
    </xdr:from>
    <xdr:ext cx="690189" cy="259045"/>
    <xdr:sp macro="" textlink="">
      <xdr:nvSpPr>
        <xdr:cNvPr id="228" name="【橋りょう・トンネル】&#10;一人当たり有形固定資産（償却資産）額該当値テキスト"/>
        <xdr:cNvSpPr txBox="1"/>
      </xdr:nvSpPr>
      <xdr:spPr>
        <a:xfrm>
          <a:off x="10515600" y="10247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122819</xdr:rowOff>
    </xdr:from>
    <xdr:to>
      <xdr:col>50</xdr:col>
      <xdr:colOff>165100</xdr:colOff>
      <xdr:row>61</xdr:row>
      <xdr:rowOff>52969</xdr:rowOff>
    </xdr:to>
    <xdr:sp macro="" textlink="">
      <xdr:nvSpPr>
        <xdr:cNvPr id="229" name="楕円 228"/>
        <xdr:cNvSpPr/>
      </xdr:nvSpPr>
      <xdr:spPr>
        <a:xfrm>
          <a:off x="9588500" y="104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160058</xdr:rowOff>
    </xdr:from>
    <xdr:to>
      <xdr:col>55</xdr:col>
      <xdr:colOff>0</xdr:colOff>
      <xdr:row>61</xdr:row>
      <xdr:rowOff>2169</xdr:rowOff>
    </xdr:to>
    <xdr:cxnSp macro="">
      <xdr:nvCxnSpPr>
        <xdr:cNvPr id="230" name="直線コネクタ 229"/>
        <xdr:cNvCxnSpPr/>
      </xdr:nvCxnSpPr>
      <xdr:spPr>
        <a:xfrm flipV="1">
          <a:off x="9639300" y="10447058"/>
          <a:ext cx="838200" cy="1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134379</xdr:rowOff>
    </xdr:from>
    <xdr:to>
      <xdr:col>46</xdr:col>
      <xdr:colOff>38100</xdr:colOff>
      <xdr:row>61</xdr:row>
      <xdr:rowOff>64529</xdr:rowOff>
    </xdr:to>
    <xdr:sp macro="" textlink="">
      <xdr:nvSpPr>
        <xdr:cNvPr id="231" name="楕円 230"/>
        <xdr:cNvSpPr/>
      </xdr:nvSpPr>
      <xdr:spPr>
        <a:xfrm>
          <a:off x="8699500" y="104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2169</xdr:rowOff>
    </xdr:from>
    <xdr:to>
      <xdr:col>50</xdr:col>
      <xdr:colOff>114300</xdr:colOff>
      <xdr:row>61</xdr:row>
      <xdr:rowOff>13729</xdr:rowOff>
    </xdr:to>
    <xdr:cxnSp macro="">
      <xdr:nvCxnSpPr>
        <xdr:cNvPr id="232" name="直線コネクタ 231"/>
        <xdr:cNvCxnSpPr/>
      </xdr:nvCxnSpPr>
      <xdr:spPr>
        <a:xfrm flipV="1">
          <a:off x="8750300" y="10460619"/>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145674</xdr:rowOff>
    </xdr:from>
    <xdr:to>
      <xdr:col>41</xdr:col>
      <xdr:colOff>101600</xdr:colOff>
      <xdr:row>61</xdr:row>
      <xdr:rowOff>75824</xdr:rowOff>
    </xdr:to>
    <xdr:sp macro="" textlink="">
      <xdr:nvSpPr>
        <xdr:cNvPr id="233" name="楕円 232"/>
        <xdr:cNvSpPr/>
      </xdr:nvSpPr>
      <xdr:spPr>
        <a:xfrm>
          <a:off x="7810500" y="1043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13729</xdr:rowOff>
    </xdr:from>
    <xdr:to>
      <xdr:col>45</xdr:col>
      <xdr:colOff>177800</xdr:colOff>
      <xdr:row>61</xdr:row>
      <xdr:rowOff>25024</xdr:rowOff>
    </xdr:to>
    <xdr:cxnSp macro="">
      <xdr:nvCxnSpPr>
        <xdr:cNvPr id="234" name="直線コネクタ 233"/>
        <xdr:cNvCxnSpPr/>
      </xdr:nvCxnSpPr>
      <xdr:spPr>
        <a:xfrm flipV="1">
          <a:off x="7861300" y="10472179"/>
          <a:ext cx="889000" cy="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35" name="n_1aveValue【橋りょう・トンネル】&#10;一人当たり有形固定資産（償却資産）額"/>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36" name="n_2aveValue【橋りょう・トンネル】&#10;一人当たり有形固定資産（償却資産）額"/>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65510</xdr:rowOff>
    </xdr:from>
    <xdr:ext cx="599010" cy="259045"/>
    <xdr:sp macro="" textlink="">
      <xdr:nvSpPr>
        <xdr:cNvPr id="237" name="n_3aveValue【橋りょう・トンネル】&#10;一人当たり有形固定資産（償却資産）額"/>
        <xdr:cNvSpPr txBox="1"/>
      </xdr:nvSpPr>
      <xdr:spPr>
        <a:xfrm>
          <a:off x="7561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69496</xdr:rowOff>
    </xdr:from>
    <xdr:ext cx="690189" cy="259045"/>
    <xdr:sp macro="" textlink="">
      <xdr:nvSpPr>
        <xdr:cNvPr id="238" name="n_1mainValue【橋りょう・トンネル】&#10;一人当たり有形固定資産（償却資産）額"/>
        <xdr:cNvSpPr txBox="1"/>
      </xdr:nvSpPr>
      <xdr:spPr>
        <a:xfrm>
          <a:off x="9281505" y="101850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81056</xdr:rowOff>
    </xdr:from>
    <xdr:ext cx="690189" cy="259045"/>
    <xdr:sp macro="" textlink="">
      <xdr:nvSpPr>
        <xdr:cNvPr id="239" name="n_2mainValue【橋りょう・トンネル】&#10;一人当たり有形固定資産（償却資産）額"/>
        <xdr:cNvSpPr txBox="1"/>
      </xdr:nvSpPr>
      <xdr:spPr>
        <a:xfrm>
          <a:off x="8405205" y="101966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92351</xdr:rowOff>
    </xdr:from>
    <xdr:ext cx="690189" cy="259045"/>
    <xdr:sp macro="" textlink="">
      <xdr:nvSpPr>
        <xdr:cNvPr id="240" name="n_3mainValue【橋りょう・トンネル】&#10;一人当たり有形固定資産（償却資産）額"/>
        <xdr:cNvSpPr txBox="1"/>
      </xdr:nvSpPr>
      <xdr:spPr>
        <a:xfrm>
          <a:off x="7516205" y="102079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153036</xdr:rowOff>
    </xdr:from>
    <xdr:to>
      <xdr:col>24</xdr:col>
      <xdr:colOff>114300</xdr:colOff>
      <xdr:row>80</xdr:row>
      <xdr:rowOff>83186</xdr:rowOff>
    </xdr:to>
    <xdr:sp macro="" textlink="">
      <xdr:nvSpPr>
        <xdr:cNvPr id="280" name="楕円 279"/>
        <xdr:cNvSpPr/>
      </xdr:nvSpPr>
      <xdr:spPr>
        <a:xfrm>
          <a:off x="45847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4463</xdr:rowOff>
    </xdr:from>
    <xdr:ext cx="405111" cy="259045"/>
    <xdr:sp macro="" textlink="">
      <xdr:nvSpPr>
        <xdr:cNvPr id="281" name="【公営住宅】&#10;有形固定資産減価償却率該当値テキスト"/>
        <xdr:cNvSpPr txBox="1"/>
      </xdr:nvSpPr>
      <xdr:spPr>
        <a:xfrm>
          <a:off x="4673600"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636</xdr:rowOff>
    </xdr:from>
    <xdr:to>
      <xdr:col>20</xdr:col>
      <xdr:colOff>38100</xdr:colOff>
      <xdr:row>80</xdr:row>
      <xdr:rowOff>102236</xdr:rowOff>
    </xdr:to>
    <xdr:sp macro="" textlink="">
      <xdr:nvSpPr>
        <xdr:cNvPr id="282" name="楕円 281"/>
        <xdr:cNvSpPr/>
      </xdr:nvSpPr>
      <xdr:spPr>
        <a:xfrm>
          <a:off x="3746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32386</xdr:rowOff>
    </xdr:from>
    <xdr:to>
      <xdr:col>24</xdr:col>
      <xdr:colOff>63500</xdr:colOff>
      <xdr:row>80</xdr:row>
      <xdr:rowOff>51436</xdr:rowOff>
    </xdr:to>
    <xdr:cxnSp macro="">
      <xdr:nvCxnSpPr>
        <xdr:cNvPr id="283" name="直線コネクタ 282"/>
        <xdr:cNvCxnSpPr/>
      </xdr:nvCxnSpPr>
      <xdr:spPr>
        <a:xfrm flipV="1">
          <a:off x="3797300" y="1374838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21589</xdr:rowOff>
    </xdr:from>
    <xdr:to>
      <xdr:col>15</xdr:col>
      <xdr:colOff>101600</xdr:colOff>
      <xdr:row>80</xdr:row>
      <xdr:rowOff>123189</xdr:rowOff>
    </xdr:to>
    <xdr:sp macro="" textlink="">
      <xdr:nvSpPr>
        <xdr:cNvPr id="284" name="楕円 283"/>
        <xdr:cNvSpPr/>
      </xdr:nvSpPr>
      <xdr:spPr>
        <a:xfrm>
          <a:off x="2857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51436</xdr:rowOff>
    </xdr:from>
    <xdr:to>
      <xdr:col>19</xdr:col>
      <xdr:colOff>177800</xdr:colOff>
      <xdr:row>80</xdr:row>
      <xdr:rowOff>72389</xdr:rowOff>
    </xdr:to>
    <xdr:cxnSp macro="">
      <xdr:nvCxnSpPr>
        <xdr:cNvPr id="285" name="直線コネクタ 284"/>
        <xdr:cNvCxnSpPr/>
      </xdr:nvCxnSpPr>
      <xdr:spPr>
        <a:xfrm flipV="1">
          <a:off x="2908300" y="137674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65405</xdr:rowOff>
    </xdr:from>
    <xdr:to>
      <xdr:col>10</xdr:col>
      <xdr:colOff>165100</xdr:colOff>
      <xdr:row>80</xdr:row>
      <xdr:rowOff>167005</xdr:rowOff>
    </xdr:to>
    <xdr:sp macro="" textlink="">
      <xdr:nvSpPr>
        <xdr:cNvPr id="286" name="楕円 285"/>
        <xdr:cNvSpPr/>
      </xdr:nvSpPr>
      <xdr:spPr>
        <a:xfrm>
          <a:off x="1968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72389</xdr:rowOff>
    </xdr:from>
    <xdr:to>
      <xdr:col>15</xdr:col>
      <xdr:colOff>50800</xdr:colOff>
      <xdr:row>80</xdr:row>
      <xdr:rowOff>116205</xdr:rowOff>
    </xdr:to>
    <xdr:cxnSp macro="">
      <xdr:nvCxnSpPr>
        <xdr:cNvPr id="287" name="直線コネクタ 286"/>
        <xdr:cNvCxnSpPr/>
      </xdr:nvCxnSpPr>
      <xdr:spPr>
        <a:xfrm flipV="1">
          <a:off x="2019300" y="137883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90" name="n_3aveValue【公営住宅】&#10;有形固定資産減価償却率"/>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118763</xdr:rowOff>
    </xdr:from>
    <xdr:ext cx="405111" cy="259045"/>
    <xdr:sp macro="" textlink="">
      <xdr:nvSpPr>
        <xdr:cNvPr id="291" name="n_1mainValue【公営住宅】&#10;有形固定資産減価償却率"/>
        <xdr:cNvSpPr txBox="1"/>
      </xdr:nvSpPr>
      <xdr:spPr>
        <a:xfrm>
          <a:off x="35820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139716</xdr:rowOff>
    </xdr:from>
    <xdr:ext cx="405111" cy="259045"/>
    <xdr:sp macro="" textlink="">
      <xdr:nvSpPr>
        <xdr:cNvPr id="292" name="n_2mainValue【公営住宅】&#10;有形固定資産減価償却率"/>
        <xdr:cNvSpPr txBox="1"/>
      </xdr:nvSpPr>
      <xdr:spPr>
        <a:xfrm>
          <a:off x="2705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12082</xdr:rowOff>
    </xdr:from>
    <xdr:ext cx="405111" cy="259045"/>
    <xdr:sp macro="" textlink="">
      <xdr:nvSpPr>
        <xdr:cNvPr id="293" name="n_3mainValue【公営住宅】&#10;有形固定資産減価償却率"/>
        <xdr:cNvSpPr txBox="1"/>
      </xdr:nvSpPr>
      <xdr:spPr>
        <a:xfrm>
          <a:off x="18167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156845</xdr:rowOff>
    </xdr:from>
    <xdr:to>
      <xdr:col>55</xdr:col>
      <xdr:colOff>50800</xdr:colOff>
      <xdr:row>85</xdr:row>
      <xdr:rowOff>86995</xdr:rowOff>
    </xdr:to>
    <xdr:sp macro="" textlink="">
      <xdr:nvSpPr>
        <xdr:cNvPr id="332" name="楕円 331"/>
        <xdr:cNvSpPr/>
      </xdr:nvSpPr>
      <xdr:spPr>
        <a:xfrm>
          <a:off x="104267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135272</xdr:rowOff>
    </xdr:from>
    <xdr:ext cx="469744" cy="259045"/>
    <xdr:sp macro="" textlink="">
      <xdr:nvSpPr>
        <xdr:cNvPr id="333" name="【公営住宅】&#10;一人当たり面積該当値テキスト"/>
        <xdr:cNvSpPr txBox="1"/>
      </xdr:nvSpPr>
      <xdr:spPr>
        <a:xfrm>
          <a:off x="10515600" y="145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157226</xdr:rowOff>
    </xdr:from>
    <xdr:to>
      <xdr:col>50</xdr:col>
      <xdr:colOff>165100</xdr:colOff>
      <xdr:row>85</xdr:row>
      <xdr:rowOff>87376</xdr:rowOff>
    </xdr:to>
    <xdr:sp macro="" textlink="">
      <xdr:nvSpPr>
        <xdr:cNvPr id="334" name="楕円 333"/>
        <xdr:cNvSpPr/>
      </xdr:nvSpPr>
      <xdr:spPr>
        <a:xfrm>
          <a:off x="95885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36195</xdr:rowOff>
    </xdr:from>
    <xdr:to>
      <xdr:col>55</xdr:col>
      <xdr:colOff>0</xdr:colOff>
      <xdr:row>85</xdr:row>
      <xdr:rowOff>36576</xdr:rowOff>
    </xdr:to>
    <xdr:cxnSp macro="">
      <xdr:nvCxnSpPr>
        <xdr:cNvPr id="335" name="直線コネクタ 334"/>
        <xdr:cNvCxnSpPr/>
      </xdr:nvCxnSpPr>
      <xdr:spPr>
        <a:xfrm flipV="1">
          <a:off x="9639300" y="1460944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162940</xdr:rowOff>
    </xdr:from>
    <xdr:to>
      <xdr:col>46</xdr:col>
      <xdr:colOff>38100</xdr:colOff>
      <xdr:row>85</xdr:row>
      <xdr:rowOff>93090</xdr:rowOff>
    </xdr:to>
    <xdr:sp macro="" textlink="">
      <xdr:nvSpPr>
        <xdr:cNvPr id="336" name="楕円 335"/>
        <xdr:cNvSpPr/>
      </xdr:nvSpPr>
      <xdr:spPr>
        <a:xfrm>
          <a:off x="8699500" y="145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36576</xdr:rowOff>
    </xdr:from>
    <xdr:to>
      <xdr:col>50</xdr:col>
      <xdr:colOff>114300</xdr:colOff>
      <xdr:row>85</xdr:row>
      <xdr:rowOff>42290</xdr:rowOff>
    </xdr:to>
    <xdr:cxnSp macro="">
      <xdr:nvCxnSpPr>
        <xdr:cNvPr id="337" name="直線コネクタ 336"/>
        <xdr:cNvCxnSpPr/>
      </xdr:nvCxnSpPr>
      <xdr:spPr>
        <a:xfrm flipV="1">
          <a:off x="8750300" y="1460982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165799</xdr:rowOff>
    </xdr:from>
    <xdr:to>
      <xdr:col>41</xdr:col>
      <xdr:colOff>101600</xdr:colOff>
      <xdr:row>85</xdr:row>
      <xdr:rowOff>95949</xdr:rowOff>
    </xdr:to>
    <xdr:sp macro="" textlink="">
      <xdr:nvSpPr>
        <xdr:cNvPr id="338" name="楕円 337"/>
        <xdr:cNvSpPr/>
      </xdr:nvSpPr>
      <xdr:spPr>
        <a:xfrm>
          <a:off x="7810500" y="145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42290</xdr:rowOff>
    </xdr:from>
    <xdr:to>
      <xdr:col>45</xdr:col>
      <xdr:colOff>177800</xdr:colOff>
      <xdr:row>85</xdr:row>
      <xdr:rowOff>45149</xdr:rowOff>
    </xdr:to>
    <xdr:cxnSp macro="">
      <xdr:nvCxnSpPr>
        <xdr:cNvPr id="339" name="直線コネクタ 338"/>
        <xdr:cNvCxnSpPr/>
      </xdr:nvCxnSpPr>
      <xdr:spPr>
        <a:xfrm flipV="1">
          <a:off x="7861300" y="14615540"/>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78503</xdr:rowOff>
    </xdr:from>
    <xdr:ext cx="469744" cy="259045"/>
    <xdr:sp macro="" textlink="">
      <xdr:nvSpPr>
        <xdr:cNvPr id="343" name="n_1mainValue【公営住宅】&#10;一人当たり面積"/>
        <xdr:cNvSpPr txBox="1"/>
      </xdr:nvSpPr>
      <xdr:spPr>
        <a:xfrm>
          <a:off x="9391727" y="1465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84217</xdr:rowOff>
    </xdr:from>
    <xdr:ext cx="469744" cy="259045"/>
    <xdr:sp macro="" textlink="">
      <xdr:nvSpPr>
        <xdr:cNvPr id="344" name="n_2mainValue【公営住宅】&#10;一人当たり面積"/>
        <xdr:cNvSpPr txBox="1"/>
      </xdr:nvSpPr>
      <xdr:spPr>
        <a:xfrm>
          <a:off x="8515427" y="1465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87076</xdr:rowOff>
    </xdr:from>
    <xdr:ext cx="469744" cy="259045"/>
    <xdr:sp macro="" textlink="">
      <xdr:nvSpPr>
        <xdr:cNvPr id="345" name="n_3mainValue【公営住宅】&#10;一人当たり面積"/>
        <xdr:cNvSpPr txBox="1"/>
      </xdr:nvSpPr>
      <xdr:spPr>
        <a:xfrm>
          <a:off x="7626427" y="1466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92"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43361</xdr:rowOff>
    </xdr:from>
    <xdr:to>
      <xdr:col>85</xdr:col>
      <xdr:colOff>177800</xdr:colOff>
      <xdr:row>36</xdr:row>
      <xdr:rowOff>144961</xdr:rowOff>
    </xdr:to>
    <xdr:sp macro="" textlink="">
      <xdr:nvSpPr>
        <xdr:cNvPr id="402" name="楕円 401"/>
        <xdr:cNvSpPr/>
      </xdr:nvSpPr>
      <xdr:spPr>
        <a:xfrm>
          <a:off x="162687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66238</xdr:rowOff>
    </xdr:from>
    <xdr:ext cx="405111" cy="259045"/>
    <xdr:sp macro="" textlink="">
      <xdr:nvSpPr>
        <xdr:cNvPr id="403" name="【認定こども園・幼稚園・保育所】&#10;有形固定資産減価償却率該当値テキスト"/>
        <xdr:cNvSpPr txBox="1"/>
      </xdr:nvSpPr>
      <xdr:spPr>
        <a:xfrm>
          <a:off x="16357600" y="60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20501</xdr:rowOff>
    </xdr:from>
    <xdr:to>
      <xdr:col>81</xdr:col>
      <xdr:colOff>101600</xdr:colOff>
      <xdr:row>37</xdr:row>
      <xdr:rowOff>122101</xdr:rowOff>
    </xdr:to>
    <xdr:sp macro="" textlink="">
      <xdr:nvSpPr>
        <xdr:cNvPr id="404" name="楕円 403"/>
        <xdr:cNvSpPr/>
      </xdr:nvSpPr>
      <xdr:spPr>
        <a:xfrm>
          <a:off x="15430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94161</xdr:rowOff>
    </xdr:from>
    <xdr:to>
      <xdr:col>85</xdr:col>
      <xdr:colOff>127000</xdr:colOff>
      <xdr:row>37</xdr:row>
      <xdr:rowOff>71301</xdr:rowOff>
    </xdr:to>
    <xdr:cxnSp macro="">
      <xdr:nvCxnSpPr>
        <xdr:cNvPr id="405" name="直線コネクタ 404"/>
        <xdr:cNvCxnSpPr/>
      </xdr:nvCxnSpPr>
      <xdr:spPr>
        <a:xfrm flipV="1">
          <a:off x="15481300" y="6266361"/>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76019</xdr:rowOff>
    </xdr:from>
    <xdr:to>
      <xdr:col>76</xdr:col>
      <xdr:colOff>165100</xdr:colOff>
      <xdr:row>38</xdr:row>
      <xdr:rowOff>6169</xdr:rowOff>
    </xdr:to>
    <xdr:sp macro="" textlink="">
      <xdr:nvSpPr>
        <xdr:cNvPr id="406" name="楕円 405"/>
        <xdr:cNvSpPr/>
      </xdr:nvSpPr>
      <xdr:spPr>
        <a:xfrm>
          <a:off x="14541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71301</xdr:rowOff>
    </xdr:from>
    <xdr:to>
      <xdr:col>81</xdr:col>
      <xdr:colOff>50800</xdr:colOff>
      <xdr:row>37</xdr:row>
      <xdr:rowOff>126819</xdr:rowOff>
    </xdr:to>
    <xdr:cxnSp macro="">
      <xdr:nvCxnSpPr>
        <xdr:cNvPr id="407" name="直線コネクタ 406"/>
        <xdr:cNvCxnSpPr/>
      </xdr:nvCxnSpPr>
      <xdr:spPr>
        <a:xfrm flipV="1">
          <a:off x="14592300" y="64149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08" name="楕円 407"/>
        <xdr:cNvSpPr/>
      </xdr:nvSpPr>
      <xdr:spPr>
        <a:xfrm>
          <a:off x="13652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126819</xdr:rowOff>
    </xdr:from>
    <xdr:to>
      <xdr:col>76</xdr:col>
      <xdr:colOff>114300</xdr:colOff>
      <xdr:row>38</xdr:row>
      <xdr:rowOff>14151</xdr:rowOff>
    </xdr:to>
    <xdr:cxnSp macro="">
      <xdr:nvCxnSpPr>
        <xdr:cNvPr id="409" name="直線コネクタ 408"/>
        <xdr:cNvCxnSpPr/>
      </xdr:nvCxnSpPr>
      <xdr:spPr>
        <a:xfrm flipV="1">
          <a:off x="13703300" y="64704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10"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11" name="n_2aveValue【認定こども園・幼稚園・保育所】&#10;有形固定資産減価償却率"/>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12"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138628</xdr:rowOff>
    </xdr:from>
    <xdr:ext cx="405111" cy="259045"/>
    <xdr:sp macro="" textlink="">
      <xdr:nvSpPr>
        <xdr:cNvPr id="413" name="n_1mainValue【認定こども園・幼稚園・保育所】&#10;有形固定資産減価償却率"/>
        <xdr:cNvSpPr txBox="1"/>
      </xdr:nvSpPr>
      <xdr:spPr>
        <a:xfrm>
          <a:off x="152660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168746</xdr:rowOff>
    </xdr:from>
    <xdr:ext cx="405111" cy="259045"/>
    <xdr:sp macro="" textlink="">
      <xdr:nvSpPr>
        <xdr:cNvPr id="414" name="n_2mainValue【認定こども園・幼稚園・保育所】&#10;有形固定資産減価償却率"/>
        <xdr:cNvSpPr txBox="1"/>
      </xdr:nvSpPr>
      <xdr:spPr>
        <a:xfrm>
          <a:off x="14389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15" name="n_3mainValue【認定こども園・幼稚園・保育所】&#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42"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67005</xdr:rowOff>
    </xdr:from>
    <xdr:to>
      <xdr:col>116</xdr:col>
      <xdr:colOff>114300</xdr:colOff>
      <xdr:row>39</xdr:row>
      <xdr:rowOff>168605</xdr:rowOff>
    </xdr:to>
    <xdr:sp macro="" textlink="">
      <xdr:nvSpPr>
        <xdr:cNvPr id="452" name="楕円 451"/>
        <xdr:cNvSpPr/>
      </xdr:nvSpPr>
      <xdr:spPr>
        <a:xfrm>
          <a:off x="22110700" y="67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89882</xdr:rowOff>
    </xdr:from>
    <xdr:ext cx="469744" cy="259045"/>
    <xdr:sp macro="" textlink="">
      <xdr:nvSpPr>
        <xdr:cNvPr id="453" name="【認定こども園・幼稚園・保育所】&#10;一人当たり面積該当値テキスト"/>
        <xdr:cNvSpPr txBox="1"/>
      </xdr:nvSpPr>
      <xdr:spPr>
        <a:xfrm>
          <a:off x="22199600" y="660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73406</xdr:rowOff>
    </xdr:from>
    <xdr:to>
      <xdr:col>112</xdr:col>
      <xdr:colOff>38100</xdr:colOff>
      <xdr:row>40</xdr:row>
      <xdr:rowOff>3556</xdr:rowOff>
    </xdr:to>
    <xdr:sp macro="" textlink="">
      <xdr:nvSpPr>
        <xdr:cNvPr id="454" name="楕円 453"/>
        <xdr:cNvSpPr/>
      </xdr:nvSpPr>
      <xdr:spPr>
        <a:xfrm>
          <a:off x="21272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117805</xdr:rowOff>
    </xdr:from>
    <xdr:to>
      <xdr:col>116</xdr:col>
      <xdr:colOff>63500</xdr:colOff>
      <xdr:row>39</xdr:row>
      <xdr:rowOff>124206</xdr:rowOff>
    </xdr:to>
    <xdr:cxnSp macro="">
      <xdr:nvCxnSpPr>
        <xdr:cNvPr id="455" name="直線コネクタ 454"/>
        <xdr:cNvCxnSpPr/>
      </xdr:nvCxnSpPr>
      <xdr:spPr>
        <a:xfrm flipV="1">
          <a:off x="21323300" y="680435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97637</xdr:rowOff>
    </xdr:from>
    <xdr:to>
      <xdr:col>107</xdr:col>
      <xdr:colOff>101600</xdr:colOff>
      <xdr:row>39</xdr:row>
      <xdr:rowOff>27787</xdr:rowOff>
    </xdr:to>
    <xdr:sp macro="" textlink="">
      <xdr:nvSpPr>
        <xdr:cNvPr id="456" name="楕円 455"/>
        <xdr:cNvSpPr/>
      </xdr:nvSpPr>
      <xdr:spPr>
        <a:xfrm>
          <a:off x="20383500" y="661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148437</xdr:rowOff>
    </xdr:from>
    <xdr:to>
      <xdr:col>111</xdr:col>
      <xdr:colOff>177800</xdr:colOff>
      <xdr:row>39</xdr:row>
      <xdr:rowOff>124206</xdr:rowOff>
    </xdr:to>
    <xdr:cxnSp macro="">
      <xdr:nvCxnSpPr>
        <xdr:cNvPr id="457" name="直線コネクタ 456"/>
        <xdr:cNvCxnSpPr/>
      </xdr:nvCxnSpPr>
      <xdr:spPr>
        <a:xfrm>
          <a:off x="20434300" y="6663537"/>
          <a:ext cx="8890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104039</xdr:rowOff>
    </xdr:from>
    <xdr:to>
      <xdr:col>102</xdr:col>
      <xdr:colOff>165100</xdr:colOff>
      <xdr:row>39</xdr:row>
      <xdr:rowOff>34189</xdr:rowOff>
    </xdr:to>
    <xdr:sp macro="" textlink="">
      <xdr:nvSpPr>
        <xdr:cNvPr id="458" name="楕円 457"/>
        <xdr:cNvSpPr/>
      </xdr:nvSpPr>
      <xdr:spPr>
        <a:xfrm>
          <a:off x="19494500" y="66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148437</xdr:rowOff>
    </xdr:from>
    <xdr:to>
      <xdr:col>107</xdr:col>
      <xdr:colOff>50800</xdr:colOff>
      <xdr:row>38</xdr:row>
      <xdr:rowOff>154839</xdr:rowOff>
    </xdr:to>
    <xdr:cxnSp macro="">
      <xdr:nvCxnSpPr>
        <xdr:cNvPr id="459" name="直線コネクタ 458"/>
        <xdr:cNvCxnSpPr/>
      </xdr:nvCxnSpPr>
      <xdr:spPr>
        <a:xfrm flipV="1">
          <a:off x="19545300" y="6663537"/>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460" name="n_1aveValue【認定こども園・幼稚園・保育所】&#10;一人当たり面積"/>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461" name="n_2aveValue【認定こども園・幼稚園・保育所】&#10;一人当たり面積"/>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462" name="n_3aveValue【認定こども園・幼稚園・保育所】&#10;一人当たり面積"/>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20083</xdr:rowOff>
    </xdr:from>
    <xdr:ext cx="469744" cy="259045"/>
    <xdr:sp macro="" textlink="">
      <xdr:nvSpPr>
        <xdr:cNvPr id="463" name="n_1mainValue【認定こども園・幼稚園・保育所】&#10;一人当たり面積"/>
        <xdr:cNvSpPr txBox="1"/>
      </xdr:nvSpPr>
      <xdr:spPr>
        <a:xfrm>
          <a:off x="210757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44314</xdr:rowOff>
    </xdr:from>
    <xdr:ext cx="469744" cy="259045"/>
    <xdr:sp macro="" textlink="">
      <xdr:nvSpPr>
        <xdr:cNvPr id="464" name="n_2mainValue【認定こども園・幼稚園・保育所】&#10;一人当たり面積"/>
        <xdr:cNvSpPr txBox="1"/>
      </xdr:nvSpPr>
      <xdr:spPr>
        <a:xfrm>
          <a:off x="20199427" y="6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50715</xdr:rowOff>
    </xdr:from>
    <xdr:ext cx="469744" cy="259045"/>
    <xdr:sp macro="" textlink="">
      <xdr:nvSpPr>
        <xdr:cNvPr id="465" name="n_3mainValue【認定こども園・幼稚園・保育所】&#10;一人当たり面積"/>
        <xdr:cNvSpPr txBox="1"/>
      </xdr:nvSpPr>
      <xdr:spPr>
        <a:xfrm>
          <a:off x="19310427" y="639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6"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24312</xdr:rowOff>
    </xdr:from>
    <xdr:to>
      <xdr:col>85</xdr:col>
      <xdr:colOff>177800</xdr:colOff>
      <xdr:row>58</xdr:row>
      <xdr:rowOff>125912</xdr:rowOff>
    </xdr:to>
    <xdr:sp macro="" textlink="">
      <xdr:nvSpPr>
        <xdr:cNvPr id="506" name="楕円 505"/>
        <xdr:cNvSpPr/>
      </xdr:nvSpPr>
      <xdr:spPr>
        <a:xfrm>
          <a:off x="162687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47189</xdr:rowOff>
    </xdr:from>
    <xdr:ext cx="405111" cy="259045"/>
    <xdr:sp macro="" textlink="">
      <xdr:nvSpPr>
        <xdr:cNvPr id="507" name="【学校施設】&#10;有形固定資産減価償却率該当値テキスト"/>
        <xdr:cNvSpPr txBox="1"/>
      </xdr:nvSpPr>
      <xdr:spPr>
        <a:xfrm>
          <a:off x="16357600" y="981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55335</xdr:rowOff>
    </xdr:from>
    <xdr:to>
      <xdr:col>81</xdr:col>
      <xdr:colOff>101600</xdr:colOff>
      <xdr:row>58</xdr:row>
      <xdr:rowOff>156935</xdr:rowOff>
    </xdr:to>
    <xdr:sp macro="" textlink="">
      <xdr:nvSpPr>
        <xdr:cNvPr id="508" name="楕円 507"/>
        <xdr:cNvSpPr/>
      </xdr:nvSpPr>
      <xdr:spPr>
        <a:xfrm>
          <a:off x="15430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75112</xdr:rowOff>
    </xdr:from>
    <xdr:to>
      <xdr:col>85</xdr:col>
      <xdr:colOff>127000</xdr:colOff>
      <xdr:row>58</xdr:row>
      <xdr:rowOff>106135</xdr:rowOff>
    </xdr:to>
    <xdr:cxnSp macro="">
      <xdr:nvCxnSpPr>
        <xdr:cNvPr id="509" name="直線コネクタ 508"/>
        <xdr:cNvCxnSpPr/>
      </xdr:nvCxnSpPr>
      <xdr:spPr>
        <a:xfrm flipV="1">
          <a:off x="15481300" y="10019212"/>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158206</xdr:rowOff>
    </xdr:from>
    <xdr:to>
      <xdr:col>76</xdr:col>
      <xdr:colOff>165100</xdr:colOff>
      <xdr:row>58</xdr:row>
      <xdr:rowOff>88356</xdr:rowOff>
    </xdr:to>
    <xdr:sp macro="" textlink="">
      <xdr:nvSpPr>
        <xdr:cNvPr id="510" name="楕円 509"/>
        <xdr:cNvSpPr/>
      </xdr:nvSpPr>
      <xdr:spPr>
        <a:xfrm>
          <a:off x="14541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37556</xdr:rowOff>
    </xdr:from>
    <xdr:to>
      <xdr:col>81</xdr:col>
      <xdr:colOff>50800</xdr:colOff>
      <xdr:row>58</xdr:row>
      <xdr:rowOff>106135</xdr:rowOff>
    </xdr:to>
    <xdr:cxnSp macro="">
      <xdr:nvCxnSpPr>
        <xdr:cNvPr id="511" name="直線コネクタ 510"/>
        <xdr:cNvCxnSpPr/>
      </xdr:nvCxnSpPr>
      <xdr:spPr>
        <a:xfrm>
          <a:off x="14592300" y="998165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25944</xdr:rowOff>
    </xdr:from>
    <xdr:to>
      <xdr:col>72</xdr:col>
      <xdr:colOff>38100</xdr:colOff>
      <xdr:row>58</xdr:row>
      <xdr:rowOff>127544</xdr:rowOff>
    </xdr:to>
    <xdr:sp macro="" textlink="">
      <xdr:nvSpPr>
        <xdr:cNvPr id="512" name="楕円 511"/>
        <xdr:cNvSpPr/>
      </xdr:nvSpPr>
      <xdr:spPr>
        <a:xfrm>
          <a:off x="13652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37556</xdr:rowOff>
    </xdr:from>
    <xdr:to>
      <xdr:col>76</xdr:col>
      <xdr:colOff>114300</xdr:colOff>
      <xdr:row>58</xdr:row>
      <xdr:rowOff>76744</xdr:rowOff>
    </xdr:to>
    <xdr:cxnSp macro="">
      <xdr:nvCxnSpPr>
        <xdr:cNvPr id="513" name="直線コネクタ 512"/>
        <xdr:cNvCxnSpPr/>
      </xdr:nvCxnSpPr>
      <xdr:spPr>
        <a:xfrm flipV="1">
          <a:off x="13703300" y="99816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4"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15"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516" name="n_3aveValue【学校施設】&#10;有形固定資産減価償却率"/>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2012</xdr:rowOff>
    </xdr:from>
    <xdr:ext cx="405111" cy="259045"/>
    <xdr:sp macro="" textlink="">
      <xdr:nvSpPr>
        <xdr:cNvPr id="517" name="n_1mainValue【学校施設】&#10;有形固定資産減価償却率"/>
        <xdr:cNvSpPr txBox="1"/>
      </xdr:nvSpPr>
      <xdr:spPr>
        <a:xfrm>
          <a:off x="152660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104883</xdr:rowOff>
    </xdr:from>
    <xdr:ext cx="405111" cy="259045"/>
    <xdr:sp macro="" textlink="">
      <xdr:nvSpPr>
        <xdr:cNvPr id="518" name="n_2mainValue【学校施設】&#10;有形固定資産減価償却率"/>
        <xdr:cNvSpPr txBox="1"/>
      </xdr:nvSpPr>
      <xdr:spPr>
        <a:xfrm>
          <a:off x="143897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144071</xdr:rowOff>
    </xdr:from>
    <xdr:ext cx="405111" cy="259045"/>
    <xdr:sp macro="" textlink="">
      <xdr:nvSpPr>
        <xdr:cNvPr id="519" name="n_3mainValue【学校施設】&#10;有形固定資産減価償却率"/>
        <xdr:cNvSpPr txBox="1"/>
      </xdr:nvSpPr>
      <xdr:spPr>
        <a:xfrm>
          <a:off x="13500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549"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161417</xdr:rowOff>
    </xdr:from>
    <xdr:to>
      <xdr:col>116</xdr:col>
      <xdr:colOff>114300</xdr:colOff>
      <xdr:row>63</xdr:row>
      <xdr:rowOff>91567</xdr:rowOff>
    </xdr:to>
    <xdr:sp macro="" textlink="">
      <xdr:nvSpPr>
        <xdr:cNvPr id="559" name="楕円 558"/>
        <xdr:cNvSpPr/>
      </xdr:nvSpPr>
      <xdr:spPr>
        <a:xfrm>
          <a:off x="22110700" y="107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12844</xdr:rowOff>
    </xdr:from>
    <xdr:ext cx="469744" cy="259045"/>
    <xdr:sp macro="" textlink="">
      <xdr:nvSpPr>
        <xdr:cNvPr id="560" name="【学校施設】&#10;一人当たり面積該当値テキスト"/>
        <xdr:cNvSpPr txBox="1"/>
      </xdr:nvSpPr>
      <xdr:spPr>
        <a:xfrm>
          <a:off x="22199600" y="1064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171132</xdr:rowOff>
    </xdr:from>
    <xdr:to>
      <xdr:col>112</xdr:col>
      <xdr:colOff>38100</xdr:colOff>
      <xdr:row>63</xdr:row>
      <xdr:rowOff>101282</xdr:rowOff>
    </xdr:to>
    <xdr:sp macro="" textlink="">
      <xdr:nvSpPr>
        <xdr:cNvPr id="561" name="楕円 560"/>
        <xdr:cNvSpPr/>
      </xdr:nvSpPr>
      <xdr:spPr>
        <a:xfrm>
          <a:off x="21272500" y="1080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40767</xdr:rowOff>
    </xdr:from>
    <xdr:to>
      <xdr:col>116</xdr:col>
      <xdr:colOff>63500</xdr:colOff>
      <xdr:row>63</xdr:row>
      <xdr:rowOff>50482</xdr:rowOff>
    </xdr:to>
    <xdr:cxnSp macro="">
      <xdr:nvCxnSpPr>
        <xdr:cNvPr id="562" name="直線コネクタ 561"/>
        <xdr:cNvCxnSpPr/>
      </xdr:nvCxnSpPr>
      <xdr:spPr>
        <a:xfrm flipV="1">
          <a:off x="21323300" y="10842117"/>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37020</xdr:rowOff>
    </xdr:from>
    <xdr:to>
      <xdr:col>107</xdr:col>
      <xdr:colOff>101600</xdr:colOff>
      <xdr:row>63</xdr:row>
      <xdr:rowOff>138620</xdr:rowOff>
    </xdr:to>
    <xdr:sp macro="" textlink="">
      <xdr:nvSpPr>
        <xdr:cNvPr id="563" name="楕円 562"/>
        <xdr:cNvSpPr/>
      </xdr:nvSpPr>
      <xdr:spPr>
        <a:xfrm>
          <a:off x="20383500" y="1083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50482</xdr:rowOff>
    </xdr:from>
    <xdr:to>
      <xdr:col>111</xdr:col>
      <xdr:colOff>177800</xdr:colOff>
      <xdr:row>63</xdr:row>
      <xdr:rowOff>87820</xdr:rowOff>
    </xdr:to>
    <xdr:cxnSp macro="">
      <xdr:nvCxnSpPr>
        <xdr:cNvPr id="564" name="直線コネクタ 563"/>
        <xdr:cNvCxnSpPr/>
      </xdr:nvCxnSpPr>
      <xdr:spPr>
        <a:xfrm flipV="1">
          <a:off x="20434300" y="10851832"/>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43497</xdr:rowOff>
    </xdr:from>
    <xdr:to>
      <xdr:col>102</xdr:col>
      <xdr:colOff>165100</xdr:colOff>
      <xdr:row>63</xdr:row>
      <xdr:rowOff>145097</xdr:rowOff>
    </xdr:to>
    <xdr:sp macro="" textlink="">
      <xdr:nvSpPr>
        <xdr:cNvPr id="565" name="楕円 564"/>
        <xdr:cNvSpPr/>
      </xdr:nvSpPr>
      <xdr:spPr>
        <a:xfrm>
          <a:off x="19494500" y="1084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87820</xdr:rowOff>
    </xdr:from>
    <xdr:to>
      <xdr:col>107</xdr:col>
      <xdr:colOff>50800</xdr:colOff>
      <xdr:row>63</xdr:row>
      <xdr:rowOff>94297</xdr:rowOff>
    </xdr:to>
    <xdr:cxnSp macro="">
      <xdr:nvCxnSpPr>
        <xdr:cNvPr id="566" name="直線コネクタ 565"/>
        <xdr:cNvCxnSpPr/>
      </xdr:nvCxnSpPr>
      <xdr:spPr>
        <a:xfrm flipV="1">
          <a:off x="19545300" y="1088917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68"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9"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92409</xdr:rowOff>
    </xdr:from>
    <xdr:ext cx="469744" cy="259045"/>
    <xdr:sp macro="" textlink="">
      <xdr:nvSpPr>
        <xdr:cNvPr id="570" name="n_1mainValue【学校施設】&#10;一人当たり面積"/>
        <xdr:cNvSpPr txBox="1"/>
      </xdr:nvSpPr>
      <xdr:spPr>
        <a:xfrm>
          <a:off x="21075727" y="1089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129747</xdr:rowOff>
    </xdr:from>
    <xdr:ext cx="469744" cy="259045"/>
    <xdr:sp macro="" textlink="">
      <xdr:nvSpPr>
        <xdr:cNvPr id="571" name="n_2mainValue【学校施設】&#10;一人当たり面積"/>
        <xdr:cNvSpPr txBox="1"/>
      </xdr:nvSpPr>
      <xdr:spPr>
        <a:xfrm>
          <a:off x="20199427" y="1093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136224</xdr:rowOff>
    </xdr:from>
    <xdr:ext cx="469744" cy="259045"/>
    <xdr:sp macro="" textlink="">
      <xdr:nvSpPr>
        <xdr:cNvPr id="572" name="n_3mainValue【学校施設】&#10;一人当たり面積"/>
        <xdr:cNvSpPr txBox="1"/>
      </xdr:nvSpPr>
      <xdr:spPr>
        <a:xfrm>
          <a:off x="19310427" y="1093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14" name="直線コネクタ 613"/>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15"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16" name="直線コネクタ 615"/>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8" name="直線コネクタ 61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19"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20" name="フローチャート: 判断 619"/>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21" name="フローチャート: 判断 620"/>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22" name="フローチャート: 判断 621"/>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23" name="フローチャート: 判断 622"/>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165826</xdr:rowOff>
    </xdr:from>
    <xdr:to>
      <xdr:col>85</xdr:col>
      <xdr:colOff>177800</xdr:colOff>
      <xdr:row>100</xdr:row>
      <xdr:rowOff>95976</xdr:rowOff>
    </xdr:to>
    <xdr:sp macro="" textlink="">
      <xdr:nvSpPr>
        <xdr:cNvPr id="629" name="楕円 628"/>
        <xdr:cNvSpPr/>
      </xdr:nvSpPr>
      <xdr:spPr>
        <a:xfrm>
          <a:off x="16268700" y="17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80753</xdr:rowOff>
    </xdr:from>
    <xdr:ext cx="405111" cy="259045"/>
    <xdr:sp macro="" textlink="">
      <xdr:nvSpPr>
        <xdr:cNvPr id="630" name="【公民館】&#10;有形固定資産減価償却率該当値テキスト"/>
        <xdr:cNvSpPr txBox="1"/>
      </xdr:nvSpPr>
      <xdr:spPr>
        <a:xfrm>
          <a:off x="16357600" y="1705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7438</xdr:rowOff>
    </xdr:from>
    <xdr:to>
      <xdr:col>81</xdr:col>
      <xdr:colOff>101600</xdr:colOff>
      <xdr:row>100</xdr:row>
      <xdr:rowOff>109038</xdr:rowOff>
    </xdr:to>
    <xdr:sp macro="" textlink="">
      <xdr:nvSpPr>
        <xdr:cNvPr id="631" name="楕円 630"/>
        <xdr:cNvSpPr/>
      </xdr:nvSpPr>
      <xdr:spPr>
        <a:xfrm>
          <a:off x="15430500" y="17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45176</xdr:rowOff>
    </xdr:from>
    <xdr:to>
      <xdr:col>85</xdr:col>
      <xdr:colOff>127000</xdr:colOff>
      <xdr:row>100</xdr:row>
      <xdr:rowOff>58238</xdr:rowOff>
    </xdr:to>
    <xdr:cxnSp macro="">
      <xdr:nvCxnSpPr>
        <xdr:cNvPr id="632" name="直線コネクタ 631"/>
        <xdr:cNvCxnSpPr/>
      </xdr:nvCxnSpPr>
      <xdr:spPr>
        <a:xfrm flipV="1">
          <a:off x="15481300" y="1719017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20501</xdr:rowOff>
    </xdr:from>
    <xdr:to>
      <xdr:col>76</xdr:col>
      <xdr:colOff>165100</xdr:colOff>
      <xdr:row>100</xdr:row>
      <xdr:rowOff>122101</xdr:rowOff>
    </xdr:to>
    <xdr:sp macro="" textlink="">
      <xdr:nvSpPr>
        <xdr:cNvPr id="633" name="楕円 632"/>
        <xdr:cNvSpPr/>
      </xdr:nvSpPr>
      <xdr:spPr>
        <a:xfrm>
          <a:off x="1454150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58238</xdr:rowOff>
    </xdr:from>
    <xdr:to>
      <xdr:col>81</xdr:col>
      <xdr:colOff>50800</xdr:colOff>
      <xdr:row>100</xdr:row>
      <xdr:rowOff>71301</xdr:rowOff>
    </xdr:to>
    <xdr:cxnSp macro="">
      <xdr:nvCxnSpPr>
        <xdr:cNvPr id="634" name="直線コネクタ 633"/>
        <xdr:cNvCxnSpPr/>
      </xdr:nvCxnSpPr>
      <xdr:spPr>
        <a:xfrm flipV="1">
          <a:off x="14592300" y="1720323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28666</xdr:rowOff>
    </xdr:from>
    <xdr:to>
      <xdr:col>72</xdr:col>
      <xdr:colOff>38100</xdr:colOff>
      <xdr:row>101</xdr:row>
      <xdr:rowOff>130266</xdr:rowOff>
    </xdr:to>
    <xdr:sp macro="" textlink="">
      <xdr:nvSpPr>
        <xdr:cNvPr id="635" name="楕円 634"/>
        <xdr:cNvSpPr/>
      </xdr:nvSpPr>
      <xdr:spPr>
        <a:xfrm>
          <a:off x="136525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71301</xdr:rowOff>
    </xdr:from>
    <xdr:to>
      <xdr:col>76</xdr:col>
      <xdr:colOff>114300</xdr:colOff>
      <xdr:row>101</xdr:row>
      <xdr:rowOff>79466</xdr:rowOff>
    </xdr:to>
    <xdr:cxnSp macro="">
      <xdr:nvCxnSpPr>
        <xdr:cNvPr id="636" name="直線コネクタ 635"/>
        <xdr:cNvCxnSpPr/>
      </xdr:nvCxnSpPr>
      <xdr:spPr>
        <a:xfrm flipV="1">
          <a:off x="13703300" y="17216301"/>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37"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38"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639" name="n_3aveValue【公民館】&#10;有形固定資産減価償却率"/>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125565</xdr:rowOff>
    </xdr:from>
    <xdr:ext cx="405111" cy="259045"/>
    <xdr:sp macro="" textlink="">
      <xdr:nvSpPr>
        <xdr:cNvPr id="640" name="n_1mainValue【公民館】&#10;有形固定資産減価償却率"/>
        <xdr:cNvSpPr txBox="1"/>
      </xdr:nvSpPr>
      <xdr:spPr>
        <a:xfrm>
          <a:off x="15266044" y="16927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138628</xdr:rowOff>
    </xdr:from>
    <xdr:ext cx="405111" cy="259045"/>
    <xdr:sp macro="" textlink="">
      <xdr:nvSpPr>
        <xdr:cNvPr id="641" name="n_2mainValue【公民館】&#10;有形固定資産減価償却率"/>
        <xdr:cNvSpPr txBox="1"/>
      </xdr:nvSpPr>
      <xdr:spPr>
        <a:xfrm>
          <a:off x="14389744" y="1694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146793</xdr:rowOff>
    </xdr:from>
    <xdr:ext cx="405111" cy="259045"/>
    <xdr:sp macro="" textlink="">
      <xdr:nvSpPr>
        <xdr:cNvPr id="642" name="n_3mainValue【公民館】&#10;有形固定資産減価償却率"/>
        <xdr:cNvSpPr txBox="1"/>
      </xdr:nvSpPr>
      <xdr:spPr>
        <a:xfrm>
          <a:off x="135007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53" name="直線コネクタ 65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54" name="テキスト ボックス 65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5" name="直線コネクタ 6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6" name="テキスト ボックス 6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57" name="直線コネクタ 65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58" name="テキスト ボックス 65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160782</xdr:rowOff>
    </xdr:from>
    <xdr:to>
      <xdr:col>116</xdr:col>
      <xdr:colOff>62864</xdr:colOff>
      <xdr:row>107</xdr:row>
      <xdr:rowOff>117348</xdr:rowOff>
    </xdr:to>
    <xdr:cxnSp macro="">
      <xdr:nvCxnSpPr>
        <xdr:cNvPr id="662" name="直線コネクタ 661"/>
        <xdr:cNvCxnSpPr/>
      </xdr:nvCxnSpPr>
      <xdr:spPr>
        <a:xfrm flipV="1">
          <a:off x="22160864" y="17477232"/>
          <a:ext cx="0" cy="98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121175</xdr:rowOff>
    </xdr:from>
    <xdr:ext cx="469744" cy="259045"/>
    <xdr:sp macro="" textlink="">
      <xdr:nvSpPr>
        <xdr:cNvPr id="663" name="【公民館】&#10;一人当たり面積最小値テキスト"/>
        <xdr:cNvSpPr txBox="1"/>
      </xdr:nvSpPr>
      <xdr:spPr>
        <a:xfrm>
          <a:off x="22199600" y="1846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117348</xdr:rowOff>
    </xdr:from>
    <xdr:to>
      <xdr:col>116</xdr:col>
      <xdr:colOff>152400</xdr:colOff>
      <xdr:row>107</xdr:row>
      <xdr:rowOff>117348</xdr:rowOff>
    </xdr:to>
    <xdr:cxnSp macro="">
      <xdr:nvCxnSpPr>
        <xdr:cNvPr id="664" name="直線コネクタ 663"/>
        <xdr:cNvCxnSpPr/>
      </xdr:nvCxnSpPr>
      <xdr:spPr>
        <a:xfrm>
          <a:off x="22072600" y="184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107459</xdr:rowOff>
    </xdr:from>
    <xdr:ext cx="469744" cy="259045"/>
    <xdr:sp macro="" textlink="">
      <xdr:nvSpPr>
        <xdr:cNvPr id="665" name="【公民館】&#10;一人当たり面積最大値テキスト"/>
        <xdr:cNvSpPr txBox="1"/>
      </xdr:nvSpPr>
      <xdr:spPr>
        <a:xfrm>
          <a:off x="22199600" y="172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160782</xdr:rowOff>
    </xdr:from>
    <xdr:to>
      <xdr:col>116</xdr:col>
      <xdr:colOff>152400</xdr:colOff>
      <xdr:row>101</xdr:row>
      <xdr:rowOff>160782</xdr:rowOff>
    </xdr:to>
    <xdr:cxnSp macro="">
      <xdr:nvCxnSpPr>
        <xdr:cNvPr id="666" name="直線コネクタ 665"/>
        <xdr:cNvCxnSpPr/>
      </xdr:nvCxnSpPr>
      <xdr:spPr>
        <a:xfrm>
          <a:off x="22072600" y="1747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131842</xdr:rowOff>
    </xdr:from>
    <xdr:ext cx="469744" cy="259045"/>
    <xdr:sp macro="" textlink="">
      <xdr:nvSpPr>
        <xdr:cNvPr id="667" name="【公民館】&#10;一人当たり面積平均値テキスト"/>
        <xdr:cNvSpPr txBox="1"/>
      </xdr:nvSpPr>
      <xdr:spPr>
        <a:xfrm>
          <a:off x="22199600" y="18134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153415</xdr:rowOff>
    </xdr:from>
    <xdr:to>
      <xdr:col>116</xdr:col>
      <xdr:colOff>114300</xdr:colOff>
      <xdr:row>106</xdr:row>
      <xdr:rowOff>83565</xdr:rowOff>
    </xdr:to>
    <xdr:sp macro="" textlink="">
      <xdr:nvSpPr>
        <xdr:cNvPr id="668" name="フローチャート: 判断 667"/>
        <xdr:cNvSpPr/>
      </xdr:nvSpPr>
      <xdr:spPr>
        <a:xfrm>
          <a:off x="221107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168847</xdr:rowOff>
    </xdr:from>
    <xdr:to>
      <xdr:col>112</xdr:col>
      <xdr:colOff>38100</xdr:colOff>
      <xdr:row>106</xdr:row>
      <xdr:rowOff>98997</xdr:rowOff>
    </xdr:to>
    <xdr:sp macro="" textlink="">
      <xdr:nvSpPr>
        <xdr:cNvPr id="669" name="フローチャート: 判断 668"/>
        <xdr:cNvSpPr/>
      </xdr:nvSpPr>
      <xdr:spPr>
        <a:xfrm>
          <a:off x="21272500" y="1817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147701</xdr:rowOff>
    </xdr:from>
    <xdr:to>
      <xdr:col>107</xdr:col>
      <xdr:colOff>101600</xdr:colOff>
      <xdr:row>106</xdr:row>
      <xdr:rowOff>77851</xdr:rowOff>
    </xdr:to>
    <xdr:sp macro="" textlink="">
      <xdr:nvSpPr>
        <xdr:cNvPr id="670" name="フローチャート: 判断 669"/>
        <xdr:cNvSpPr/>
      </xdr:nvSpPr>
      <xdr:spPr>
        <a:xfrm>
          <a:off x="20383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127127</xdr:rowOff>
    </xdr:from>
    <xdr:to>
      <xdr:col>102</xdr:col>
      <xdr:colOff>165100</xdr:colOff>
      <xdr:row>106</xdr:row>
      <xdr:rowOff>57277</xdr:rowOff>
    </xdr:to>
    <xdr:sp macro="" textlink="">
      <xdr:nvSpPr>
        <xdr:cNvPr id="671" name="フローチャート: 判断 670"/>
        <xdr:cNvSpPr/>
      </xdr:nvSpPr>
      <xdr:spPr>
        <a:xfrm>
          <a:off x="19494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169418</xdr:rowOff>
    </xdr:from>
    <xdr:to>
      <xdr:col>116</xdr:col>
      <xdr:colOff>114300</xdr:colOff>
      <xdr:row>104</xdr:row>
      <xdr:rowOff>99568</xdr:rowOff>
    </xdr:to>
    <xdr:sp macro="" textlink="">
      <xdr:nvSpPr>
        <xdr:cNvPr id="677" name="楕円 676"/>
        <xdr:cNvSpPr/>
      </xdr:nvSpPr>
      <xdr:spPr>
        <a:xfrm>
          <a:off x="221107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20845</xdr:rowOff>
    </xdr:from>
    <xdr:ext cx="469744" cy="259045"/>
    <xdr:sp macro="" textlink="">
      <xdr:nvSpPr>
        <xdr:cNvPr id="678" name="【公民館】&#10;一人当たり面積該当値テキスト"/>
        <xdr:cNvSpPr txBox="1"/>
      </xdr:nvSpPr>
      <xdr:spPr>
        <a:xfrm>
          <a:off x="22199600" y="1768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xdr:rowOff>
    </xdr:from>
    <xdr:to>
      <xdr:col>112</xdr:col>
      <xdr:colOff>38100</xdr:colOff>
      <xdr:row>104</xdr:row>
      <xdr:rowOff>115570</xdr:rowOff>
    </xdr:to>
    <xdr:sp macro="" textlink="">
      <xdr:nvSpPr>
        <xdr:cNvPr id="679" name="楕円 678"/>
        <xdr:cNvSpPr/>
      </xdr:nvSpPr>
      <xdr:spPr>
        <a:xfrm>
          <a:off x="2127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48768</xdr:rowOff>
    </xdr:from>
    <xdr:to>
      <xdr:col>116</xdr:col>
      <xdr:colOff>63500</xdr:colOff>
      <xdr:row>104</xdr:row>
      <xdr:rowOff>64770</xdr:rowOff>
    </xdr:to>
    <xdr:cxnSp macro="">
      <xdr:nvCxnSpPr>
        <xdr:cNvPr id="680" name="直線コネクタ 679"/>
        <xdr:cNvCxnSpPr/>
      </xdr:nvCxnSpPr>
      <xdr:spPr>
        <a:xfrm flipV="1">
          <a:off x="21323300" y="1787956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37973</xdr:rowOff>
    </xdr:from>
    <xdr:to>
      <xdr:col>107</xdr:col>
      <xdr:colOff>101600</xdr:colOff>
      <xdr:row>100</xdr:row>
      <xdr:rowOff>139573</xdr:rowOff>
    </xdr:to>
    <xdr:sp macro="" textlink="">
      <xdr:nvSpPr>
        <xdr:cNvPr id="681" name="楕円 680"/>
        <xdr:cNvSpPr/>
      </xdr:nvSpPr>
      <xdr:spPr>
        <a:xfrm>
          <a:off x="20383500" y="1718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88773</xdr:rowOff>
    </xdr:from>
    <xdr:to>
      <xdr:col>111</xdr:col>
      <xdr:colOff>177800</xdr:colOff>
      <xdr:row>104</xdr:row>
      <xdr:rowOff>64770</xdr:rowOff>
    </xdr:to>
    <xdr:cxnSp macro="">
      <xdr:nvCxnSpPr>
        <xdr:cNvPr id="682" name="直線コネクタ 681"/>
        <xdr:cNvCxnSpPr/>
      </xdr:nvCxnSpPr>
      <xdr:spPr>
        <a:xfrm>
          <a:off x="20434300" y="17233773"/>
          <a:ext cx="889000" cy="66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29972</xdr:rowOff>
    </xdr:from>
    <xdr:to>
      <xdr:col>102</xdr:col>
      <xdr:colOff>165100</xdr:colOff>
      <xdr:row>100</xdr:row>
      <xdr:rowOff>131572</xdr:rowOff>
    </xdr:to>
    <xdr:sp macro="" textlink="">
      <xdr:nvSpPr>
        <xdr:cNvPr id="683" name="楕円 682"/>
        <xdr:cNvSpPr/>
      </xdr:nvSpPr>
      <xdr:spPr>
        <a:xfrm>
          <a:off x="19494500" y="171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80772</xdr:rowOff>
    </xdr:from>
    <xdr:to>
      <xdr:col>107</xdr:col>
      <xdr:colOff>50800</xdr:colOff>
      <xdr:row>100</xdr:row>
      <xdr:rowOff>88773</xdr:rowOff>
    </xdr:to>
    <xdr:cxnSp macro="">
      <xdr:nvCxnSpPr>
        <xdr:cNvPr id="684" name="直線コネクタ 683"/>
        <xdr:cNvCxnSpPr/>
      </xdr:nvCxnSpPr>
      <xdr:spPr>
        <a:xfrm>
          <a:off x="19545300" y="1722577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90124</xdr:rowOff>
    </xdr:from>
    <xdr:ext cx="469744" cy="259045"/>
    <xdr:sp macro="" textlink="">
      <xdr:nvSpPr>
        <xdr:cNvPr id="685" name="n_1aveValue【公民館】&#10;一人当たり面積"/>
        <xdr:cNvSpPr txBox="1"/>
      </xdr:nvSpPr>
      <xdr:spPr>
        <a:xfrm>
          <a:off x="21075727" y="1826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68978</xdr:rowOff>
    </xdr:from>
    <xdr:ext cx="469744" cy="259045"/>
    <xdr:sp macro="" textlink="">
      <xdr:nvSpPr>
        <xdr:cNvPr id="686" name="n_2aveValue【公民館】&#10;一人当たり面積"/>
        <xdr:cNvSpPr txBox="1"/>
      </xdr:nvSpPr>
      <xdr:spPr>
        <a:xfrm>
          <a:off x="201994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48404</xdr:rowOff>
    </xdr:from>
    <xdr:ext cx="469744" cy="259045"/>
    <xdr:sp macro="" textlink="">
      <xdr:nvSpPr>
        <xdr:cNvPr id="687" name="n_3aveValue【公民館】&#10;一人当たり面積"/>
        <xdr:cNvSpPr txBox="1"/>
      </xdr:nvSpPr>
      <xdr:spPr>
        <a:xfrm>
          <a:off x="19310427" y="182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132097</xdr:rowOff>
    </xdr:from>
    <xdr:ext cx="469744" cy="259045"/>
    <xdr:sp macro="" textlink="">
      <xdr:nvSpPr>
        <xdr:cNvPr id="688" name="n_1mainValue【公民館】&#10;一人当たり面積"/>
        <xdr:cNvSpPr txBox="1"/>
      </xdr:nvSpPr>
      <xdr:spPr>
        <a:xfrm>
          <a:off x="210757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156100</xdr:rowOff>
    </xdr:from>
    <xdr:ext cx="469744" cy="259045"/>
    <xdr:sp macro="" textlink="">
      <xdr:nvSpPr>
        <xdr:cNvPr id="689" name="n_2mainValue【公民館】&#10;一人当たり面積"/>
        <xdr:cNvSpPr txBox="1"/>
      </xdr:nvSpPr>
      <xdr:spPr>
        <a:xfrm>
          <a:off x="20199427" y="1695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148099</xdr:rowOff>
    </xdr:from>
    <xdr:ext cx="469744" cy="259045"/>
    <xdr:sp macro="" textlink="">
      <xdr:nvSpPr>
        <xdr:cNvPr id="690" name="n_3mainValue【公民館】&#10;一人当たり面積"/>
        <xdr:cNvSpPr txBox="1"/>
      </xdr:nvSpPr>
      <xdr:spPr>
        <a:xfrm>
          <a:off x="19310427" y="1695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津野町は山間地域で昔からの谷を渡る橋梁が多く、老朽化も進んでいるため、類似団体と比較すると有形固定資産減価償却率及び一人当たりの固定資産額は高くなっている。現在は長寿命化計画にもとづき橋梁改修を進めて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ついては、一人当たり面積が類似団体と比較して高くなっている。これは、現在、幼稚園と保育園を認定こども園として整備し運営しているが、旧幼稚園・保育園を行政財産として管理しているため、高くなってい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公営住宅については、老朽化が進んでおり改修や除却を進めているが、類似団体と比較しても住宅が少なく、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方式での住宅整備を計画している。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集落が点在していることから集会施設が多く、老朽化も進んでいるが、現在複数集落の拠点として施設を整備し、老朽化した集会施設は除却しており、老朽化比率の減少と施設数の減少を見込んで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また、学校施設は、平成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年度に中学校のプール改修を行ったことから有形固定資産減価償却率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が一時的に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5,805
197.85
5,757,028
5,513,554
222,805
3,543,054
6,900,138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2" name="楕円 71"/>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128287</xdr:rowOff>
    </xdr:from>
    <xdr:ext cx="405111" cy="259045"/>
    <xdr:sp macro="" textlink="">
      <xdr:nvSpPr>
        <xdr:cNvPr id="73" name="【図書館】&#10;有形固定資産減価償却率該当値テキスト"/>
        <xdr:cNvSpPr txBox="1"/>
      </xdr:nvSpPr>
      <xdr:spPr>
        <a:xfrm>
          <a:off x="4673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4" name="楕円 73"/>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19050</xdr:rowOff>
    </xdr:to>
    <xdr:cxnSp macro="">
      <xdr:nvCxnSpPr>
        <xdr:cNvPr id="75" name="直線コネクタ 74"/>
        <xdr:cNvCxnSpPr/>
      </xdr:nvCxnSpPr>
      <xdr:spPr>
        <a:xfrm flipV="1">
          <a:off x="3797300" y="63284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6" name="楕円 75"/>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68036</xdr:rowOff>
    </xdr:to>
    <xdr:cxnSp macro="">
      <xdr:nvCxnSpPr>
        <xdr:cNvPr id="77" name="直線コネクタ 76"/>
        <xdr:cNvCxnSpPr/>
      </xdr:nvCxnSpPr>
      <xdr:spPr>
        <a:xfrm flipV="1">
          <a:off x="2908300" y="63627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66222</xdr:rowOff>
    </xdr:from>
    <xdr:to>
      <xdr:col>10</xdr:col>
      <xdr:colOff>165100</xdr:colOff>
      <xdr:row>37</xdr:row>
      <xdr:rowOff>167822</xdr:rowOff>
    </xdr:to>
    <xdr:sp macro="" textlink="">
      <xdr:nvSpPr>
        <xdr:cNvPr id="78" name="楕円 77"/>
        <xdr:cNvSpPr/>
      </xdr:nvSpPr>
      <xdr:spPr>
        <a:xfrm>
          <a:off x="1968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117022</xdr:rowOff>
    </xdr:to>
    <xdr:cxnSp macro="">
      <xdr:nvCxnSpPr>
        <xdr:cNvPr id="79" name="直線コネクタ 78"/>
        <xdr:cNvCxnSpPr/>
      </xdr:nvCxnSpPr>
      <xdr:spPr>
        <a:xfrm flipV="1">
          <a:off x="2019300" y="64116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0"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1"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2"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60977</xdr:rowOff>
    </xdr:from>
    <xdr:ext cx="405111" cy="259045"/>
    <xdr:sp macro="" textlink="">
      <xdr:nvSpPr>
        <xdr:cNvPr id="83" name="n_1mainValue【図書館】&#10;有形固定資産減価償却率"/>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4" name="n_2main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158949</xdr:rowOff>
    </xdr:from>
    <xdr:ext cx="405111" cy="259045"/>
    <xdr:sp macro="" textlink="">
      <xdr:nvSpPr>
        <xdr:cNvPr id="85" name="n_3mainValue【図書館】&#10;有形固定資産減価償却率"/>
        <xdr:cNvSpPr txBox="1"/>
      </xdr:nvSpPr>
      <xdr:spPr>
        <a:xfrm>
          <a:off x="1816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170705</xdr:rowOff>
    </xdr:from>
    <xdr:ext cx="469744" cy="259045"/>
    <xdr:sp macro="" textlink="">
      <xdr:nvSpPr>
        <xdr:cNvPr id="112" name="【図書館】&#10;一人当たり面積平均値テキスト"/>
        <xdr:cNvSpPr txBox="1"/>
      </xdr:nvSpPr>
      <xdr:spPr>
        <a:xfrm>
          <a:off x="105156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6" name="フローチャート: 判断 115"/>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2" name="楕円 121"/>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23" name="【図書館】&#10;一人当たり面積該当値テキスト"/>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27686</xdr:rowOff>
    </xdr:from>
    <xdr:to>
      <xdr:col>50</xdr:col>
      <xdr:colOff>165100</xdr:colOff>
      <xdr:row>37</xdr:row>
      <xdr:rowOff>129286</xdr:rowOff>
    </xdr:to>
    <xdr:sp macro="" textlink="">
      <xdr:nvSpPr>
        <xdr:cNvPr id="124" name="楕円 123"/>
        <xdr:cNvSpPr/>
      </xdr:nvSpPr>
      <xdr:spPr>
        <a:xfrm>
          <a:off x="9588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78486</xdr:rowOff>
    </xdr:to>
    <xdr:cxnSp macro="">
      <xdr:nvCxnSpPr>
        <xdr:cNvPr id="125" name="直線コネクタ 124"/>
        <xdr:cNvCxnSpPr/>
      </xdr:nvCxnSpPr>
      <xdr:spPr>
        <a:xfrm flipV="1">
          <a:off x="9639300" y="64084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169418</xdr:rowOff>
    </xdr:from>
    <xdr:to>
      <xdr:col>46</xdr:col>
      <xdr:colOff>38100</xdr:colOff>
      <xdr:row>38</xdr:row>
      <xdr:rowOff>99568</xdr:rowOff>
    </xdr:to>
    <xdr:sp macro="" textlink="">
      <xdr:nvSpPr>
        <xdr:cNvPr id="126" name="楕円 125"/>
        <xdr:cNvSpPr/>
      </xdr:nvSpPr>
      <xdr:spPr>
        <a:xfrm>
          <a:off x="8699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78486</xdr:rowOff>
    </xdr:from>
    <xdr:to>
      <xdr:col>50</xdr:col>
      <xdr:colOff>114300</xdr:colOff>
      <xdr:row>38</xdr:row>
      <xdr:rowOff>48768</xdr:rowOff>
    </xdr:to>
    <xdr:cxnSp macro="">
      <xdr:nvCxnSpPr>
        <xdr:cNvPr id="127" name="直線コネクタ 126"/>
        <xdr:cNvCxnSpPr/>
      </xdr:nvCxnSpPr>
      <xdr:spPr>
        <a:xfrm flipV="1">
          <a:off x="8750300" y="642213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7112</xdr:rowOff>
    </xdr:from>
    <xdr:to>
      <xdr:col>41</xdr:col>
      <xdr:colOff>101600</xdr:colOff>
      <xdr:row>38</xdr:row>
      <xdr:rowOff>108712</xdr:rowOff>
    </xdr:to>
    <xdr:sp macro="" textlink="">
      <xdr:nvSpPr>
        <xdr:cNvPr id="128" name="楕円 127"/>
        <xdr:cNvSpPr/>
      </xdr:nvSpPr>
      <xdr:spPr>
        <a:xfrm>
          <a:off x="7810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48768</xdr:rowOff>
    </xdr:from>
    <xdr:to>
      <xdr:col>45</xdr:col>
      <xdr:colOff>177800</xdr:colOff>
      <xdr:row>38</xdr:row>
      <xdr:rowOff>57912</xdr:rowOff>
    </xdr:to>
    <xdr:cxnSp macro="">
      <xdr:nvCxnSpPr>
        <xdr:cNvPr id="129" name="直線コネクタ 128"/>
        <xdr:cNvCxnSpPr/>
      </xdr:nvCxnSpPr>
      <xdr:spPr>
        <a:xfrm flipV="1">
          <a:off x="7861300" y="6563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136415</xdr:rowOff>
    </xdr:from>
    <xdr:ext cx="469744" cy="259045"/>
    <xdr:sp macro="" textlink="">
      <xdr:nvSpPr>
        <xdr:cNvPr id="130" name="n_1ave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163847</xdr:rowOff>
    </xdr:from>
    <xdr:ext cx="469744" cy="259045"/>
    <xdr:sp macro="" textlink="">
      <xdr:nvSpPr>
        <xdr:cNvPr id="131" name="n_2aveValue【図書館】&#10;一人当たり面積"/>
        <xdr:cNvSpPr txBox="1"/>
      </xdr:nvSpPr>
      <xdr:spPr>
        <a:xfrm>
          <a:off x="8515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32"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145813</xdr:rowOff>
    </xdr:from>
    <xdr:ext cx="469744" cy="259045"/>
    <xdr:sp macro="" textlink="">
      <xdr:nvSpPr>
        <xdr:cNvPr id="133" name="n_1mainValue【図書館】&#10;一人当たり面積"/>
        <xdr:cNvSpPr txBox="1"/>
      </xdr:nvSpPr>
      <xdr:spPr>
        <a:xfrm>
          <a:off x="939172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116095</xdr:rowOff>
    </xdr:from>
    <xdr:ext cx="469744" cy="259045"/>
    <xdr:sp macro="" textlink="">
      <xdr:nvSpPr>
        <xdr:cNvPr id="134" name="n_2mainValue【図書館】&#10;一人当たり面積"/>
        <xdr:cNvSpPr txBox="1"/>
      </xdr:nvSpPr>
      <xdr:spPr>
        <a:xfrm>
          <a:off x="85154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99839</xdr:rowOff>
    </xdr:from>
    <xdr:ext cx="469744" cy="259045"/>
    <xdr:sp macro="" textlink="">
      <xdr:nvSpPr>
        <xdr:cNvPr id="135" name="n_3mainValue【図書館】&#10;一人当たり面積"/>
        <xdr:cNvSpPr txBox="1"/>
      </xdr:nvSpPr>
      <xdr:spPr>
        <a:xfrm>
          <a:off x="7626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6"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0" name="フローチャート: 判断 169"/>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4717</xdr:rowOff>
    </xdr:from>
    <xdr:to>
      <xdr:col>24</xdr:col>
      <xdr:colOff>114300</xdr:colOff>
      <xdr:row>57</xdr:row>
      <xdr:rowOff>106317</xdr:rowOff>
    </xdr:to>
    <xdr:sp macro="" textlink="">
      <xdr:nvSpPr>
        <xdr:cNvPr id="176" name="楕円 175"/>
        <xdr:cNvSpPr/>
      </xdr:nvSpPr>
      <xdr:spPr>
        <a:xfrm>
          <a:off x="4584700" y="97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27594</xdr:rowOff>
    </xdr:from>
    <xdr:ext cx="405111" cy="259045"/>
    <xdr:sp macro="" textlink="">
      <xdr:nvSpPr>
        <xdr:cNvPr id="177" name="【体育館・プール】&#10;有形固定資産減価償却率該当値テキスト"/>
        <xdr:cNvSpPr txBox="1"/>
      </xdr:nvSpPr>
      <xdr:spPr>
        <a:xfrm>
          <a:off x="4673600" y="962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19413</xdr:rowOff>
    </xdr:from>
    <xdr:to>
      <xdr:col>20</xdr:col>
      <xdr:colOff>38100</xdr:colOff>
      <xdr:row>57</xdr:row>
      <xdr:rowOff>121013</xdr:rowOff>
    </xdr:to>
    <xdr:sp macro="" textlink="">
      <xdr:nvSpPr>
        <xdr:cNvPr id="178" name="楕円 177"/>
        <xdr:cNvSpPr/>
      </xdr:nvSpPr>
      <xdr:spPr>
        <a:xfrm>
          <a:off x="37465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55517</xdr:rowOff>
    </xdr:from>
    <xdr:to>
      <xdr:col>24</xdr:col>
      <xdr:colOff>63500</xdr:colOff>
      <xdr:row>57</xdr:row>
      <xdr:rowOff>70213</xdr:rowOff>
    </xdr:to>
    <xdr:cxnSp macro="">
      <xdr:nvCxnSpPr>
        <xdr:cNvPr id="179" name="直線コネクタ 178"/>
        <xdr:cNvCxnSpPr/>
      </xdr:nvCxnSpPr>
      <xdr:spPr>
        <a:xfrm flipV="1">
          <a:off x="3797300" y="982816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53703</xdr:rowOff>
    </xdr:from>
    <xdr:to>
      <xdr:col>15</xdr:col>
      <xdr:colOff>101600</xdr:colOff>
      <xdr:row>57</xdr:row>
      <xdr:rowOff>155303</xdr:rowOff>
    </xdr:to>
    <xdr:sp macro="" textlink="">
      <xdr:nvSpPr>
        <xdr:cNvPr id="180" name="楕円 179"/>
        <xdr:cNvSpPr/>
      </xdr:nvSpPr>
      <xdr:spPr>
        <a:xfrm>
          <a:off x="28575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70213</xdr:rowOff>
    </xdr:from>
    <xdr:to>
      <xdr:col>19</xdr:col>
      <xdr:colOff>177800</xdr:colOff>
      <xdr:row>57</xdr:row>
      <xdr:rowOff>104503</xdr:rowOff>
    </xdr:to>
    <xdr:cxnSp macro="">
      <xdr:nvCxnSpPr>
        <xdr:cNvPr id="181" name="直線コネクタ 180"/>
        <xdr:cNvCxnSpPr/>
      </xdr:nvCxnSpPr>
      <xdr:spPr>
        <a:xfrm flipV="1">
          <a:off x="2908300" y="98428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82"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84"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137540</xdr:rowOff>
    </xdr:from>
    <xdr:ext cx="405111" cy="259045"/>
    <xdr:sp macro="" textlink="">
      <xdr:nvSpPr>
        <xdr:cNvPr id="185" name="n_1mainValue【体育館・プール】&#10;有形固定資産減価償却率"/>
        <xdr:cNvSpPr txBox="1"/>
      </xdr:nvSpPr>
      <xdr:spPr>
        <a:xfrm>
          <a:off x="35820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380</xdr:rowOff>
    </xdr:from>
    <xdr:ext cx="405111" cy="259045"/>
    <xdr:sp macro="" textlink="">
      <xdr:nvSpPr>
        <xdr:cNvPr id="186" name="n_2mainValue【体育館・プール】&#10;有形固定資産減価償却率"/>
        <xdr:cNvSpPr txBox="1"/>
      </xdr:nvSpPr>
      <xdr:spPr>
        <a:xfrm>
          <a:off x="27057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0" name="直線コネクタ 209"/>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1"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2" name="直線コネクタ 211"/>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3"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4" name="直線コネクタ 213"/>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215"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6" name="フローチャート: 判断 215"/>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17" name="フローチャート: 判断 216"/>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18" name="フローチャート: 判断 217"/>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19" name="フローチャート: 判断 218"/>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39878</xdr:rowOff>
    </xdr:from>
    <xdr:to>
      <xdr:col>55</xdr:col>
      <xdr:colOff>50800</xdr:colOff>
      <xdr:row>60</xdr:row>
      <xdr:rowOff>141478</xdr:rowOff>
    </xdr:to>
    <xdr:sp macro="" textlink="">
      <xdr:nvSpPr>
        <xdr:cNvPr id="225" name="楕円 224"/>
        <xdr:cNvSpPr/>
      </xdr:nvSpPr>
      <xdr:spPr>
        <a:xfrm>
          <a:off x="10426700" y="103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62755</xdr:rowOff>
    </xdr:from>
    <xdr:ext cx="469744" cy="259045"/>
    <xdr:sp macro="" textlink="">
      <xdr:nvSpPr>
        <xdr:cNvPr id="226" name="【体育館・プール】&#10;一人当たり面積該当値テキスト"/>
        <xdr:cNvSpPr txBox="1"/>
      </xdr:nvSpPr>
      <xdr:spPr>
        <a:xfrm>
          <a:off x="10515600" y="101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139700</xdr:rowOff>
    </xdr:from>
    <xdr:to>
      <xdr:col>50</xdr:col>
      <xdr:colOff>165100</xdr:colOff>
      <xdr:row>62</xdr:row>
      <xdr:rowOff>69850</xdr:rowOff>
    </xdr:to>
    <xdr:sp macro="" textlink="">
      <xdr:nvSpPr>
        <xdr:cNvPr id="227" name="楕円 226"/>
        <xdr:cNvSpPr/>
      </xdr:nvSpPr>
      <xdr:spPr>
        <a:xfrm>
          <a:off x="9588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90678</xdr:rowOff>
    </xdr:from>
    <xdr:to>
      <xdr:col>55</xdr:col>
      <xdr:colOff>0</xdr:colOff>
      <xdr:row>62</xdr:row>
      <xdr:rowOff>19050</xdr:rowOff>
    </xdr:to>
    <xdr:cxnSp macro="">
      <xdr:nvCxnSpPr>
        <xdr:cNvPr id="228" name="直線コネクタ 227"/>
        <xdr:cNvCxnSpPr/>
      </xdr:nvCxnSpPr>
      <xdr:spPr>
        <a:xfrm flipV="1">
          <a:off x="9639300" y="10377678"/>
          <a:ext cx="838200" cy="27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102362</xdr:rowOff>
    </xdr:from>
    <xdr:to>
      <xdr:col>46</xdr:col>
      <xdr:colOff>38100</xdr:colOff>
      <xdr:row>63</xdr:row>
      <xdr:rowOff>32512</xdr:rowOff>
    </xdr:to>
    <xdr:sp macro="" textlink="">
      <xdr:nvSpPr>
        <xdr:cNvPr id="229" name="楕円 228"/>
        <xdr:cNvSpPr/>
      </xdr:nvSpPr>
      <xdr:spPr>
        <a:xfrm>
          <a:off x="8699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19050</xdr:rowOff>
    </xdr:from>
    <xdr:to>
      <xdr:col>50</xdr:col>
      <xdr:colOff>114300</xdr:colOff>
      <xdr:row>62</xdr:row>
      <xdr:rowOff>153162</xdr:rowOff>
    </xdr:to>
    <xdr:cxnSp macro="">
      <xdr:nvCxnSpPr>
        <xdr:cNvPr id="230" name="直線コネクタ 229"/>
        <xdr:cNvCxnSpPr/>
      </xdr:nvCxnSpPr>
      <xdr:spPr>
        <a:xfrm flipV="1">
          <a:off x="8750300" y="10648950"/>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126001</xdr:rowOff>
    </xdr:from>
    <xdr:ext cx="469744" cy="259045"/>
    <xdr:sp macro="" textlink="">
      <xdr:nvSpPr>
        <xdr:cNvPr id="231"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168673</xdr:rowOff>
    </xdr:from>
    <xdr:ext cx="469744" cy="259045"/>
    <xdr:sp macro="" textlink="">
      <xdr:nvSpPr>
        <xdr:cNvPr id="232"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33"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60977</xdr:rowOff>
    </xdr:from>
    <xdr:ext cx="469744" cy="259045"/>
    <xdr:sp macro="" textlink="">
      <xdr:nvSpPr>
        <xdr:cNvPr id="234" name="n_1mainValue【体育館・プール】&#10;一人当たり面積"/>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23639</xdr:rowOff>
    </xdr:from>
    <xdr:ext cx="469744" cy="259045"/>
    <xdr:sp macro="" textlink="">
      <xdr:nvSpPr>
        <xdr:cNvPr id="235" name="n_2mainValue【体育館・プール】&#10;一人当たり面積"/>
        <xdr:cNvSpPr txBox="1"/>
      </xdr:nvSpPr>
      <xdr:spPr>
        <a:xfrm>
          <a:off x="85154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6" name="直線コネクタ 24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7" name="テキスト ボックス 24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8" name="直線コネクタ 24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9" name="テキスト ボックス 24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0" name="直線コネクタ 24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1" name="テキスト ボックス 25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2" name="直線コネクタ 25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3" name="テキスト ボックス 25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4" name="直線コネクタ 25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5" name="テキスト ボックス 25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6" name="直線コネクタ 25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7" name="テキスト ボックス 25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9" name="テキスト ボックス 2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61" name="直線コネクタ 260"/>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62"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63" name="直線コネクタ 262"/>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4"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5" name="直線コネクタ 264"/>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66"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67" name="フローチャート: 判断 266"/>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68" name="フローチャート: 判断 267"/>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69" name="フローチャート: 判断 268"/>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70" name="フローチャート: 判断 269"/>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276" name="楕円 275"/>
        <xdr:cNvSpPr/>
      </xdr:nvSpPr>
      <xdr:spPr>
        <a:xfrm>
          <a:off x="45847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37935</xdr:rowOff>
    </xdr:from>
    <xdr:ext cx="405111" cy="259045"/>
    <xdr:sp macro="" textlink="">
      <xdr:nvSpPr>
        <xdr:cNvPr id="277" name="【福祉施設】&#10;有形固定資産減価償却率該当値テキスト"/>
        <xdr:cNvSpPr txBox="1"/>
      </xdr:nvSpPr>
      <xdr:spPr>
        <a:xfrm>
          <a:off x="4673600" y="1392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49349</xdr:rowOff>
    </xdr:from>
    <xdr:to>
      <xdr:col>20</xdr:col>
      <xdr:colOff>38100</xdr:colOff>
      <xdr:row>82</xdr:row>
      <xdr:rowOff>150949</xdr:rowOff>
    </xdr:to>
    <xdr:sp macro="" textlink="">
      <xdr:nvSpPr>
        <xdr:cNvPr id="278" name="楕円 277"/>
        <xdr:cNvSpPr/>
      </xdr:nvSpPr>
      <xdr:spPr>
        <a:xfrm>
          <a:off x="3746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65858</xdr:rowOff>
    </xdr:from>
    <xdr:to>
      <xdr:col>24</xdr:col>
      <xdr:colOff>63500</xdr:colOff>
      <xdr:row>82</xdr:row>
      <xdr:rowOff>100149</xdr:rowOff>
    </xdr:to>
    <xdr:cxnSp macro="">
      <xdr:nvCxnSpPr>
        <xdr:cNvPr id="279" name="直線コネクタ 278"/>
        <xdr:cNvCxnSpPr/>
      </xdr:nvCxnSpPr>
      <xdr:spPr>
        <a:xfrm flipV="1">
          <a:off x="3797300" y="141247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155484</xdr:rowOff>
    </xdr:from>
    <xdr:to>
      <xdr:col>15</xdr:col>
      <xdr:colOff>101600</xdr:colOff>
      <xdr:row>82</xdr:row>
      <xdr:rowOff>85634</xdr:rowOff>
    </xdr:to>
    <xdr:sp macro="" textlink="">
      <xdr:nvSpPr>
        <xdr:cNvPr id="280" name="楕円 279"/>
        <xdr:cNvSpPr/>
      </xdr:nvSpPr>
      <xdr:spPr>
        <a:xfrm>
          <a:off x="2857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34834</xdr:rowOff>
    </xdr:from>
    <xdr:to>
      <xdr:col>19</xdr:col>
      <xdr:colOff>177800</xdr:colOff>
      <xdr:row>82</xdr:row>
      <xdr:rowOff>100149</xdr:rowOff>
    </xdr:to>
    <xdr:cxnSp macro="">
      <xdr:nvCxnSpPr>
        <xdr:cNvPr id="281" name="直線コネクタ 280"/>
        <xdr:cNvCxnSpPr/>
      </xdr:nvCxnSpPr>
      <xdr:spPr>
        <a:xfrm>
          <a:off x="2908300" y="140937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41184</xdr:rowOff>
    </xdr:from>
    <xdr:to>
      <xdr:col>10</xdr:col>
      <xdr:colOff>165100</xdr:colOff>
      <xdr:row>81</xdr:row>
      <xdr:rowOff>142784</xdr:rowOff>
    </xdr:to>
    <xdr:sp macro="" textlink="">
      <xdr:nvSpPr>
        <xdr:cNvPr id="282" name="楕円 281"/>
        <xdr:cNvSpPr/>
      </xdr:nvSpPr>
      <xdr:spPr>
        <a:xfrm>
          <a:off x="1968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91984</xdr:rowOff>
    </xdr:from>
    <xdr:to>
      <xdr:col>15</xdr:col>
      <xdr:colOff>50800</xdr:colOff>
      <xdr:row>82</xdr:row>
      <xdr:rowOff>34834</xdr:rowOff>
    </xdr:to>
    <xdr:cxnSp macro="">
      <xdr:nvCxnSpPr>
        <xdr:cNvPr id="283" name="直線コネクタ 282"/>
        <xdr:cNvCxnSpPr/>
      </xdr:nvCxnSpPr>
      <xdr:spPr>
        <a:xfrm>
          <a:off x="2019300" y="1397943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133185</xdr:rowOff>
    </xdr:from>
    <xdr:ext cx="405111" cy="259045"/>
    <xdr:sp macro="" textlink="">
      <xdr:nvSpPr>
        <xdr:cNvPr id="284" name="n_1aveValue【福祉施設】&#10;有形固定資産減価償却率"/>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83293</xdr:rowOff>
    </xdr:from>
    <xdr:ext cx="405111" cy="259045"/>
    <xdr:sp macro="" textlink="">
      <xdr:nvSpPr>
        <xdr:cNvPr id="285" name="n_2aveValue【福祉施設】&#10;有形固定資産減価償却率"/>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37572</xdr:rowOff>
    </xdr:from>
    <xdr:ext cx="405111" cy="259045"/>
    <xdr:sp macro="" textlink="">
      <xdr:nvSpPr>
        <xdr:cNvPr id="286" name="n_3aveValue【福祉施設】&#10;有形固定資産減価償却率"/>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142076</xdr:rowOff>
    </xdr:from>
    <xdr:ext cx="405111" cy="259045"/>
    <xdr:sp macro="" textlink="">
      <xdr:nvSpPr>
        <xdr:cNvPr id="287" name="n_1mainValue【福祉施設】&#10;有形固定資産減価償却率"/>
        <xdr:cNvSpPr txBox="1"/>
      </xdr:nvSpPr>
      <xdr:spPr>
        <a:xfrm>
          <a:off x="35820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102161</xdr:rowOff>
    </xdr:from>
    <xdr:ext cx="405111" cy="259045"/>
    <xdr:sp macro="" textlink="">
      <xdr:nvSpPr>
        <xdr:cNvPr id="288" name="n_2mainValue【福祉施設】&#10;有形固定資産減価償却率"/>
        <xdr:cNvSpPr txBox="1"/>
      </xdr:nvSpPr>
      <xdr:spPr>
        <a:xfrm>
          <a:off x="2705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159311</xdr:rowOff>
    </xdr:from>
    <xdr:ext cx="405111" cy="259045"/>
    <xdr:sp macro="" textlink="">
      <xdr:nvSpPr>
        <xdr:cNvPr id="289" name="n_3mainValue【福祉施設】&#10;有形固定資産減価償却率"/>
        <xdr:cNvSpPr txBox="1"/>
      </xdr:nvSpPr>
      <xdr:spPr>
        <a:xfrm>
          <a:off x="1816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0" name="直線コネクタ 29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1" name="テキスト ボックス 30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2" name="直線コネクタ 30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3" name="テキスト ボックス 30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4" name="直線コネクタ 30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5" name="テキスト ボックス 30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6" name="直線コネクタ 30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7" name="テキスト ボックス 30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11" name="直線コネクタ 310"/>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12"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13" name="直線コネクタ 312"/>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14"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15" name="直線コネクタ 314"/>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144035</xdr:rowOff>
    </xdr:from>
    <xdr:ext cx="469744" cy="259045"/>
    <xdr:sp macro="" textlink="">
      <xdr:nvSpPr>
        <xdr:cNvPr id="316" name="【福祉施設】&#10;一人当たり面積平均値テキスト"/>
        <xdr:cNvSpPr txBox="1"/>
      </xdr:nvSpPr>
      <xdr:spPr>
        <a:xfrm>
          <a:off x="10515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17" name="フローチャート: 判断 316"/>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18" name="フローチャート: 判断 317"/>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19" name="フローチャート: 判断 318"/>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20" name="フローチャート: 判断 319"/>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152349</xdr:rowOff>
    </xdr:from>
    <xdr:to>
      <xdr:col>55</xdr:col>
      <xdr:colOff>50800</xdr:colOff>
      <xdr:row>85</xdr:row>
      <xdr:rowOff>82499</xdr:rowOff>
    </xdr:to>
    <xdr:sp macro="" textlink="">
      <xdr:nvSpPr>
        <xdr:cNvPr id="326" name="楕円 325"/>
        <xdr:cNvSpPr/>
      </xdr:nvSpPr>
      <xdr:spPr>
        <a:xfrm>
          <a:off x="10426700" y="145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3776</xdr:rowOff>
    </xdr:from>
    <xdr:ext cx="469744" cy="259045"/>
    <xdr:sp macro="" textlink="">
      <xdr:nvSpPr>
        <xdr:cNvPr id="327" name="【福祉施設】&#10;一人当たり面積該当値テキスト"/>
        <xdr:cNvSpPr txBox="1"/>
      </xdr:nvSpPr>
      <xdr:spPr>
        <a:xfrm>
          <a:off x="10515600" y="1440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155550</xdr:rowOff>
    </xdr:from>
    <xdr:to>
      <xdr:col>50</xdr:col>
      <xdr:colOff>165100</xdr:colOff>
      <xdr:row>85</xdr:row>
      <xdr:rowOff>85700</xdr:rowOff>
    </xdr:to>
    <xdr:sp macro="" textlink="">
      <xdr:nvSpPr>
        <xdr:cNvPr id="328" name="楕円 327"/>
        <xdr:cNvSpPr/>
      </xdr:nvSpPr>
      <xdr:spPr>
        <a:xfrm>
          <a:off x="9588500" y="145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31699</xdr:rowOff>
    </xdr:from>
    <xdr:to>
      <xdr:col>55</xdr:col>
      <xdr:colOff>0</xdr:colOff>
      <xdr:row>85</xdr:row>
      <xdr:rowOff>34900</xdr:rowOff>
    </xdr:to>
    <xdr:cxnSp macro="">
      <xdr:nvCxnSpPr>
        <xdr:cNvPr id="329" name="直線コネクタ 328"/>
        <xdr:cNvCxnSpPr/>
      </xdr:nvCxnSpPr>
      <xdr:spPr>
        <a:xfrm flipV="1">
          <a:off x="9639300" y="14604949"/>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30735</xdr:rowOff>
    </xdr:from>
    <xdr:to>
      <xdr:col>46</xdr:col>
      <xdr:colOff>38100</xdr:colOff>
      <xdr:row>81</xdr:row>
      <xdr:rowOff>132335</xdr:rowOff>
    </xdr:to>
    <xdr:sp macro="" textlink="">
      <xdr:nvSpPr>
        <xdr:cNvPr id="330" name="楕円 329"/>
        <xdr:cNvSpPr/>
      </xdr:nvSpPr>
      <xdr:spPr>
        <a:xfrm>
          <a:off x="8699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81535</xdr:rowOff>
    </xdr:from>
    <xdr:to>
      <xdr:col>50</xdr:col>
      <xdr:colOff>114300</xdr:colOff>
      <xdr:row>85</xdr:row>
      <xdr:rowOff>34900</xdr:rowOff>
    </xdr:to>
    <xdr:cxnSp macro="">
      <xdr:nvCxnSpPr>
        <xdr:cNvPr id="331" name="直線コネクタ 330"/>
        <xdr:cNvCxnSpPr/>
      </xdr:nvCxnSpPr>
      <xdr:spPr>
        <a:xfrm>
          <a:off x="8750300" y="13968985"/>
          <a:ext cx="889000" cy="63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40336</xdr:rowOff>
    </xdr:from>
    <xdr:to>
      <xdr:col>41</xdr:col>
      <xdr:colOff>101600</xdr:colOff>
      <xdr:row>81</xdr:row>
      <xdr:rowOff>141936</xdr:rowOff>
    </xdr:to>
    <xdr:sp macro="" textlink="">
      <xdr:nvSpPr>
        <xdr:cNvPr id="332" name="楕円 331"/>
        <xdr:cNvSpPr/>
      </xdr:nvSpPr>
      <xdr:spPr>
        <a:xfrm>
          <a:off x="7810500" y="139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81535</xdr:rowOff>
    </xdr:from>
    <xdr:to>
      <xdr:col>45</xdr:col>
      <xdr:colOff>177800</xdr:colOff>
      <xdr:row>81</xdr:row>
      <xdr:rowOff>91136</xdr:rowOff>
    </xdr:to>
    <xdr:cxnSp macro="">
      <xdr:nvCxnSpPr>
        <xdr:cNvPr id="333" name="直線コネクタ 332"/>
        <xdr:cNvCxnSpPr/>
      </xdr:nvCxnSpPr>
      <xdr:spPr>
        <a:xfrm flipV="1">
          <a:off x="7861300" y="1396898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85513</xdr:rowOff>
    </xdr:from>
    <xdr:ext cx="469744" cy="259045"/>
    <xdr:sp macro="" textlink="">
      <xdr:nvSpPr>
        <xdr:cNvPr id="334" name="n_1aveValue【福祉施設】&#10;一人当たり面積"/>
        <xdr:cNvSpPr txBox="1"/>
      </xdr:nvSpPr>
      <xdr:spPr>
        <a:xfrm>
          <a:off x="93917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96944</xdr:rowOff>
    </xdr:from>
    <xdr:ext cx="469744" cy="259045"/>
    <xdr:sp macro="" textlink="">
      <xdr:nvSpPr>
        <xdr:cNvPr id="335" name="n_2aveValue【福祉施設】&#10;一人当たり面積"/>
        <xdr:cNvSpPr txBox="1"/>
      </xdr:nvSpPr>
      <xdr:spPr>
        <a:xfrm>
          <a:off x="8515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76827</xdr:rowOff>
    </xdr:from>
    <xdr:ext cx="469744" cy="259045"/>
    <xdr:sp macro="" textlink="">
      <xdr:nvSpPr>
        <xdr:cNvPr id="336" name="n_3aveValue【福祉施設】&#10;一人当たり面積"/>
        <xdr:cNvSpPr txBox="1"/>
      </xdr:nvSpPr>
      <xdr:spPr>
        <a:xfrm>
          <a:off x="7626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102227</xdr:rowOff>
    </xdr:from>
    <xdr:ext cx="469744" cy="259045"/>
    <xdr:sp macro="" textlink="">
      <xdr:nvSpPr>
        <xdr:cNvPr id="337" name="n_1mainValue【福祉施設】&#10;一人当たり面積"/>
        <xdr:cNvSpPr txBox="1"/>
      </xdr:nvSpPr>
      <xdr:spPr>
        <a:xfrm>
          <a:off x="93917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148862</xdr:rowOff>
    </xdr:from>
    <xdr:ext cx="469744" cy="259045"/>
    <xdr:sp macro="" textlink="">
      <xdr:nvSpPr>
        <xdr:cNvPr id="338" name="n_2mainValue【福祉施設】&#10;一人当たり面積"/>
        <xdr:cNvSpPr txBox="1"/>
      </xdr:nvSpPr>
      <xdr:spPr>
        <a:xfrm>
          <a:off x="851542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158463</xdr:rowOff>
    </xdr:from>
    <xdr:ext cx="469744" cy="259045"/>
    <xdr:sp macro="" textlink="">
      <xdr:nvSpPr>
        <xdr:cNvPr id="339" name="n_3mainValue【福祉施設】&#10;一人当たり面積"/>
        <xdr:cNvSpPr txBox="1"/>
      </xdr:nvSpPr>
      <xdr:spPr>
        <a:xfrm>
          <a:off x="7626427" y="1370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6" name="テキスト ボックス 36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6" name="テキスト ボックス 37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380" name="直線コネクタ 379"/>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381"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82" name="直線コネクタ 381"/>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83"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84" name="直線コネクタ 383"/>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385" name="【一般廃棄物処理施設】&#10;有形固定資産減価償却率平均値テキスト"/>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86" name="フローチャート: 判断 385"/>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87" name="フローチャート: 判断 386"/>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388" name="フローチャート: 判断 387"/>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389" name="フローチャート: 判断 388"/>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38735</xdr:rowOff>
    </xdr:from>
    <xdr:to>
      <xdr:col>85</xdr:col>
      <xdr:colOff>177800</xdr:colOff>
      <xdr:row>40</xdr:row>
      <xdr:rowOff>140335</xdr:rowOff>
    </xdr:to>
    <xdr:sp macro="" textlink="">
      <xdr:nvSpPr>
        <xdr:cNvPr id="395" name="楕円 394"/>
        <xdr:cNvSpPr/>
      </xdr:nvSpPr>
      <xdr:spPr>
        <a:xfrm>
          <a:off x="162687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17162</xdr:rowOff>
    </xdr:from>
    <xdr:ext cx="405111" cy="259045"/>
    <xdr:sp macro="" textlink="">
      <xdr:nvSpPr>
        <xdr:cNvPr id="396" name="【一般廃棄物処理施設】&#10;有形固定資産減価償却率該当値テキスト"/>
        <xdr:cNvSpPr txBox="1"/>
      </xdr:nvSpPr>
      <xdr:spPr>
        <a:xfrm>
          <a:off x="16357600"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105410</xdr:rowOff>
    </xdr:from>
    <xdr:to>
      <xdr:col>81</xdr:col>
      <xdr:colOff>101600</xdr:colOff>
      <xdr:row>41</xdr:row>
      <xdr:rowOff>35560</xdr:rowOff>
    </xdr:to>
    <xdr:sp macro="" textlink="">
      <xdr:nvSpPr>
        <xdr:cNvPr id="397" name="楕円 396"/>
        <xdr:cNvSpPr/>
      </xdr:nvSpPr>
      <xdr:spPr>
        <a:xfrm>
          <a:off x="15430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89535</xdr:rowOff>
    </xdr:from>
    <xdr:to>
      <xdr:col>85</xdr:col>
      <xdr:colOff>127000</xdr:colOff>
      <xdr:row>40</xdr:row>
      <xdr:rowOff>156210</xdr:rowOff>
    </xdr:to>
    <xdr:cxnSp macro="">
      <xdr:nvCxnSpPr>
        <xdr:cNvPr id="398" name="直線コネクタ 397"/>
        <xdr:cNvCxnSpPr/>
      </xdr:nvCxnSpPr>
      <xdr:spPr>
        <a:xfrm flipV="1">
          <a:off x="15481300" y="694753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99" name="楕円 398"/>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40</xdr:row>
      <xdr:rowOff>156210</xdr:rowOff>
    </xdr:to>
    <xdr:cxnSp macro="">
      <xdr:nvCxnSpPr>
        <xdr:cNvPr id="400" name="直線コネクタ 399"/>
        <xdr:cNvCxnSpPr/>
      </xdr:nvCxnSpPr>
      <xdr:spPr>
        <a:xfrm>
          <a:off x="14592300" y="660273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46355</xdr:rowOff>
    </xdr:from>
    <xdr:to>
      <xdr:col>72</xdr:col>
      <xdr:colOff>38100</xdr:colOff>
      <xdr:row>36</xdr:row>
      <xdr:rowOff>147955</xdr:rowOff>
    </xdr:to>
    <xdr:sp macro="" textlink="">
      <xdr:nvSpPr>
        <xdr:cNvPr id="401" name="楕円 400"/>
        <xdr:cNvSpPr/>
      </xdr:nvSpPr>
      <xdr:spPr>
        <a:xfrm>
          <a:off x="13652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97155</xdr:rowOff>
    </xdr:from>
    <xdr:to>
      <xdr:col>76</xdr:col>
      <xdr:colOff>114300</xdr:colOff>
      <xdr:row>38</xdr:row>
      <xdr:rowOff>87630</xdr:rowOff>
    </xdr:to>
    <xdr:cxnSp macro="">
      <xdr:nvCxnSpPr>
        <xdr:cNvPr id="402" name="直線コネクタ 401"/>
        <xdr:cNvCxnSpPr/>
      </xdr:nvCxnSpPr>
      <xdr:spPr>
        <a:xfrm>
          <a:off x="13703300" y="6269355"/>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403"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404" name="n_2aveValue【一般廃棄物処理施設】&#10;有形固定資産減価償却率"/>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85742</xdr:rowOff>
    </xdr:from>
    <xdr:ext cx="405111" cy="259045"/>
    <xdr:sp macro="" textlink="">
      <xdr:nvSpPr>
        <xdr:cNvPr id="405" name="n_3aveValue【一般廃棄物処理施設】&#10;有形固定資産減価償却率"/>
        <xdr:cNvSpPr txBox="1"/>
      </xdr:nvSpPr>
      <xdr:spPr>
        <a:xfrm>
          <a:off x="13500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26687</xdr:rowOff>
    </xdr:from>
    <xdr:ext cx="405111" cy="259045"/>
    <xdr:sp macro="" textlink="">
      <xdr:nvSpPr>
        <xdr:cNvPr id="406" name="n_1mainValue【一般廃棄物処理施設】&#10;有形固定資産減価償却率"/>
        <xdr:cNvSpPr txBox="1"/>
      </xdr:nvSpPr>
      <xdr:spPr>
        <a:xfrm>
          <a:off x="152660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407" name="n_2mainValue【一般廃棄物処理施設】&#10;有形固定資産減価償却率"/>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164482</xdr:rowOff>
    </xdr:from>
    <xdr:ext cx="405111" cy="259045"/>
    <xdr:sp macro="" textlink="">
      <xdr:nvSpPr>
        <xdr:cNvPr id="408" name="n_3mainValue【一般廃棄物処理施設】&#10;有形固定資産減価償却率"/>
        <xdr:cNvSpPr txBox="1"/>
      </xdr:nvSpPr>
      <xdr:spPr>
        <a:xfrm>
          <a:off x="13500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9" name="直線コネクタ 41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0" name="テキスト ボックス 41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1" name="直線コネクタ 42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2" name="テキスト ボックス 42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3" name="直線コネクタ 42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4" name="テキスト ボックス 42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5" name="直線コネクタ 42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6" name="テキスト ボックス 42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7" name="直線コネクタ 42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8" name="テキスト ボックス 42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9" name="直線コネクタ 42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0" name="テキスト ボックス 42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434" name="直線コネクタ 433"/>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435"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436" name="直線コネクタ 435"/>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437"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438" name="直線コネクタ 437"/>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439" name="【一般廃棄物処理施設】&#10;一人当たり有形固定資産（償却資産）額平均値テキスト"/>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440" name="フローチャート: 判断 439"/>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441" name="フローチャート: 判断 440"/>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442" name="フローチャート: 判断 441"/>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443" name="フローチャート: 判断 442"/>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27056</xdr:rowOff>
    </xdr:from>
    <xdr:to>
      <xdr:col>116</xdr:col>
      <xdr:colOff>114300</xdr:colOff>
      <xdr:row>41</xdr:row>
      <xdr:rowOff>128656</xdr:rowOff>
    </xdr:to>
    <xdr:sp macro="" textlink="">
      <xdr:nvSpPr>
        <xdr:cNvPr id="449" name="楕円 448"/>
        <xdr:cNvSpPr/>
      </xdr:nvSpPr>
      <xdr:spPr>
        <a:xfrm>
          <a:off x="22110700" y="705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5483</xdr:rowOff>
    </xdr:from>
    <xdr:ext cx="534377" cy="259045"/>
    <xdr:sp macro="" textlink="">
      <xdr:nvSpPr>
        <xdr:cNvPr id="450" name="【一般廃棄物処理施設】&#10;一人当たり有形固定資産（償却資産）額該当値テキスト"/>
        <xdr:cNvSpPr txBox="1"/>
      </xdr:nvSpPr>
      <xdr:spPr>
        <a:xfrm>
          <a:off x="22199600" y="703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20061</xdr:rowOff>
    </xdr:from>
    <xdr:to>
      <xdr:col>112</xdr:col>
      <xdr:colOff>38100</xdr:colOff>
      <xdr:row>41</xdr:row>
      <xdr:rowOff>121661</xdr:rowOff>
    </xdr:to>
    <xdr:sp macro="" textlink="">
      <xdr:nvSpPr>
        <xdr:cNvPr id="451" name="楕円 450"/>
        <xdr:cNvSpPr/>
      </xdr:nvSpPr>
      <xdr:spPr>
        <a:xfrm>
          <a:off x="21272500" y="704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70861</xdr:rowOff>
    </xdr:from>
    <xdr:to>
      <xdr:col>116</xdr:col>
      <xdr:colOff>63500</xdr:colOff>
      <xdr:row>41</xdr:row>
      <xdr:rowOff>77856</xdr:rowOff>
    </xdr:to>
    <xdr:cxnSp macro="">
      <xdr:nvCxnSpPr>
        <xdr:cNvPr id="452" name="直線コネクタ 451"/>
        <xdr:cNvCxnSpPr/>
      </xdr:nvCxnSpPr>
      <xdr:spPr>
        <a:xfrm>
          <a:off x="21323300" y="7100311"/>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95890</xdr:rowOff>
    </xdr:from>
    <xdr:to>
      <xdr:col>107</xdr:col>
      <xdr:colOff>101600</xdr:colOff>
      <xdr:row>38</xdr:row>
      <xdr:rowOff>26040</xdr:rowOff>
    </xdr:to>
    <xdr:sp macro="" textlink="">
      <xdr:nvSpPr>
        <xdr:cNvPr id="453" name="楕円 452"/>
        <xdr:cNvSpPr/>
      </xdr:nvSpPr>
      <xdr:spPr>
        <a:xfrm>
          <a:off x="20383500" y="64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146690</xdr:rowOff>
    </xdr:from>
    <xdr:to>
      <xdr:col>111</xdr:col>
      <xdr:colOff>177800</xdr:colOff>
      <xdr:row>41</xdr:row>
      <xdr:rowOff>70861</xdr:rowOff>
    </xdr:to>
    <xdr:cxnSp macro="">
      <xdr:nvCxnSpPr>
        <xdr:cNvPr id="454" name="直線コネクタ 453"/>
        <xdr:cNvCxnSpPr/>
      </xdr:nvCxnSpPr>
      <xdr:spPr>
        <a:xfrm>
          <a:off x="20434300" y="6490340"/>
          <a:ext cx="889000" cy="60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115484</xdr:rowOff>
    </xdr:from>
    <xdr:to>
      <xdr:col>102</xdr:col>
      <xdr:colOff>165100</xdr:colOff>
      <xdr:row>42</xdr:row>
      <xdr:rowOff>45634</xdr:rowOff>
    </xdr:to>
    <xdr:sp macro="" textlink="">
      <xdr:nvSpPr>
        <xdr:cNvPr id="455" name="楕円 454"/>
        <xdr:cNvSpPr/>
      </xdr:nvSpPr>
      <xdr:spPr>
        <a:xfrm>
          <a:off x="19494500" y="714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146690</xdr:rowOff>
    </xdr:from>
    <xdr:to>
      <xdr:col>107</xdr:col>
      <xdr:colOff>50800</xdr:colOff>
      <xdr:row>41</xdr:row>
      <xdr:rowOff>166284</xdr:rowOff>
    </xdr:to>
    <xdr:cxnSp macro="">
      <xdr:nvCxnSpPr>
        <xdr:cNvPr id="456" name="直線コネクタ 455"/>
        <xdr:cNvCxnSpPr/>
      </xdr:nvCxnSpPr>
      <xdr:spPr>
        <a:xfrm flipV="1">
          <a:off x="19545300" y="6490340"/>
          <a:ext cx="889000" cy="70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26347</xdr:rowOff>
    </xdr:from>
    <xdr:ext cx="599010" cy="259045"/>
    <xdr:sp macro="" textlink="">
      <xdr:nvSpPr>
        <xdr:cNvPr id="457" name="n_1aveValue【一般廃棄物処理施設】&#10;一人当たり有形固定資産（償却資産）額"/>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126376</xdr:rowOff>
    </xdr:from>
    <xdr:ext cx="599010" cy="259045"/>
    <xdr:sp macro="" textlink="">
      <xdr:nvSpPr>
        <xdr:cNvPr id="458" name="n_2aveValue【一般廃棄物処理施設】&#10;一人当たり有形固定資産（償却資産）額"/>
        <xdr:cNvSpPr txBox="1"/>
      </xdr:nvSpPr>
      <xdr:spPr>
        <a:xfrm>
          <a:off x="20134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78203</xdr:rowOff>
    </xdr:from>
    <xdr:ext cx="599010" cy="259045"/>
    <xdr:sp macro="" textlink="">
      <xdr:nvSpPr>
        <xdr:cNvPr id="459"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112788</xdr:rowOff>
    </xdr:from>
    <xdr:ext cx="534377" cy="259045"/>
    <xdr:sp macro="" textlink="">
      <xdr:nvSpPr>
        <xdr:cNvPr id="460" name="n_1mainValue【一般廃棄物処理施設】&#10;一人当たり有形固定資産（償却資産）額"/>
        <xdr:cNvSpPr txBox="1"/>
      </xdr:nvSpPr>
      <xdr:spPr>
        <a:xfrm>
          <a:off x="21043411" y="714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42567</xdr:rowOff>
    </xdr:from>
    <xdr:ext cx="599010" cy="259045"/>
    <xdr:sp macro="" textlink="">
      <xdr:nvSpPr>
        <xdr:cNvPr id="461" name="n_2mainValue【一般廃棄物処理施設】&#10;一人当たり有形固定資産（償却資産）額"/>
        <xdr:cNvSpPr txBox="1"/>
      </xdr:nvSpPr>
      <xdr:spPr>
        <a:xfrm>
          <a:off x="20134795" y="621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36761</xdr:rowOff>
    </xdr:from>
    <xdr:ext cx="534377" cy="259045"/>
    <xdr:sp macro="" textlink="">
      <xdr:nvSpPr>
        <xdr:cNvPr id="462" name="n_3mainValue【一般廃棄物処理施設】&#10;一人当たり有形固定資産（償却資産）額"/>
        <xdr:cNvSpPr txBox="1"/>
      </xdr:nvSpPr>
      <xdr:spPr>
        <a:xfrm>
          <a:off x="19278111" y="72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73" name="直線コネクタ 4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74" name="テキスト ボックス 47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5" name="直線コネクタ 4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6" name="テキスト ボックス 4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7" name="直線コネクタ 4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8" name="テキスト ボックス 4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9" name="直線コネクタ 4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0" name="テキスト ボックス 4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1" name="直線コネクタ 4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2" name="テキスト ボックス 4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4" name="テキスト ボックス 4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86" name="直線コネクタ 485"/>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87"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88" name="直線コネクタ 487"/>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89"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90" name="直線コネクタ 489"/>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91"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92" name="フローチャート: 判断 491"/>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93" name="フローチャート: 判断 492"/>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494" name="フローチャート: 判断 493"/>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495" name="フローチャート: 判断 494"/>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501" name="楕円 500"/>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22877</xdr:rowOff>
    </xdr:from>
    <xdr:ext cx="405111" cy="259045"/>
    <xdr:sp macro="" textlink="">
      <xdr:nvSpPr>
        <xdr:cNvPr id="502" name="【保健センター・保健所】&#10;有形固定資産減価償却率該当値テキスト"/>
        <xdr:cNvSpPr txBox="1"/>
      </xdr:nvSpPr>
      <xdr:spPr>
        <a:xfrm>
          <a:off x="163576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503" name="楕円 502"/>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137160</xdr:rowOff>
    </xdr:to>
    <xdr:cxnSp macro="">
      <xdr:nvCxnSpPr>
        <xdr:cNvPr id="504" name="直線コネクタ 503"/>
        <xdr:cNvCxnSpPr/>
      </xdr:nvCxnSpPr>
      <xdr:spPr>
        <a:xfrm flipV="1">
          <a:off x="15481300" y="102108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128270</xdr:rowOff>
    </xdr:from>
    <xdr:to>
      <xdr:col>76</xdr:col>
      <xdr:colOff>165100</xdr:colOff>
      <xdr:row>60</xdr:row>
      <xdr:rowOff>58420</xdr:rowOff>
    </xdr:to>
    <xdr:sp macro="" textlink="">
      <xdr:nvSpPr>
        <xdr:cNvPr id="505" name="楕円 504"/>
        <xdr:cNvSpPr/>
      </xdr:nvSpPr>
      <xdr:spPr>
        <a:xfrm>
          <a:off x="14541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60</xdr:row>
      <xdr:rowOff>7620</xdr:rowOff>
    </xdr:to>
    <xdr:cxnSp macro="">
      <xdr:nvCxnSpPr>
        <xdr:cNvPr id="506" name="直線コネクタ 505"/>
        <xdr:cNvCxnSpPr/>
      </xdr:nvCxnSpPr>
      <xdr:spPr>
        <a:xfrm flipV="1">
          <a:off x="14592300" y="10252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95885</xdr:rowOff>
    </xdr:from>
    <xdr:to>
      <xdr:col>72</xdr:col>
      <xdr:colOff>38100</xdr:colOff>
      <xdr:row>60</xdr:row>
      <xdr:rowOff>26035</xdr:rowOff>
    </xdr:to>
    <xdr:sp macro="" textlink="">
      <xdr:nvSpPr>
        <xdr:cNvPr id="507" name="楕円 506"/>
        <xdr:cNvSpPr/>
      </xdr:nvSpPr>
      <xdr:spPr>
        <a:xfrm>
          <a:off x="13652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146685</xdr:rowOff>
    </xdr:from>
    <xdr:to>
      <xdr:col>76</xdr:col>
      <xdr:colOff>114300</xdr:colOff>
      <xdr:row>60</xdr:row>
      <xdr:rowOff>7620</xdr:rowOff>
    </xdr:to>
    <xdr:cxnSp macro="">
      <xdr:nvCxnSpPr>
        <xdr:cNvPr id="508" name="直線コネクタ 507"/>
        <xdr:cNvCxnSpPr/>
      </xdr:nvCxnSpPr>
      <xdr:spPr>
        <a:xfrm>
          <a:off x="13703300" y="102622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145432</xdr:rowOff>
    </xdr:from>
    <xdr:ext cx="405111" cy="259045"/>
    <xdr:sp macro="" textlink="">
      <xdr:nvSpPr>
        <xdr:cNvPr id="509"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510" name="n_2aveValue【保健センター・保健所】&#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137812</xdr:rowOff>
    </xdr:from>
    <xdr:ext cx="405111" cy="259045"/>
    <xdr:sp macro="" textlink="">
      <xdr:nvSpPr>
        <xdr:cNvPr id="511"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7637</xdr:rowOff>
    </xdr:from>
    <xdr:ext cx="405111" cy="259045"/>
    <xdr:sp macro="" textlink="">
      <xdr:nvSpPr>
        <xdr:cNvPr id="512" name="n_1main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49547</xdr:rowOff>
    </xdr:from>
    <xdr:ext cx="405111" cy="259045"/>
    <xdr:sp macro="" textlink="">
      <xdr:nvSpPr>
        <xdr:cNvPr id="513" name="n_2mainValue【保健センター・保健所】&#10;有形固定資産減価償却率"/>
        <xdr:cNvSpPr txBox="1"/>
      </xdr:nvSpPr>
      <xdr:spPr>
        <a:xfrm>
          <a:off x="14389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17162</xdr:rowOff>
    </xdr:from>
    <xdr:ext cx="405111" cy="259045"/>
    <xdr:sp macro="" textlink="">
      <xdr:nvSpPr>
        <xdr:cNvPr id="514" name="n_3mainValue【保健センター・保健所】&#10;有形固定資産減価償却率"/>
        <xdr:cNvSpPr txBox="1"/>
      </xdr:nvSpPr>
      <xdr:spPr>
        <a:xfrm>
          <a:off x="13500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1905</xdr:rowOff>
    </xdr:from>
    <xdr:to>
      <xdr:col>116</xdr:col>
      <xdr:colOff>62864</xdr:colOff>
      <xdr:row>63</xdr:row>
      <xdr:rowOff>161925</xdr:rowOff>
    </xdr:to>
    <xdr:cxnSp macro="">
      <xdr:nvCxnSpPr>
        <xdr:cNvPr id="538" name="直線コネクタ 537"/>
        <xdr:cNvCxnSpPr/>
      </xdr:nvCxnSpPr>
      <xdr:spPr>
        <a:xfrm flipV="1">
          <a:off x="22160864" y="9946005"/>
          <a:ext cx="0" cy="101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539"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540" name="直線コネクタ 539"/>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120032</xdr:rowOff>
    </xdr:from>
    <xdr:ext cx="469744" cy="259045"/>
    <xdr:sp macro="" textlink="">
      <xdr:nvSpPr>
        <xdr:cNvPr id="541" name="【保健センター・保健所】&#10;一人当たり面積最大値テキスト"/>
        <xdr:cNvSpPr txBox="1"/>
      </xdr:nvSpPr>
      <xdr:spPr>
        <a:xfrm>
          <a:off x="22199600" y="972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1905</xdr:rowOff>
    </xdr:from>
    <xdr:to>
      <xdr:col>116</xdr:col>
      <xdr:colOff>152400</xdr:colOff>
      <xdr:row>58</xdr:row>
      <xdr:rowOff>1905</xdr:rowOff>
    </xdr:to>
    <xdr:cxnSp macro="">
      <xdr:nvCxnSpPr>
        <xdr:cNvPr id="542" name="直線コネクタ 541"/>
        <xdr:cNvCxnSpPr/>
      </xdr:nvCxnSpPr>
      <xdr:spPr>
        <a:xfrm>
          <a:off x="22072600" y="994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123842</xdr:rowOff>
    </xdr:from>
    <xdr:ext cx="469744" cy="259045"/>
    <xdr:sp macro="" textlink="">
      <xdr:nvSpPr>
        <xdr:cNvPr id="543" name="【保健センター・保健所】&#10;一人当たり面積平均値テキスト"/>
        <xdr:cNvSpPr txBox="1"/>
      </xdr:nvSpPr>
      <xdr:spPr>
        <a:xfrm>
          <a:off x="22199600" y="10582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145415</xdr:rowOff>
    </xdr:from>
    <xdr:to>
      <xdr:col>116</xdr:col>
      <xdr:colOff>114300</xdr:colOff>
      <xdr:row>62</xdr:row>
      <xdr:rowOff>75565</xdr:rowOff>
    </xdr:to>
    <xdr:sp macro="" textlink="">
      <xdr:nvSpPr>
        <xdr:cNvPr id="544" name="フローチャート: 判断 543"/>
        <xdr:cNvSpPr/>
      </xdr:nvSpPr>
      <xdr:spPr>
        <a:xfrm>
          <a:off x="221107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164465</xdr:rowOff>
    </xdr:from>
    <xdr:to>
      <xdr:col>112</xdr:col>
      <xdr:colOff>38100</xdr:colOff>
      <xdr:row>62</xdr:row>
      <xdr:rowOff>94615</xdr:rowOff>
    </xdr:to>
    <xdr:sp macro="" textlink="">
      <xdr:nvSpPr>
        <xdr:cNvPr id="545" name="フローチャート: 判断 544"/>
        <xdr:cNvSpPr/>
      </xdr:nvSpPr>
      <xdr:spPr>
        <a:xfrm>
          <a:off x="21272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33020</xdr:rowOff>
    </xdr:from>
    <xdr:to>
      <xdr:col>107</xdr:col>
      <xdr:colOff>101600</xdr:colOff>
      <xdr:row>62</xdr:row>
      <xdr:rowOff>134620</xdr:rowOff>
    </xdr:to>
    <xdr:sp macro="" textlink="">
      <xdr:nvSpPr>
        <xdr:cNvPr id="546" name="フローチャート: 判断 545"/>
        <xdr:cNvSpPr/>
      </xdr:nvSpPr>
      <xdr:spPr>
        <a:xfrm>
          <a:off x="20383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xdr:rowOff>
    </xdr:from>
    <xdr:to>
      <xdr:col>102</xdr:col>
      <xdr:colOff>165100</xdr:colOff>
      <xdr:row>62</xdr:row>
      <xdr:rowOff>109855</xdr:rowOff>
    </xdr:to>
    <xdr:sp macro="" textlink="">
      <xdr:nvSpPr>
        <xdr:cNvPr id="547" name="フローチャート: 判断 546"/>
        <xdr:cNvSpPr/>
      </xdr:nvSpPr>
      <xdr:spPr>
        <a:xfrm>
          <a:off x="19494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33020</xdr:rowOff>
    </xdr:from>
    <xdr:to>
      <xdr:col>116</xdr:col>
      <xdr:colOff>114300</xdr:colOff>
      <xdr:row>60</xdr:row>
      <xdr:rowOff>134620</xdr:rowOff>
    </xdr:to>
    <xdr:sp macro="" textlink="">
      <xdr:nvSpPr>
        <xdr:cNvPr id="553" name="楕円 552"/>
        <xdr:cNvSpPr/>
      </xdr:nvSpPr>
      <xdr:spPr>
        <a:xfrm>
          <a:off x="22110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55897</xdr:rowOff>
    </xdr:from>
    <xdr:ext cx="469744" cy="259045"/>
    <xdr:sp macro="" textlink="">
      <xdr:nvSpPr>
        <xdr:cNvPr id="554" name="【保健センター・保健所】&#10;一人当たり面積該当値テキスト"/>
        <xdr:cNvSpPr txBox="1"/>
      </xdr:nvSpPr>
      <xdr:spPr>
        <a:xfrm>
          <a:off x="22199600"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44450</xdr:rowOff>
    </xdr:from>
    <xdr:to>
      <xdr:col>112</xdr:col>
      <xdr:colOff>38100</xdr:colOff>
      <xdr:row>60</xdr:row>
      <xdr:rowOff>146050</xdr:rowOff>
    </xdr:to>
    <xdr:sp macro="" textlink="">
      <xdr:nvSpPr>
        <xdr:cNvPr id="555" name="楕円 554"/>
        <xdr:cNvSpPr/>
      </xdr:nvSpPr>
      <xdr:spPr>
        <a:xfrm>
          <a:off x="21272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83820</xdr:rowOff>
    </xdr:from>
    <xdr:to>
      <xdr:col>116</xdr:col>
      <xdr:colOff>63500</xdr:colOff>
      <xdr:row>60</xdr:row>
      <xdr:rowOff>95250</xdr:rowOff>
    </xdr:to>
    <xdr:cxnSp macro="">
      <xdr:nvCxnSpPr>
        <xdr:cNvPr id="556" name="直線コネクタ 555"/>
        <xdr:cNvCxnSpPr/>
      </xdr:nvCxnSpPr>
      <xdr:spPr>
        <a:xfrm flipV="1">
          <a:off x="21323300" y="103708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109220</xdr:rowOff>
    </xdr:from>
    <xdr:to>
      <xdr:col>107</xdr:col>
      <xdr:colOff>101600</xdr:colOff>
      <xdr:row>57</xdr:row>
      <xdr:rowOff>39370</xdr:rowOff>
    </xdr:to>
    <xdr:sp macro="" textlink="">
      <xdr:nvSpPr>
        <xdr:cNvPr id="557" name="楕円 556"/>
        <xdr:cNvSpPr/>
      </xdr:nvSpPr>
      <xdr:spPr>
        <a:xfrm>
          <a:off x="20383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160020</xdr:rowOff>
    </xdr:from>
    <xdr:to>
      <xdr:col>111</xdr:col>
      <xdr:colOff>177800</xdr:colOff>
      <xdr:row>60</xdr:row>
      <xdr:rowOff>95250</xdr:rowOff>
    </xdr:to>
    <xdr:cxnSp macro="">
      <xdr:nvCxnSpPr>
        <xdr:cNvPr id="558" name="直線コネクタ 557"/>
        <xdr:cNvCxnSpPr/>
      </xdr:nvCxnSpPr>
      <xdr:spPr>
        <a:xfrm>
          <a:off x="20434300" y="9761220"/>
          <a:ext cx="88900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124460</xdr:rowOff>
    </xdr:from>
    <xdr:to>
      <xdr:col>102</xdr:col>
      <xdr:colOff>165100</xdr:colOff>
      <xdr:row>57</xdr:row>
      <xdr:rowOff>54610</xdr:rowOff>
    </xdr:to>
    <xdr:sp macro="" textlink="">
      <xdr:nvSpPr>
        <xdr:cNvPr id="559" name="楕円 558"/>
        <xdr:cNvSpPr/>
      </xdr:nvSpPr>
      <xdr:spPr>
        <a:xfrm>
          <a:off x="19494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160020</xdr:rowOff>
    </xdr:from>
    <xdr:to>
      <xdr:col>107</xdr:col>
      <xdr:colOff>50800</xdr:colOff>
      <xdr:row>57</xdr:row>
      <xdr:rowOff>3810</xdr:rowOff>
    </xdr:to>
    <xdr:cxnSp macro="">
      <xdr:nvCxnSpPr>
        <xdr:cNvPr id="560" name="直線コネクタ 559"/>
        <xdr:cNvCxnSpPr/>
      </xdr:nvCxnSpPr>
      <xdr:spPr>
        <a:xfrm flipV="1">
          <a:off x="19545300" y="9761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85742</xdr:rowOff>
    </xdr:from>
    <xdr:ext cx="469744" cy="259045"/>
    <xdr:sp macro="" textlink="">
      <xdr:nvSpPr>
        <xdr:cNvPr id="561" name="n_1aveValue【保健センター・保健所】&#10;一人当たり面積"/>
        <xdr:cNvSpPr txBox="1"/>
      </xdr:nvSpPr>
      <xdr:spPr>
        <a:xfrm>
          <a:off x="21075727" y="1071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125747</xdr:rowOff>
    </xdr:from>
    <xdr:ext cx="469744" cy="259045"/>
    <xdr:sp macro="" textlink="">
      <xdr:nvSpPr>
        <xdr:cNvPr id="562" name="n_2aveValue【保健センター・保健所】&#10;一人当たり面積"/>
        <xdr:cNvSpPr txBox="1"/>
      </xdr:nvSpPr>
      <xdr:spPr>
        <a:xfrm>
          <a:off x="20199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100982</xdr:rowOff>
    </xdr:from>
    <xdr:ext cx="469744" cy="259045"/>
    <xdr:sp macro="" textlink="">
      <xdr:nvSpPr>
        <xdr:cNvPr id="563" name="n_3aveValue【保健センター・保健所】&#10;一人当たり面積"/>
        <xdr:cNvSpPr txBox="1"/>
      </xdr:nvSpPr>
      <xdr:spPr>
        <a:xfrm>
          <a:off x="19310427"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162577</xdr:rowOff>
    </xdr:from>
    <xdr:ext cx="469744" cy="259045"/>
    <xdr:sp macro="" textlink="">
      <xdr:nvSpPr>
        <xdr:cNvPr id="564" name="n_1mainValue【保健センター・保健所】&#10;一人当たり面積"/>
        <xdr:cNvSpPr txBox="1"/>
      </xdr:nvSpPr>
      <xdr:spPr>
        <a:xfrm>
          <a:off x="210757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55897</xdr:rowOff>
    </xdr:from>
    <xdr:ext cx="469744" cy="259045"/>
    <xdr:sp macro="" textlink="">
      <xdr:nvSpPr>
        <xdr:cNvPr id="565" name="n_2mainValue【保健センター・保健所】&#10;一人当たり面積"/>
        <xdr:cNvSpPr txBox="1"/>
      </xdr:nvSpPr>
      <xdr:spPr>
        <a:xfrm>
          <a:off x="201994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71137</xdr:rowOff>
    </xdr:from>
    <xdr:ext cx="469744" cy="259045"/>
    <xdr:sp macro="" textlink="">
      <xdr:nvSpPr>
        <xdr:cNvPr id="566" name="n_3mainValue【保健センター・保健所】&#10;一人当たり面積"/>
        <xdr:cNvSpPr txBox="1"/>
      </xdr:nvSpPr>
      <xdr:spPr>
        <a:xfrm>
          <a:off x="19310427" y="9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7" name="直線コネクタ 5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8" name="テキスト ボックス 5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9" name="直線コネクタ 5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0" name="テキスト ボックス 5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1" name="直線コネクタ 5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2" name="テキスト ボックス 5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3" name="直線コネクタ 5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4" name="テキスト ボックス 5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5" name="直線コネクタ 5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6" name="テキスト ボックス 5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7" name="直線コネクタ 5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8" name="テキスト ボックス 5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592" name="直線コネクタ 591"/>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593"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94" name="直線コネクタ 593"/>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6" name="直線コネクタ 59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597"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598" name="フローチャート: 判断 597"/>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599" name="フローチャート: 判断 598"/>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600" name="フローチャート: 判断 599"/>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601" name="フローチャート: 判断 600"/>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2" name="テキスト ボックス 6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104866</xdr:rowOff>
    </xdr:from>
    <xdr:to>
      <xdr:col>85</xdr:col>
      <xdr:colOff>177800</xdr:colOff>
      <xdr:row>82</xdr:row>
      <xdr:rowOff>35016</xdr:rowOff>
    </xdr:to>
    <xdr:sp macro="" textlink="">
      <xdr:nvSpPr>
        <xdr:cNvPr id="607" name="楕円 606"/>
        <xdr:cNvSpPr/>
      </xdr:nvSpPr>
      <xdr:spPr>
        <a:xfrm>
          <a:off x="162687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83293</xdr:rowOff>
    </xdr:from>
    <xdr:ext cx="405111" cy="259045"/>
    <xdr:sp macro="" textlink="">
      <xdr:nvSpPr>
        <xdr:cNvPr id="608" name="【消防施設】&#10;有形固定資産減価償却率該当値テキスト"/>
        <xdr:cNvSpPr txBox="1"/>
      </xdr:nvSpPr>
      <xdr:spPr>
        <a:xfrm>
          <a:off x="16357600" y="1397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148952</xdr:rowOff>
    </xdr:from>
    <xdr:to>
      <xdr:col>81</xdr:col>
      <xdr:colOff>101600</xdr:colOff>
      <xdr:row>82</xdr:row>
      <xdr:rowOff>79102</xdr:rowOff>
    </xdr:to>
    <xdr:sp macro="" textlink="">
      <xdr:nvSpPr>
        <xdr:cNvPr id="609" name="楕円 608"/>
        <xdr:cNvSpPr/>
      </xdr:nvSpPr>
      <xdr:spPr>
        <a:xfrm>
          <a:off x="15430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155666</xdr:rowOff>
    </xdr:from>
    <xdr:to>
      <xdr:col>85</xdr:col>
      <xdr:colOff>127000</xdr:colOff>
      <xdr:row>82</xdr:row>
      <xdr:rowOff>28302</xdr:rowOff>
    </xdr:to>
    <xdr:cxnSp macro="">
      <xdr:nvCxnSpPr>
        <xdr:cNvPr id="610" name="直線コネクタ 609"/>
        <xdr:cNvCxnSpPr/>
      </xdr:nvCxnSpPr>
      <xdr:spPr>
        <a:xfrm flipV="1">
          <a:off x="15481300" y="14043116"/>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157118</xdr:rowOff>
    </xdr:from>
    <xdr:to>
      <xdr:col>76</xdr:col>
      <xdr:colOff>165100</xdr:colOff>
      <xdr:row>82</xdr:row>
      <xdr:rowOff>87268</xdr:rowOff>
    </xdr:to>
    <xdr:sp macro="" textlink="">
      <xdr:nvSpPr>
        <xdr:cNvPr id="611" name="楕円 610"/>
        <xdr:cNvSpPr/>
      </xdr:nvSpPr>
      <xdr:spPr>
        <a:xfrm>
          <a:off x="14541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28302</xdr:rowOff>
    </xdr:from>
    <xdr:to>
      <xdr:col>81</xdr:col>
      <xdr:colOff>50800</xdr:colOff>
      <xdr:row>82</xdr:row>
      <xdr:rowOff>36468</xdr:rowOff>
    </xdr:to>
    <xdr:cxnSp macro="">
      <xdr:nvCxnSpPr>
        <xdr:cNvPr id="612" name="直線コネクタ 611"/>
        <xdr:cNvCxnSpPr/>
      </xdr:nvCxnSpPr>
      <xdr:spPr>
        <a:xfrm flipV="1">
          <a:off x="14592300" y="1408720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127726</xdr:rowOff>
    </xdr:from>
    <xdr:to>
      <xdr:col>72</xdr:col>
      <xdr:colOff>38100</xdr:colOff>
      <xdr:row>82</xdr:row>
      <xdr:rowOff>57876</xdr:rowOff>
    </xdr:to>
    <xdr:sp macro="" textlink="">
      <xdr:nvSpPr>
        <xdr:cNvPr id="613" name="楕円 612"/>
        <xdr:cNvSpPr/>
      </xdr:nvSpPr>
      <xdr:spPr>
        <a:xfrm>
          <a:off x="13652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7076</xdr:rowOff>
    </xdr:from>
    <xdr:to>
      <xdr:col>76</xdr:col>
      <xdr:colOff>114300</xdr:colOff>
      <xdr:row>82</xdr:row>
      <xdr:rowOff>36468</xdr:rowOff>
    </xdr:to>
    <xdr:cxnSp macro="">
      <xdr:nvCxnSpPr>
        <xdr:cNvPr id="614" name="直線コネクタ 613"/>
        <xdr:cNvCxnSpPr/>
      </xdr:nvCxnSpPr>
      <xdr:spPr>
        <a:xfrm>
          <a:off x="13703300" y="1406597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33582</xdr:rowOff>
    </xdr:from>
    <xdr:ext cx="405111" cy="259045"/>
    <xdr:sp macro="" textlink="">
      <xdr:nvSpPr>
        <xdr:cNvPr id="615"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152779</xdr:rowOff>
    </xdr:from>
    <xdr:ext cx="405111" cy="259045"/>
    <xdr:sp macro="" textlink="">
      <xdr:nvSpPr>
        <xdr:cNvPr id="616" name="n_2aveValue【消防施設】&#10;有形固定資産減価償却率"/>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617"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70229</xdr:rowOff>
    </xdr:from>
    <xdr:ext cx="405111" cy="259045"/>
    <xdr:sp macro="" textlink="">
      <xdr:nvSpPr>
        <xdr:cNvPr id="618" name="n_1mainValue【消防施設】&#10;有形固定資産減価償却率"/>
        <xdr:cNvSpPr txBox="1"/>
      </xdr:nvSpPr>
      <xdr:spPr>
        <a:xfrm>
          <a:off x="15266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78395</xdr:rowOff>
    </xdr:from>
    <xdr:ext cx="405111" cy="259045"/>
    <xdr:sp macro="" textlink="">
      <xdr:nvSpPr>
        <xdr:cNvPr id="619" name="n_2mainValue【消防施設】&#10;有形固定資産減価償却率"/>
        <xdr:cNvSpPr txBox="1"/>
      </xdr:nvSpPr>
      <xdr:spPr>
        <a:xfrm>
          <a:off x="14389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49003</xdr:rowOff>
    </xdr:from>
    <xdr:ext cx="405111" cy="259045"/>
    <xdr:sp macro="" textlink="">
      <xdr:nvSpPr>
        <xdr:cNvPr id="620" name="n_3mainValue【消防施設】&#10;有形固定資産減価償却率"/>
        <xdr:cNvSpPr txBox="1"/>
      </xdr:nvSpPr>
      <xdr:spPr>
        <a:xfrm>
          <a:off x="13500744" y="1410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1" name="直線コネクタ 6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2" name="テキスト ボックス 6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3" name="直線コネクタ 6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4" name="テキスト ボックス 6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5" name="直線コネクタ 6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6" name="テキスト ボックス 6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7" name="直線コネクタ 6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8" name="テキスト ボックス 6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9" name="直線コネクタ 6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0" name="テキスト ボックス 6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644" name="直線コネクタ 643"/>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45"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46" name="直線コネクタ 645"/>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647"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648" name="直線コネクタ 647"/>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649"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650" name="フローチャート: 判断 649"/>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1" name="フローチャート: 判断 65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652" name="フローチャート: 判断 651"/>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653" name="フローチャート: 判断 652"/>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19686</xdr:rowOff>
    </xdr:from>
    <xdr:to>
      <xdr:col>116</xdr:col>
      <xdr:colOff>114300</xdr:colOff>
      <xdr:row>85</xdr:row>
      <xdr:rowOff>121286</xdr:rowOff>
    </xdr:to>
    <xdr:sp macro="" textlink="">
      <xdr:nvSpPr>
        <xdr:cNvPr id="659" name="楕円 658"/>
        <xdr:cNvSpPr/>
      </xdr:nvSpPr>
      <xdr:spPr>
        <a:xfrm>
          <a:off x="221107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169563</xdr:rowOff>
    </xdr:from>
    <xdr:ext cx="469744" cy="259045"/>
    <xdr:sp macro="" textlink="">
      <xdr:nvSpPr>
        <xdr:cNvPr id="660" name="【消防施設】&#10;一人当たり面積該当値テキスト"/>
        <xdr:cNvSpPr txBox="1"/>
      </xdr:nvSpPr>
      <xdr:spPr>
        <a:xfrm>
          <a:off x="22199600" y="1457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147320</xdr:rowOff>
    </xdr:from>
    <xdr:to>
      <xdr:col>112</xdr:col>
      <xdr:colOff>38100</xdr:colOff>
      <xdr:row>84</xdr:row>
      <xdr:rowOff>77470</xdr:rowOff>
    </xdr:to>
    <xdr:sp macro="" textlink="">
      <xdr:nvSpPr>
        <xdr:cNvPr id="661" name="楕円 660"/>
        <xdr:cNvSpPr/>
      </xdr:nvSpPr>
      <xdr:spPr>
        <a:xfrm>
          <a:off x="21272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26670</xdr:rowOff>
    </xdr:from>
    <xdr:to>
      <xdr:col>116</xdr:col>
      <xdr:colOff>63500</xdr:colOff>
      <xdr:row>85</xdr:row>
      <xdr:rowOff>70486</xdr:rowOff>
    </xdr:to>
    <xdr:cxnSp macro="">
      <xdr:nvCxnSpPr>
        <xdr:cNvPr id="662" name="直線コネクタ 661"/>
        <xdr:cNvCxnSpPr/>
      </xdr:nvCxnSpPr>
      <xdr:spPr>
        <a:xfrm>
          <a:off x="21323300" y="14428470"/>
          <a:ext cx="8382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116839</xdr:rowOff>
    </xdr:from>
    <xdr:to>
      <xdr:col>107</xdr:col>
      <xdr:colOff>101600</xdr:colOff>
      <xdr:row>84</xdr:row>
      <xdr:rowOff>46989</xdr:rowOff>
    </xdr:to>
    <xdr:sp macro="" textlink="">
      <xdr:nvSpPr>
        <xdr:cNvPr id="663" name="楕円 662"/>
        <xdr:cNvSpPr/>
      </xdr:nvSpPr>
      <xdr:spPr>
        <a:xfrm>
          <a:off x="20383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167639</xdr:rowOff>
    </xdr:from>
    <xdr:to>
      <xdr:col>111</xdr:col>
      <xdr:colOff>177800</xdr:colOff>
      <xdr:row>84</xdr:row>
      <xdr:rowOff>26670</xdr:rowOff>
    </xdr:to>
    <xdr:cxnSp macro="">
      <xdr:nvCxnSpPr>
        <xdr:cNvPr id="664" name="直線コネクタ 663"/>
        <xdr:cNvCxnSpPr/>
      </xdr:nvCxnSpPr>
      <xdr:spPr>
        <a:xfrm>
          <a:off x="20434300" y="143979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50164</xdr:rowOff>
    </xdr:from>
    <xdr:to>
      <xdr:col>102</xdr:col>
      <xdr:colOff>165100</xdr:colOff>
      <xdr:row>84</xdr:row>
      <xdr:rowOff>151764</xdr:rowOff>
    </xdr:to>
    <xdr:sp macro="" textlink="">
      <xdr:nvSpPr>
        <xdr:cNvPr id="665" name="楕円 664"/>
        <xdr:cNvSpPr/>
      </xdr:nvSpPr>
      <xdr:spPr>
        <a:xfrm>
          <a:off x="19494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167639</xdr:rowOff>
    </xdr:from>
    <xdr:to>
      <xdr:col>107</xdr:col>
      <xdr:colOff>50800</xdr:colOff>
      <xdr:row>84</xdr:row>
      <xdr:rowOff>100964</xdr:rowOff>
    </xdr:to>
    <xdr:cxnSp macro="">
      <xdr:nvCxnSpPr>
        <xdr:cNvPr id="666" name="直線コネクタ 665"/>
        <xdr:cNvCxnSpPr/>
      </xdr:nvCxnSpPr>
      <xdr:spPr>
        <a:xfrm flipV="1">
          <a:off x="19545300" y="14397989"/>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67"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93363</xdr:rowOff>
    </xdr:from>
    <xdr:ext cx="469744" cy="259045"/>
    <xdr:sp macro="" textlink="">
      <xdr:nvSpPr>
        <xdr:cNvPr id="668" name="n_2aveValue【消防施設】&#10;一人当たり面積"/>
        <xdr:cNvSpPr txBox="1"/>
      </xdr:nvSpPr>
      <xdr:spPr>
        <a:xfrm>
          <a:off x="20199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669"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93997</xdr:rowOff>
    </xdr:from>
    <xdr:ext cx="469744" cy="259045"/>
    <xdr:sp macro="" textlink="">
      <xdr:nvSpPr>
        <xdr:cNvPr id="670" name="n_1mainValue【消防施設】&#10;一人当たり面積"/>
        <xdr:cNvSpPr txBox="1"/>
      </xdr:nvSpPr>
      <xdr:spPr>
        <a:xfrm>
          <a:off x="210757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63516</xdr:rowOff>
    </xdr:from>
    <xdr:ext cx="469744" cy="259045"/>
    <xdr:sp macro="" textlink="">
      <xdr:nvSpPr>
        <xdr:cNvPr id="671" name="n_2mainValue【消防施設】&#10;一人当たり面積"/>
        <xdr:cNvSpPr txBox="1"/>
      </xdr:nvSpPr>
      <xdr:spPr>
        <a:xfrm>
          <a:off x="20199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142891</xdr:rowOff>
    </xdr:from>
    <xdr:ext cx="469744" cy="259045"/>
    <xdr:sp macro="" textlink="">
      <xdr:nvSpPr>
        <xdr:cNvPr id="672" name="n_3mainValue【消防施設】&#10;一人当たり面積"/>
        <xdr:cNvSpPr txBox="1"/>
      </xdr:nvSpPr>
      <xdr:spPr>
        <a:xfrm>
          <a:off x="193104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4" name="テキスト ボックス 68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2" name="テキスト ボックス 6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6" name="直線コネクタ 69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8" name="直線コネクタ 69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0" name="直線コネクタ 69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701" name="【庁舎】&#10;有形固定資産減価償却率平均値テキスト"/>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02" name="フローチャート: 判断 701"/>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703" name="フローチャート: 判断 702"/>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704" name="フローチャート: 判断 703"/>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705" name="フローチャート: 判断 704"/>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149861</xdr:rowOff>
    </xdr:from>
    <xdr:to>
      <xdr:col>85</xdr:col>
      <xdr:colOff>177800</xdr:colOff>
      <xdr:row>105</xdr:row>
      <xdr:rowOff>80011</xdr:rowOff>
    </xdr:to>
    <xdr:sp macro="" textlink="">
      <xdr:nvSpPr>
        <xdr:cNvPr id="711" name="楕円 710"/>
        <xdr:cNvSpPr/>
      </xdr:nvSpPr>
      <xdr:spPr>
        <a:xfrm>
          <a:off x="16268700" y="179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128288</xdr:rowOff>
    </xdr:from>
    <xdr:ext cx="405111" cy="259045"/>
    <xdr:sp macro="" textlink="">
      <xdr:nvSpPr>
        <xdr:cNvPr id="712" name="【庁舎】&#10;有形固定資産減価償却率該当値テキスト"/>
        <xdr:cNvSpPr txBox="1"/>
      </xdr:nvSpPr>
      <xdr:spPr>
        <a:xfrm>
          <a:off x="16357600"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3811</xdr:rowOff>
    </xdr:from>
    <xdr:to>
      <xdr:col>81</xdr:col>
      <xdr:colOff>101600</xdr:colOff>
      <xdr:row>105</xdr:row>
      <xdr:rowOff>105411</xdr:rowOff>
    </xdr:to>
    <xdr:sp macro="" textlink="">
      <xdr:nvSpPr>
        <xdr:cNvPr id="713" name="楕円 712"/>
        <xdr:cNvSpPr/>
      </xdr:nvSpPr>
      <xdr:spPr>
        <a:xfrm>
          <a:off x="15430500" y="180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29211</xdr:rowOff>
    </xdr:from>
    <xdr:to>
      <xdr:col>85</xdr:col>
      <xdr:colOff>127000</xdr:colOff>
      <xdr:row>105</xdr:row>
      <xdr:rowOff>54611</xdr:rowOff>
    </xdr:to>
    <xdr:cxnSp macro="">
      <xdr:nvCxnSpPr>
        <xdr:cNvPr id="714" name="直線コネクタ 713"/>
        <xdr:cNvCxnSpPr/>
      </xdr:nvCxnSpPr>
      <xdr:spPr>
        <a:xfrm flipV="1">
          <a:off x="15481300" y="180314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30480</xdr:rowOff>
    </xdr:from>
    <xdr:to>
      <xdr:col>76</xdr:col>
      <xdr:colOff>165100</xdr:colOff>
      <xdr:row>105</xdr:row>
      <xdr:rowOff>132080</xdr:rowOff>
    </xdr:to>
    <xdr:sp macro="" textlink="">
      <xdr:nvSpPr>
        <xdr:cNvPr id="715" name="楕円 714"/>
        <xdr:cNvSpPr/>
      </xdr:nvSpPr>
      <xdr:spPr>
        <a:xfrm>
          <a:off x="14541500" y="180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54611</xdr:rowOff>
    </xdr:from>
    <xdr:to>
      <xdr:col>81</xdr:col>
      <xdr:colOff>50800</xdr:colOff>
      <xdr:row>105</xdr:row>
      <xdr:rowOff>81280</xdr:rowOff>
    </xdr:to>
    <xdr:cxnSp macro="">
      <xdr:nvCxnSpPr>
        <xdr:cNvPr id="716" name="直線コネクタ 715"/>
        <xdr:cNvCxnSpPr/>
      </xdr:nvCxnSpPr>
      <xdr:spPr>
        <a:xfrm flipV="1">
          <a:off x="14592300" y="18056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55880</xdr:rowOff>
    </xdr:from>
    <xdr:to>
      <xdr:col>72</xdr:col>
      <xdr:colOff>38100</xdr:colOff>
      <xdr:row>105</xdr:row>
      <xdr:rowOff>157480</xdr:rowOff>
    </xdr:to>
    <xdr:sp macro="" textlink="">
      <xdr:nvSpPr>
        <xdr:cNvPr id="717" name="楕円 716"/>
        <xdr:cNvSpPr/>
      </xdr:nvSpPr>
      <xdr:spPr>
        <a:xfrm>
          <a:off x="13652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81280</xdr:rowOff>
    </xdr:from>
    <xdr:to>
      <xdr:col>76</xdr:col>
      <xdr:colOff>114300</xdr:colOff>
      <xdr:row>105</xdr:row>
      <xdr:rowOff>106680</xdr:rowOff>
    </xdr:to>
    <xdr:cxnSp macro="">
      <xdr:nvCxnSpPr>
        <xdr:cNvPr id="718" name="直線コネクタ 717"/>
        <xdr:cNvCxnSpPr/>
      </xdr:nvCxnSpPr>
      <xdr:spPr>
        <a:xfrm flipV="1">
          <a:off x="13703300" y="180835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19066</xdr:rowOff>
    </xdr:from>
    <xdr:ext cx="405111" cy="259045"/>
    <xdr:sp macro="" textlink="">
      <xdr:nvSpPr>
        <xdr:cNvPr id="719" name="n_1aveValue【庁舎】&#10;有形固定資産減価償却率"/>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165116</xdr:rowOff>
    </xdr:from>
    <xdr:ext cx="405111" cy="259045"/>
    <xdr:sp macro="" textlink="">
      <xdr:nvSpPr>
        <xdr:cNvPr id="720" name="n_2aveValue【庁舎】&#10;有形固定資産減価償却率"/>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721"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96538</xdr:rowOff>
    </xdr:from>
    <xdr:ext cx="405111" cy="259045"/>
    <xdr:sp macro="" textlink="">
      <xdr:nvSpPr>
        <xdr:cNvPr id="722" name="n_1mainValue【庁舎】&#10;有形固定資産減価償却率"/>
        <xdr:cNvSpPr txBox="1"/>
      </xdr:nvSpPr>
      <xdr:spPr>
        <a:xfrm>
          <a:off x="15266044" y="1809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123207</xdr:rowOff>
    </xdr:from>
    <xdr:ext cx="405111" cy="259045"/>
    <xdr:sp macro="" textlink="">
      <xdr:nvSpPr>
        <xdr:cNvPr id="723" name="n_2mainValue【庁舎】&#10;有形固定資産減価償却率"/>
        <xdr:cNvSpPr txBox="1"/>
      </xdr:nvSpPr>
      <xdr:spPr>
        <a:xfrm>
          <a:off x="14389744" y="181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148607</xdr:rowOff>
    </xdr:from>
    <xdr:ext cx="405111" cy="259045"/>
    <xdr:sp macro="" textlink="">
      <xdr:nvSpPr>
        <xdr:cNvPr id="724" name="n_3mainValue【庁舎】&#10;有形固定資産減価償却率"/>
        <xdr:cNvSpPr txBox="1"/>
      </xdr:nvSpPr>
      <xdr:spPr>
        <a:xfrm>
          <a:off x="13500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46" name="テキスト ボックス 745"/>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48" name="テキスト ボックス 74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750" name="直線コネクタ 749"/>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751"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752" name="直線コネクタ 751"/>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753"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754" name="直線コネクタ 753"/>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755" name="【庁舎】&#10;一人当たり面積平均値テキスト"/>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756" name="フローチャート: 判断 755"/>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757" name="フローチャート: 判断 756"/>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758" name="フローチャート: 判断 757"/>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759" name="フローチャート: 判断 758"/>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21481</xdr:rowOff>
    </xdr:from>
    <xdr:to>
      <xdr:col>116</xdr:col>
      <xdr:colOff>114300</xdr:colOff>
      <xdr:row>108</xdr:row>
      <xdr:rowOff>123081</xdr:rowOff>
    </xdr:to>
    <xdr:sp macro="" textlink="">
      <xdr:nvSpPr>
        <xdr:cNvPr id="765" name="楕円 764"/>
        <xdr:cNvSpPr/>
      </xdr:nvSpPr>
      <xdr:spPr>
        <a:xfrm>
          <a:off x="22110700" y="185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152308</xdr:rowOff>
    </xdr:from>
    <xdr:ext cx="469744" cy="259045"/>
    <xdr:sp macro="" textlink="">
      <xdr:nvSpPr>
        <xdr:cNvPr id="766" name="【庁舎】&#10;一人当たり面積該当値テキスト"/>
        <xdr:cNvSpPr txBox="1"/>
      </xdr:nvSpPr>
      <xdr:spPr>
        <a:xfrm>
          <a:off x="22199600" y="1832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23768</xdr:rowOff>
    </xdr:from>
    <xdr:to>
      <xdr:col>112</xdr:col>
      <xdr:colOff>38100</xdr:colOff>
      <xdr:row>108</xdr:row>
      <xdr:rowOff>125368</xdr:rowOff>
    </xdr:to>
    <xdr:sp macro="" textlink="">
      <xdr:nvSpPr>
        <xdr:cNvPr id="767" name="楕円 766"/>
        <xdr:cNvSpPr/>
      </xdr:nvSpPr>
      <xdr:spPr>
        <a:xfrm>
          <a:off x="21272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72281</xdr:rowOff>
    </xdr:from>
    <xdr:to>
      <xdr:col>116</xdr:col>
      <xdr:colOff>63500</xdr:colOff>
      <xdr:row>108</xdr:row>
      <xdr:rowOff>74568</xdr:rowOff>
    </xdr:to>
    <xdr:cxnSp macro="">
      <xdr:nvCxnSpPr>
        <xdr:cNvPr id="768" name="直線コネクタ 767"/>
        <xdr:cNvCxnSpPr/>
      </xdr:nvCxnSpPr>
      <xdr:spPr>
        <a:xfrm flipV="1">
          <a:off x="21323300" y="18588881"/>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26707</xdr:rowOff>
    </xdr:from>
    <xdr:to>
      <xdr:col>107</xdr:col>
      <xdr:colOff>101600</xdr:colOff>
      <xdr:row>108</xdr:row>
      <xdr:rowOff>128307</xdr:rowOff>
    </xdr:to>
    <xdr:sp macro="" textlink="">
      <xdr:nvSpPr>
        <xdr:cNvPr id="769" name="楕円 768"/>
        <xdr:cNvSpPr/>
      </xdr:nvSpPr>
      <xdr:spPr>
        <a:xfrm>
          <a:off x="20383500" y="185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74568</xdr:rowOff>
    </xdr:from>
    <xdr:to>
      <xdr:col>111</xdr:col>
      <xdr:colOff>177800</xdr:colOff>
      <xdr:row>108</xdr:row>
      <xdr:rowOff>77507</xdr:rowOff>
    </xdr:to>
    <xdr:cxnSp macro="">
      <xdr:nvCxnSpPr>
        <xdr:cNvPr id="770" name="直線コネクタ 769"/>
        <xdr:cNvCxnSpPr/>
      </xdr:nvCxnSpPr>
      <xdr:spPr>
        <a:xfrm flipV="1">
          <a:off x="20434300" y="1859116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28177</xdr:rowOff>
    </xdr:from>
    <xdr:to>
      <xdr:col>102</xdr:col>
      <xdr:colOff>165100</xdr:colOff>
      <xdr:row>108</xdr:row>
      <xdr:rowOff>129777</xdr:rowOff>
    </xdr:to>
    <xdr:sp macro="" textlink="">
      <xdr:nvSpPr>
        <xdr:cNvPr id="771" name="楕円 770"/>
        <xdr:cNvSpPr/>
      </xdr:nvSpPr>
      <xdr:spPr>
        <a:xfrm>
          <a:off x="19494500" y="1854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77507</xdr:rowOff>
    </xdr:from>
    <xdr:to>
      <xdr:col>107</xdr:col>
      <xdr:colOff>50800</xdr:colOff>
      <xdr:row>108</xdr:row>
      <xdr:rowOff>78977</xdr:rowOff>
    </xdr:to>
    <xdr:cxnSp macro="">
      <xdr:nvCxnSpPr>
        <xdr:cNvPr id="772" name="直線コネクタ 771"/>
        <xdr:cNvCxnSpPr/>
      </xdr:nvCxnSpPr>
      <xdr:spPr>
        <a:xfrm flipV="1">
          <a:off x="19545300" y="18594107"/>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135762</xdr:rowOff>
    </xdr:from>
    <xdr:ext cx="469744" cy="259045"/>
    <xdr:sp macro="" textlink="">
      <xdr:nvSpPr>
        <xdr:cNvPr id="773" name="n_1aveValue【庁舎】&#10;一人当たり面積"/>
        <xdr:cNvSpPr txBox="1"/>
      </xdr:nvSpPr>
      <xdr:spPr>
        <a:xfrm>
          <a:off x="210757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150947</xdr:rowOff>
    </xdr:from>
    <xdr:ext cx="469744" cy="259045"/>
    <xdr:sp macro="" textlink="">
      <xdr:nvSpPr>
        <xdr:cNvPr id="774" name="n_2aveValue【庁舎】&#10;一人当たり面積"/>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143600</xdr:rowOff>
    </xdr:from>
    <xdr:ext cx="469744" cy="259045"/>
    <xdr:sp macro="" textlink="">
      <xdr:nvSpPr>
        <xdr:cNvPr id="775" name="n_3aveValue【庁舎】&#10;一人当たり面積"/>
        <xdr:cNvSpPr txBox="1"/>
      </xdr:nvSpPr>
      <xdr:spPr>
        <a:xfrm>
          <a:off x="19310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141895</xdr:rowOff>
    </xdr:from>
    <xdr:ext cx="469744" cy="259045"/>
    <xdr:sp macro="" textlink="">
      <xdr:nvSpPr>
        <xdr:cNvPr id="776" name="n_1mainValue【庁舎】&#10;一人当たり面積"/>
        <xdr:cNvSpPr txBox="1"/>
      </xdr:nvSpPr>
      <xdr:spPr>
        <a:xfrm>
          <a:off x="21075727" y="1831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144834</xdr:rowOff>
    </xdr:from>
    <xdr:ext cx="469744" cy="259045"/>
    <xdr:sp macro="" textlink="">
      <xdr:nvSpPr>
        <xdr:cNvPr id="777" name="n_2mainValue【庁舎】&#10;一人当たり面積"/>
        <xdr:cNvSpPr txBox="1"/>
      </xdr:nvSpPr>
      <xdr:spPr>
        <a:xfrm>
          <a:off x="20199427" y="1831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146304</xdr:rowOff>
    </xdr:from>
    <xdr:ext cx="469744" cy="259045"/>
    <xdr:sp macro="" textlink="">
      <xdr:nvSpPr>
        <xdr:cNvPr id="778" name="n_3mainValue【庁舎】&#10;一人当たり面積"/>
        <xdr:cNvSpPr txBox="1"/>
      </xdr:nvSpPr>
      <xdr:spPr>
        <a:xfrm>
          <a:off x="19310427" y="1832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年度において、西地区にあるし尿処理施設を改修して中間貯蔵施設とした。最終処分は一部事務組合としたため、比率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大きく低下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保健センター・保健所については、一人当たりの面積が類似団体と比べると大幅に高くなっているが、これは総合保健福祉センターの面積が約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㎡を占めているためである。当施設内にはトレーニングルーム、プール、会議室、多目的ホール等が併設している。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福祉施設については、老人福祉センターの改修等により、固定資産減価償却率は減少している。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消防施設については、消防庁舎の一人当たり面積が平成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年度に大きく増加しているが、要因としては消防施設の老朽化等による移設に伴う用地取得によるものである。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また、庁舎については、旧東津野村と旧葉山村が合併し、旧庁舎を西庁舎として位置付けているため、一人当たりの面積が類似団体と比較して高くなっている。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5,805
197.85
5,757,028
5,513,554
222,805
3,543,054
6,900,138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財政力指数は平成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変わらず</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で推移していたが</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と微増となった</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津野町は大規模な事業所もなく、昭和</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年に</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13,249</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人いた人口が平成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年度国勢調査人口</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5,794</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人と半数以下になり過疎化が進んでいる。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日に市町村合併をし、退職者の不補充、公債費の繰上償還を行い、財政は健全な状態となった。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一方では、移住促進、産業の活性化等の各種施策を行っており、町税は微増傾向にあるが、依然、歳入に占める町税の割合は</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％ほどであり、自主財源に乏しい状態が続いている。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0" name="直線コネクタ 69"/>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3" name="直線コネクタ 72"/>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6" name="直線コネクタ 75"/>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9" name="直線コネクタ 78"/>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1" name="楕円 90"/>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2" name="テキスト ボックス 91"/>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3" name="楕円 92"/>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4" name="テキスト ボックス 93"/>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7" name="楕円 96"/>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8" name="テキスト ボックス 97"/>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市町村合併時の平成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年度は、経常収支比率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と類似団体より若干オーバーしていたものの、合併後、退職者の不補充、公債費の繰上償還により改善され健全な状態を維持し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経常的な歳出においては、職員数の増などにより人件費が増加、また、平成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年度に発行した多額の地方債の据置期間が終了し、元金の償還が始まったため、公債費においても増となった。また、経常的な歳入においては、普通交付税が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30,095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千円減、特別交付税は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千円減となったことにより、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111337</xdr:rowOff>
    </xdr:from>
    <xdr:to>
      <xdr:col>23</xdr:col>
      <xdr:colOff>133350</xdr:colOff>
      <xdr:row>67</xdr:row>
      <xdr:rowOff>140335</xdr:rowOff>
    </xdr:to>
    <xdr:cxnSp macro="">
      <xdr:nvCxnSpPr>
        <xdr:cNvPr id="128" name="直線コネクタ 127"/>
        <xdr:cNvCxnSpPr/>
      </xdr:nvCxnSpPr>
      <xdr:spPr>
        <a:xfrm flipV="1">
          <a:off x="4953000" y="10569787"/>
          <a:ext cx="0" cy="1057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112412</xdr:rowOff>
    </xdr:from>
    <xdr:ext cx="762000" cy="259045"/>
    <xdr:sp macro="" textlink="">
      <xdr:nvSpPr>
        <xdr:cNvPr id="129"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140335</xdr:rowOff>
    </xdr:from>
    <xdr:to>
      <xdr:col>24</xdr:col>
      <xdr:colOff>12700</xdr:colOff>
      <xdr:row>67</xdr:row>
      <xdr:rowOff>140335</xdr:rowOff>
    </xdr:to>
    <xdr:cxnSp macro="">
      <xdr:nvCxnSpPr>
        <xdr:cNvPr id="130" name="直線コネクタ 129"/>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26264</xdr:rowOff>
    </xdr:from>
    <xdr:ext cx="762000" cy="259045"/>
    <xdr:sp macro="" textlink="">
      <xdr:nvSpPr>
        <xdr:cNvPr id="131" name="財政構造の弾力性最大値テキスト"/>
        <xdr:cNvSpPr txBox="1"/>
      </xdr:nvSpPr>
      <xdr:spPr>
        <a:xfrm>
          <a:off x="5041900" y="1031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111337</xdr:rowOff>
    </xdr:from>
    <xdr:to>
      <xdr:col>24</xdr:col>
      <xdr:colOff>12700</xdr:colOff>
      <xdr:row>61</xdr:row>
      <xdr:rowOff>111337</xdr:rowOff>
    </xdr:to>
    <xdr:cxnSp macro="">
      <xdr:nvCxnSpPr>
        <xdr:cNvPr id="132" name="直線コネクタ 131"/>
        <xdr:cNvCxnSpPr/>
      </xdr:nvCxnSpPr>
      <xdr:spPr>
        <a:xfrm>
          <a:off x="4864100" y="1056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138006</xdr:rowOff>
    </xdr:from>
    <xdr:to>
      <xdr:col>23</xdr:col>
      <xdr:colOff>133350</xdr:colOff>
      <xdr:row>61</xdr:row>
      <xdr:rowOff>111337</xdr:rowOff>
    </xdr:to>
    <xdr:cxnSp macro="">
      <xdr:nvCxnSpPr>
        <xdr:cNvPr id="133" name="直線コネクタ 132"/>
        <xdr:cNvCxnSpPr/>
      </xdr:nvCxnSpPr>
      <xdr:spPr>
        <a:xfrm>
          <a:off x="4114800" y="10425006"/>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4"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5" name="フローチャート: 判断 134"/>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60</xdr:row>
      <xdr:rowOff>138006</xdr:rowOff>
    </xdr:to>
    <xdr:cxnSp macro="">
      <xdr:nvCxnSpPr>
        <xdr:cNvPr id="136" name="直線コネクタ 135"/>
        <xdr:cNvCxnSpPr/>
      </xdr:nvCxnSpPr>
      <xdr:spPr>
        <a:xfrm>
          <a:off x="3225800" y="103767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7" name="フローチャート: 判断 136"/>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8" name="テキスト ボックス 137"/>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65617</xdr:rowOff>
    </xdr:from>
    <xdr:to>
      <xdr:col>15</xdr:col>
      <xdr:colOff>82550</xdr:colOff>
      <xdr:row>60</xdr:row>
      <xdr:rowOff>89746</xdr:rowOff>
    </xdr:to>
    <xdr:cxnSp macro="">
      <xdr:nvCxnSpPr>
        <xdr:cNvPr id="139" name="直線コネクタ 138"/>
        <xdr:cNvCxnSpPr/>
      </xdr:nvCxnSpPr>
      <xdr:spPr>
        <a:xfrm>
          <a:off x="2336800" y="103526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123825</xdr:rowOff>
    </xdr:from>
    <xdr:to>
      <xdr:col>15</xdr:col>
      <xdr:colOff>133350</xdr:colOff>
      <xdr:row>64</xdr:row>
      <xdr:rowOff>53975</xdr:rowOff>
    </xdr:to>
    <xdr:sp macro="" textlink="">
      <xdr:nvSpPr>
        <xdr:cNvPr id="140" name="フローチャート: 判断 139"/>
        <xdr:cNvSpPr/>
      </xdr:nvSpPr>
      <xdr:spPr>
        <a:xfrm>
          <a:off x="3175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38752</xdr:rowOff>
    </xdr:from>
    <xdr:ext cx="762000" cy="259045"/>
    <xdr:sp macro="" textlink="">
      <xdr:nvSpPr>
        <xdr:cNvPr id="141" name="テキスト ボックス 140"/>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60</xdr:row>
      <xdr:rowOff>65617</xdr:rowOff>
    </xdr:to>
    <xdr:cxnSp macro="">
      <xdr:nvCxnSpPr>
        <xdr:cNvPr id="142" name="直線コネクタ 141"/>
        <xdr:cNvCxnSpPr/>
      </xdr:nvCxnSpPr>
      <xdr:spPr>
        <a:xfrm>
          <a:off x="1447800" y="102319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35348</xdr:rowOff>
    </xdr:from>
    <xdr:to>
      <xdr:col>11</xdr:col>
      <xdr:colOff>82550</xdr:colOff>
      <xdr:row>63</xdr:row>
      <xdr:rowOff>136948</xdr:rowOff>
    </xdr:to>
    <xdr:sp macro="" textlink="">
      <xdr:nvSpPr>
        <xdr:cNvPr id="143" name="フローチャート: 判断 142"/>
        <xdr:cNvSpPr/>
      </xdr:nvSpPr>
      <xdr:spPr>
        <a:xfrm>
          <a:off x="2286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121725</xdr:rowOff>
    </xdr:from>
    <xdr:ext cx="762000" cy="259045"/>
    <xdr:sp macro="" textlink="">
      <xdr:nvSpPr>
        <xdr:cNvPr id="144" name="テキスト ボックス 143"/>
        <xdr:cNvSpPr txBox="1"/>
      </xdr:nvSpPr>
      <xdr:spPr>
        <a:xfrm>
          <a:off x="1955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2" name="楕円 151"/>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153264</xdr:rowOff>
    </xdr:from>
    <xdr:ext cx="762000" cy="259045"/>
    <xdr:sp macro="" textlink="">
      <xdr:nvSpPr>
        <xdr:cNvPr id="153" name="財政構造の弾力性該当値テキスト"/>
        <xdr:cNvSpPr txBox="1"/>
      </xdr:nvSpPr>
      <xdr:spPr>
        <a:xfrm>
          <a:off x="5041900" y="1044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87206</xdr:rowOff>
    </xdr:from>
    <xdr:to>
      <xdr:col>19</xdr:col>
      <xdr:colOff>184150</xdr:colOff>
      <xdr:row>61</xdr:row>
      <xdr:rowOff>17356</xdr:rowOff>
    </xdr:to>
    <xdr:sp macro="" textlink="">
      <xdr:nvSpPr>
        <xdr:cNvPr id="154" name="楕円 153"/>
        <xdr:cNvSpPr/>
      </xdr:nvSpPr>
      <xdr:spPr>
        <a:xfrm>
          <a:off x="4064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27533</xdr:rowOff>
    </xdr:from>
    <xdr:ext cx="736600" cy="259045"/>
    <xdr:sp macro="" textlink="">
      <xdr:nvSpPr>
        <xdr:cNvPr id="155" name="テキスト ボックス 154"/>
        <xdr:cNvSpPr txBox="1"/>
      </xdr:nvSpPr>
      <xdr:spPr>
        <a:xfrm>
          <a:off x="3733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6" name="楕円 155"/>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150723</xdr:rowOff>
    </xdr:from>
    <xdr:ext cx="762000" cy="259045"/>
    <xdr:sp macro="" textlink="">
      <xdr:nvSpPr>
        <xdr:cNvPr id="157" name="テキスト ボックス 156"/>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14817</xdr:rowOff>
    </xdr:from>
    <xdr:to>
      <xdr:col>11</xdr:col>
      <xdr:colOff>82550</xdr:colOff>
      <xdr:row>60</xdr:row>
      <xdr:rowOff>116417</xdr:rowOff>
    </xdr:to>
    <xdr:sp macro="" textlink="">
      <xdr:nvSpPr>
        <xdr:cNvPr id="158" name="楕円 157"/>
        <xdr:cNvSpPr/>
      </xdr:nvSpPr>
      <xdr:spPr>
        <a:xfrm>
          <a:off x="2286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126594</xdr:rowOff>
    </xdr:from>
    <xdr:ext cx="762000" cy="259045"/>
    <xdr:sp macro="" textlink="">
      <xdr:nvSpPr>
        <xdr:cNvPr id="159" name="テキスト ボックス 158"/>
        <xdr:cNvSpPr txBox="1"/>
      </xdr:nvSpPr>
      <xdr:spPr>
        <a:xfrm>
          <a:off x="1955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60" name="楕円 159"/>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61" name="テキスト ボックス 160"/>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年度からみると、類似団体と比較し若干高い状態。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人件費は、職員数の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津野町まるごと総合商社化事業や天狗荘リニューアル事業基本構想、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認定子ども園の臨時職員賃金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が増加したが、教育委員会の情報セキュリティ強化事業が減額となったため、物件費が減となった。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91" name="直線コネクタ 190"/>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2"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3" name="直線コネクタ 192"/>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4"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5" name="直線コネクタ 194"/>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126664</xdr:rowOff>
    </xdr:from>
    <xdr:to>
      <xdr:col>23</xdr:col>
      <xdr:colOff>133350</xdr:colOff>
      <xdr:row>84</xdr:row>
      <xdr:rowOff>161455</xdr:rowOff>
    </xdr:to>
    <xdr:cxnSp macro="">
      <xdr:nvCxnSpPr>
        <xdr:cNvPr id="196" name="直線コネクタ 195"/>
        <xdr:cNvCxnSpPr/>
      </xdr:nvCxnSpPr>
      <xdr:spPr>
        <a:xfrm>
          <a:off x="4114800" y="14528464"/>
          <a:ext cx="838200" cy="3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7"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8" name="フローチャート: 判断 197"/>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126664</xdr:rowOff>
    </xdr:from>
    <xdr:to>
      <xdr:col>19</xdr:col>
      <xdr:colOff>133350</xdr:colOff>
      <xdr:row>84</xdr:row>
      <xdr:rowOff>140402</xdr:rowOff>
    </xdr:to>
    <xdr:cxnSp macro="">
      <xdr:nvCxnSpPr>
        <xdr:cNvPr id="199" name="直線コネクタ 198"/>
        <xdr:cNvCxnSpPr/>
      </xdr:nvCxnSpPr>
      <xdr:spPr>
        <a:xfrm flipV="1">
          <a:off x="3225800" y="14528464"/>
          <a:ext cx="889000" cy="1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200" name="フローチャート: 判断 199"/>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201" name="テキスト ボックス 200"/>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100442</xdr:rowOff>
    </xdr:from>
    <xdr:to>
      <xdr:col>15</xdr:col>
      <xdr:colOff>82550</xdr:colOff>
      <xdr:row>84</xdr:row>
      <xdr:rowOff>140402</xdr:rowOff>
    </xdr:to>
    <xdr:cxnSp macro="">
      <xdr:nvCxnSpPr>
        <xdr:cNvPr id="202" name="直線コネクタ 201"/>
        <xdr:cNvCxnSpPr/>
      </xdr:nvCxnSpPr>
      <xdr:spPr>
        <a:xfrm>
          <a:off x="2336800" y="14502242"/>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3" name="フローチャート: 判断 202"/>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4" name="テキスト ボックス 203"/>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52693</xdr:rowOff>
    </xdr:from>
    <xdr:to>
      <xdr:col>11</xdr:col>
      <xdr:colOff>31750</xdr:colOff>
      <xdr:row>84</xdr:row>
      <xdr:rowOff>100442</xdr:rowOff>
    </xdr:to>
    <xdr:cxnSp macro="">
      <xdr:nvCxnSpPr>
        <xdr:cNvPr id="205" name="直線コネクタ 204"/>
        <xdr:cNvCxnSpPr/>
      </xdr:nvCxnSpPr>
      <xdr:spPr>
        <a:xfrm>
          <a:off x="1447800" y="14454493"/>
          <a:ext cx="889000" cy="4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6" name="フローチャート: 判断 205"/>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7" name="テキスト ボックス 206"/>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8" name="フローチャート: 判断 207"/>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9" name="テキスト ボックス 208"/>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110655</xdr:rowOff>
    </xdr:from>
    <xdr:to>
      <xdr:col>23</xdr:col>
      <xdr:colOff>184150</xdr:colOff>
      <xdr:row>85</xdr:row>
      <xdr:rowOff>40805</xdr:rowOff>
    </xdr:to>
    <xdr:sp macro="" textlink="">
      <xdr:nvSpPr>
        <xdr:cNvPr id="215" name="楕円 214"/>
        <xdr:cNvSpPr/>
      </xdr:nvSpPr>
      <xdr:spPr>
        <a:xfrm>
          <a:off x="4902200" y="1451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82732</xdr:rowOff>
    </xdr:from>
    <xdr:ext cx="762000" cy="259045"/>
    <xdr:sp macro="" textlink="">
      <xdr:nvSpPr>
        <xdr:cNvPr id="216" name="人件費・物件費等の状況該当値テキスト"/>
        <xdr:cNvSpPr txBox="1"/>
      </xdr:nvSpPr>
      <xdr:spPr>
        <a:xfrm>
          <a:off x="5041900" y="1448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75864</xdr:rowOff>
    </xdr:from>
    <xdr:to>
      <xdr:col>19</xdr:col>
      <xdr:colOff>184150</xdr:colOff>
      <xdr:row>85</xdr:row>
      <xdr:rowOff>6014</xdr:rowOff>
    </xdr:to>
    <xdr:sp macro="" textlink="">
      <xdr:nvSpPr>
        <xdr:cNvPr id="217" name="楕円 216"/>
        <xdr:cNvSpPr/>
      </xdr:nvSpPr>
      <xdr:spPr>
        <a:xfrm>
          <a:off x="4064000" y="1447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162241</xdr:rowOff>
    </xdr:from>
    <xdr:ext cx="736600" cy="259045"/>
    <xdr:sp macro="" textlink="">
      <xdr:nvSpPr>
        <xdr:cNvPr id="218" name="テキスト ボックス 217"/>
        <xdr:cNvSpPr txBox="1"/>
      </xdr:nvSpPr>
      <xdr:spPr>
        <a:xfrm>
          <a:off x="3733800" y="14564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89602</xdr:rowOff>
    </xdr:from>
    <xdr:to>
      <xdr:col>15</xdr:col>
      <xdr:colOff>133350</xdr:colOff>
      <xdr:row>85</xdr:row>
      <xdr:rowOff>19752</xdr:rowOff>
    </xdr:to>
    <xdr:sp macro="" textlink="">
      <xdr:nvSpPr>
        <xdr:cNvPr id="219" name="楕円 218"/>
        <xdr:cNvSpPr/>
      </xdr:nvSpPr>
      <xdr:spPr>
        <a:xfrm>
          <a:off x="3175000" y="144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4529</xdr:rowOff>
    </xdr:from>
    <xdr:ext cx="762000" cy="259045"/>
    <xdr:sp macro="" textlink="">
      <xdr:nvSpPr>
        <xdr:cNvPr id="220" name="テキスト ボックス 219"/>
        <xdr:cNvSpPr txBox="1"/>
      </xdr:nvSpPr>
      <xdr:spPr>
        <a:xfrm>
          <a:off x="2844800" y="1457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49642</xdr:rowOff>
    </xdr:from>
    <xdr:to>
      <xdr:col>11</xdr:col>
      <xdr:colOff>82550</xdr:colOff>
      <xdr:row>84</xdr:row>
      <xdr:rowOff>151242</xdr:rowOff>
    </xdr:to>
    <xdr:sp macro="" textlink="">
      <xdr:nvSpPr>
        <xdr:cNvPr id="221" name="楕円 220"/>
        <xdr:cNvSpPr/>
      </xdr:nvSpPr>
      <xdr:spPr>
        <a:xfrm>
          <a:off x="2286000" y="144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136019</xdr:rowOff>
    </xdr:from>
    <xdr:ext cx="762000" cy="259045"/>
    <xdr:sp macro="" textlink="">
      <xdr:nvSpPr>
        <xdr:cNvPr id="222" name="テキスト ボックス 221"/>
        <xdr:cNvSpPr txBox="1"/>
      </xdr:nvSpPr>
      <xdr:spPr>
        <a:xfrm>
          <a:off x="1955800" y="1453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1893</xdr:rowOff>
    </xdr:from>
    <xdr:to>
      <xdr:col>7</xdr:col>
      <xdr:colOff>31750</xdr:colOff>
      <xdr:row>84</xdr:row>
      <xdr:rowOff>103493</xdr:rowOff>
    </xdr:to>
    <xdr:sp macro="" textlink="">
      <xdr:nvSpPr>
        <xdr:cNvPr id="223" name="楕円 222"/>
        <xdr:cNvSpPr/>
      </xdr:nvSpPr>
      <xdr:spPr>
        <a:xfrm>
          <a:off x="1397000" y="1440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113670</xdr:rowOff>
    </xdr:from>
    <xdr:ext cx="762000" cy="259045"/>
    <xdr:sp macro="" textlink="">
      <xdr:nvSpPr>
        <xdr:cNvPr id="224" name="テキスト ボックス 223"/>
        <xdr:cNvSpPr txBox="1"/>
      </xdr:nvSpPr>
      <xdr:spPr>
        <a:xfrm>
          <a:off x="1066800" y="1417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全国町村平均、類似団体平均よりも低い値で推移している。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経験年数階層内での級の変動により増減がある。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3" name="直線コネクタ 252"/>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6"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7" name="直線コネクタ 256"/>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171027</xdr:rowOff>
    </xdr:from>
    <xdr:to>
      <xdr:col>81</xdr:col>
      <xdr:colOff>44450</xdr:colOff>
      <xdr:row>85</xdr:row>
      <xdr:rowOff>39793</xdr:rowOff>
    </xdr:to>
    <xdr:cxnSp macro="">
      <xdr:nvCxnSpPr>
        <xdr:cNvPr id="258" name="直線コネクタ 257"/>
        <xdr:cNvCxnSpPr/>
      </xdr:nvCxnSpPr>
      <xdr:spPr>
        <a:xfrm>
          <a:off x="16179800" y="1457282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90593</xdr:rowOff>
    </xdr:from>
    <xdr:to>
      <xdr:col>77</xdr:col>
      <xdr:colOff>44450</xdr:colOff>
      <xdr:row>84</xdr:row>
      <xdr:rowOff>171027</xdr:rowOff>
    </xdr:to>
    <xdr:cxnSp macro="">
      <xdr:nvCxnSpPr>
        <xdr:cNvPr id="261" name="直線コネクタ 260"/>
        <xdr:cNvCxnSpPr/>
      </xdr:nvCxnSpPr>
      <xdr:spPr>
        <a:xfrm>
          <a:off x="15290800" y="1449239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90593</xdr:rowOff>
    </xdr:from>
    <xdr:to>
      <xdr:col>72</xdr:col>
      <xdr:colOff>203200</xdr:colOff>
      <xdr:row>84</xdr:row>
      <xdr:rowOff>162984</xdr:rowOff>
    </xdr:to>
    <xdr:cxnSp macro="">
      <xdr:nvCxnSpPr>
        <xdr:cNvPr id="264" name="直線コネクタ 263"/>
        <xdr:cNvCxnSpPr/>
      </xdr:nvCxnSpPr>
      <xdr:spPr>
        <a:xfrm flipV="1">
          <a:off x="14401800" y="1449239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84</xdr:row>
      <xdr:rowOff>171027</xdr:rowOff>
    </xdr:to>
    <xdr:cxnSp macro="">
      <xdr:nvCxnSpPr>
        <xdr:cNvPr id="267" name="直線コネクタ 266"/>
        <xdr:cNvCxnSpPr/>
      </xdr:nvCxnSpPr>
      <xdr:spPr>
        <a:xfrm flipV="1">
          <a:off x="13512800" y="145647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8" name="フローチャート: 判断 267"/>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9" name="テキスト ボックス 268"/>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70" name="フローチャート: 判断 269"/>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71" name="テキスト ボックス 270"/>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160443</xdr:rowOff>
    </xdr:from>
    <xdr:to>
      <xdr:col>81</xdr:col>
      <xdr:colOff>95250</xdr:colOff>
      <xdr:row>85</xdr:row>
      <xdr:rowOff>90593</xdr:rowOff>
    </xdr:to>
    <xdr:sp macro="" textlink="">
      <xdr:nvSpPr>
        <xdr:cNvPr id="277" name="楕円 276"/>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5520</xdr:rowOff>
    </xdr:from>
    <xdr:ext cx="762000" cy="259045"/>
    <xdr:sp macro="" textlink="">
      <xdr:nvSpPr>
        <xdr:cNvPr id="278" name="給与水準   （国との比較）該当値テキスト"/>
        <xdr:cNvSpPr txBox="1"/>
      </xdr:nvSpPr>
      <xdr:spPr>
        <a:xfrm>
          <a:off x="171069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120227</xdr:rowOff>
    </xdr:from>
    <xdr:to>
      <xdr:col>77</xdr:col>
      <xdr:colOff>95250</xdr:colOff>
      <xdr:row>85</xdr:row>
      <xdr:rowOff>50377</xdr:rowOff>
    </xdr:to>
    <xdr:sp macro="" textlink="">
      <xdr:nvSpPr>
        <xdr:cNvPr id="279" name="楕円 278"/>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60554</xdr:rowOff>
    </xdr:from>
    <xdr:ext cx="736600" cy="259045"/>
    <xdr:sp macro="" textlink="">
      <xdr:nvSpPr>
        <xdr:cNvPr id="280" name="テキスト ボックス 279"/>
        <xdr:cNvSpPr txBox="1"/>
      </xdr:nvSpPr>
      <xdr:spPr>
        <a:xfrm>
          <a:off x="15798800" y="142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39793</xdr:rowOff>
    </xdr:from>
    <xdr:to>
      <xdr:col>73</xdr:col>
      <xdr:colOff>44450</xdr:colOff>
      <xdr:row>84</xdr:row>
      <xdr:rowOff>141393</xdr:rowOff>
    </xdr:to>
    <xdr:sp macro="" textlink="">
      <xdr:nvSpPr>
        <xdr:cNvPr id="281" name="楕円 280"/>
        <xdr:cNvSpPr/>
      </xdr:nvSpPr>
      <xdr:spPr>
        <a:xfrm>
          <a:off x="15240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151570</xdr:rowOff>
    </xdr:from>
    <xdr:ext cx="762000" cy="259045"/>
    <xdr:sp macro="" textlink="">
      <xdr:nvSpPr>
        <xdr:cNvPr id="282" name="テキスト ボックス 281"/>
        <xdr:cNvSpPr txBox="1"/>
      </xdr:nvSpPr>
      <xdr:spPr>
        <a:xfrm>
          <a:off x="14909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3" name="楕円 282"/>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4" name="テキスト ボックス 283"/>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120227</xdr:rowOff>
    </xdr:from>
    <xdr:to>
      <xdr:col>64</xdr:col>
      <xdr:colOff>152400</xdr:colOff>
      <xdr:row>85</xdr:row>
      <xdr:rowOff>50377</xdr:rowOff>
    </xdr:to>
    <xdr:sp macro="" textlink="">
      <xdr:nvSpPr>
        <xdr:cNvPr id="285" name="楕円 284"/>
        <xdr:cNvSpPr/>
      </xdr:nvSpPr>
      <xdr:spPr>
        <a:xfrm>
          <a:off x="13462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60554</xdr:rowOff>
    </xdr:from>
    <xdr:ext cx="762000" cy="259045"/>
    <xdr:sp macro="" textlink="">
      <xdr:nvSpPr>
        <xdr:cNvPr id="286" name="テキスト ボックス 285"/>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定員管理計画のおける職員数の数値目標は達成できている状況ではあるが、今後の退職者数、再任用職員数を考慮し引き続き職員数の確保が必要である。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8" name="直線コネクタ 317"/>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9"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20" name="直線コネクタ 319"/>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21"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2" name="直線コネクタ 321"/>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39624</xdr:rowOff>
    </xdr:from>
    <xdr:to>
      <xdr:col>81</xdr:col>
      <xdr:colOff>44450</xdr:colOff>
      <xdr:row>62</xdr:row>
      <xdr:rowOff>92710</xdr:rowOff>
    </xdr:to>
    <xdr:cxnSp macro="">
      <xdr:nvCxnSpPr>
        <xdr:cNvPr id="323" name="直線コネクタ 322"/>
        <xdr:cNvCxnSpPr/>
      </xdr:nvCxnSpPr>
      <xdr:spPr>
        <a:xfrm>
          <a:off x="16179800" y="1066952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4"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5" name="フローチャート: 判断 324"/>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152473</xdr:rowOff>
    </xdr:from>
    <xdr:to>
      <xdr:col>77</xdr:col>
      <xdr:colOff>44450</xdr:colOff>
      <xdr:row>62</xdr:row>
      <xdr:rowOff>39624</xdr:rowOff>
    </xdr:to>
    <xdr:cxnSp macro="">
      <xdr:nvCxnSpPr>
        <xdr:cNvPr id="326" name="直線コネクタ 325"/>
        <xdr:cNvCxnSpPr/>
      </xdr:nvCxnSpPr>
      <xdr:spPr>
        <a:xfrm>
          <a:off x="15290800" y="1061092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7" name="フローチャート: 判断 326"/>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8" name="テキスト ボックス 327"/>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152473</xdr:rowOff>
    </xdr:from>
    <xdr:to>
      <xdr:col>72</xdr:col>
      <xdr:colOff>203200</xdr:colOff>
      <xdr:row>62</xdr:row>
      <xdr:rowOff>2395</xdr:rowOff>
    </xdr:to>
    <xdr:cxnSp macro="">
      <xdr:nvCxnSpPr>
        <xdr:cNvPr id="329" name="直線コネクタ 328"/>
        <xdr:cNvCxnSpPr/>
      </xdr:nvCxnSpPr>
      <xdr:spPr>
        <a:xfrm flipV="1">
          <a:off x="14401800" y="10610923"/>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0" name="フローチャート: 判断 329"/>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1" name="テキスト ボックス 330"/>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162814</xdr:rowOff>
    </xdr:from>
    <xdr:to>
      <xdr:col>68</xdr:col>
      <xdr:colOff>152400</xdr:colOff>
      <xdr:row>62</xdr:row>
      <xdr:rowOff>2395</xdr:rowOff>
    </xdr:to>
    <xdr:cxnSp macro="">
      <xdr:nvCxnSpPr>
        <xdr:cNvPr id="332" name="直線コネクタ 331"/>
        <xdr:cNvCxnSpPr/>
      </xdr:nvCxnSpPr>
      <xdr:spPr>
        <a:xfrm>
          <a:off x="13512800" y="10621264"/>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3" name="フローチャート: 判断 332"/>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4" name="テキスト ボックス 333"/>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5" name="フローチャート: 判断 334"/>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6" name="テキスト ボックス 335"/>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42" name="楕円 341"/>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13987</xdr:rowOff>
    </xdr:from>
    <xdr:ext cx="762000" cy="259045"/>
    <xdr:sp macro="" textlink="">
      <xdr:nvSpPr>
        <xdr:cNvPr id="343" name="定員管理の状況該当値テキスト"/>
        <xdr:cNvSpPr txBox="1"/>
      </xdr:nvSpPr>
      <xdr:spPr>
        <a:xfrm>
          <a:off x="17106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160274</xdr:rowOff>
    </xdr:from>
    <xdr:to>
      <xdr:col>77</xdr:col>
      <xdr:colOff>95250</xdr:colOff>
      <xdr:row>62</xdr:row>
      <xdr:rowOff>90424</xdr:rowOff>
    </xdr:to>
    <xdr:sp macro="" textlink="">
      <xdr:nvSpPr>
        <xdr:cNvPr id="344" name="楕円 343"/>
        <xdr:cNvSpPr/>
      </xdr:nvSpPr>
      <xdr:spPr>
        <a:xfrm>
          <a:off x="16129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45" name="テキスト ボックス 344"/>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101673</xdr:rowOff>
    </xdr:from>
    <xdr:to>
      <xdr:col>73</xdr:col>
      <xdr:colOff>44450</xdr:colOff>
      <xdr:row>62</xdr:row>
      <xdr:rowOff>31823</xdr:rowOff>
    </xdr:to>
    <xdr:sp macro="" textlink="">
      <xdr:nvSpPr>
        <xdr:cNvPr id="346" name="楕円 345"/>
        <xdr:cNvSpPr/>
      </xdr:nvSpPr>
      <xdr:spPr>
        <a:xfrm>
          <a:off x="15240000" y="1056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42000</xdr:rowOff>
    </xdr:from>
    <xdr:ext cx="762000" cy="259045"/>
    <xdr:sp macro="" textlink="">
      <xdr:nvSpPr>
        <xdr:cNvPr id="347" name="テキスト ボックス 346"/>
        <xdr:cNvSpPr txBox="1"/>
      </xdr:nvSpPr>
      <xdr:spPr>
        <a:xfrm>
          <a:off x="14909800" y="103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123045</xdr:rowOff>
    </xdr:from>
    <xdr:to>
      <xdr:col>68</xdr:col>
      <xdr:colOff>203200</xdr:colOff>
      <xdr:row>62</xdr:row>
      <xdr:rowOff>53195</xdr:rowOff>
    </xdr:to>
    <xdr:sp macro="" textlink="">
      <xdr:nvSpPr>
        <xdr:cNvPr id="348" name="楕円 347"/>
        <xdr:cNvSpPr/>
      </xdr:nvSpPr>
      <xdr:spPr>
        <a:xfrm>
          <a:off x="14351000" y="105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37972</xdr:rowOff>
    </xdr:from>
    <xdr:ext cx="762000" cy="259045"/>
    <xdr:sp macro="" textlink="">
      <xdr:nvSpPr>
        <xdr:cNvPr id="349" name="テキスト ボックス 348"/>
        <xdr:cNvSpPr txBox="1"/>
      </xdr:nvSpPr>
      <xdr:spPr>
        <a:xfrm>
          <a:off x="14020800" y="1066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112014</xdr:rowOff>
    </xdr:from>
    <xdr:to>
      <xdr:col>64</xdr:col>
      <xdr:colOff>152400</xdr:colOff>
      <xdr:row>62</xdr:row>
      <xdr:rowOff>42164</xdr:rowOff>
    </xdr:to>
    <xdr:sp macro="" textlink="">
      <xdr:nvSpPr>
        <xdr:cNvPr id="350" name="楕円 349"/>
        <xdr:cNvSpPr/>
      </xdr:nvSpPr>
      <xdr:spPr>
        <a:xfrm>
          <a:off x="13462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52341</xdr:rowOff>
    </xdr:from>
    <xdr:ext cx="762000" cy="259045"/>
    <xdr:sp macro="" textlink="">
      <xdr:nvSpPr>
        <xdr:cNvPr id="351" name="テキスト ボックス 350"/>
        <xdr:cNvSpPr txBox="1"/>
      </xdr:nvSpPr>
      <xdr:spPr>
        <a:xfrm>
          <a:off x="13131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繰上償還による経常的な地方債元利償還金の減に対し、交付税算入額の増により比率が減少。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今後は、大規模な施設整備事業が予定されており、公債費が増加する見込み。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中長期財政計画により、計画的な繰上償還が必要。</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7" name="直線コネクタ 376"/>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8"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9" name="直線コネクタ 378"/>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80"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81" name="直線コネクタ 380"/>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28448</xdr:rowOff>
    </xdr:from>
    <xdr:to>
      <xdr:col>81</xdr:col>
      <xdr:colOff>44450</xdr:colOff>
      <xdr:row>37</xdr:row>
      <xdr:rowOff>105664</xdr:rowOff>
    </xdr:to>
    <xdr:cxnSp macro="">
      <xdr:nvCxnSpPr>
        <xdr:cNvPr id="382" name="直線コネクタ 381"/>
        <xdr:cNvCxnSpPr/>
      </xdr:nvCxnSpPr>
      <xdr:spPr>
        <a:xfrm flipV="1">
          <a:off x="16179800" y="637209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3"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4" name="フローチャート: 判断 383"/>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105664</xdr:rowOff>
    </xdr:from>
    <xdr:to>
      <xdr:col>77</xdr:col>
      <xdr:colOff>44450</xdr:colOff>
      <xdr:row>38</xdr:row>
      <xdr:rowOff>1778</xdr:rowOff>
    </xdr:to>
    <xdr:cxnSp macro="">
      <xdr:nvCxnSpPr>
        <xdr:cNvPr id="385" name="直線コネクタ 384"/>
        <xdr:cNvCxnSpPr/>
      </xdr:nvCxnSpPr>
      <xdr:spPr>
        <a:xfrm flipV="1">
          <a:off x="15290800" y="644931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6" name="フローチャート: 判断 385"/>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7" name="テキスト ボックス 386"/>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1778</xdr:rowOff>
    </xdr:from>
    <xdr:to>
      <xdr:col>72</xdr:col>
      <xdr:colOff>203200</xdr:colOff>
      <xdr:row>38</xdr:row>
      <xdr:rowOff>25908</xdr:rowOff>
    </xdr:to>
    <xdr:cxnSp macro="">
      <xdr:nvCxnSpPr>
        <xdr:cNvPr id="388" name="直線コネクタ 387"/>
        <xdr:cNvCxnSpPr/>
      </xdr:nvCxnSpPr>
      <xdr:spPr>
        <a:xfrm flipV="1">
          <a:off x="14401800" y="65168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9" name="フローチャート: 判断 388"/>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90" name="テキスト ボックス 389"/>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25908</xdr:rowOff>
    </xdr:from>
    <xdr:to>
      <xdr:col>68</xdr:col>
      <xdr:colOff>152400</xdr:colOff>
      <xdr:row>38</xdr:row>
      <xdr:rowOff>59690</xdr:rowOff>
    </xdr:to>
    <xdr:cxnSp macro="">
      <xdr:nvCxnSpPr>
        <xdr:cNvPr id="391" name="直線コネクタ 390"/>
        <xdr:cNvCxnSpPr/>
      </xdr:nvCxnSpPr>
      <xdr:spPr>
        <a:xfrm flipV="1">
          <a:off x="13512800" y="65410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2" name="フローチャート: 判断 391"/>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3" name="テキスト ボックス 392"/>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4" name="フローチャート: 判断 393"/>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5" name="テキスト ボックス 394"/>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149098</xdr:rowOff>
    </xdr:from>
    <xdr:to>
      <xdr:col>81</xdr:col>
      <xdr:colOff>95250</xdr:colOff>
      <xdr:row>37</xdr:row>
      <xdr:rowOff>79248</xdr:rowOff>
    </xdr:to>
    <xdr:sp macro="" textlink="">
      <xdr:nvSpPr>
        <xdr:cNvPr id="401" name="楕円 400"/>
        <xdr:cNvSpPr/>
      </xdr:nvSpPr>
      <xdr:spPr>
        <a:xfrm>
          <a:off x="169672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70375</xdr:rowOff>
    </xdr:from>
    <xdr:ext cx="762000" cy="259045"/>
    <xdr:sp macro="" textlink="">
      <xdr:nvSpPr>
        <xdr:cNvPr id="402" name="公債費負担の状況該当値テキスト"/>
        <xdr:cNvSpPr txBox="1"/>
      </xdr:nvSpPr>
      <xdr:spPr>
        <a:xfrm>
          <a:off x="17106900" y="624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54864</xdr:rowOff>
    </xdr:from>
    <xdr:to>
      <xdr:col>77</xdr:col>
      <xdr:colOff>95250</xdr:colOff>
      <xdr:row>37</xdr:row>
      <xdr:rowOff>156464</xdr:rowOff>
    </xdr:to>
    <xdr:sp macro="" textlink="">
      <xdr:nvSpPr>
        <xdr:cNvPr id="403" name="楕円 402"/>
        <xdr:cNvSpPr/>
      </xdr:nvSpPr>
      <xdr:spPr>
        <a:xfrm>
          <a:off x="16129000" y="63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166641</xdr:rowOff>
    </xdr:from>
    <xdr:ext cx="736600" cy="259045"/>
    <xdr:sp macro="" textlink="">
      <xdr:nvSpPr>
        <xdr:cNvPr id="404" name="テキスト ボックス 403"/>
        <xdr:cNvSpPr txBox="1"/>
      </xdr:nvSpPr>
      <xdr:spPr>
        <a:xfrm>
          <a:off x="15798800" y="6167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122428</xdr:rowOff>
    </xdr:from>
    <xdr:to>
      <xdr:col>73</xdr:col>
      <xdr:colOff>44450</xdr:colOff>
      <xdr:row>38</xdr:row>
      <xdr:rowOff>52578</xdr:rowOff>
    </xdr:to>
    <xdr:sp macro="" textlink="">
      <xdr:nvSpPr>
        <xdr:cNvPr id="405" name="楕円 404"/>
        <xdr:cNvSpPr/>
      </xdr:nvSpPr>
      <xdr:spPr>
        <a:xfrm>
          <a:off x="152400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62755</xdr:rowOff>
    </xdr:from>
    <xdr:ext cx="762000" cy="259045"/>
    <xdr:sp macro="" textlink="">
      <xdr:nvSpPr>
        <xdr:cNvPr id="406" name="テキスト ボックス 405"/>
        <xdr:cNvSpPr txBox="1"/>
      </xdr:nvSpPr>
      <xdr:spPr>
        <a:xfrm>
          <a:off x="14909800" y="62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146558</xdr:rowOff>
    </xdr:from>
    <xdr:to>
      <xdr:col>68</xdr:col>
      <xdr:colOff>203200</xdr:colOff>
      <xdr:row>38</xdr:row>
      <xdr:rowOff>76708</xdr:rowOff>
    </xdr:to>
    <xdr:sp macro="" textlink="">
      <xdr:nvSpPr>
        <xdr:cNvPr id="407" name="楕円 406"/>
        <xdr:cNvSpPr/>
      </xdr:nvSpPr>
      <xdr:spPr>
        <a:xfrm>
          <a:off x="14351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86885</xdr:rowOff>
    </xdr:from>
    <xdr:ext cx="762000" cy="259045"/>
    <xdr:sp macro="" textlink="">
      <xdr:nvSpPr>
        <xdr:cNvPr id="408" name="テキスト ボックス 407"/>
        <xdr:cNvSpPr txBox="1"/>
      </xdr:nvSpPr>
      <xdr:spPr>
        <a:xfrm>
          <a:off x="14020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8890</xdr:rowOff>
    </xdr:from>
    <xdr:to>
      <xdr:col>64</xdr:col>
      <xdr:colOff>152400</xdr:colOff>
      <xdr:row>38</xdr:row>
      <xdr:rowOff>110490</xdr:rowOff>
    </xdr:to>
    <xdr:sp macro="" textlink="">
      <xdr:nvSpPr>
        <xdr:cNvPr id="409" name="楕円 408"/>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120667</xdr:rowOff>
    </xdr:from>
    <xdr:ext cx="762000" cy="259045"/>
    <xdr:sp macro="" textlink="">
      <xdr:nvSpPr>
        <xdr:cNvPr id="410" name="テキスト ボックス 409"/>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繰上償還により、地方債現在高が減少したが、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年間でデジタル防災行政無線整備、天狗荘リニューアル事業、本庁舎整備などの大型事業が控えており、多額の地方債発行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により地方債現在高が増加する見込み。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将来を見据えた中長期財政計画を更新し、慎重な財政運営が必要である。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7" name="直線コネクタ 436"/>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8"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9" name="直線コネクタ 438"/>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0"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2"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3" name="フローチャート: 判断 442"/>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6" name="フローチャート: 判断 445"/>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7" name="テキスト ボックス 446"/>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8" name="フローチャート: 判断 447"/>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9" name="テキスト ボックス 448"/>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0" name="フローチャート: 判断 449"/>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1" name="テキスト ボックス 450"/>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5,805
197.85
5,757,028
5,513,554
222,805
3,543,054
6,900,138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類似団体と比べ人件費は低い状態で推移している。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要因としては、合併後、必要最小限の職員採用により抑制できたことが挙げられる。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今後、業務量の増加に伴い職員数の増加が見込まれるため、合併後の組織体制を見直し効率の良い人員配置を行う必要がある。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36</xdr:row>
      <xdr:rowOff>21844</xdr:rowOff>
    </xdr:to>
    <xdr:cxnSp macro="">
      <xdr:nvCxnSpPr>
        <xdr:cNvPr id="64" name="直線コネクタ 63"/>
        <xdr:cNvCxnSpPr/>
      </xdr:nvCxnSpPr>
      <xdr:spPr>
        <a:xfrm>
          <a:off x="3987800" y="61300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129286</xdr:rowOff>
    </xdr:from>
    <xdr:to>
      <xdr:col>19</xdr:col>
      <xdr:colOff>187325</xdr:colOff>
      <xdr:row>36</xdr:row>
      <xdr:rowOff>3556</xdr:rowOff>
    </xdr:to>
    <xdr:cxnSp macro="">
      <xdr:nvCxnSpPr>
        <xdr:cNvPr id="67" name="直線コネクタ 66"/>
        <xdr:cNvCxnSpPr/>
      </xdr:nvCxnSpPr>
      <xdr:spPr>
        <a:xfrm flipV="1">
          <a:off x="3098800" y="6130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3556</xdr:rowOff>
    </xdr:to>
    <xdr:cxnSp macro="">
      <xdr:nvCxnSpPr>
        <xdr:cNvPr id="70" name="直線コネクタ 69"/>
        <xdr:cNvCxnSpPr/>
      </xdr:nvCxnSpPr>
      <xdr:spPr>
        <a:xfrm>
          <a:off x="2209800" y="61163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133858</xdr:rowOff>
    </xdr:to>
    <xdr:cxnSp macro="">
      <xdr:nvCxnSpPr>
        <xdr:cNvPr id="73" name="直線コネクタ 72"/>
        <xdr:cNvCxnSpPr/>
      </xdr:nvCxnSpPr>
      <xdr:spPr>
        <a:xfrm flipV="1">
          <a:off x="1320800" y="6116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142494</xdr:rowOff>
    </xdr:from>
    <xdr:to>
      <xdr:col>24</xdr:col>
      <xdr:colOff>76200</xdr:colOff>
      <xdr:row>36</xdr:row>
      <xdr:rowOff>72644</xdr:rowOff>
    </xdr:to>
    <xdr:sp macro="" textlink="">
      <xdr:nvSpPr>
        <xdr:cNvPr id="83" name="楕円 82"/>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159021</xdr:rowOff>
    </xdr:from>
    <xdr:ext cx="762000" cy="259045"/>
    <xdr:sp macro="" textlink="">
      <xdr:nvSpPr>
        <xdr:cNvPr id="84"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18813</xdr:rowOff>
    </xdr:from>
    <xdr:ext cx="736600" cy="259045"/>
    <xdr:sp macro="" textlink="">
      <xdr:nvSpPr>
        <xdr:cNvPr id="86" name="テキスト ボックス 85"/>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124206</xdr:rowOff>
    </xdr:from>
    <xdr:to>
      <xdr:col>15</xdr:col>
      <xdr:colOff>149225</xdr:colOff>
      <xdr:row>36</xdr:row>
      <xdr:rowOff>54356</xdr:rowOff>
    </xdr:to>
    <xdr:sp macro="" textlink="">
      <xdr:nvSpPr>
        <xdr:cNvPr id="87" name="楕円 86"/>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64533</xdr:rowOff>
    </xdr:from>
    <xdr:ext cx="762000" cy="259045"/>
    <xdr:sp macro="" textlink="">
      <xdr:nvSpPr>
        <xdr:cNvPr id="88" name="テキスト ボックス 87"/>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83058</xdr:rowOff>
    </xdr:from>
    <xdr:to>
      <xdr:col>6</xdr:col>
      <xdr:colOff>171450</xdr:colOff>
      <xdr:row>36</xdr:row>
      <xdr:rowOff>13208</xdr:rowOff>
    </xdr:to>
    <xdr:sp macro="" textlink="">
      <xdr:nvSpPr>
        <xdr:cNvPr id="91" name="楕円 90"/>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23385</xdr:rowOff>
    </xdr:from>
    <xdr:ext cx="762000" cy="259045"/>
    <xdr:sp macro="" textlink="">
      <xdr:nvSpPr>
        <xdr:cNvPr id="92" name="テキスト ボックス 91"/>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津野町まるごと総合商社化事業や天狗荘リニューアル事業基本構想、認定子ども園の臨時職員賃金などが増加したが、教育委員会の情報セキュリティ強化事業が減額となったため、物件費が減となった。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増加傾向にあるため、経常的な経費の削減に努める必要がある。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83566</xdr:rowOff>
    </xdr:to>
    <xdr:cxnSp macro="">
      <xdr:nvCxnSpPr>
        <xdr:cNvPr id="122" name="直線コネクタ 121"/>
        <xdr:cNvCxnSpPr/>
      </xdr:nvCxnSpPr>
      <xdr:spPr>
        <a:xfrm>
          <a:off x="15671800" y="29616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163576</xdr:rowOff>
    </xdr:from>
    <xdr:to>
      <xdr:col>78</xdr:col>
      <xdr:colOff>69850</xdr:colOff>
      <xdr:row>17</xdr:row>
      <xdr:rowOff>46990</xdr:rowOff>
    </xdr:to>
    <xdr:cxnSp macro="">
      <xdr:nvCxnSpPr>
        <xdr:cNvPr id="125" name="直線コネクタ 124"/>
        <xdr:cNvCxnSpPr/>
      </xdr:nvCxnSpPr>
      <xdr:spPr>
        <a:xfrm>
          <a:off x="14782800" y="29067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163576</xdr:rowOff>
    </xdr:from>
    <xdr:to>
      <xdr:col>73</xdr:col>
      <xdr:colOff>180975</xdr:colOff>
      <xdr:row>17</xdr:row>
      <xdr:rowOff>28702</xdr:rowOff>
    </xdr:to>
    <xdr:cxnSp macro="">
      <xdr:nvCxnSpPr>
        <xdr:cNvPr id="128" name="直線コネクタ 127"/>
        <xdr:cNvCxnSpPr/>
      </xdr:nvCxnSpPr>
      <xdr:spPr>
        <a:xfrm flipV="1">
          <a:off x="13893800" y="2906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28702</xdr:rowOff>
    </xdr:to>
    <xdr:cxnSp macro="">
      <xdr:nvCxnSpPr>
        <xdr:cNvPr id="131" name="直線コネクタ 130"/>
        <xdr:cNvCxnSpPr/>
      </xdr:nvCxnSpPr>
      <xdr:spPr>
        <a:xfrm>
          <a:off x="13004800" y="2938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2"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3" name="楕円 142"/>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4" name="テキスト ボックス 143"/>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112776</xdr:rowOff>
    </xdr:from>
    <xdr:to>
      <xdr:col>74</xdr:col>
      <xdr:colOff>31750</xdr:colOff>
      <xdr:row>17</xdr:row>
      <xdr:rowOff>42926</xdr:rowOff>
    </xdr:to>
    <xdr:sp macro="" textlink="">
      <xdr:nvSpPr>
        <xdr:cNvPr id="145" name="楕円 144"/>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53103</xdr:rowOff>
    </xdr:from>
    <xdr:ext cx="762000" cy="259045"/>
    <xdr:sp macro="" textlink="">
      <xdr:nvSpPr>
        <xdr:cNvPr id="146" name="テキスト ボックス 145"/>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7" name="楕円 146"/>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64279</xdr:rowOff>
    </xdr:from>
    <xdr:ext cx="762000" cy="259045"/>
    <xdr:sp macro="" textlink="">
      <xdr:nvSpPr>
        <xdr:cNvPr id="148" name="テキスト ボックス 147"/>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49" name="楕円 148"/>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0" name="テキスト ボックス 149"/>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小中学生医療助成などに取り組んでいるが、類似団体より低い値となっている。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扶助費の性質上、年々増加しており今後も減少することは見込めないため、扶助費を伴う新規事業は慎重に検討し真に必要な事業を実施していく必要がある。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xdr:rowOff>
    </xdr:from>
    <xdr:to>
      <xdr:col>24</xdr:col>
      <xdr:colOff>25400</xdr:colOff>
      <xdr:row>53</xdr:row>
      <xdr:rowOff>31750</xdr:rowOff>
    </xdr:to>
    <xdr:cxnSp macro="">
      <xdr:nvCxnSpPr>
        <xdr:cNvPr id="183" name="直線コネクタ 182"/>
        <xdr:cNvCxnSpPr/>
      </xdr:nvCxnSpPr>
      <xdr:spPr>
        <a:xfrm>
          <a:off x="3987800" y="9099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53</xdr:row>
      <xdr:rowOff>12700</xdr:rowOff>
    </xdr:to>
    <xdr:cxnSp macro="">
      <xdr:nvCxnSpPr>
        <xdr:cNvPr id="186" name="直線コネクタ 185"/>
        <xdr:cNvCxnSpPr/>
      </xdr:nvCxnSpPr>
      <xdr:spPr>
        <a:xfrm>
          <a:off x="3098800" y="908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52</xdr:row>
      <xdr:rowOff>165100</xdr:rowOff>
    </xdr:to>
    <xdr:cxnSp macro="">
      <xdr:nvCxnSpPr>
        <xdr:cNvPr id="189" name="直線コネクタ 188"/>
        <xdr:cNvCxnSpPr/>
      </xdr:nvCxnSpPr>
      <xdr:spPr>
        <a:xfrm>
          <a:off x="2209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12700</xdr:rowOff>
    </xdr:to>
    <xdr:cxnSp macro="">
      <xdr:nvCxnSpPr>
        <xdr:cNvPr id="192" name="直線コネクタ 191"/>
        <xdr:cNvCxnSpPr/>
      </xdr:nvCxnSpPr>
      <xdr:spPr>
        <a:xfrm flipV="1">
          <a:off x="1320800" y="9042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152400</xdr:rowOff>
    </xdr:from>
    <xdr:to>
      <xdr:col>24</xdr:col>
      <xdr:colOff>76200</xdr:colOff>
      <xdr:row>53</xdr:row>
      <xdr:rowOff>82550</xdr:rowOff>
    </xdr:to>
    <xdr:sp macro="" textlink="">
      <xdr:nvSpPr>
        <xdr:cNvPr id="202" name="楕円 201"/>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60977</xdr:rowOff>
    </xdr:from>
    <xdr:ext cx="762000" cy="259045"/>
    <xdr:sp macro="" textlink="">
      <xdr:nvSpPr>
        <xdr:cNvPr id="203"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133350</xdr:rowOff>
    </xdr:from>
    <xdr:to>
      <xdr:col>20</xdr:col>
      <xdr:colOff>38100</xdr:colOff>
      <xdr:row>53</xdr:row>
      <xdr:rowOff>63500</xdr:rowOff>
    </xdr:to>
    <xdr:sp macro="" textlink="">
      <xdr:nvSpPr>
        <xdr:cNvPr id="204" name="楕円 203"/>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73677</xdr:rowOff>
    </xdr:from>
    <xdr:ext cx="736600" cy="259045"/>
    <xdr:sp macro="" textlink="">
      <xdr:nvSpPr>
        <xdr:cNvPr id="205" name="テキスト ボックス 204"/>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114300</xdr:rowOff>
    </xdr:from>
    <xdr:to>
      <xdr:col>15</xdr:col>
      <xdr:colOff>149225</xdr:colOff>
      <xdr:row>53</xdr:row>
      <xdr:rowOff>44450</xdr:rowOff>
    </xdr:to>
    <xdr:sp macro="" textlink="">
      <xdr:nvSpPr>
        <xdr:cNvPr id="206" name="楕円 205"/>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54627</xdr:rowOff>
    </xdr:from>
    <xdr:ext cx="762000" cy="259045"/>
    <xdr:sp macro="" textlink="">
      <xdr:nvSpPr>
        <xdr:cNvPr id="207" name="テキスト ボックス 206"/>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08" name="楕円 207"/>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09" name="テキスト ボックス 208"/>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0" name="楕円 209"/>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1" name="テキスト ボックス 210"/>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類似団体と比較し低い値となったが、普通交付税などの減により、経常一般財源が減少しており、全体的に比率が上昇する見込みであるため、慎重な財政運営が必要である。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170434</xdr:rowOff>
    </xdr:from>
    <xdr:to>
      <xdr:col>82</xdr:col>
      <xdr:colOff>107950</xdr:colOff>
      <xdr:row>56</xdr:row>
      <xdr:rowOff>3556</xdr:rowOff>
    </xdr:to>
    <xdr:cxnSp macro="">
      <xdr:nvCxnSpPr>
        <xdr:cNvPr id="241" name="直線コネクタ 240"/>
        <xdr:cNvCxnSpPr/>
      </xdr:nvCxnSpPr>
      <xdr:spPr>
        <a:xfrm>
          <a:off x="15671800" y="96001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170434</xdr:rowOff>
    </xdr:from>
    <xdr:to>
      <xdr:col>78</xdr:col>
      <xdr:colOff>69850</xdr:colOff>
      <xdr:row>56</xdr:row>
      <xdr:rowOff>3556</xdr:rowOff>
    </xdr:to>
    <xdr:cxnSp macro="">
      <xdr:nvCxnSpPr>
        <xdr:cNvPr id="244" name="直線コネクタ 243"/>
        <xdr:cNvCxnSpPr/>
      </xdr:nvCxnSpPr>
      <xdr:spPr>
        <a:xfrm flipV="1">
          <a:off x="14782800" y="9600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165862</xdr:rowOff>
    </xdr:from>
    <xdr:to>
      <xdr:col>73</xdr:col>
      <xdr:colOff>180975</xdr:colOff>
      <xdr:row>56</xdr:row>
      <xdr:rowOff>3556</xdr:rowOff>
    </xdr:to>
    <xdr:cxnSp macro="">
      <xdr:nvCxnSpPr>
        <xdr:cNvPr id="247" name="直線コネクタ 246"/>
        <xdr:cNvCxnSpPr/>
      </xdr:nvCxnSpPr>
      <xdr:spPr>
        <a:xfrm>
          <a:off x="13893800" y="9595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147574</xdr:rowOff>
    </xdr:from>
    <xdr:to>
      <xdr:col>69</xdr:col>
      <xdr:colOff>92075</xdr:colOff>
      <xdr:row>55</xdr:row>
      <xdr:rowOff>165862</xdr:rowOff>
    </xdr:to>
    <xdr:cxnSp macro="">
      <xdr:nvCxnSpPr>
        <xdr:cNvPr id="250" name="直線コネクタ 249"/>
        <xdr:cNvCxnSpPr/>
      </xdr:nvCxnSpPr>
      <xdr:spPr>
        <a:xfrm>
          <a:off x="13004800" y="9577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124206</xdr:rowOff>
    </xdr:from>
    <xdr:to>
      <xdr:col>82</xdr:col>
      <xdr:colOff>158750</xdr:colOff>
      <xdr:row>56</xdr:row>
      <xdr:rowOff>54356</xdr:rowOff>
    </xdr:to>
    <xdr:sp macro="" textlink="">
      <xdr:nvSpPr>
        <xdr:cNvPr id="260" name="楕円 259"/>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140733</xdr:rowOff>
    </xdr:from>
    <xdr:ext cx="762000" cy="259045"/>
    <xdr:sp macro="" textlink="">
      <xdr:nvSpPr>
        <xdr:cNvPr id="261"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119634</xdr:rowOff>
    </xdr:from>
    <xdr:to>
      <xdr:col>78</xdr:col>
      <xdr:colOff>120650</xdr:colOff>
      <xdr:row>56</xdr:row>
      <xdr:rowOff>49784</xdr:rowOff>
    </xdr:to>
    <xdr:sp macro="" textlink="">
      <xdr:nvSpPr>
        <xdr:cNvPr id="262" name="楕円 261"/>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59961</xdr:rowOff>
    </xdr:from>
    <xdr:ext cx="736600" cy="259045"/>
    <xdr:sp macro="" textlink="">
      <xdr:nvSpPr>
        <xdr:cNvPr id="263" name="テキスト ボックス 262"/>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124206</xdr:rowOff>
    </xdr:from>
    <xdr:to>
      <xdr:col>74</xdr:col>
      <xdr:colOff>31750</xdr:colOff>
      <xdr:row>56</xdr:row>
      <xdr:rowOff>54356</xdr:rowOff>
    </xdr:to>
    <xdr:sp macro="" textlink="">
      <xdr:nvSpPr>
        <xdr:cNvPr id="264" name="楕円 263"/>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64533</xdr:rowOff>
    </xdr:from>
    <xdr:ext cx="762000" cy="259045"/>
    <xdr:sp macro="" textlink="">
      <xdr:nvSpPr>
        <xdr:cNvPr id="265" name="テキスト ボックス 264"/>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115062</xdr:rowOff>
    </xdr:from>
    <xdr:to>
      <xdr:col>69</xdr:col>
      <xdr:colOff>142875</xdr:colOff>
      <xdr:row>56</xdr:row>
      <xdr:rowOff>45212</xdr:rowOff>
    </xdr:to>
    <xdr:sp macro="" textlink="">
      <xdr:nvSpPr>
        <xdr:cNvPr id="266" name="楕円 265"/>
        <xdr:cNvSpPr/>
      </xdr:nvSpPr>
      <xdr:spPr>
        <a:xfrm>
          <a:off x="13843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55389</xdr:rowOff>
    </xdr:from>
    <xdr:ext cx="762000" cy="259045"/>
    <xdr:sp macro="" textlink="">
      <xdr:nvSpPr>
        <xdr:cNvPr id="267" name="テキスト ボックス 266"/>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96774</xdr:rowOff>
    </xdr:from>
    <xdr:to>
      <xdr:col>65</xdr:col>
      <xdr:colOff>53975</xdr:colOff>
      <xdr:row>56</xdr:row>
      <xdr:rowOff>26924</xdr:rowOff>
    </xdr:to>
    <xdr:sp macro="" textlink="">
      <xdr:nvSpPr>
        <xdr:cNvPr id="268" name="楕円 267"/>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37101</xdr:rowOff>
    </xdr:from>
    <xdr:ext cx="762000" cy="259045"/>
    <xdr:sp macro="" textlink="">
      <xdr:nvSpPr>
        <xdr:cNvPr id="269" name="テキスト ボックス 268"/>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類似団体より低い値を示している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が、一部事務組合などへの負担金が増加傾向にある。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補助金においては、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今後も、スクラップアンドビルドを基本に限られた財源を有効に活用する。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85852</xdr:rowOff>
    </xdr:to>
    <xdr:cxnSp macro="">
      <xdr:nvCxnSpPr>
        <xdr:cNvPr id="299" name="直線コネクタ 298"/>
        <xdr:cNvCxnSpPr/>
      </xdr:nvCxnSpPr>
      <xdr:spPr>
        <a:xfrm flipV="1">
          <a:off x="15671800" y="6253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85852</xdr:rowOff>
    </xdr:to>
    <xdr:cxnSp macro="">
      <xdr:nvCxnSpPr>
        <xdr:cNvPr id="302" name="直線コネクタ 301"/>
        <xdr:cNvCxnSpPr/>
      </xdr:nvCxnSpPr>
      <xdr:spPr>
        <a:xfrm>
          <a:off x="14782800" y="6221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49276</xdr:rowOff>
    </xdr:to>
    <xdr:cxnSp macro="">
      <xdr:nvCxnSpPr>
        <xdr:cNvPr id="305" name="直線コネクタ 304"/>
        <xdr:cNvCxnSpPr/>
      </xdr:nvCxnSpPr>
      <xdr:spPr>
        <a:xfrm>
          <a:off x="13893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36</xdr:row>
      <xdr:rowOff>12700</xdr:rowOff>
    </xdr:to>
    <xdr:cxnSp macro="">
      <xdr:nvCxnSpPr>
        <xdr:cNvPr id="308" name="直線コネクタ 307"/>
        <xdr:cNvCxnSpPr/>
      </xdr:nvCxnSpPr>
      <xdr:spPr>
        <a:xfrm>
          <a:off x="13004800" y="60888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8" name="楕円 317"/>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19"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0" name="楕円 319"/>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1" name="テキスト ボックス 320"/>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2" name="楕円 321"/>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3" name="テキスト ボックス 322"/>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4" name="楕円 323"/>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5" name="テキスト ボックス 324"/>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26" name="楕円 325"/>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27" name="テキスト ボックス 326"/>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財政健全化のため、積極的に繰上償還をした結果、類似団体より低い値となっている。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大規模な施設整備事業が予定されており、公債費が増加する見込み、計画的な繰上償還により財政運営を行っていく。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16511</xdr:rowOff>
    </xdr:from>
    <xdr:to>
      <xdr:col>24</xdr:col>
      <xdr:colOff>25400</xdr:colOff>
      <xdr:row>76</xdr:row>
      <xdr:rowOff>66039</xdr:rowOff>
    </xdr:to>
    <xdr:cxnSp macro="">
      <xdr:nvCxnSpPr>
        <xdr:cNvPr id="359" name="直線コネクタ 358"/>
        <xdr:cNvCxnSpPr/>
      </xdr:nvCxnSpPr>
      <xdr:spPr>
        <a:xfrm>
          <a:off x="3987800" y="130467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16511</xdr:rowOff>
    </xdr:to>
    <xdr:cxnSp macro="">
      <xdr:nvCxnSpPr>
        <xdr:cNvPr id="362" name="直線コネクタ 361"/>
        <xdr:cNvCxnSpPr/>
      </xdr:nvCxnSpPr>
      <xdr:spPr>
        <a:xfrm>
          <a:off x="3098800" y="13039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50800</xdr:rowOff>
    </xdr:to>
    <xdr:cxnSp macro="">
      <xdr:nvCxnSpPr>
        <xdr:cNvPr id="365" name="直線コネクタ 364"/>
        <xdr:cNvCxnSpPr/>
      </xdr:nvCxnSpPr>
      <xdr:spPr>
        <a:xfrm flipV="1">
          <a:off x="2209800" y="130390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50800</xdr:rowOff>
    </xdr:to>
    <xdr:cxnSp macro="">
      <xdr:nvCxnSpPr>
        <xdr:cNvPr id="368" name="直線コネクタ 367"/>
        <xdr:cNvCxnSpPr/>
      </xdr:nvCxnSpPr>
      <xdr:spPr>
        <a:xfrm>
          <a:off x="1320800" y="130390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8" name="楕円 377"/>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79"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137160</xdr:rowOff>
    </xdr:from>
    <xdr:to>
      <xdr:col>20</xdr:col>
      <xdr:colOff>38100</xdr:colOff>
      <xdr:row>76</xdr:row>
      <xdr:rowOff>67311</xdr:rowOff>
    </xdr:to>
    <xdr:sp macro="" textlink="">
      <xdr:nvSpPr>
        <xdr:cNvPr id="380" name="楕円 379"/>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77487</xdr:rowOff>
    </xdr:from>
    <xdr:ext cx="736600" cy="259045"/>
    <xdr:sp macro="" textlink="">
      <xdr:nvSpPr>
        <xdr:cNvPr id="381" name="テキスト ボックス 380"/>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129540</xdr:rowOff>
    </xdr:from>
    <xdr:to>
      <xdr:col>15</xdr:col>
      <xdr:colOff>149225</xdr:colOff>
      <xdr:row>76</xdr:row>
      <xdr:rowOff>59689</xdr:rowOff>
    </xdr:to>
    <xdr:sp macro="" textlink="">
      <xdr:nvSpPr>
        <xdr:cNvPr id="382" name="楕円 381"/>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69867</xdr:rowOff>
    </xdr:from>
    <xdr:ext cx="762000" cy="259045"/>
    <xdr:sp macro="" textlink="">
      <xdr:nvSpPr>
        <xdr:cNvPr id="383" name="テキスト ボックス 382"/>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4" name="楕円 383"/>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85" name="テキスト ボックス 384"/>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86" name="楕円 385"/>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87" name="テキスト ボックス 386"/>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類似団体と比較し、低い値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であるが、人件費や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賃金が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ため、注意が必要。</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158024</xdr:rowOff>
    </xdr:from>
    <xdr:to>
      <xdr:col>82</xdr:col>
      <xdr:colOff>107950</xdr:colOff>
      <xdr:row>74</xdr:row>
      <xdr:rowOff>61685</xdr:rowOff>
    </xdr:to>
    <xdr:cxnSp macro="">
      <xdr:nvCxnSpPr>
        <xdr:cNvPr id="422" name="直線コネクタ 421"/>
        <xdr:cNvCxnSpPr/>
      </xdr:nvCxnSpPr>
      <xdr:spPr>
        <a:xfrm>
          <a:off x="15671800" y="12673874"/>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125367</xdr:rowOff>
    </xdr:from>
    <xdr:to>
      <xdr:col>78</xdr:col>
      <xdr:colOff>69850</xdr:colOff>
      <xdr:row>73</xdr:row>
      <xdr:rowOff>158024</xdr:rowOff>
    </xdr:to>
    <xdr:cxnSp macro="">
      <xdr:nvCxnSpPr>
        <xdr:cNvPr id="425" name="直線コネクタ 424"/>
        <xdr:cNvCxnSpPr/>
      </xdr:nvCxnSpPr>
      <xdr:spPr>
        <a:xfrm>
          <a:off x="14782800" y="126412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69850</xdr:rowOff>
    </xdr:from>
    <xdr:to>
      <xdr:col>73</xdr:col>
      <xdr:colOff>180975</xdr:colOff>
      <xdr:row>73</xdr:row>
      <xdr:rowOff>125367</xdr:rowOff>
    </xdr:to>
    <xdr:cxnSp macro="">
      <xdr:nvCxnSpPr>
        <xdr:cNvPr id="428" name="直線コネクタ 427"/>
        <xdr:cNvCxnSpPr/>
      </xdr:nvCxnSpPr>
      <xdr:spPr>
        <a:xfrm>
          <a:off x="13893800" y="1258570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7801</xdr:rowOff>
    </xdr:from>
    <xdr:to>
      <xdr:col>69</xdr:col>
      <xdr:colOff>92075</xdr:colOff>
      <xdr:row>73</xdr:row>
      <xdr:rowOff>69850</xdr:rowOff>
    </xdr:to>
    <xdr:cxnSp macro="">
      <xdr:nvCxnSpPr>
        <xdr:cNvPr id="431" name="直線コネクタ 430"/>
        <xdr:cNvCxnSpPr/>
      </xdr:nvCxnSpPr>
      <xdr:spPr>
        <a:xfrm>
          <a:off x="13004800" y="125236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10885</xdr:rowOff>
    </xdr:from>
    <xdr:to>
      <xdr:col>82</xdr:col>
      <xdr:colOff>158750</xdr:colOff>
      <xdr:row>74</xdr:row>
      <xdr:rowOff>112485</xdr:rowOff>
    </xdr:to>
    <xdr:sp macro="" textlink="">
      <xdr:nvSpPr>
        <xdr:cNvPr id="441" name="楕円 440"/>
        <xdr:cNvSpPr/>
      </xdr:nvSpPr>
      <xdr:spPr>
        <a:xfrm>
          <a:off x="164592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27412</xdr:rowOff>
    </xdr:from>
    <xdr:ext cx="762000" cy="259045"/>
    <xdr:sp macro="" textlink="">
      <xdr:nvSpPr>
        <xdr:cNvPr id="442" name="公債費以外該当値テキスト"/>
        <xdr:cNvSpPr txBox="1"/>
      </xdr:nvSpPr>
      <xdr:spPr>
        <a:xfrm>
          <a:off x="165989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107224</xdr:rowOff>
    </xdr:from>
    <xdr:to>
      <xdr:col>78</xdr:col>
      <xdr:colOff>120650</xdr:colOff>
      <xdr:row>74</xdr:row>
      <xdr:rowOff>37374</xdr:rowOff>
    </xdr:to>
    <xdr:sp macro="" textlink="">
      <xdr:nvSpPr>
        <xdr:cNvPr id="443" name="楕円 442"/>
        <xdr:cNvSpPr/>
      </xdr:nvSpPr>
      <xdr:spPr>
        <a:xfrm>
          <a:off x="156210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47551</xdr:rowOff>
    </xdr:from>
    <xdr:ext cx="736600" cy="259045"/>
    <xdr:sp macro="" textlink="">
      <xdr:nvSpPr>
        <xdr:cNvPr id="444" name="テキスト ボックス 443"/>
        <xdr:cNvSpPr txBox="1"/>
      </xdr:nvSpPr>
      <xdr:spPr>
        <a:xfrm>
          <a:off x="15290800" y="1239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74567</xdr:rowOff>
    </xdr:from>
    <xdr:to>
      <xdr:col>74</xdr:col>
      <xdr:colOff>31750</xdr:colOff>
      <xdr:row>74</xdr:row>
      <xdr:rowOff>4717</xdr:rowOff>
    </xdr:to>
    <xdr:sp macro="" textlink="">
      <xdr:nvSpPr>
        <xdr:cNvPr id="445" name="楕円 444"/>
        <xdr:cNvSpPr/>
      </xdr:nvSpPr>
      <xdr:spPr>
        <a:xfrm>
          <a:off x="14732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14894</xdr:rowOff>
    </xdr:from>
    <xdr:ext cx="762000" cy="259045"/>
    <xdr:sp macro="" textlink="">
      <xdr:nvSpPr>
        <xdr:cNvPr id="446" name="テキスト ボックス 445"/>
        <xdr:cNvSpPr txBox="1"/>
      </xdr:nvSpPr>
      <xdr:spPr>
        <a:xfrm>
          <a:off x="14401800" y="12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19050</xdr:rowOff>
    </xdr:from>
    <xdr:to>
      <xdr:col>69</xdr:col>
      <xdr:colOff>142875</xdr:colOff>
      <xdr:row>73</xdr:row>
      <xdr:rowOff>120650</xdr:rowOff>
    </xdr:to>
    <xdr:sp macro="" textlink="">
      <xdr:nvSpPr>
        <xdr:cNvPr id="447" name="楕円 446"/>
        <xdr:cNvSpPr/>
      </xdr:nvSpPr>
      <xdr:spPr>
        <a:xfrm>
          <a:off x="13843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130827</xdr:rowOff>
    </xdr:from>
    <xdr:ext cx="762000" cy="259045"/>
    <xdr:sp macro="" textlink="">
      <xdr:nvSpPr>
        <xdr:cNvPr id="448" name="テキスト ボックス 447"/>
        <xdr:cNvSpPr txBox="1"/>
      </xdr:nvSpPr>
      <xdr:spPr>
        <a:xfrm>
          <a:off x="13512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128451</xdr:rowOff>
    </xdr:from>
    <xdr:to>
      <xdr:col>65</xdr:col>
      <xdr:colOff>53975</xdr:colOff>
      <xdr:row>73</xdr:row>
      <xdr:rowOff>58601</xdr:rowOff>
    </xdr:to>
    <xdr:sp macro="" textlink="">
      <xdr:nvSpPr>
        <xdr:cNvPr id="449" name="楕円 448"/>
        <xdr:cNvSpPr/>
      </xdr:nvSpPr>
      <xdr:spPr>
        <a:xfrm>
          <a:off x="12954000" y="1247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68778</xdr:rowOff>
    </xdr:from>
    <xdr:ext cx="762000" cy="259045"/>
    <xdr:sp macro="" textlink="">
      <xdr:nvSpPr>
        <xdr:cNvPr id="450" name="テキスト ボックス 449"/>
        <xdr:cNvSpPr txBox="1"/>
      </xdr:nvSpPr>
      <xdr:spPr>
        <a:xfrm>
          <a:off x="12623800" y="1224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27275</xdr:rowOff>
    </xdr:from>
    <xdr:to>
      <xdr:col>29</xdr:col>
      <xdr:colOff>127000</xdr:colOff>
      <xdr:row>16</xdr:row>
      <xdr:rowOff>71601</xdr:rowOff>
    </xdr:to>
    <xdr:cxnSp macro="">
      <xdr:nvCxnSpPr>
        <xdr:cNvPr id="46" name="直線コネクタ 45"/>
        <xdr:cNvCxnSpPr/>
      </xdr:nvCxnSpPr>
      <xdr:spPr bwMode="auto">
        <a:xfrm flipV="1">
          <a:off x="5003800" y="2818100"/>
          <a:ext cx="647700" cy="44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71601</xdr:rowOff>
    </xdr:from>
    <xdr:to>
      <xdr:col>26</xdr:col>
      <xdr:colOff>50800</xdr:colOff>
      <xdr:row>16</xdr:row>
      <xdr:rowOff>100890</xdr:rowOff>
    </xdr:to>
    <xdr:cxnSp macro="">
      <xdr:nvCxnSpPr>
        <xdr:cNvPr id="49" name="直線コネクタ 48"/>
        <xdr:cNvCxnSpPr/>
      </xdr:nvCxnSpPr>
      <xdr:spPr bwMode="auto">
        <a:xfrm flipV="1">
          <a:off x="4305300" y="2862426"/>
          <a:ext cx="698500" cy="29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100890</xdr:rowOff>
    </xdr:from>
    <xdr:to>
      <xdr:col>22</xdr:col>
      <xdr:colOff>114300</xdr:colOff>
      <xdr:row>16</xdr:row>
      <xdr:rowOff>125219</xdr:rowOff>
    </xdr:to>
    <xdr:cxnSp macro="">
      <xdr:nvCxnSpPr>
        <xdr:cNvPr id="52" name="直線コネクタ 51"/>
        <xdr:cNvCxnSpPr/>
      </xdr:nvCxnSpPr>
      <xdr:spPr bwMode="auto">
        <a:xfrm flipV="1">
          <a:off x="3606800" y="2891715"/>
          <a:ext cx="698500" cy="24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125219</xdr:rowOff>
    </xdr:from>
    <xdr:to>
      <xdr:col>18</xdr:col>
      <xdr:colOff>177800</xdr:colOff>
      <xdr:row>16</xdr:row>
      <xdr:rowOff>151051</xdr:rowOff>
    </xdr:to>
    <xdr:cxnSp macro="">
      <xdr:nvCxnSpPr>
        <xdr:cNvPr id="55" name="直線コネクタ 54"/>
        <xdr:cNvCxnSpPr/>
      </xdr:nvCxnSpPr>
      <xdr:spPr bwMode="auto">
        <a:xfrm flipV="1">
          <a:off x="2908300" y="2916044"/>
          <a:ext cx="6985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147925</xdr:rowOff>
    </xdr:from>
    <xdr:to>
      <xdr:col>29</xdr:col>
      <xdr:colOff>177800</xdr:colOff>
      <xdr:row>16</xdr:row>
      <xdr:rowOff>78075</xdr:rowOff>
    </xdr:to>
    <xdr:sp macro="" textlink="">
      <xdr:nvSpPr>
        <xdr:cNvPr id="65" name="楕円 64"/>
        <xdr:cNvSpPr/>
      </xdr:nvSpPr>
      <xdr:spPr bwMode="auto">
        <a:xfrm>
          <a:off x="5600700" y="276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164452</xdr:rowOff>
    </xdr:from>
    <xdr:ext cx="762000" cy="259045"/>
    <xdr:sp macro="" textlink="">
      <xdr:nvSpPr>
        <xdr:cNvPr id="66" name="人口1人当たり決算額の推移該当値テキスト130"/>
        <xdr:cNvSpPr txBox="1"/>
      </xdr:nvSpPr>
      <xdr:spPr>
        <a:xfrm>
          <a:off x="5740400" y="261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20801</xdr:rowOff>
    </xdr:from>
    <xdr:to>
      <xdr:col>26</xdr:col>
      <xdr:colOff>101600</xdr:colOff>
      <xdr:row>16</xdr:row>
      <xdr:rowOff>122401</xdr:rowOff>
    </xdr:to>
    <xdr:sp macro="" textlink="">
      <xdr:nvSpPr>
        <xdr:cNvPr id="67" name="楕円 66"/>
        <xdr:cNvSpPr/>
      </xdr:nvSpPr>
      <xdr:spPr bwMode="auto">
        <a:xfrm>
          <a:off x="4953000" y="2811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132578</xdr:rowOff>
    </xdr:from>
    <xdr:ext cx="736600" cy="259045"/>
    <xdr:sp macro="" textlink="">
      <xdr:nvSpPr>
        <xdr:cNvPr id="68" name="テキスト ボックス 67"/>
        <xdr:cNvSpPr txBox="1"/>
      </xdr:nvSpPr>
      <xdr:spPr>
        <a:xfrm>
          <a:off x="4622800" y="2580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50090</xdr:rowOff>
    </xdr:from>
    <xdr:to>
      <xdr:col>22</xdr:col>
      <xdr:colOff>165100</xdr:colOff>
      <xdr:row>16</xdr:row>
      <xdr:rowOff>151690</xdr:rowOff>
    </xdr:to>
    <xdr:sp macro="" textlink="">
      <xdr:nvSpPr>
        <xdr:cNvPr id="69" name="楕円 68"/>
        <xdr:cNvSpPr/>
      </xdr:nvSpPr>
      <xdr:spPr bwMode="auto">
        <a:xfrm>
          <a:off x="4254500" y="2840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161867</xdr:rowOff>
    </xdr:from>
    <xdr:ext cx="762000" cy="259045"/>
    <xdr:sp macro="" textlink="">
      <xdr:nvSpPr>
        <xdr:cNvPr id="70" name="テキスト ボックス 69"/>
        <xdr:cNvSpPr txBox="1"/>
      </xdr:nvSpPr>
      <xdr:spPr>
        <a:xfrm>
          <a:off x="3924300" y="260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74419</xdr:rowOff>
    </xdr:from>
    <xdr:to>
      <xdr:col>19</xdr:col>
      <xdr:colOff>38100</xdr:colOff>
      <xdr:row>17</xdr:row>
      <xdr:rowOff>4569</xdr:rowOff>
    </xdr:to>
    <xdr:sp macro="" textlink="">
      <xdr:nvSpPr>
        <xdr:cNvPr id="71" name="楕円 70"/>
        <xdr:cNvSpPr/>
      </xdr:nvSpPr>
      <xdr:spPr bwMode="auto">
        <a:xfrm>
          <a:off x="3556000" y="286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14746</xdr:rowOff>
    </xdr:from>
    <xdr:ext cx="762000" cy="259045"/>
    <xdr:sp macro="" textlink="">
      <xdr:nvSpPr>
        <xdr:cNvPr id="72" name="テキスト ボックス 71"/>
        <xdr:cNvSpPr txBox="1"/>
      </xdr:nvSpPr>
      <xdr:spPr>
        <a:xfrm>
          <a:off x="3225800" y="263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100251</xdr:rowOff>
    </xdr:from>
    <xdr:to>
      <xdr:col>15</xdr:col>
      <xdr:colOff>101600</xdr:colOff>
      <xdr:row>17</xdr:row>
      <xdr:rowOff>30401</xdr:rowOff>
    </xdr:to>
    <xdr:sp macro="" textlink="">
      <xdr:nvSpPr>
        <xdr:cNvPr id="73" name="楕円 72"/>
        <xdr:cNvSpPr/>
      </xdr:nvSpPr>
      <xdr:spPr bwMode="auto">
        <a:xfrm>
          <a:off x="2857500" y="2891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40578</xdr:rowOff>
    </xdr:from>
    <xdr:ext cx="762000" cy="259045"/>
    <xdr:sp macro="" textlink="">
      <xdr:nvSpPr>
        <xdr:cNvPr id="74" name="テキスト ボックス 73"/>
        <xdr:cNvSpPr txBox="1"/>
      </xdr:nvSpPr>
      <xdr:spPr>
        <a:xfrm>
          <a:off x="2527300" y="26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287455</xdr:rowOff>
    </xdr:from>
    <xdr:ext cx="762000" cy="259045"/>
    <xdr:sp macro="" textlink="">
      <xdr:nvSpPr>
        <xdr:cNvPr id="104" name="人口1人当たり決算額の推移最小値テキスト445"/>
        <xdr:cNvSpPr txBox="1"/>
      </xdr:nvSpPr>
      <xdr:spPr>
        <a:xfrm>
          <a:off x="5740400" y="741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246144</xdr:rowOff>
    </xdr:from>
    <xdr:to>
      <xdr:col>29</xdr:col>
      <xdr:colOff>127000</xdr:colOff>
      <xdr:row>37</xdr:row>
      <xdr:rowOff>277278</xdr:rowOff>
    </xdr:to>
    <xdr:cxnSp macro="">
      <xdr:nvCxnSpPr>
        <xdr:cNvPr id="108" name="直線コネクタ 107"/>
        <xdr:cNvCxnSpPr/>
      </xdr:nvCxnSpPr>
      <xdr:spPr bwMode="auto">
        <a:xfrm>
          <a:off x="5003800" y="7370844"/>
          <a:ext cx="647700" cy="31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153191</xdr:rowOff>
    </xdr:from>
    <xdr:to>
      <xdr:col>26</xdr:col>
      <xdr:colOff>50800</xdr:colOff>
      <xdr:row>37</xdr:row>
      <xdr:rowOff>246144</xdr:rowOff>
    </xdr:to>
    <xdr:cxnSp macro="">
      <xdr:nvCxnSpPr>
        <xdr:cNvPr id="111" name="直線コネクタ 110"/>
        <xdr:cNvCxnSpPr/>
      </xdr:nvCxnSpPr>
      <xdr:spPr bwMode="auto">
        <a:xfrm>
          <a:off x="4305300" y="7277891"/>
          <a:ext cx="698500" cy="9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49450</xdr:rowOff>
    </xdr:from>
    <xdr:to>
      <xdr:col>22</xdr:col>
      <xdr:colOff>114300</xdr:colOff>
      <xdr:row>37</xdr:row>
      <xdr:rowOff>153191</xdr:rowOff>
    </xdr:to>
    <xdr:cxnSp macro="">
      <xdr:nvCxnSpPr>
        <xdr:cNvPr id="114" name="直線コネクタ 113"/>
        <xdr:cNvCxnSpPr/>
      </xdr:nvCxnSpPr>
      <xdr:spPr bwMode="auto">
        <a:xfrm>
          <a:off x="3606800" y="7174150"/>
          <a:ext cx="698500" cy="10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49450</xdr:rowOff>
    </xdr:from>
    <xdr:to>
      <xdr:col>18</xdr:col>
      <xdr:colOff>177800</xdr:colOff>
      <xdr:row>37</xdr:row>
      <xdr:rowOff>50245</xdr:rowOff>
    </xdr:to>
    <xdr:cxnSp macro="">
      <xdr:nvCxnSpPr>
        <xdr:cNvPr id="117" name="直線コネクタ 116"/>
        <xdr:cNvCxnSpPr/>
      </xdr:nvCxnSpPr>
      <xdr:spPr bwMode="auto">
        <a:xfrm flipV="1">
          <a:off x="2908300" y="7174150"/>
          <a:ext cx="698500" cy="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226478</xdr:rowOff>
    </xdr:from>
    <xdr:to>
      <xdr:col>29</xdr:col>
      <xdr:colOff>177800</xdr:colOff>
      <xdr:row>37</xdr:row>
      <xdr:rowOff>328078</xdr:rowOff>
    </xdr:to>
    <xdr:sp macro="" textlink="">
      <xdr:nvSpPr>
        <xdr:cNvPr id="127" name="楕円 126"/>
        <xdr:cNvSpPr/>
      </xdr:nvSpPr>
      <xdr:spPr bwMode="auto">
        <a:xfrm>
          <a:off x="5600700" y="735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135055</xdr:rowOff>
    </xdr:from>
    <xdr:ext cx="762000" cy="259045"/>
    <xdr:sp macro="" textlink="">
      <xdr:nvSpPr>
        <xdr:cNvPr id="128" name="人口1人当たり決算額の推移該当値テキスト445"/>
        <xdr:cNvSpPr txBox="1"/>
      </xdr:nvSpPr>
      <xdr:spPr>
        <a:xfrm>
          <a:off x="5740400" y="725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195344</xdr:rowOff>
    </xdr:from>
    <xdr:to>
      <xdr:col>26</xdr:col>
      <xdr:colOff>101600</xdr:colOff>
      <xdr:row>37</xdr:row>
      <xdr:rowOff>296944</xdr:rowOff>
    </xdr:to>
    <xdr:sp macro="" textlink="">
      <xdr:nvSpPr>
        <xdr:cNvPr id="129" name="楕円 128"/>
        <xdr:cNvSpPr/>
      </xdr:nvSpPr>
      <xdr:spPr bwMode="auto">
        <a:xfrm>
          <a:off x="4953000" y="7320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281721</xdr:rowOff>
    </xdr:from>
    <xdr:ext cx="736600" cy="259045"/>
    <xdr:sp macro="" textlink="">
      <xdr:nvSpPr>
        <xdr:cNvPr id="130" name="テキスト ボックス 129"/>
        <xdr:cNvSpPr txBox="1"/>
      </xdr:nvSpPr>
      <xdr:spPr>
        <a:xfrm>
          <a:off x="4622800" y="740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102391</xdr:rowOff>
    </xdr:from>
    <xdr:to>
      <xdr:col>22</xdr:col>
      <xdr:colOff>165100</xdr:colOff>
      <xdr:row>37</xdr:row>
      <xdr:rowOff>203991</xdr:rowOff>
    </xdr:to>
    <xdr:sp macro="" textlink="">
      <xdr:nvSpPr>
        <xdr:cNvPr id="131" name="楕円 130"/>
        <xdr:cNvSpPr/>
      </xdr:nvSpPr>
      <xdr:spPr bwMode="auto">
        <a:xfrm>
          <a:off x="4254500" y="7227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188768</xdr:rowOff>
    </xdr:from>
    <xdr:ext cx="762000" cy="259045"/>
    <xdr:sp macro="" textlink="">
      <xdr:nvSpPr>
        <xdr:cNvPr id="132" name="テキスト ボックス 131"/>
        <xdr:cNvSpPr txBox="1"/>
      </xdr:nvSpPr>
      <xdr:spPr>
        <a:xfrm>
          <a:off x="3924300" y="73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170100</xdr:rowOff>
    </xdr:from>
    <xdr:to>
      <xdr:col>19</xdr:col>
      <xdr:colOff>38100</xdr:colOff>
      <xdr:row>37</xdr:row>
      <xdr:rowOff>100250</xdr:rowOff>
    </xdr:to>
    <xdr:sp macro="" textlink="">
      <xdr:nvSpPr>
        <xdr:cNvPr id="133" name="楕円 132"/>
        <xdr:cNvSpPr/>
      </xdr:nvSpPr>
      <xdr:spPr bwMode="auto">
        <a:xfrm>
          <a:off x="3556000" y="7123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85027</xdr:rowOff>
    </xdr:from>
    <xdr:ext cx="762000" cy="259045"/>
    <xdr:sp macro="" textlink="">
      <xdr:nvSpPr>
        <xdr:cNvPr id="134" name="テキスト ボックス 133"/>
        <xdr:cNvSpPr txBox="1"/>
      </xdr:nvSpPr>
      <xdr:spPr>
        <a:xfrm>
          <a:off x="3225800" y="72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170895</xdr:rowOff>
    </xdr:from>
    <xdr:to>
      <xdr:col>15</xdr:col>
      <xdr:colOff>101600</xdr:colOff>
      <xdr:row>37</xdr:row>
      <xdr:rowOff>101045</xdr:rowOff>
    </xdr:to>
    <xdr:sp macro="" textlink="">
      <xdr:nvSpPr>
        <xdr:cNvPr id="135" name="楕円 134"/>
        <xdr:cNvSpPr/>
      </xdr:nvSpPr>
      <xdr:spPr bwMode="auto">
        <a:xfrm>
          <a:off x="2857500" y="712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85822</xdr:rowOff>
    </xdr:from>
    <xdr:ext cx="762000" cy="259045"/>
    <xdr:sp macro="" textlink="">
      <xdr:nvSpPr>
        <xdr:cNvPr id="136" name="テキスト ボックス 135"/>
        <xdr:cNvSpPr txBox="1"/>
      </xdr:nvSpPr>
      <xdr:spPr>
        <a:xfrm>
          <a:off x="2527300" y="721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5,805
197.85
5,757,028
5,513,554
222,805
3,543,054
6,900,138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98034</xdr:rowOff>
    </xdr:from>
    <xdr:to>
      <xdr:col>24</xdr:col>
      <xdr:colOff>63500</xdr:colOff>
      <xdr:row>35</xdr:row>
      <xdr:rowOff>148570</xdr:rowOff>
    </xdr:to>
    <xdr:cxnSp macro="">
      <xdr:nvCxnSpPr>
        <xdr:cNvPr id="61" name="直線コネクタ 60"/>
        <xdr:cNvCxnSpPr/>
      </xdr:nvCxnSpPr>
      <xdr:spPr>
        <a:xfrm flipV="1">
          <a:off x="3797300" y="6098784"/>
          <a:ext cx="838200" cy="5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85849</xdr:rowOff>
    </xdr:from>
    <xdr:to>
      <xdr:col>19</xdr:col>
      <xdr:colOff>177800</xdr:colOff>
      <xdr:row>35</xdr:row>
      <xdr:rowOff>148570</xdr:rowOff>
    </xdr:to>
    <xdr:cxnSp macro="">
      <xdr:nvCxnSpPr>
        <xdr:cNvPr id="64" name="直線コネクタ 63"/>
        <xdr:cNvCxnSpPr/>
      </xdr:nvCxnSpPr>
      <xdr:spPr>
        <a:xfrm>
          <a:off x="2908300" y="6086599"/>
          <a:ext cx="889000" cy="6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85849</xdr:rowOff>
    </xdr:from>
    <xdr:to>
      <xdr:col>15</xdr:col>
      <xdr:colOff>50800</xdr:colOff>
      <xdr:row>35</xdr:row>
      <xdr:rowOff>146131</xdr:rowOff>
    </xdr:to>
    <xdr:cxnSp macro="">
      <xdr:nvCxnSpPr>
        <xdr:cNvPr id="67" name="直線コネクタ 66"/>
        <xdr:cNvCxnSpPr/>
      </xdr:nvCxnSpPr>
      <xdr:spPr>
        <a:xfrm flipV="1">
          <a:off x="2019300" y="6086599"/>
          <a:ext cx="889000" cy="6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146131</xdr:rowOff>
    </xdr:from>
    <xdr:to>
      <xdr:col>10</xdr:col>
      <xdr:colOff>114300</xdr:colOff>
      <xdr:row>36</xdr:row>
      <xdr:rowOff>10366</xdr:rowOff>
    </xdr:to>
    <xdr:cxnSp macro="">
      <xdr:nvCxnSpPr>
        <xdr:cNvPr id="70" name="直線コネクタ 69"/>
        <xdr:cNvCxnSpPr/>
      </xdr:nvCxnSpPr>
      <xdr:spPr>
        <a:xfrm flipV="1">
          <a:off x="1130300" y="6146881"/>
          <a:ext cx="889000" cy="3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47234</xdr:rowOff>
    </xdr:from>
    <xdr:to>
      <xdr:col>24</xdr:col>
      <xdr:colOff>114300</xdr:colOff>
      <xdr:row>35</xdr:row>
      <xdr:rowOff>148834</xdr:rowOff>
    </xdr:to>
    <xdr:sp macro="" textlink="">
      <xdr:nvSpPr>
        <xdr:cNvPr id="80" name="楕円 79"/>
        <xdr:cNvSpPr/>
      </xdr:nvSpPr>
      <xdr:spPr>
        <a:xfrm>
          <a:off x="4584700" y="604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25661</xdr:rowOff>
    </xdr:from>
    <xdr:ext cx="599010" cy="259045"/>
    <xdr:sp macro="" textlink="">
      <xdr:nvSpPr>
        <xdr:cNvPr id="81" name="人件費該当値テキスト"/>
        <xdr:cNvSpPr txBox="1"/>
      </xdr:nvSpPr>
      <xdr:spPr>
        <a:xfrm>
          <a:off x="4686300" y="60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97770</xdr:rowOff>
    </xdr:from>
    <xdr:to>
      <xdr:col>20</xdr:col>
      <xdr:colOff>38100</xdr:colOff>
      <xdr:row>36</xdr:row>
      <xdr:rowOff>27920</xdr:rowOff>
    </xdr:to>
    <xdr:sp macro="" textlink="">
      <xdr:nvSpPr>
        <xdr:cNvPr id="82" name="楕円 81"/>
        <xdr:cNvSpPr/>
      </xdr:nvSpPr>
      <xdr:spPr>
        <a:xfrm>
          <a:off x="3746500" y="60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19047</xdr:rowOff>
    </xdr:from>
    <xdr:ext cx="599010" cy="259045"/>
    <xdr:sp macro="" textlink="">
      <xdr:nvSpPr>
        <xdr:cNvPr id="83" name="テキスト ボックス 82"/>
        <xdr:cNvSpPr txBox="1"/>
      </xdr:nvSpPr>
      <xdr:spPr>
        <a:xfrm>
          <a:off x="3497795" y="619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35049</xdr:rowOff>
    </xdr:from>
    <xdr:to>
      <xdr:col>15</xdr:col>
      <xdr:colOff>101600</xdr:colOff>
      <xdr:row>35</xdr:row>
      <xdr:rowOff>136649</xdr:rowOff>
    </xdr:to>
    <xdr:sp macro="" textlink="">
      <xdr:nvSpPr>
        <xdr:cNvPr id="84" name="楕円 83"/>
        <xdr:cNvSpPr/>
      </xdr:nvSpPr>
      <xdr:spPr>
        <a:xfrm>
          <a:off x="2857500" y="603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127776</xdr:rowOff>
    </xdr:from>
    <xdr:ext cx="599010" cy="259045"/>
    <xdr:sp macro="" textlink="">
      <xdr:nvSpPr>
        <xdr:cNvPr id="85" name="テキスト ボックス 84"/>
        <xdr:cNvSpPr txBox="1"/>
      </xdr:nvSpPr>
      <xdr:spPr>
        <a:xfrm>
          <a:off x="2608795" y="612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95331</xdr:rowOff>
    </xdr:from>
    <xdr:to>
      <xdr:col>10</xdr:col>
      <xdr:colOff>165100</xdr:colOff>
      <xdr:row>36</xdr:row>
      <xdr:rowOff>25481</xdr:rowOff>
    </xdr:to>
    <xdr:sp macro="" textlink="">
      <xdr:nvSpPr>
        <xdr:cNvPr id="86" name="楕円 85"/>
        <xdr:cNvSpPr/>
      </xdr:nvSpPr>
      <xdr:spPr>
        <a:xfrm>
          <a:off x="1968500" y="60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16608</xdr:rowOff>
    </xdr:from>
    <xdr:ext cx="599010" cy="259045"/>
    <xdr:sp macro="" textlink="">
      <xdr:nvSpPr>
        <xdr:cNvPr id="87" name="テキスト ボックス 86"/>
        <xdr:cNvSpPr txBox="1"/>
      </xdr:nvSpPr>
      <xdr:spPr>
        <a:xfrm>
          <a:off x="1719795" y="618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131016</xdr:rowOff>
    </xdr:from>
    <xdr:to>
      <xdr:col>6</xdr:col>
      <xdr:colOff>38100</xdr:colOff>
      <xdr:row>36</xdr:row>
      <xdr:rowOff>61166</xdr:rowOff>
    </xdr:to>
    <xdr:sp macro="" textlink="">
      <xdr:nvSpPr>
        <xdr:cNvPr id="88" name="楕円 87"/>
        <xdr:cNvSpPr/>
      </xdr:nvSpPr>
      <xdr:spPr>
        <a:xfrm>
          <a:off x="1079500" y="613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52293</xdr:rowOff>
    </xdr:from>
    <xdr:ext cx="599010" cy="259045"/>
    <xdr:sp macro="" textlink="">
      <xdr:nvSpPr>
        <xdr:cNvPr id="89" name="テキスト ボックス 88"/>
        <xdr:cNvSpPr txBox="1"/>
      </xdr:nvSpPr>
      <xdr:spPr>
        <a:xfrm>
          <a:off x="830795" y="622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98868</xdr:rowOff>
    </xdr:from>
    <xdr:to>
      <xdr:col>24</xdr:col>
      <xdr:colOff>63500</xdr:colOff>
      <xdr:row>54</xdr:row>
      <xdr:rowOff>105241</xdr:rowOff>
    </xdr:to>
    <xdr:cxnSp macro="">
      <xdr:nvCxnSpPr>
        <xdr:cNvPr id="116" name="直線コネクタ 115"/>
        <xdr:cNvCxnSpPr/>
      </xdr:nvCxnSpPr>
      <xdr:spPr>
        <a:xfrm flipV="1">
          <a:off x="3797300" y="9357168"/>
          <a:ext cx="8382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90286</xdr:rowOff>
    </xdr:from>
    <xdr:to>
      <xdr:col>19</xdr:col>
      <xdr:colOff>177800</xdr:colOff>
      <xdr:row>54</xdr:row>
      <xdr:rowOff>105241</xdr:rowOff>
    </xdr:to>
    <xdr:cxnSp macro="">
      <xdr:nvCxnSpPr>
        <xdr:cNvPr id="119" name="直線コネクタ 118"/>
        <xdr:cNvCxnSpPr/>
      </xdr:nvCxnSpPr>
      <xdr:spPr>
        <a:xfrm>
          <a:off x="2908300" y="9348586"/>
          <a:ext cx="889000" cy="1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90286</xdr:rowOff>
    </xdr:from>
    <xdr:to>
      <xdr:col>15</xdr:col>
      <xdr:colOff>50800</xdr:colOff>
      <xdr:row>54</xdr:row>
      <xdr:rowOff>137135</xdr:rowOff>
    </xdr:to>
    <xdr:cxnSp macro="">
      <xdr:nvCxnSpPr>
        <xdr:cNvPr id="122" name="直線コネクタ 121"/>
        <xdr:cNvCxnSpPr/>
      </xdr:nvCxnSpPr>
      <xdr:spPr>
        <a:xfrm flipV="1">
          <a:off x="2019300" y="9348586"/>
          <a:ext cx="889000" cy="4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137135</xdr:rowOff>
    </xdr:from>
    <xdr:to>
      <xdr:col>10</xdr:col>
      <xdr:colOff>114300</xdr:colOff>
      <xdr:row>54</xdr:row>
      <xdr:rowOff>168952</xdr:rowOff>
    </xdr:to>
    <xdr:cxnSp macro="">
      <xdr:nvCxnSpPr>
        <xdr:cNvPr id="125" name="直線コネクタ 124"/>
        <xdr:cNvCxnSpPr/>
      </xdr:nvCxnSpPr>
      <xdr:spPr>
        <a:xfrm flipV="1">
          <a:off x="1130300" y="9395435"/>
          <a:ext cx="889000" cy="3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48068</xdr:rowOff>
    </xdr:from>
    <xdr:to>
      <xdr:col>24</xdr:col>
      <xdr:colOff>114300</xdr:colOff>
      <xdr:row>54</xdr:row>
      <xdr:rowOff>149668</xdr:rowOff>
    </xdr:to>
    <xdr:sp macro="" textlink="">
      <xdr:nvSpPr>
        <xdr:cNvPr id="135" name="楕円 134"/>
        <xdr:cNvSpPr/>
      </xdr:nvSpPr>
      <xdr:spPr>
        <a:xfrm>
          <a:off x="4584700" y="93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70945</xdr:rowOff>
    </xdr:from>
    <xdr:ext cx="599010" cy="259045"/>
    <xdr:sp macro="" textlink="">
      <xdr:nvSpPr>
        <xdr:cNvPr id="136" name="物件費該当値テキスト"/>
        <xdr:cNvSpPr txBox="1"/>
      </xdr:nvSpPr>
      <xdr:spPr>
        <a:xfrm>
          <a:off x="4686300" y="915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54441</xdr:rowOff>
    </xdr:from>
    <xdr:to>
      <xdr:col>20</xdr:col>
      <xdr:colOff>38100</xdr:colOff>
      <xdr:row>54</xdr:row>
      <xdr:rowOff>156041</xdr:rowOff>
    </xdr:to>
    <xdr:sp macro="" textlink="">
      <xdr:nvSpPr>
        <xdr:cNvPr id="137" name="楕円 136"/>
        <xdr:cNvSpPr/>
      </xdr:nvSpPr>
      <xdr:spPr>
        <a:xfrm>
          <a:off x="3746500" y="93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1118</xdr:rowOff>
    </xdr:from>
    <xdr:ext cx="599010" cy="259045"/>
    <xdr:sp macro="" textlink="">
      <xdr:nvSpPr>
        <xdr:cNvPr id="138" name="テキスト ボックス 137"/>
        <xdr:cNvSpPr txBox="1"/>
      </xdr:nvSpPr>
      <xdr:spPr>
        <a:xfrm>
          <a:off x="3497795" y="908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39486</xdr:rowOff>
    </xdr:from>
    <xdr:to>
      <xdr:col>15</xdr:col>
      <xdr:colOff>101600</xdr:colOff>
      <xdr:row>54</xdr:row>
      <xdr:rowOff>141086</xdr:rowOff>
    </xdr:to>
    <xdr:sp macro="" textlink="">
      <xdr:nvSpPr>
        <xdr:cNvPr id="139" name="楕円 138"/>
        <xdr:cNvSpPr/>
      </xdr:nvSpPr>
      <xdr:spPr>
        <a:xfrm>
          <a:off x="2857500" y="929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157613</xdr:rowOff>
    </xdr:from>
    <xdr:ext cx="599010" cy="259045"/>
    <xdr:sp macro="" textlink="">
      <xdr:nvSpPr>
        <xdr:cNvPr id="140" name="テキスト ボックス 139"/>
        <xdr:cNvSpPr txBox="1"/>
      </xdr:nvSpPr>
      <xdr:spPr>
        <a:xfrm>
          <a:off x="2608795" y="907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86335</xdr:rowOff>
    </xdr:from>
    <xdr:to>
      <xdr:col>10</xdr:col>
      <xdr:colOff>165100</xdr:colOff>
      <xdr:row>55</xdr:row>
      <xdr:rowOff>16485</xdr:rowOff>
    </xdr:to>
    <xdr:sp macro="" textlink="">
      <xdr:nvSpPr>
        <xdr:cNvPr id="141" name="楕円 140"/>
        <xdr:cNvSpPr/>
      </xdr:nvSpPr>
      <xdr:spPr>
        <a:xfrm>
          <a:off x="1968500" y="93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33012</xdr:rowOff>
    </xdr:from>
    <xdr:ext cx="599010" cy="259045"/>
    <xdr:sp macro="" textlink="">
      <xdr:nvSpPr>
        <xdr:cNvPr id="142" name="テキスト ボックス 141"/>
        <xdr:cNvSpPr txBox="1"/>
      </xdr:nvSpPr>
      <xdr:spPr>
        <a:xfrm>
          <a:off x="1719795" y="911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118152</xdr:rowOff>
    </xdr:from>
    <xdr:to>
      <xdr:col>6</xdr:col>
      <xdr:colOff>38100</xdr:colOff>
      <xdr:row>55</xdr:row>
      <xdr:rowOff>48302</xdr:rowOff>
    </xdr:to>
    <xdr:sp macro="" textlink="">
      <xdr:nvSpPr>
        <xdr:cNvPr id="143" name="楕円 142"/>
        <xdr:cNvSpPr/>
      </xdr:nvSpPr>
      <xdr:spPr>
        <a:xfrm>
          <a:off x="1079500" y="93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64829</xdr:rowOff>
    </xdr:from>
    <xdr:ext cx="599010" cy="259045"/>
    <xdr:sp macro="" textlink="">
      <xdr:nvSpPr>
        <xdr:cNvPr id="144" name="テキスト ボックス 143"/>
        <xdr:cNvSpPr txBox="1"/>
      </xdr:nvSpPr>
      <xdr:spPr>
        <a:xfrm>
          <a:off x="830795" y="915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148044</xdr:rowOff>
    </xdr:from>
    <xdr:to>
      <xdr:col>24</xdr:col>
      <xdr:colOff>63500</xdr:colOff>
      <xdr:row>78</xdr:row>
      <xdr:rowOff>26200</xdr:rowOff>
    </xdr:to>
    <xdr:cxnSp macro="">
      <xdr:nvCxnSpPr>
        <xdr:cNvPr id="171" name="直線コネクタ 170"/>
        <xdr:cNvCxnSpPr/>
      </xdr:nvCxnSpPr>
      <xdr:spPr>
        <a:xfrm flipV="1">
          <a:off x="3797300" y="13349694"/>
          <a:ext cx="8382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26200</xdr:rowOff>
    </xdr:from>
    <xdr:to>
      <xdr:col>19</xdr:col>
      <xdr:colOff>177800</xdr:colOff>
      <xdr:row>78</xdr:row>
      <xdr:rowOff>74343</xdr:rowOff>
    </xdr:to>
    <xdr:cxnSp macro="">
      <xdr:nvCxnSpPr>
        <xdr:cNvPr id="174" name="直線コネクタ 173"/>
        <xdr:cNvCxnSpPr/>
      </xdr:nvCxnSpPr>
      <xdr:spPr>
        <a:xfrm flipV="1">
          <a:off x="2908300" y="13399300"/>
          <a:ext cx="8890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5741</xdr:rowOff>
    </xdr:from>
    <xdr:to>
      <xdr:col>15</xdr:col>
      <xdr:colOff>50800</xdr:colOff>
      <xdr:row>78</xdr:row>
      <xdr:rowOff>74343</xdr:rowOff>
    </xdr:to>
    <xdr:cxnSp macro="">
      <xdr:nvCxnSpPr>
        <xdr:cNvPr id="177" name="直線コネクタ 176"/>
        <xdr:cNvCxnSpPr/>
      </xdr:nvCxnSpPr>
      <xdr:spPr>
        <a:xfrm>
          <a:off x="2019300" y="13378841"/>
          <a:ext cx="889000" cy="6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5741</xdr:rowOff>
    </xdr:from>
    <xdr:to>
      <xdr:col>10</xdr:col>
      <xdr:colOff>114300</xdr:colOff>
      <xdr:row>78</xdr:row>
      <xdr:rowOff>38911</xdr:rowOff>
    </xdr:to>
    <xdr:cxnSp macro="">
      <xdr:nvCxnSpPr>
        <xdr:cNvPr id="180" name="直線コネクタ 179"/>
        <xdr:cNvCxnSpPr/>
      </xdr:nvCxnSpPr>
      <xdr:spPr>
        <a:xfrm flipV="1">
          <a:off x="1130300" y="13378841"/>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97244</xdr:rowOff>
    </xdr:from>
    <xdr:to>
      <xdr:col>24</xdr:col>
      <xdr:colOff>114300</xdr:colOff>
      <xdr:row>78</xdr:row>
      <xdr:rowOff>27394</xdr:rowOff>
    </xdr:to>
    <xdr:sp macro="" textlink="">
      <xdr:nvSpPr>
        <xdr:cNvPr id="190" name="楕円 189"/>
        <xdr:cNvSpPr/>
      </xdr:nvSpPr>
      <xdr:spPr>
        <a:xfrm>
          <a:off x="4584700" y="132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75671</xdr:rowOff>
    </xdr:from>
    <xdr:ext cx="469744" cy="259045"/>
    <xdr:sp macro="" textlink="">
      <xdr:nvSpPr>
        <xdr:cNvPr id="191" name="維持補修費該当値テキスト"/>
        <xdr:cNvSpPr txBox="1"/>
      </xdr:nvSpPr>
      <xdr:spPr>
        <a:xfrm>
          <a:off x="4686300" y="1327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146850</xdr:rowOff>
    </xdr:from>
    <xdr:to>
      <xdr:col>20</xdr:col>
      <xdr:colOff>38100</xdr:colOff>
      <xdr:row>78</xdr:row>
      <xdr:rowOff>77000</xdr:rowOff>
    </xdr:to>
    <xdr:sp macro="" textlink="">
      <xdr:nvSpPr>
        <xdr:cNvPr id="192" name="楕円 191"/>
        <xdr:cNvSpPr/>
      </xdr:nvSpPr>
      <xdr:spPr>
        <a:xfrm>
          <a:off x="3746500" y="133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68127</xdr:rowOff>
    </xdr:from>
    <xdr:ext cx="469744" cy="259045"/>
    <xdr:sp macro="" textlink="">
      <xdr:nvSpPr>
        <xdr:cNvPr id="193" name="テキスト ボックス 192"/>
        <xdr:cNvSpPr txBox="1"/>
      </xdr:nvSpPr>
      <xdr:spPr>
        <a:xfrm>
          <a:off x="3562428" y="134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23543</xdr:rowOff>
    </xdr:from>
    <xdr:to>
      <xdr:col>15</xdr:col>
      <xdr:colOff>101600</xdr:colOff>
      <xdr:row>78</xdr:row>
      <xdr:rowOff>125143</xdr:rowOff>
    </xdr:to>
    <xdr:sp macro="" textlink="">
      <xdr:nvSpPr>
        <xdr:cNvPr id="194" name="楕円 193"/>
        <xdr:cNvSpPr/>
      </xdr:nvSpPr>
      <xdr:spPr>
        <a:xfrm>
          <a:off x="2857500" y="133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116270</xdr:rowOff>
    </xdr:from>
    <xdr:ext cx="469744" cy="259045"/>
    <xdr:sp macro="" textlink="">
      <xdr:nvSpPr>
        <xdr:cNvPr id="195" name="テキスト ボックス 194"/>
        <xdr:cNvSpPr txBox="1"/>
      </xdr:nvSpPr>
      <xdr:spPr>
        <a:xfrm>
          <a:off x="2673428" y="1348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126391</xdr:rowOff>
    </xdr:from>
    <xdr:to>
      <xdr:col>10</xdr:col>
      <xdr:colOff>165100</xdr:colOff>
      <xdr:row>78</xdr:row>
      <xdr:rowOff>56541</xdr:rowOff>
    </xdr:to>
    <xdr:sp macro="" textlink="">
      <xdr:nvSpPr>
        <xdr:cNvPr id="196" name="楕円 195"/>
        <xdr:cNvSpPr/>
      </xdr:nvSpPr>
      <xdr:spPr>
        <a:xfrm>
          <a:off x="1968500" y="133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47668</xdr:rowOff>
    </xdr:from>
    <xdr:ext cx="469744" cy="259045"/>
    <xdr:sp macro="" textlink="">
      <xdr:nvSpPr>
        <xdr:cNvPr id="197" name="テキスト ボックス 196"/>
        <xdr:cNvSpPr txBox="1"/>
      </xdr:nvSpPr>
      <xdr:spPr>
        <a:xfrm>
          <a:off x="1784428" y="1342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159561</xdr:rowOff>
    </xdr:from>
    <xdr:to>
      <xdr:col>6</xdr:col>
      <xdr:colOff>38100</xdr:colOff>
      <xdr:row>78</xdr:row>
      <xdr:rowOff>89711</xdr:rowOff>
    </xdr:to>
    <xdr:sp macro="" textlink="">
      <xdr:nvSpPr>
        <xdr:cNvPr id="198" name="楕円 197"/>
        <xdr:cNvSpPr/>
      </xdr:nvSpPr>
      <xdr:spPr>
        <a:xfrm>
          <a:off x="1079500" y="133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80838</xdr:rowOff>
    </xdr:from>
    <xdr:ext cx="469744" cy="259045"/>
    <xdr:sp macro="" textlink="">
      <xdr:nvSpPr>
        <xdr:cNvPr id="199" name="テキスト ボックス 198"/>
        <xdr:cNvSpPr txBox="1"/>
      </xdr:nvSpPr>
      <xdr:spPr>
        <a:xfrm>
          <a:off x="895428" y="134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145709</xdr:rowOff>
    </xdr:from>
    <xdr:to>
      <xdr:col>24</xdr:col>
      <xdr:colOff>63500</xdr:colOff>
      <xdr:row>99</xdr:row>
      <xdr:rowOff>4124</xdr:rowOff>
    </xdr:to>
    <xdr:cxnSp macro="">
      <xdr:nvCxnSpPr>
        <xdr:cNvPr id="231" name="直線コネクタ 230"/>
        <xdr:cNvCxnSpPr/>
      </xdr:nvCxnSpPr>
      <xdr:spPr>
        <a:xfrm>
          <a:off x="3797300" y="16947809"/>
          <a:ext cx="8382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103924</xdr:rowOff>
    </xdr:from>
    <xdr:to>
      <xdr:col>19</xdr:col>
      <xdr:colOff>177800</xdr:colOff>
      <xdr:row>98</xdr:row>
      <xdr:rowOff>145709</xdr:rowOff>
    </xdr:to>
    <xdr:cxnSp macro="">
      <xdr:nvCxnSpPr>
        <xdr:cNvPr id="234" name="直線コネクタ 233"/>
        <xdr:cNvCxnSpPr/>
      </xdr:nvCxnSpPr>
      <xdr:spPr>
        <a:xfrm>
          <a:off x="2908300" y="16906024"/>
          <a:ext cx="8890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103924</xdr:rowOff>
    </xdr:from>
    <xdr:to>
      <xdr:col>15</xdr:col>
      <xdr:colOff>50800</xdr:colOff>
      <xdr:row>99</xdr:row>
      <xdr:rowOff>33041</xdr:rowOff>
    </xdr:to>
    <xdr:cxnSp macro="">
      <xdr:nvCxnSpPr>
        <xdr:cNvPr id="237" name="直線コネクタ 236"/>
        <xdr:cNvCxnSpPr/>
      </xdr:nvCxnSpPr>
      <xdr:spPr>
        <a:xfrm flipV="1">
          <a:off x="2019300" y="16906024"/>
          <a:ext cx="889000" cy="10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158184</xdr:rowOff>
    </xdr:from>
    <xdr:to>
      <xdr:col>10</xdr:col>
      <xdr:colOff>114300</xdr:colOff>
      <xdr:row>99</xdr:row>
      <xdr:rowOff>33041</xdr:rowOff>
    </xdr:to>
    <xdr:cxnSp macro="">
      <xdr:nvCxnSpPr>
        <xdr:cNvPr id="240" name="直線コネクタ 239"/>
        <xdr:cNvCxnSpPr/>
      </xdr:nvCxnSpPr>
      <xdr:spPr>
        <a:xfrm>
          <a:off x="1130300" y="16960284"/>
          <a:ext cx="889000" cy="4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124774</xdr:rowOff>
    </xdr:from>
    <xdr:to>
      <xdr:col>24</xdr:col>
      <xdr:colOff>114300</xdr:colOff>
      <xdr:row>99</xdr:row>
      <xdr:rowOff>54924</xdr:rowOff>
    </xdr:to>
    <xdr:sp macro="" textlink="">
      <xdr:nvSpPr>
        <xdr:cNvPr id="250" name="楕円 249"/>
        <xdr:cNvSpPr/>
      </xdr:nvSpPr>
      <xdr:spPr>
        <a:xfrm>
          <a:off x="4584700" y="1692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39701</xdr:rowOff>
    </xdr:from>
    <xdr:ext cx="534377" cy="259045"/>
    <xdr:sp macro="" textlink="">
      <xdr:nvSpPr>
        <xdr:cNvPr id="251" name="扶助費該当値テキスト"/>
        <xdr:cNvSpPr txBox="1"/>
      </xdr:nvSpPr>
      <xdr:spPr>
        <a:xfrm>
          <a:off x="4686300" y="1684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94909</xdr:rowOff>
    </xdr:from>
    <xdr:to>
      <xdr:col>20</xdr:col>
      <xdr:colOff>38100</xdr:colOff>
      <xdr:row>99</xdr:row>
      <xdr:rowOff>25059</xdr:rowOff>
    </xdr:to>
    <xdr:sp macro="" textlink="">
      <xdr:nvSpPr>
        <xdr:cNvPr id="252" name="楕円 251"/>
        <xdr:cNvSpPr/>
      </xdr:nvSpPr>
      <xdr:spPr>
        <a:xfrm>
          <a:off x="3746500" y="168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16186</xdr:rowOff>
    </xdr:from>
    <xdr:ext cx="534377" cy="259045"/>
    <xdr:sp macro="" textlink="">
      <xdr:nvSpPr>
        <xdr:cNvPr id="253" name="テキスト ボックス 252"/>
        <xdr:cNvSpPr txBox="1"/>
      </xdr:nvSpPr>
      <xdr:spPr>
        <a:xfrm>
          <a:off x="3530111" y="169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53124</xdr:rowOff>
    </xdr:from>
    <xdr:to>
      <xdr:col>15</xdr:col>
      <xdr:colOff>101600</xdr:colOff>
      <xdr:row>98</xdr:row>
      <xdr:rowOff>154724</xdr:rowOff>
    </xdr:to>
    <xdr:sp macro="" textlink="">
      <xdr:nvSpPr>
        <xdr:cNvPr id="254" name="楕円 253"/>
        <xdr:cNvSpPr/>
      </xdr:nvSpPr>
      <xdr:spPr>
        <a:xfrm>
          <a:off x="2857500" y="168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145851</xdr:rowOff>
    </xdr:from>
    <xdr:ext cx="534377" cy="259045"/>
    <xdr:sp macro="" textlink="">
      <xdr:nvSpPr>
        <xdr:cNvPr id="255" name="テキスト ボックス 254"/>
        <xdr:cNvSpPr txBox="1"/>
      </xdr:nvSpPr>
      <xdr:spPr>
        <a:xfrm>
          <a:off x="2641111" y="1694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153691</xdr:rowOff>
    </xdr:from>
    <xdr:to>
      <xdr:col>10</xdr:col>
      <xdr:colOff>165100</xdr:colOff>
      <xdr:row>99</xdr:row>
      <xdr:rowOff>83841</xdr:rowOff>
    </xdr:to>
    <xdr:sp macro="" textlink="">
      <xdr:nvSpPr>
        <xdr:cNvPr id="256" name="楕円 255"/>
        <xdr:cNvSpPr/>
      </xdr:nvSpPr>
      <xdr:spPr>
        <a:xfrm>
          <a:off x="1968500" y="169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74968</xdr:rowOff>
    </xdr:from>
    <xdr:ext cx="534377" cy="259045"/>
    <xdr:sp macro="" textlink="">
      <xdr:nvSpPr>
        <xdr:cNvPr id="257" name="テキスト ボックス 256"/>
        <xdr:cNvSpPr txBox="1"/>
      </xdr:nvSpPr>
      <xdr:spPr>
        <a:xfrm>
          <a:off x="1752111" y="170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107384</xdr:rowOff>
    </xdr:from>
    <xdr:to>
      <xdr:col>6</xdr:col>
      <xdr:colOff>38100</xdr:colOff>
      <xdr:row>99</xdr:row>
      <xdr:rowOff>37534</xdr:rowOff>
    </xdr:to>
    <xdr:sp macro="" textlink="">
      <xdr:nvSpPr>
        <xdr:cNvPr id="258" name="楕円 257"/>
        <xdr:cNvSpPr/>
      </xdr:nvSpPr>
      <xdr:spPr>
        <a:xfrm>
          <a:off x="1079500" y="169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28661</xdr:rowOff>
    </xdr:from>
    <xdr:ext cx="534377" cy="259045"/>
    <xdr:sp macro="" textlink="">
      <xdr:nvSpPr>
        <xdr:cNvPr id="259" name="テキスト ボックス 258"/>
        <xdr:cNvSpPr txBox="1"/>
      </xdr:nvSpPr>
      <xdr:spPr>
        <a:xfrm>
          <a:off x="863111" y="170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8470</xdr:rowOff>
    </xdr:from>
    <xdr:to>
      <xdr:col>55</xdr:col>
      <xdr:colOff>0</xdr:colOff>
      <xdr:row>36</xdr:row>
      <xdr:rowOff>18903</xdr:rowOff>
    </xdr:to>
    <xdr:cxnSp macro="">
      <xdr:nvCxnSpPr>
        <xdr:cNvPr id="286" name="直線コネクタ 285"/>
        <xdr:cNvCxnSpPr/>
      </xdr:nvCxnSpPr>
      <xdr:spPr>
        <a:xfrm flipV="1">
          <a:off x="9639300" y="6180670"/>
          <a:ext cx="838200" cy="1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166039</xdr:rowOff>
    </xdr:from>
    <xdr:to>
      <xdr:col>50</xdr:col>
      <xdr:colOff>114300</xdr:colOff>
      <xdr:row>36</xdr:row>
      <xdr:rowOff>18903</xdr:rowOff>
    </xdr:to>
    <xdr:cxnSp macro="">
      <xdr:nvCxnSpPr>
        <xdr:cNvPr id="289" name="直線コネクタ 288"/>
        <xdr:cNvCxnSpPr/>
      </xdr:nvCxnSpPr>
      <xdr:spPr>
        <a:xfrm>
          <a:off x="8750300" y="5995339"/>
          <a:ext cx="889000" cy="19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166039</xdr:rowOff>
    </xdr:from>
    <xdr:to>
      <xdr:col>45</xdr:col>
      <xdr:colOff>177800</xdr:colOff>
      <xdr:row>35</xdr:row>
      <xdr:rowOff>56270</xdr:rowOff>
    </xdr:to>
    <xdr:cxnSp macro="">
      <xdr:nvCxnSpPr>
        <xdr:cNvPr id="292" name="直線コネクタ 291"/>
        <xdr:cNvCxnSpPr/>
      </xdr:nvCxnSpPr>
      <xdr:spPr>
        <a:xfrm flipV="1">
          <a:off x="7861300" y="5995339"/>
          <a:ext cx="889000" cy="6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56270</xdr:rowOff>
    </xdr:from>
    <xdr:to>
      <xdr:col>41</xdr:col>
      <xdr:colOff>50800</xdr:colOff>
      <xdr:row>35</xdr:row>
      <xdr:rowOff>98113</xdr:rowOff>
    </xdr:to>
    <xdr:cxnSp macro="">
      <xdr:nvCxnSpPr>
        <xdr:cNvPr id="295" name="直線コネクタ 294"/>
        <xdr:cNvCxnSpPr/>
      </xdr:nvCxnSpPr>
      <xdr:spPr>
        <a:xfrm flipV="1">
          <a:off x="6972300" y="6057020"/>
          <a:ext cx="889000" cy="4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129120</xdr:rowOff>
    </xdr:from>
    <xdr:to>
      <xdr:col>55</xdr:col>
      <xdr:colOff>50800</xdr:colOff>
      <xdr:row>36</xdr:row>
      <xdr:rowOff>59270</xdr:rowOff>
    </xdr:to>
    <xdr:sp macro="" textlink="">
      <xdr:nvSpPr>
        <xdr:cNvPr id="305" name="楕円 304"/>
        <xdr:cNvSpPr/>
      </xdr:nvSpPr>
      <xdr:spPr>
        <a:xfrm>
          <a:off x="10426700" y="61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107547</xdr:rowOff>
    </xdr:from>
    <xdr:ext cx="599010" cy="259045"/>
    <xdr:sp macro="" textlink="">
      <xdr:nvSpPr>
        <xdr:cNvPr id="306" name="補助費等該当値テキスト"/>
        <xdr:cNvSpPr txBox="1"/>
      </xdr:nvSpPr>
      <xdr:spPr>
        <a:xfrm>
          <a:off x="10528300" y="610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139553</xdr:rowOff>
    </xdr:from>
    <xdr:to>
      <xdr:col>50</xdr:col>
      <xdr:colOff>165100</xdr:colOff>
      <xdr:row>36</xdr:row>
      <xdr:rowOff>69703</xdr:rowOff>
    </xdr:to>
    <xdr:sp macro="" textlink="">
      <xdr:nvSpPr>
        <xdr:cNvPr id="307" name="楕円 306"/>
        <xdr:cNvSpPr/>
      </xdr:nvSpPr>
      <xdr:spPr>
        <a:xfrm>
          <a:off x="9588500" y="61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60830</xdr:rowOff>
    </xdr:from>
    <xdr:ext cx="599010" cy="259045"/>
    <xdr:sp macro="" textlink="">
      <xdr:nvSpPr>
        <xdr:cNvPr id="308" name="テキスト ボックス 307"/>
        <xdr:cNvSpPr txBox="1"/>
      </xdr:nvSpPr>
      <xdr:spPr>
        <a:xfrm>
          <a:off x="9339795" y="623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115239</xdr:rowOff>
    </xdr:from>
    <xdr:to>
      <xdr:col>46</xdr:col>
      <xdr:colOff>38100</xdr:colOff>
      <xdr:row>35</xdr:row>
      <xdr:rowOff>45389</xdr:rowOff>
    </xdr:to>
    <xdr:sp macro="" textlink="">
      <xdr:nvSpPr>
        <xdr:cNvPr id="309" name="楕円 308"/>
        <xdr:cNvSpPr/>
      </xdr:nvSpPr>
      <xdr:spPr>
        <a:xfrm>
          <a:off x="8699500" y="59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61916</xdr:rowOff>
    </xdr:from>
    <xdr:ext cx="599010" cy="259045"/>
    <xdr:sp macro="" textlink="">
      <xdr:nvSpPr>
        <xdr:cNvPr id="310" name="テキスト ボックス 309"/>
        <xdr:cNvSpPr txBox="1"/>
      </xdr:nvSpPr>
      <xdr:spPr>
        <a:xfrm>
          <a:off x="8450795" y="571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5470</xdr:rowOff>
    </xdr:from>
    <xdr:to>
      <xdr:col>41</xdr:col>
      <xdr:colOff>101600</xdr:colOff>
      <xdr:row>35</xdr:row>
      <xdr:rowOff>107070</xdr:rowOff>
    </xdr:to>
    <xdr:sp macro="" textlink="">
      <xdr:nvSpPr>
        <xdr:cNvPr id="311" name="楕円 310"/>
        <xdr:cNvSpPr/>
      </xdr:nvSpPr>
      <xdr:spPr>
        <a:xfrm>
          <a:off x="7810500" y="60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98197</xdr:rowOff>
    </xdr:from>
    <xdr:ext cx="599010" cy="259045"/>
    <xdr:sp macro="" textlink="">
      <xdr:nvSpPr>
        <xdr:cNvPr id="312" name="テキスト ボックス 311"/>
        <xdr:cNvSpPr txBox="1"/>
      </xdr:nvSpPr>
      <xdr:spPr>
        <a:xfrm>
          <a:off x="7561795" y="609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47313</xdr:rowOff>
    </xdr:from>
    <xdr:to>
      <xdr:col>36</xdr:col>
      <xdr:colOff>165100</xdr:colOff>
      <xdr:row>35</xdr:row>
      <xdr:rowOff>148913</xdr:rowOff>
    </xdr:to>
    <xdr:sp macro="" textlink="">
      <xdr:nvSpPr>
        <xdr:cNvPr id="313" name="楕円 312"/>
        <xdr:cNvSpPr/>
      </xdr:nvSpPr>
      <xdr:spPr>
        <a:xfrm>
          <a:off x="6921500" y="60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140040</xdr:rowOff>
    </xdr:from>
    <xdr:ext cx="599010" cy="259045"/>
    <xdr:sp macro="" textlink="">
      <xdr:nvSpPr>
        <xdr:cNvPr id="314" name="テキスト ボックス 313"/>
        <xdr:cNvSpPr txBox="1"/>
      </xdr:nvSpPr>
      <xdr:spPr>
        <a:xfrm>
          <a:off x="6672795" y="614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130842</xdr:rowOff>
    </xdr:from>
    <xdr:to>
      <xdr:col>55</xdr:col>
      <xdr:colOff>0</xdr:colOff>
      <xdr:row>56</xdr:row>
      <xdr:rowOff>2829</xdr:rowOff>
    </xdr:to>
    <xdr:cxnSp macro="">
      <xdr:nvCxnSpPr>
        <xdr:cNvPr id="343" name="直線コネクタ 342"/>
        <xdr:cNvCxnSpPr/>
      </xdr:nvCxnSpPr>
      <xdr:spPr>
        <a:xfrm>
          <a:off x="9639300" y="9217692"/>
          <a:ext cx="838200" cy="3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130842</xdr:rowOff>
    </xdr:from>
    <xdr:to>
      <xdr:col>50</xdr:col>
      <xdr:colOff>114300</xdr:colOff>
      <xdr:row>53</xdr:row>
      <xdr:rowOff>162320</xdr:rowOff>
    </xdr:to>
    <xdr:cxnSp macro="">
      <xdr:nvCxnSpPr>
        <xdr:cNvPr id="346" name="直線コネクタ 345"/>
        <xdr:cNvCxnSpPr/>
      </xdr:nvCxnSpPr>
      <xdr:spPr>
        <a:xfrm flipV="1">
          <a:off x="8750300" y="9217692"/>
          <a:ext cx="8890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170692</xdr:rowOff>
    </xdr:from>
    <xdr:ext cx="599010" cy="259045"/>
    <xdr:sp macro="" textlink="">
      <xdr:nvSpPr>
        <xdr:cNvPr id="348" name="テキスト ボックス 347"/>
        <xdr:cNvSpPr txBox="1"/>
      </xdr:nvSpPr>
      <xdr:spPr>
        <a:xfrm>
          <a:off x="9339795" y="942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84333</xdr:rowOff>
    </xdr:from>
    <xdr:to>
      <xdr:col>45</xdr:col>
      <xdr:colOff>177800</xdr:colOff>
      <xdr:row>53</xdr:row>
      <xdr:rowOff>162320</xdr:rowOff>
    </xdr:to>
    <xdr:cxnSp macro="">
      <xdr:nvCxnSpPr>
        <xdr:cNvPr id="349" name="直線コネクタ 348"/>
        <xdr:cNvCxnSpPr/>
      </xdr:nvCxnSpPr>
      <xdr:spPr>
        <a:xfrm>
          <a:off x="7861300" y="8999733"/>
          <a:ext cx="889000" cy="24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101974</xdr:rowOff>
    </xdr:from>
    <xdr:to>
      <xdr:col>41</xdr:col>
      <xdr:colOff>50800</xdr:colOff>
      <xdr:row>52</xdr:row>
      <xdr:rowOff>84333</xdr:rowOff>
    </xdr:to>
    <xdr:cxnSp macro="">
      <xdr:nvCxnSpPr>
        <xdr:cNvPr id="352" name="直線コネクタ 351"/>
        <xdr:cNvCxnSpPr/>
      </xdr:nvCxnSpPr>
      <xdr:spPr>
        <a:xfrm>
          <a:off x="6972300" y="8674474"/>
          <a:ext cx="889000" cy="32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102855</xdr:rowOff>
    </xdr:from>
    <xdr:ext cx="599010" cy="259045"/>
    <xdr:sp macro="" textlink="">
      <xdr:nvSpPr>
        <xdr:cNvPr id="356" name="テキスト ボックス 355"/>
        <xdr:cNvSpPr txBox="1"/>
      </xdr:nvSpPr>
      <xdr:spPr>
        <a:xfrm>
          <a:off x="6672795" y="953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123479</xdr:rowOff>
    </xdr:from>
    <xdr:to>
      <xdr:col>55</xdr:col>
      <xdr:colOff>50800</xdr:colOff>
      <xdr:row>56</xdr:row>
      <xdr:rowOff>53629</xdr:rowOff>
    </xdr:to>
    <xdr:sp macro="" textlink="">
      <xdr:nvSpPr>
        <xdr:cNvPr id="362" name="楕円 361"/>
        <xdr:cNvSpPr/>
      </xdr:nvSpPr>
      <xdr:spPr>
        <a:xfrm>
          <a:off x="10426700" y="955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101906</xdr:rowOff>
    </xdr:from>
    <xdr:ext cx="599010" cy="259045"/>
    <xdr:sp macro="" textlink="">
      <xdr:nvSpPr>
        <xdr:cNvPr id="363" name="普通建設事業費該当値テキスト"/>
        <xdr:cNvSpPr txBox="1"/>
      </xdr:nvSpPr>
      <xdr:spPr>
        <a:xfrm>
          <a:off x="10528300" y="953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80042</xdr:rowOff>
    </xdr:from>
    <xdr:to>
      <xdr:col>50</xdr:col>
      <xdr:colOff>165100</xdr:colOff>
      <xdr:row>54</xdr:row>
      <xdr:rowOff>10192</xdr:rowOff>
    </xdr:to>
    <xdr:sp macro="" textlink="">
      <xdr:nvSpPr>
        <xdr:cNvPr id="364" name="楕円 363"/>
        <xdr:cNvSpPr/>
      </xdr:nvSpPr>
      <xdr:spPr>
        <a:xfrm>
          <a:off x="9588500" y="916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26719</xdr:rowOff>
    </xdr:from>
    <xdr:ext cx="599010" cy="259045"/>
    <xdr:sp macro="" textlink="">
      <xdr:nvSpPr>
        <xdr:cNvPr id="365" name="テキスト ボックス 364"/>
        <xdr:cNvSpPr txBox="1"/>
      </xdr:nvSpPr>
      <xdr:spPr>
        <a:xfrm>
          <a:off x="9339795" y="894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111520</xdr:rowOff>
    </xdr:from>
    <xdr:to>
      <xdr:col>46</xdr:col>
      <xdr:colOff>38100</xdr:colOff>
      <xdr:row>54</xdr:row>
      <xdr:rowOff>41670</xdr:rowOff>
    </xdr:to>
    <xdr:sp macro="" textlink="">
      <xdr:nvSpPr>
        <xdr:cNvPr id="366" name="楕円 365"/>
        <xdr:cNvSpPr/>
      </xdr:nvSpPr>
      <xdr:spPr>
        <a:xfrm>
          <a:off x="8699500" y="91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58197</xdr:rowOff>
    </xdr:from>
    <xdr:ext cx="599010" cy="259045"/>
    <xdr:sp macro="" textlink="">
      <xdr:nvSpPr>
        <xdr:cNvPr id="367" name="テキスト ボックス 366"/>
        <xdr:cNvSpPr txBox="1"/>
      </xdr:nvSpPr>
      <xdr:spPr>
        <a:xfrm>
          <a:off x="8450795" y="897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33533</xdr:rowOff>
    </xdr:from>
    <xdr:to>
      <xdr:col>41</xdr:col>
      <xdr:colOff>101600</xdr:colOff>
      <xdr:row>52</xdr:row>
      <xdr:rowOff>135133</xdr:rowOff>
    </xdr:to>
    <xdr:sp macro="" textlink="">
      <xdr:nvSpPr>
        <xdr:cNvPr id="368" name="楕円 367"/>
        <xdr:cNvSpPr/>
      </xdr:nvSpPr>
      <xdr:spPr>
        <a:xfrm>
          <a:off x="7810500" y="89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151660</xdr:rowOff>
    </xdr:from>
    <xdr:ext cx="599010" cy="259045"/>
    <xdr:sp macro="" textlink="">
      <xdr:nvSpPr>
        <xdr:cNvPr id="369" name="テキスト ボックス 368"/>
        <xdr:cNvSpPr txBox="1"/>
      </xdr:nvSpPr>
      <xdr:spPr>
        <a:xfrm>
          <a:off x="7561795" y="872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51174</xdr:rowOff>
    </xdr:from>
    <xdr:to>
      <xdr:col>36</xdr:col>
      <xdr:colOff>165100</xdr:colOff>
      <xdr:row>50</xdr:row>
      <xdr:rowOff>152774</xdr:rowOff>
    </xdr:to>
    <xdr:sp macro="" textlink="">
      <xdr:nvSpPr>
        <xdr:cNvPr id="370" name="楕円 369"/>
        <xdr:cNvSpPr/>
      </xdr:nvSpPr>
      <xdr:spPr>
        <a:xfrm>
          <a:off x="6921500" y="862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169301</xdr:rowOff>
    </xdr:from>
    <xdr:ext cx="599010" cy="259045"/>
    <xdr:sp macro="" textlink="">
      <xdr:nvSpPr>
        <xdr:cNvPr id="371" name="テキスト ボックス 370"/>
        <xdr:cNvSpPr txBox="1"/>
      </xdr:nvSpPr>
      <xdr:spPr>
        <a:xfrm>
          <a:off x="6672795" y="839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45540</xdr:rowOff>
    </xdr:from>
    <xdr:to>
      <xdr:col>55</xdr:col>
      <xdr:colOff>0</xdr:colOff>
      <xdr:row>78</xdr:row>
      <xdr:rowOff>83730</xdr:rowOff>
    </xdr:to>
    <xdr:cxnSp macro="">
      <xdr:nvCxnSpPr>
        <xdr:cNvPr id="398" name="直線コネクタ 397"/>
        <xdr:cNvCxnSpPr/>
      </xdr:nvCxnSpPr>
      <xdr:spPr>
        <a:xfrm>
          <a:off x="9639300" y="13418640"/>
          <a:ext cx="838200" cy="3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20627</xdr:rowOff>
    </xdr:from>
    <xdr:to>
      <xdr:col>50</xdr:col>
      <xdr:colOff>114300</xdr:colOff>
      <xdr:row>78</xdr:row>
      <xdr:rowOff>45540</xdr:rowOff>
    </xdr:to>
    <xdr:cxnSp macro="">
      <xdr:nvCxnSpPr>
        <xdr:cNvPr id="401" name="直線コネクタ 400"/>
        <xdr:cNvCxnSpPr/>
      </xdr:nvCxnSpPr>
      <xdr:spPr>
        <a:xfrm>
          <a:off x="8750300" y="13393727"/>
          <a:ext cx="889000" cy="2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20627</xdr:rowOff>
    </xdr:from>
    <xdr:to>
      <xdr:col>45</xdr:col>
      <xdr:colOff>177800</xdr:colOff>
      <xdr:row>78</xdr:row>
      <xdr:rowOff>139700</xdr:rowOff>
    </xdr:to>
    <xdr:cxnSp macro="">
      <xdr:nvCxnSpPr>
        <xdr:cNvPr id="404" name="直線コネクタ 403"/>
        <xdr:cNvCxnSpPr/>
      </xdr:nvCxnSpPr>
      <xdr:spPr>
        <a:xfrm flipV="1">
          <a:off x="7861300" y="13393727"/>
          <a:ext cx="889000" cy="11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118504</xdr:rowOff>
    </xdr:from>
    <xdr:to>
      <xdr:col>41</xdr:col>
      <xdr:colOff>50800</xdr:colOff>
      <xdr:row>78</xdr:row>
      <xdr:rowOff>139700</xdr:rowOff>
    </xdr:to>
    <xdr:cxnSp macro="">
      <xdr:nvCxnSpPr>
        <xdr:cNvPr id="407" name="直線コネクタ 406"/>
        <xdr:cNvCxnSpPr/>
      </xdr:nvCxnSpPr>
      <xdr:spPr>
        <a:xfrm>
          <a:off x="6972300" y="13148704"/>
          <a:ext cx="889000" cy="36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16318</xdr:rowOff>
    </xdr:from>
    <xdr:ext cx="534377" cy="259045"/>
    <xdr:sp macro="" textlink="">
      <xdr:nvSpPr>
        <xdr:cNvPr id="411" name="テキスト ボックス 410"/>
        <xdr:cNvSpPr txBox="1"/>
      </xdr:nvSpPr>
      <xdr:spPr>
        <a:xfrm>
          <a:off x="6705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32930</xdr:rowOff>
    </xdr:from>
    <xdr:to>
      <xdr:col>55</xdr:col>
      <xdr:colOff>50800</xdr:colOff>
      <xdr:row>78</xdr:row>
      <xdr:rowOff>134530</xdr:rowOff>
    </xdr:to>
    <xdr:sp macro="" textlink="">
      <xdr:nvSpPr>
        <xdr:cNvPr id="417" name="楕円 416"/>
        <xdr:cNvSpPr/>
      </xdr:nvSpPr>
      <xdr:spPr>
        <a:xfrm>
          <a:off x="10426700" y="134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119307</xdr:rowOff>
    </xdr:from>
    <xdr:ext cx="534377" cy="259045"/>
    <xdr:sp macro="" textlink="">
      <xdr:nvSpPr>
        <xdr:cNvPr id="418" name="普通建設事業費 （ うち新規整備　）該当値テキスト"/>
        <xdr:cNvSpPr txBox="1"/>
      </xdr:nvSpPr>
      <xdr:spPr>
        <a:xfrm>
          <a:off x="10528300" y="1332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166190</xdr:rowOff>
    </xdr:from>
    <xdr:to>
      <xdr:col>50</xdr:col>
      <xdr:colOff>165100</xdr:colOff>
      <xdr:row>78</xdr:row>
      <xdr:rowOff>96340</xdr:rowOff>
    </xdr:to>
    <xdr:sp macro="" textlink="">
      <xdr:nvSpPr>
        <xdr:cNvPr id="419" name="楕円 418"/>
        <xdr:cNvSpPr/>
      </xdr:nvSpPr>
      <xdr:spPr>
        <a:xfrm>
          <a:off x="9588500" y="133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87467</xdr:rowOff>
    </xdr:from>
    <xdr:ext cx="534377" cy="259045"/>
    <xdr:sp macro="" textlink="">
      <xdr:nvSpPr>
        <xdr:cNvPr id="420" name="テキスト ボックス 419"/>
        <xdr:cNvSpPr txBox="1"/>
      </xdr:nvSpPr>
      <xdr:spPr>
        <a:xfrm>
          <a:off x="9372111" y="134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141277</xdr:rowOff>
    </xdr:from>
    <xdr:to>
      <xdr:col>46</xdr:col>
      <xdr:colOff>38100</xdr:colOff>
      <xdr:row>78</xdr:row>
      <xdr:rowOff>71427</xdr:rowOff>
    </xdr:to>
    <xdr:sp macro="" textlink="">
      <xdr:nvSpPr>
        <xdr:cNvPr id="421" name="楕円 420"/>
        <xdr:cNvSpPr/>
      </xdr:nvSpPr>
      <xdr:spPr>
        <a:xfrm>
          <a:off x="8699500" y="1334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62554</xdr:rowOff>
    </xdr:from>
    <xdr:ext cx="534377" cy="259045"/>
    <xdr:sp macro="" textlink="">
      <xdr:nvSpPr>
        <xdr:cNvPr id="422" name="テキスト ボックス 421"/>
        <xdr:cNvSpPr txBox="1"/>
      </xdr:nvSpPr>
      <xdr:spPr>
        <a:xfrm>
          <a:off x="8483111" y="1343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3" name="楕円 422"/>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4" name="テキスト ボックス 423"/>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67704</xdr:rowOff>
    </xdr:from>
    <xdr:to>
      <xdr:col>36</xdr:col>
      <xdr:colOff>165100</xdr:colOff>
      <xdr:row>76</xdr:row>
      <xdr:rowOff>169304</xdr:rowOff>
    </xdr:to>
    <xdr:sp macro="" textlink="">
      <xdr:nvSpPr>
        <xdr:cNvPr id="425" name="楕円 424"/>
        <xdr:cNvSpPr/>
      </xdr:nvSpPr>
      <xdr:spPr>
        <a:xfrm>
          <a:off x="6921500" y="130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14381</xdr:rowOff>
    </xdr:from>
    <xdr:ext cx="534377" cy="259045"/>
    <xdr:sp macro="" textlink="">
      <xdr:nvSpPr>
        <xdr:cNvPr id="426" name="テキスト ボックス 425"/>
        <xdr:cNvSpPr txBox="1"/>
      </xdr:nvSpPr>
      <xdr:spPr>
        <a:xfrm>
          <a:off x="6705111" y="1287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6998</xdr:rowOff>
    </xdr:from>
    <xdr:to>
      <xdr:col>55</xdr:col>
      <xdr:colOff>0</xdr:colOff>
      <xdr:row>96</xdr:row>
      <xdr:rowOff>167818</xdr:rowOff>
    </xdr:to>
    <xdr:cxnSp macro="">
      <xdr:nvCxnSpPr>
        <xdr:cNvPr id="455" name="直線コネクタ 454"/>
        <xdr:cNvCxnSpPr/>
      </xdr:nvCxnSpPr>
      <xdr:spPr>
        <a:xfrm>
          <a:off x="9639300" y="16294748"/>
          <a:ext cx="838200" cy="3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168218</xdr:rowOff>
    </xdr:from>
    <xdr:to>
      <xdr:col>50</xdr:col>
      <xdr:colOff>114300</xdr:colOff>
      <xdr:row>95</xdr:row>
      <xdr:rowOff>6998</xdr:rowOff>
    </xdr:to>
    <xdr:cxnSp macro="">
      <xdr:nvCxnSpPr>
        <xdr:cNvPr id="458" name="直線コネクタ 457"/>
        <xdr:cNvCxnSpPr/>
      </xdr:nvCxnSpPr>
      <xdr:spPr>
        <a:xfrm>
          <a:off x="8750300" y="16284518"/>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22768</xdr:rowOff>
    </xdr:from>
    <xdr:to>
      <xdr:col>45</xdr:col>
      <xdr:colOff>177800</xdr:colOff>
      <xdr:row>94</xdr:row>
      <xdr:rowOff>168218</xdr:rowOff>
    </xdr:to>
    <xdr:cxnSp macro="">
      <xdr:nvCxnSpPr>
        <xdr:cNvPr id="461" name="直線コネクタ 460"/>
        <xdr:cNvCxnSpPr/>
      </xdr:nvCxnSpPr>
      <xdr:spPr>
        <a:xfrm>
          <a:off x="7861300" y="15967618"/>
          <a:ext cx="889000" cy="3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133623</xdr:rowOff>
    </xdr:from>
    <xdr:to>
      <xdr:col>41</xdr:col>
      <xdr:colOff>50800</xdr:colOff>
      <xdr:row>93</xdr:row>
      <xdr:rowOff>22768</xdr:rowOff>
    </xdr:to>
    <xdr:cxnSp macro="">
      <xdr:nvCxnSpPr>
        <xdr:cNvPr id="464" name="直線コネクタ 463"/>
        <xdr:cNvCxnSpPr/>
      </xdr:nvCxnSpPr>
      <xdr:spPr>
        <a:xfrm>
          <a:off x="6972300" y="15907023"/>
          <a:ext cx="889000" cy="6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68" name="テキスト ボックス 467"/>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117018</xdr:rowOff>
    </xdr:from>
    <xdr:to>
      <xdr:col>55</xdr:col>
      <xdr:colOff>50800</xdr:colOff>
      <xdr:row>97</xdr:row>
      <xdr:rowOff>47168</xdr:rowOff>
    </xdr:to>
    <xdr:sp macro="" textlink="">
      <xdr:nvSpPr>
        <xdr:cNvPr id="474" name="楕円 473"/>
        <xdr:cNvSpPr/>
      </xdr:nvSpPr>
      <xdr:spPr>
        <a:xfrm>
          <a:off x="10426700" y="165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139895</xdr:rowOff>
    </xdr:from>
    <xdr:ext cx="599010" cy="259045"/>
    <xdr:sp macro="" textlink="">
      <xdr:nvSpPr>
        <xdr:cNvPr id="475" name="普通建設事業費 （ うち更新整備　）該当値テキスト"/>
        <xdr:cNvSpPr txBox="1"/>
      </xdr:nvSpPr>
      <xdr:spPr>
        <a:xfrm>
          <a:off x="10528300" y="1642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127648</xdr:rowOff>
    </xdr:from>
    <xdr:to>
      <xdr:col>50</xdr:col>
      <xdr:colOff>165100</xdr:colOff>
      <xdr:row>95</xdr:row>
      <xdr:rowOff>57798</xdr:rowOff>
    </xdr:to>
    <xdr:sp macro="" textlink="">
      <xdr:nvSpPr>
        <xdr:cNvPr id="476" name="楕円 475"/>
        <xdr:cNvSpPr/>
      </xdr:nvSpPr>
      <xdr:spPr>
        <a:xfrm>
          <a:off x="9588500" y="162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74325</xdr:rowOff>
    </xdr:from>
    <xdr:ext cx="599010" cy="259045"/>
    <xdr:sp macro="" textlink="">
      <xdr:nvSpPr>
        <xdr:cNvPr id="477" name="テキスト ボックス 476"/>
        <xdr:cNvSpPr txBox="1"/>
      </xdr:nvSpPr>
      <xdr:spPr>
        <a:xfrm>
          <a:off x="9339795" y="1601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117418</xdr:rowOff>
    </xdr:from>
    <xdr:to>
      <xdr:col>46</xdr:col>
      <xdr:colOff>38100</xdr:colOff>
      <xdr:row>95</xdr:row>
      <xdr:rowOff>47568</xdr:rowOff>
    </xdr:to>
    <xdr:sp macro="" textlink="">
      <xdr:nvSpPr>
        <xdr:cNvPr id="478" name="楕円 477"/>
        <xdr:cNvSpPr/>
      </xdr:nvSpPr>
      <xdr:spPr>
        <a:xfrm>
          <a:off x="8699500" y="162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64095</xdr:rowOff>
    </xdr:from>
    <xdr:ext cx="599010" cy="259045"/>
    <xdr:sp macro="" textlink="">
      <xdr:nvSpPr>
        <xdr:cNvPr id="479" name="テキスト ボックス 478"/>
        <xdr:cNvSpPr txBox="1"/>
      </xdr:nvSpPr>
      <xdr:spPr>
        <a:xfrm>
          <a:off x="8450795" y="1600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143418</xdr:rowOff>
    </xdr:from>
    <xdr:to>
      <xdr:col>41</xdr:col>
      <xdr:colOff>101600</xdr:colOff>
      <xdr:row>93</xdr:row>
      <xdr:rowOff>73568</xdr:rowOff>
    </xdr:to>
    <xdr:sp macro="" textlink="">
      <xdr:nvSpPr>
        <xdr:cNvPr id="480" name="楕円 479"/>
        <xdr:cNvSpPr/>
      </xdr:nvSpPr>
      <xdr:spPr>
        <a:xfrm>
          <a:off x="7810500" y="159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90095</xdr:rowOff>
    </xdr:from>
    <xdr:ext cx="599010" cy="259045"/>
    <xdr:sp macro="" textlink="">
      <xdr:nvSpPr>
        <xdr:cNvPr id="481" name="テキスト ボックス 480"/>
        <xdr:cNvSpPr txBox="1"/>
      </xdr:nvSpPr>
      <xdr:spPr>
        <a:xfrm>
          <a:off x="7561795" y="1569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82823</xdr:rowOff>
    </xdr:from>
    <xdr:to>
      <xdr:col>36</xdr:col>
      <xdr:colOff>165100</xdr:colOff>
      <xdr:row>93</xdr:row>
      <xdr:rowOff>12973</xdr:rowOff>
    </xdr:to>
    <xdr:sp macro="" textlink="">
      <xdr:nvSpPr>
        <xdr:cNvPr id="482" name="楕円 481"/>
        <xdr:cNvSpPr/>
      </xdr:nvSpPr>
      <xdr:spPr>
        <a:xfrm>
          <a:off x="6921500" y="1585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29500</xdr:rowOff>
    </xdr:from>
    <xdr:ext cx="599010" cy="259045"/>
    <xdr:sp macro="" textlink="">
      <xdr:nvSpPr>
        <xdr:cNvPr id="483" name="テキスト ボックス 482"/>
        <xdr:cNvSpPr txBox="1"/>
      </xdr:nvSpPr>
      <xdr:spPr>
        <a:xfrm>
          <a:off x="6672795" y="1563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38725</xdr:rowOff>
    </xdr:from>
    <xdr:to>
      <xdr:col>85</xdr:col>
      <xdr:colOff>127000</xdr:colOff>
      <xdr:row>38</xdr:row>
      <xdr:rowOff>92771</xdr:rowOff>
    </xdr:to>
    <xdr:cxnSp macro="">
      <xdr:nvCxnSpPr>
        <xdr:cNvPr id="510" name="直線コネクタ 509"/>
        <xdr:cNvCxnSpPr/>
      </xdr:nvCxnSpPr>
      <xdr:spPr>
        <a:xfrm>
          <a:off x="15481300" y="6553825"/>
          <a:ext cx="838200" cy="5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1" name="災害復旧事業費平均値テキスト"/>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38725</xdr:rowOff>
    </xdr:from>
    <xdr:to>
      <xdr:col>81</xdr:col>
      <xdr:colOff>50800</xdr:colOff>
      <xdr:row>38</xdr:row>
      <xdr:rowOff>70196</xdr:rowOff>
    </xdr:to>
    <xdr:cxnSp macro="">
      <xdr:nvCxnSpPr>
        <xdr:cNvPr id="513" name="直線コネクタ 512"/>
        <xdr:cNvCxnSpPr/>
      </xdr:nvCxnSpPr>
      <xdr:spPr>
        <a:xfrm flipV="1">
          <a:off x="14592300" y="6553825"/>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145579</xdr:rowOff>
    </xdr:from>
    <xdr:ext cx="534377" cy="259045"/>
    <xdr:sp macro="" textlink="">
      <xdr:nvSpPr>
        <xdr:cNvPr id="515" name="テキスト ボックス 514"/>
        <xdr:cNvSpPr txBox="1"/>
      </xdr:nvSpPr>
      <xdr:spPr>
        <a:xfrm>
          <a:off x="15214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5919</xdr:rowOff>
    </xdr:from>
    <xdr:to>
      <xdr:col>76</xdr:col>
      <xdr:colOff>114300</xdr:colOff>
      <xdr:row>38</xdr:row>
      <xdr:rowOff>70196</xdr:rowOff>
    </xdr:to>
    <xdr:cxnSp macro="">
      <xdr:nvCxnSpPr>
        <xdr:cNvPr id="516" name="直線コネクタ 515"/>
        <xdr:cNvCxnSpPr/>
      </xdr:nvCxnSpPr>
      <xdr:spPr>
        <a:xfrm>
          <a:off x="13703300" y="6521019"/>
          <a:ext cx="889000" cy="6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18" name="テキスト ボックス 517"/>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5919</xdr:rowOff>
    </xdr:from>
    <xdr:to>
      <xdr:col>71</xdr:col>
      <xdr:colOff>177800</xdr:colOff>
      <xdr:row>38</xdr:row>
      <xdr:rowOff>62667</xdr:rowOff>
    </xdr:to>
    <xdr:cxnSp macro="">
      <xdr:nvCxnSpPr>
        <xdr:cNvPr id="519" name="直線コネクタ 518"/>
        <xdr:cNvCxnSpPr/>
      </xdr:nvCxnSpPr>
      <xdr:spPr>
        <a:xfrm flipV="1">
          <a:off x="12814300" y="6521019"/>
          <a:ext cx="889000" cy="5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156833</xdr:rowOff>
    </xdr:from>
    <xdr:ext cx="534377" cy="259045"/>
    <xdr:sp macro="" textlink="">
      <xdr:nvSpPr>
        <xdr:cNvPr id="521" name="テキスト ボックス 520"/>
        <xdr:cNvSpPr txBox="1"/>
      </xdr:nvSpPr>
      <xdr:spPr>
        <a:xfrm>
          <a:off x="13436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3" name="テキスト ボックス 522"/>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41971</xdr:rowOff>
    </xdr:from>
    <xdr:to>
      <xdr:col>85</xdr:col>
      <xdr:colOff>177800</xdr:colOff>
      <xdr:row>38</xdr:row>
      <xdr:rowOff>143571</xdr:rowOff>
    </xdr:to>
    <xdr:sp macro="" textlink="">
      <xdr:nvSpPr>
        <xdr:cNvPr id="529" name="楕円 528"/>
        <xdr:cNvSpPr/>
      </xdr:nvSpPr>
      <xdr:spPr>
        <a:xfrm>
          <a:off x="16268700" y="655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1348</xdr:rowOff>
    </xdr:from>
    <xdr:ext cx="534377" cy="259045"/>
    <xdr:sp macro="" textlink="">
      <xdr:nvSpPr>
        <xdr:cNvPr id="530" name="災害復旧事業費該当値テキスト"/>
        <xdr:cNvSpPr txBox="1"/>
      </xdr:nvSpPr>
      <xdr:spPr>
        <a:xfrm>
          <a:off x="16370300" y="634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159375</xdr:rowOff>
    </xdr:from>
    <xdr:to>
      <xdr:col>81</xdr:col>
      <xdr:colOff>101600</xdr:colOff>
      <xdr:row>38</xdr:row>
      <xdr:rowOff>89525</xdr:rowOff>
    </xdr:to>
    <xdr:sp macro="" textlink="">
      <xdr:nvSpPr>
        <xdr:cNvPr id="531" name="楕円 530"/>
        <xdr:cNvSpPr/>
      </xdr:nvSpPr>
      <xdr:spPr>
        <a:xfrm>
          <a:off x="15430500" y="65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106052</xdr:rowOff>
    </xdr:from>
    <xdr:ext cx="534377" cy="259045"/>
    <xdr:sp macro="" textlink="">
      <xdr:nvSpPr>
        <xdr:cNvPr id="532" name="テキスト ボックス 531"/>
        <xdr:cNvSpPr txBox="1"/>
      </xdr:nvSpPr>
      <xdr:spPr>
        <a:xfrm>
          <a:off x="15214111" y="627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19396</xdr:rowOff>
    </xdr:from>
    <xdr:to>
      <xdr:col>76</xdr:col>
      <xdr:colOff>165100</xdr:colOff>
      <xdr:row>38</xdr:row>
      <xdr:rowOff>120996</xdr:rowOff>
    </xdr:to>
    <xdr:sp macro="" textlink="">
      <xdr:nvSpPr>
        <xdr:cNvPr id="533" name="楕円 532"/>
        <xdr:cNvSpPr/>
      </xdr:nvSpPr>
      <xdr:spPr>
        <a:xfrm>
          <a:off x="14541500" y="653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137523</xdr:rowOff>
    </xdr:from>
    <xdr:ext cx="534377" cy="259045"/>
    <xdr:sp macro="" textlink="">
      <xdr:nvSpPr>
        <xdr:cNvPr id="534" name="テキスト ボックス 533"/>
        <xdr:cNvSpPr txBox="1"/>
      </xdr:nvSpPr>
      <xdr:spPr>
        <a:xfrm>
          <a:off x="14325111" y="630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126569</xdr:rowOff>
    </xdr:from>
    <xdr:to>
      <xdr:col>72</xdr:col>
      <xdr:colOff>38100</xdr:colOff>
      <xdr:row>38</xdr:row>
      <xdr:rowOff>56719</xdr:rowOff>
    </xdr:to>
    <xdr:sp macro="" textlink="">
      <xdr:nvSpPr>
        <xdr:cNvPr id="535" name="楕円 534"/>
        <xdr:cNvSpPr/>
      </xdr:nvSpPr>
      <xdr:spPr>
        <a:xfrm>
          <a:off x="13652500" y="64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73246</xdr:rowOff>
    </xdr:from>
    <xdr:ext cx="534377" cy="259045"/>
    <xdr:sp macro="" textlink="">
      <xdr:nvSpPr>
        <xdr:cNvPr id="536" name="テキスト ボックス 535"/>
        <xdr:cNvSpPr txBox="1"/>
      </xdr:nvSpPr>
      <xdr:spPr>
        <a:xfrm>
          <a:off x="13436111" y="624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11867</xdr:rowOff>
    </xdr:from>
    <xdr:to>
      <xdr:col>67</xdr:col>
      <xdr:colOff>101600</xdr:colOff>
      <xdr:row>38</xdr:row>
      <xdr:rowOff>113467</xdr:rowOff>
    </xdr:to>
    <xdr:sp macro="" textlink="">
      <xdr:nvSpPr>
        <xdr:cNvPr id="537" name="楕円 536"/>
        <xdr:cNvSpPr/>
      </xdr:nvSpPr>
      <xdr:spPr>
        <a:xfrm>
          <a:off x="12763500" y="652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129993</xdr:rowOff>
    </xdr:from>
    <xdr:ext cx="534377" cy="259045"/>
    <xdr:sp macro="" textlink="">
      <xdr:nvSpPr>
        <xdr:cNvPr id="538" name="テキスト ボックス 537"/>
        <xdr:cNvSpPr txBox="1"/>
      </xdr:nvSpPr>
      <xdr:spPr>
        <a:xfrm>
          <a:off x="12547111" y="630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75527</xdr:rowOff>
    </xdr:from>
    <xdr:to>
      <xdr:col>85</xdr:col>
      <xdr:colOff>127000</xdr:colOff>
      <xdr:row>73</xdr:row>
      <xdr:rowOff>111340</xdr:rowOff>
    </xdr:to>
    <xdr:cxnSp macro="">
      <xdr:nvCxnSpPr>
        <xdr:cNvPr id="620" name="直線コネクタ 619"/>
        <xdr:cNvCxnSpPr/>
      </xdr:nvCxnSpPr>
      <xdr:spPr>
        <a:xfrm>
          <a:off x="15481300" y="12419927"/>
          <a:ext cx="838200" cy="20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75527</xdr:rowOff>
    </xdr:from>
    <xdr:to>
      <xdr:col>81</xdr:col>
      <xdr:colOff>50800</xdr:colOff>
      <xdr:row>74</xdr:row>
      <xdr:rowOff>79190</xdr:rowOff>
    </xdr:to>
    <xdr:cxnSp macro="">
      <xdr:nvCxnSpPr>
        <xdr:cNvPr id="623" name="直線コネクタ 622"/>
        <xdr:cNvCxnSpPr/>
      </xdr:nvCxnSpPr>
      <xdr:spPr>
        <a:xfrm flipV="1">
          <a:off x="14592300" y="12419927"/>
          <a:ext cx="889000" cy="3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55013</xdr:rowOff>
    </xdr:from>
    <xdr:to>
      <xdr:col>76</xdr:col>
      <xdr:colOff>114300</xdr:colOff>
      <xdr:row>74</xdr:row>
      <xdr:rowOff>79190</xdr:rowOff>
    </xdr:to>
    <xdr:cxnSp macro="">
      <xdr:nvCxnSpPr>
        <xdr:cNvPr id="626" name="直線コネクタ 625"/>
        <xdr:cNvCxnSpPr/>
      </xdr:nvCxnSpPr>
      <xdr:spPr>
        <a:xfrm>
          <a:off x="13703300" y="12742313"/>
          <a:ext cx="8890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55013</xdr:rowOff>
    </xdr:from>
    <xdr:to>
      <xdr:col>71</xdr:col>
      <xdr:colOff>177800</xdr:colOff>
      <xdr:row>75</xdr:row>
      <xdr:rowOff>20655</xdr:rowOff>
    </xdr:to>
    <xdr:cxnSp macro="">
      <xdr:nvCxnSpPr>
        <xdr:cNvPr id="629" name="直線コネクタ 628"/>
        <xdr:cNvCxnSpPr/>
      </xdr:nvCxnSpPr>
      <xdr:spPr>
        <a:xfrm flipV="1">
          <a:off x="12814300" y="12742313"/>
          <a:ext cx="889000" cy="13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60540</xdr:rowOff>
    </xdr:from>
    <xdr:to>
      <xdr:col>85</xdr:col>
      <xdr:colOff>177800</xdr:colOff>
      <xdr:row>73</xdr:row>
      <xdr:rowOff>162140</xdr:rowOff>
    </xdr:to>
    <xdr:sp macro="" textlink="">
      <xdr:nvSpPr>
        <xdr:cNvPr id="639" name="楕円 638"/>
        <xdr:cNvSpPr/>
      </xdr:nvSpPr>
      <xdr:spPr>
        <a:xfrm>
          <a:off x="16268700" y="125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83417</xdr:rowOff>
    </xdr:from>
    <xdr:ext cx="599010" cy="259045"/>
    <xdr:sp macro="" textlink="">
      <xdr:nvSpPr>
        <xdr:cNvPr id="640" name="公債費該当値テキスト"/>
        <xdr:cNvSpPr txBox="1"/>
      </xdr:nvSpPr>
      <xdr:spPr>
        <a:xfrm>
          <a:off x="16370300" y="124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24727</xdr:rowOff>
    </xdr:from>
    <xdr:to>
      <xdr:col>81</xdr:col>
      <xdr:colOff>101600</xdr:colOff>
      <xdr:row>72</xdr:row>
      <xdr:rowOff>126327</xdr:rowOff>
    </xdr:to>
    <xdr:sp macro="" textlink="">
      <xdr:nvSpPr>
        <xdr:cNvPr id="641" name="楕円 640"/>
        <xdr:cNvSpPr/>
      </xdr:nvSpPr>
      <xdr:spPr>
        <a:xfrm>
          <a:off x="15430500" y="123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142854</xdr:rowOff>
    </xdr:from>
    <xdr:ext cx="599010" cy="259045"/>
    <xdr:sp macro="" textlink="">
      <xdr:nvSpPr>
        <xdr:cNvPr id="642" name="テキスト ボックス 641"/>
        <xdr:cNvSpPr txBox="1"/>
      </xdr:nvSpPr>
      <xdr:spPr>
        <a:xfrm>
          <a:off x="15181795" y="121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28390</xdr:rowOff>
    </xdr:from>
    <xdr:to>
      <xdr:col>76</xdr:col>
      <xdr:colOff>165100</xdr:colOff>
      <xdr:row>74</xdr:row>
      <xdr:rowOff>129990</xdr:rowOff>
    </xdr:to>
    <xdr:sp macro="" textlink="">
      <xdr:nvSpPr>
        <xdr:cNvPr id="643" name="楕円 642"/>
        <xdr:cNvSpPr/>
      </xdr:nvSpPr>
      <xdr:spPr>
        <a:xfrm>
          <a:off x="14541500" y="127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146517</xdr:rowOff>
    </xdr:from>
    <xdr:ext cx="599010" cy="259045"/>
    <xdr:sp macro="" textlink="">
      <xdr:nvSpPr>
        <xdr:cNvPr id="644" name="テキスト ボックス 643"/>
        <xdr:cNvSpPr txBox="1"/>
      </xdr:nvSpPr>
      <xdr:spPr>
        <a:xfrm>
          <a:off x="14292795" y="1249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4213</xdr:rowOff>
    </xdr:from>
    <xdr:to>
      <xdr:col>72</xdr:col>
      <xdr:colOff>38100</xdr:colOff>
      <xdr:row>74</xdr:row>
      <xdr:rowOff>105813</xdr:rowOff>
    </xdr:to>
    <xdr:sp macro="" textlink="">
      <xdr:nvSpPr>
        <xdr:cNvPr id="645" name="楕円 644"/>
        <xdr:cNvSpPr/>
      </xdr:nvSpPr>
      <xdr:spPr>
        <a:xfrm>
          <a:off x="13652500" y="126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122340</xdr:rowOff>
    </xdr:from>
    <xdr:ext cx="599010" cy="259045"/>
    <xdr:sp macro="" textlink="">
      <xdr:nvSpPr>
        <xdr:cNvPr id="646" name="テキスト ボックス 645"/>
        <xdr:cNvSpPr txBox="1"/>
      </xdr:nvSpPr>
      <xdr:spPr>
        <a:xfrm>
          <a:off x="13403795" y="1246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141305</xdr:rowOff>
    </xdr:from>
    <xdr:to>
      <xdr:col>67</xdr:col>
      <xdr:colOff>101600</xdr:colOff>
      <xdr:row>75</xdr:row>
      <xdr:rowOff>71455</xdr:rowOff>
    </xdr:to>
    <xdr:sp macro="" textlink="">
      <xdr:nvSpPr>
        <xdr:cNvPr id="647" name="楕円 646"/>
        <xdr:cNvSpPr/>
      </xdr:nvSpPr>
      <xdr:spPr>
        <a:xfrm>
          <a:off x="12763500" y="128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87982</xdr:rowOff>
    </xdr:from>
    <xdr:ext cx="599010" cy="259045"/>
    <xdr:sp macro="" textlink="">
      <xdr:nvSpPr>
        <xdr:cNvPr id="648" name="テキスト ボックス 647"/>
        <xdr:cNvSpPr txBox="1"/>
      </xdr:nvSpPr>
      <xdr:spPr>
        <a:xfrm>
          <a:off x="12514795" y="1260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108862</xdr:rowOff>
    </xdr:from>
    <xdr:to>
      <xdr:col>85</xdr:col>
      <xdr:colOff>127000</xdr:colOff>
      <xdr:row>98</xdr:row>
      <xdr:rowOff>39551</xdr:rowOff>
    </xdr:to>
    <xdr:cxnSp macro="">
      <xdr:nvCxnSpPr>
        <xdr:cNvPr id="675" name="直線コネクタ 674"/>
        <xdr:cNvCxnSpPr/>
      </xdr:nvCxnSpPr>
      <xdr:spPr>
        <a:xfrm flipV="1">
          <a:off x="15481300" y="16739512"/>
          <a:ext cx="838200" cy="10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96096</xdr:rowOff>
    </xdr:from>
    <xdr:to>
      <xdr:col>81</xdr:col>
      <xdr:colOff>50800</xdr:colOff>
      <xdr:row>98</xdr:row>
      <xdr:rowOff>39551</xdr:rowOff>
    </xdr:to>
    <xdr:cxnSp macro="">
      <xdr:nvCxnSpPr>
        <xdr:cNvPr id="678" name="直線コネクタ 677"/>
        <xdr:cNvCxnSpPr/>
      </xdr:nvCxnSpPr>
      <xdr:spPr>
        <a:xfrm>
          <a:off x="14592300" y="16555296"/>
          <a:ext cx="889000" cy="28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96096</xdr:rowOff>
    </xdr:from>
    <xdr:to>
      <xdr:col>76</xdr:col>
      <xdr:colOff>114300</xdr:colOff>
      <xdr:row>96</xdr:row>
      <xdr:rowOff>134598</xdr:rowOff>
    </xdr:to>
    <xdr:cxnSp macro="">
      <xdr:nvCxnSpPr>
        <xdr:cNvPr id="681" name="直線コネクタ 680"/>
        <xdr:cNvCxnSpPr/>
      </xdr:nvCxnSpPr>
      <xdr:spPr>
        <a:xfrm flipV="1">
          <a:off x="13703300" y="16555296"/>
          <a:ext cx="8890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164658</xdr:rowOff>
    </xdr:from>
    <xdr:to>
      <xdr:col>71</xdr:col>
      <xdr:colOff>177800</xdr:colOff>
      <xdr:row>96</xdr:row>
      <xdr:rowOff>134598</xdr:rowOff>
    </xdr:to>
    <xdr:cxnSp macro="">
      <xdr:nvCxnSpPr>
        <xdr:cNvPr id="684" name="直線コネクタ 683"/>
        <xdr:cNvCxnSpPr/>
      </xdr:nvCxnSpPr>
      <xdr:spPr>
        <a:xfrm>
          <a:off x="12814300" y="16452408"/>
          <a:ext cx="889000" cy="14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58062</xdr:rowOff>
    </xdr:from>
    <xdr:to>
      <xdr:col>85</xdr:col>
      <xdr:colOff>177800</xdr:colOff>
      <xdr:row>97</xdr:row>
      <xdr:rowOff>159662</xdr:rowOff>
    </xdr:to>
    <xdr:sp macro="" textlink="">
      <xdr:nvSpPr>
        <xdr:cNvPr id="694" name="楕円 693"/>
        <xdr:cNvSpPr/>
      </xdr:nvSpPr>
      <xdr:spPr>
        <a:xfrm>
          <a:off x="16268700" y="166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36489</xdr:rowOff>
    </xdr:from>
    <xdr:ext cx="534377" cy="259045"/>
    <xdr:sp macro="" textlink="">
      <xdr:nvSpPr>
        <xdr:cNvPr id="695" name="積立金該当値テキスト"/>
        <xdr:cNvSpPr txBox="1"/>
      </xdr:nvSpPr>
      <xdr:spPr>
        <a:xfrm>
          <a:off x="16370300" y="1666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160201</xdr:rowOff>
    </xdr:from>
    <xdr:to>
      <xdr:col>81</xdr:col>
      <xdr:colOff>101600</xdr:colOff>
      <xdr:row>98</xdr:row>
      <xdr:rowOff>90351</xdr:rowOff>
    </xdr:to>
    <xdr:sp macro="" textlink="">
      <xdr:nvSpPr>
        <xdr:cNvPr id="696" name="楕円 695"/>
        <xdr:cNvSpPr/>
      </xdr:nvSpPr>
      <xdr:spPr>
        <a:xfrm>
          <a:off x="15430500" y="1679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81478</xdr:rowOff>
    </xdr:from>
    <xdr:ext cx="534377" cy="259045"/>
    <xdr:sp macro="" textlink="">
      <xdr:nvSpPr>
        <xdr:cNvPr id="697" name="テキスト ボックス 696"/>
        <xdr:cNvSpPr txBox="1"/>
      </xdr:nvSpPr>
      <xdr:spPr>
        <a:xfrm>
          <a:off x="15214111" y="1688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45296</xdr:rowOff>
    </xdr:from>
    <xdr:to>
      <xdr:col>76</xdr:col>
      <xdr:colOff>165100</xdr:colOff>
      <xdr:row>96</xdr:row>
      <xdr:rowOff>146896</xdr:rowOff>
    </xdr:to>
    <xdr:sp macro="" textlink="">
      <xdr:nvSpPr>
        <xdr:cNvPr id="698" name="楕円 697"/>
        <xdr:cNvSpPr/>
      </xdr:nvSpPr>
      <xdr:spPr>
        <a:xfrm>
          <a:off x="14541500" y="1650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163423</xdr:rowOff>
    </xdr:from>
    <xdr:ext cx="534377" cy="259045"/>
    <xdr:sp macro="" textlink="">
      <xdr:nvSpPr>
        <xdr:cNvPr id="699" name="テキスト ボックス 698"/>
        <xdr:cNvSpPr txBox="1"/>
      </xdr:nvSpPr>
      <xdr:spPr>
        <a:xfrm>
          <a:off x="14325111" y="1627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83798</xdr:rowOff>
    </xdr:from>
    <xdr:to>
      <xdr:col>72</xdr:col>
      <xdr:colOff>38100</xdr:colOff>
      <xdr:row>97</xdr:row>
      <xdr:rowOff>13948</xdr:rowOff>
    </xdr:to>
    <xdr:sp macro="" textlink="">
      <xdr:nvSpPr>
        <xdr:cNvPr id="700" name="楕円 699"/>
        <xdr:cNvSpPr/>
      </xdr:nvSpPr>
      <xdr:spPr>
        <a:xfrm>
          <a:off x="13652500" y="165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30475</xdr:rowOff>
    </xdr:from>
    <xdr:ext cx="534377" cy="259045"/>
    <xdr:sp macro="" textlink="">
      <xdr:nvSpPr>
        <xdr:cNvPr id="701" name="テキスト ボックス 700"/>
        <xdr:cNvSpPr txBox="1"/>
      </xdr:nvSpPr>
      <xdr:spPr>
        <a:xfrm>
          <a:off x="13436111" y="163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113858</xdr:rowOff>
    </xdr:from>
    <xdr:to>
      <xdr:col>67</xdr:col>
      <xdr:colOff>101600</xdr:colOff>
      <xdr:row>96</xdr:row>
      <xdr:rowOff>44008</xdr:rowOff>
    </xdr:to>
    <xdr:sp macro="" textlink="">
      <xdr:nvSpPr>
        <xdr:cNvPr id="702" name="楕円 701"/>
        <xdr:cNvSpPr/>
      </xdr:nvSpPr>
      <xdr:spPr>
        <a:xfrm>
          <a:off x="12763500" y="1640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60535</xdr:rowOff>
    </xdr:from>
    <xdr:ext cx="599010" cy="259045"/>
    <xdr:sp macro="" textlink="">
      <xdr:nvSpPr>
        <xdr:cNvPr id="703" name="テキスト ボックス 702"/>
        <xdr:cNvSpPr txBox="1"/>
      </xdr:nvSpPr>
      <xdr:spPr>
        <a:xfrm>
          <a:off x="12514795" y="1617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43269</xdr:rowOff>
    </xdr:from>
    <xdr:to>
      <xdr:col>111</xdr:col>
      <xdr:colOff>177800</xdr:colOff>
      <xdr:row>39</xdr:row>
      <xdr:rowOff>44450</xdr:rowOff>
    </xdr:to>
    <xdr:cxnSp macro="">
      <xdr:nvCxnSpPr>
        <xdr:cNvPr id="735" name="直線コネクタ 734"/>
        <xdr:cNvCxnSpPr/>
      </xdr:nvCxnSpPr>
      <xdr:spPr>
        <a:xfrm>
          <a:off x="20434300" y="6729819"/>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43269</xdr:rowOff>
    </xdr:from>
    <xdr:to>
      <xdr:col>107</xdr:col>
      <xdr:colOff>50800</xdr:colOff>
      <xdr:row>39</xdr:row>
      <xdr:rowOff>43269</xdr:rowOff>
    </xdr:to>
    <xdr:cxnSp macro="">
      <xdr:nvCxnSpPr>
        <xdr:cNvPr id="738" name="直線コネクタ 737"/>
        <xdr:cNvCxnSpPr/>
      </xdr:nvCxnSpPr>
      <xdr:spPr>
        <a:xfrm>
          <a:off x="19545300" y="67298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43269</xdr:rowOff>
    </xdr:from>
    <xdr:to>
      <xdr:col>102</xdr:col>
      <xdr:colOff>114300</xdr:colOff>
      <xdr:row>39</xdr:row>
      <xdr:rowOff>43307</xdr:rowOff>
    </xdr:to>
    <xdr:cxnSp macro="">
      <xdr:nvCxnSpPr>
        <xdr:cNvPr id="741" name="直線コネクタ 740"/>
        <xdr:cNvCxnSpPr/>
      </xdr:nvCxnSpPr>
      <xdr:spPr>
        <a:xfrm flipV="1">
          <a:off x="18656300" y="672981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163919</xdr:rowOff>
    </xdr:from>
    <xdr:to>
      <xdr:col>107</xdr:col>
      <xdr:colOff>101600</xdr:colOff>
      <xdr:row>39</xdr:row>
      <xdr:rowOff>94069</xdr:rowOff>
    </xdr:to>
    <xdr:sp macro="" textlink="">
      <xdr:nvSpPr>
        <xdr:cNvPr id="755" name="楕円 754"/>
        <xdr:cNvSpPr/>
      </xdr:nvSpPr>
      <xdr:spPr>
        <a:xfrm>
          <a:off x="20383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85196</xdr:rowOff>
    </xdr:from>
    <xdr:ext cx="313932" cy="259045"/>
    <xdr:sp macro="" textlink="">
      <xdr:nvSpPr>
        <xdr:cNvPr id="756" name="テキスト ボックス 755"/>
        <xdr:cNvSpPr txBox="1"/>
      </xdr:nvSpPr>
      <xdr:spPr>
        <a:xfrm>
          <a:off x="20277333" y="6771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163919</xdr:rowOff>
    </xdr:from>
    <xdr:to>
      <xdr:col>102</xdr:col>
      <xdr:colOff>165100</xdr:colOff>
      <xdr:row>39</xdr:row>
      <xdr:rowOff>94069</xdr:rowOff>
    </xdr:to>
    <xdr:sp macro="" textlink="">
      <xdr:nvSpPr>
        <xdr:cNvPr id="757" name="楕円 756"/>
        <xdr:cNvSpPr/>
      </xdr:nvSpPr>
      <xdr:spPr>
        <a:xfrm>
          <a:off x="19494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85196</xdr:rowOff>
    </xdr:from>
    <xdr:ext cx="313932" cy="259045"/>
    <xdr:sp macro="" textlink="">
      <xdr:nvSpPr>
        <xdr:cNvPr id="758" name="テキスト ボックス 757"/>
        <xdr:cNvSpPr txBox="1"/>
      </xdr:nvSpPr>
      <xdr:spPr>
        <a:xfrm>
          <a:off x="19388333" y="6771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163957</xdr:rowOff>
    </xdr:from>
    <xdr:to>
      <xdr:col>98</xdr:col>
      <xdr:colOff>38100</xdr:colOff>
      <xdr:row>39</xdr:row>
      <xdr:rowOff>94107</xdr:rowOff>
    </xdr:to>
    <xdr:sp macro="" textlink="">
      <xdr:nvSpPr>
        <xdr:cNvPr id="759" name="楕円 758"/>
        <xdr:cNvSpPr/>
      </xdr:nvSpPr>
      <xdr:spPr>
        <a:xfrm>
          <a:off x="18605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85234</xdr:rowOff>
    </xdr:from>
    <xdr:ext cx="313932" cy="259045"/>
    <xdr:sp macro="" textlink="">
      <xdr:nvSpPr>
        <xdr:cNvPr id="760" name="テキスト ボックス 759"/>
        <xdr:cNvSpPr txBox="1"/>
      </xdr:nvSpPr>
      <xdr:spPr>
        <a:xfrm>
          <a:off x="18499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80166</xdr:rowOff>
    </xdr:from>
    <xdr:to>
      <xdr:col>116</xdr:col>
      <xdr:colOff>63500</xdr:colOff>
      <xdr:row>59</xdr:row>
      <xdr:rowOff>80493</xdr:rowOff>
    </xdr:to>
    <xdr:cxnSp macro="">
      <xdr:nvCxnSpPr>
        <xdr:cNvPr id="791" name="直線コネクタ 790"/>
        <xdr:cNvCxnSpPr/>
      </xdr:nvCxnSpPr>
      <xdr:spPr>
        <a:xfrm flipV="1">
          <a:off x="21323300" y="10195716"/>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80493</xdr:rowOff>
    </xdr:from>
    <xdr:to>
      <xdr:col>111</xdr:col>
      <xdr:colOff>177800</xdr:colOff>
      <xdr:row>59</xdr:row>
      <xdr:rowOff>84031</xdr:rowOff>
    </xdr:to>
    <xdr:cxnSp macro="">
      <xdr:nvCxnSpPr>
        <xdr:cNvPr id="794" name="直線コネクタ 793"/>
        <xdr:cNvCxnSpPr/>
      </xdr:nvCxnSpPr>
      <xdr:spPr>
        <a:xfrm flipV="1">
          <a:off x="20434300" y="10196043"/>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81907</xdr:rowOff>
    </xdr:from>
    <xdr:to>
      <xdr:col>107</xdr:col>
      <xdr:colOff>50800</xdr:colOff>
      <xdr:row>59</xdr:row>
      <xdr:rowOff>84031</xdr:rowOff>
    </xdr:to>
    <xdr:cxnSp macro="">
      <xdr:nvCxnSpPr>
        <xdr:cNvPr id="797" name="直線コネクタ 796"/>
        <xdr:cNvCxnSpPr/>
      </xdr:nvCxnSpPr>
      <xdr:spPr>
        <a:xfrm>
          <a:off x="19545300" y="10197457"/>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81842</xdr:rowOff>
    </xdr:from>
    <xdr:to>
      <xdr:col>102</xdr:col>
      <xdr:colOff>114300</xdr:colOff>
      <xdr:row>59</xdr:row>
      <xdr:rowOff>81907</xdr:rowOff>
    </xdr:to>
    <xdr:cxnSp macro="">
      <xdr:nvCxnSpPr>
        <xdr:cNvPr id="800" name="直線コネクタ 799"/>
        <xdr:cNvCxnSpPr/>
      </xdr:nvCxnSpPr>
      <xdr:spPr>
        <a:xfrm>
          <a:off x="18656300" y="10197392"/>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29366</xdr:rowOff>
    </xdr:from>
    <xdr:to>
      <xdr:col>116</xdr:col>
      <xdr:colOff>114300</xdr:colOff>
      <xdr:row>59</xdr:row>
      <xdr:rowOff>130966</xdr:rowOff>
    </xdr:to>
    <xdr:sp macro="" textlink="">
      <xdr:nvSpPr>
        <xdr:cNvPr id="810" name="楕円 809"/>
        <xdr:cNvSpPr/>
      </xdr:nvSpPr>
      <xdr:spPr>
        <a:xfrm>
          <a:off x="22110700" y="101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469744" cy="259045"/>
    <xdr:sp macro="" textlink="">
      <xdr:nvSpPr>
        <xdr:cNvPr id="811" name="貸付金該当値テキスト"/>
        <xdr:cNvSpPr txBox="1"/>
      </xdr:nvSpPr>
      <xdr:spPr>
        <a:xfrm>
          <a:off x="22212300" y="100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29693</xdr:rowOff>
    </xdr:from>
    <xdr:to>
      <xdr:col>112</xdr:col>
      <xdr:colOff>38100</xdr:colOff>
      <xdr:row>59</xdr:row>
      <xdr:rowOff>131293</xdr:rowOff>
    </xdr:to>
    <xdr:sp macro="" textlink="">
      <xdr:nvSpPr>
        <xdr:cNvPr id="812" name="楕円 811"/>
        <xdr:cNvSpPr/>
      </xdr:nvSpPr>
      <xdr:spPr>
        <a:xfrm>
          <a:off x="21272500" y="101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122420</xdr:rowOff>
    </xdr:from>
    <xdr:ext cx="469744" cy="259045"/>
    <xdr:sp macro="" textlink="">
      <xdr:nvSpPr>
        <xdr:cNvPr id="813" name="テキスト ボックス 812"/>
        <xdr:cNvSpPr txBox="1"/>
      </xdr:nvSpPr>
      <xdr:spPr>
        <a:xfrm>
          <a:off x="21088428" y="1023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33231</xdr:rowOff>
    </xdr:from>
    <xdr:to>
      <xdr:col>107</xdr:col>
      <xdr:colOff>101600</xdr:colOff>
      <xdr:row>59</xdr:row>
      <xdr:rowOff>134831</xdr:rowOff>
    </xdr:to>
    <xdr:sp macro="" textlink="">
      <xdr:nvSpPr>
        <xdr:cNvPr id="814" name="楕円 813"/>
        <xdr:cNvSpPr/>
      </xdr:nvSpPr>
      <xdr:spPr>
        <a:xfrm>
          <a:off x="20383500" y="101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125958</xdr:rowOff>
    </xdr:from>
    <xdr:ext cx="469744" cy="259045"/>
    <xdr:sp macro="" textlink="">
      <xdr:nvSpPr>
        <xdr:cNvPr id="815" name="テキスト ボックス 814"/>
        <xdr:cNvSpPr txBox="1"/>
      </xdr:nvSpPr>
      <xdr:spPr>
        <a:xfrm>
          <a:off x="20199428" y="1024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31107</xdr:rowOff>
    </xdr:from>
    <xdr:to>
      <xdr:col>102</xdr:col>
      <xdr:colOff>165100</xdr:colOff>
      <xdr:row>59</xdr:row>
      <xdr:rowOff>132707</xdr:rowOff>
    </xdr:to>
    <xdr:sp macro="" textlink="">
      <xdr:nvSpPr>
        <xdr:cNvPr id="816" name="楕円 815"/>
        <xdr:cNvSpPr/>
      </xdr:nvSpPr>
      <xdr:spPr>
        <a:xfrm>
          <a:off x="19494500" y="1014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123834</xdr:rowOff>
    </xdr:from>
    <xdr:ext cx="469744" cy="259045"/>
    <xdr:sp macro="" textlink="">
      <xdr:nvSpPr>
        <xdr:cNvPr id="817" name="テキスト ボックス 816"/>
        <xdr:cNvSpPr txBox="1"/>
      </xdr:nvSpPr>
      <xdr:spPr>
        <a:xfrm>
          <a:off x="19310428" y="1023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31042</xdr:rowOff>
    </xdr:from>
    <xdr:to>
      <xdr:col>98</xdr:col>
      <xdr:colOff>38100</xdr:colOff>
      <xdr:row>59</xdr:row>
      <xdr:rowOff>132642</xdr:rowOff>
    </xdr:to>
    <xdr:sp macro="" textlink="">
      <xdr:nvSpPr>
        <xdr:cNvPr id="818" name="楕円 817"/>
        <xdr:cNvSpPr/>
      </xdr:nvSpPr>
      <xdr:spPr>
        <a:xfrm>
          <a:off x="18605500" y="101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123769</xdr:rowOff>
    </xdr:from>
    <xdr:ext cx="469744" cy="259045"/>
    <xdr:sp macro="" textlink="">
      <xdr:nvSpPr>
        <xdr:cNvPr id="819" name="テキスト ボックス 818"/>
        <xdr:cNvSpPr txBox="1"/>
      </xdr:nvSpPr>
      <xdr:spPr>
        <a:xfrm>
          <a:off x="18421428" y="1023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137299</xdr:rowOff>
    </xdr:from>
    <xdr:to>
      <xdr:col>116</xdr:col>
      <xdr:colOff>63500</xdr:colOff>
      <xdr:row>74</xdr:row>
      <xdr:rowOff>151368</xdr:rowOff>
    </xdr:to>
    <xdr:cxnSp macro="">
      <xdr:nvCxnSpPr>
        <xdr:cNvPr id="852" name="直線コネクタ 851"/>
        <xdr:cNvCxnSpPr/>
      </xdr:nvCxnSpPr>
      <xdr:spPr>
        <a:xfrm flipV="1">
          <a:off x="21323300" y="12824599"/>
          <a:ext cx="838200" cy="1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151368</xdr:rowOff>
    </xdr:from>
    <xdr:to>
      <xdr:col>111</xdr:col>
      <xdr:colOff>177800</xdr:colOff>
      <xdr:row>75</xdr:row>
      <xdr:rowOff>27553</xdr:rowOff>
    </xdr:to>
    <xdr:cxnSp macro="">
      <xdr:nvCxnSpPr>
        <xdr:cNvPr id="855" name="直線コネクタ 854"/>
        <xdr:cNvCxnSpPr/>
      </xdr:nvCxnSpPr>
      <xdr:spPr>
        <a:xfrm flipV="1">
          <a:off x="20434300" y="12838668"/>
          <a:ext cx="889000" cy="4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27553</xdr:rowOff>
    </xdr:from>
    <xdr:to>
      <xdr:col>107</xdr:col>
      <xdr:colOff>50800</xdr:colOff>
      <xdr:row>75</xdr:row>
      <xdr:rowOff>33820</xdr:rowOff>
    </xdr:to>
    <xdr:cxnSp macro="">
      <xdr:nvCxnSpPr>
        <xdr:cNvPr id="858" name="直線コネクタ 857"/>
        <xdr:cNvCxnSpPr/>
      </xdr:nvCxnSpPr>
      <xdr:spPr>
        <a:xfrm flipV="1">
          <a:off x="19545300" y="12886303"/>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33820</xdr:rowOff>
    </xdr:from>
    <xdr:to>
      <xdr:col>102</xdr:col>
      <xdr:colOff>114300</xdr:colOff>
      <xdr:row>75</xdr:row>
      <xdr:rowOff>101429</xdr:rowOff>
    </xdr:to>
    <xdr:cxnSp macro="">
      <xdr:nvCxnSpPr>
        <xdr:cNvPr id="861" name="直線コネクタ 860"/>
        <xdr:cNvCxnSpPr/>
      </xdr:nvCxnSpPr>
      <xdr:spPr>
        <a:xfrm flipV="1">
          <a:off x="18656300" y="12892570"/>
          <a:ext cx="889000" cy="6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86499</xdr:rowOff>
    </xdr:from>
    <xdr:to>
      <xdr:col>116</xdr:col>
      <xdr:colOff>114300</xdr:colOff>
      <xdr:row>75</xdr:row>
      <xdr:rowOff>16649</xdr:rowOff>
    </xdr:to>
    <xdr:sp macro="" textlink="">
      <xdr:nvSpPr>
        <xdr:cNvPr id="871" name="楕円 870"/>
        <xdr:cNvSpPr/>
      </xdr:nvSpPr>
      <xdr:spPr>
        <a:xfrm>
          <a:off x="22110700" y="127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109376</xdr:rowOff>
    </xdr:from>
    <xdr:ext cx="534377" cy="259045"/>
    <xdr:sp macro="" textlink="">
      <xdr:nvSpPr>
        <xdr:cNvPr id="872" name="繰出金該当値テキスト"/>
        <xdr:cNvSpPr txBox="1"/>
      </xdr:nvSpPr>
      <xdr:spPr>
        <a:xfrm>
          <a:off x="22212300" y="1262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100568</xdr:rowOff>
    </xdr:from>
    <xdr:to>
      <xdr:col>112</xdr:col>
      <xdr:colOff>38100</xdr:colOff>
      <xdr:row>75</xdr:row>
      <xdr:rowOff>30718</xdr:rowOff>
    </xdr:to>
    <xdr:sp macro="" textlink="">
      <xdr:nvSpPr>
        <xdr:cNvPr id="873" name="楕円 872"/>
        <xdr:cNvSpPr/>
      </xdr:nvSpPr>
      <xdr:spPr>
        <a:xfrm>
          <a:off x="21272500" y="127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47245</xdr:rowOff>
    </xdr:from>
    <xdr:ext cx="534377" cy="259045"/>
    <xdr:sp macro="" textlink="">
      <xdr:nvSpPr>
        <xdr:cNvPr id="874" name="テキスト ボックス 873"/>
        <xdr:cNvSpPr txBox="1"/>
      </xdr:nvSpPr>
      <xdr:spPr>
        <a:xfrm>
          <a:off x="21056111" y="1256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148203</xdr:rowOff>
    </xdr:from>
    <xdr:to>
      <xdr:col>107</xdr:col>
      <xdr:colOff>101600</xdr:colOff>
      <xdr:row>75</xdr:row>
      <xdr:rowOff>78353</xdr:rowOff>
    </xdr:to>
    <xdr:sp macro="" textlink="">
      <xdr:nvSpPr>
        <xdr:cNvPr id="875" name="楕円 874"/>
        <xdr:cNvSpPr/>
      </xdr:nvSpPr>
      <xdr:spPr>
        <a:xfrm>
          <a:off x="20383500" y="128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94880</xdr:rowOff>
    </xdr:from>
    <xdr:ext cx="534377" cy="259045"/>
    <xdr:sp macro="" textlink="">
      <xdr:nvSpPr>
        <xdr:cNvPr id="876" name="テキスト ボックス 875"/>
        <xdr:cNvSpPr txBox="1"/>
      </xdr:nvSpPr>
      <xdr:spPr>
        <a:xfrm>
          <a:off x="20167111" y="1261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154470</xdr:rowOff>
    </xdr:from>
    <xdr:to>
      <xdr:col>102</xdr:col>
      <xdr:colOff>165100</xdr:colOff>
      <xdr:row>75</xdr:row>
      <xdr:rowOff>84620</xdr:rowOff>
    </xdr:to>
    <xdr:sp macro="" textlink="">
      <xdr:nvSpPr>
        <xdr:cNvPr id="877" name="楕円 876"/>
        <xdr:cNvSpPr/>
      </xdr:nvSpPr>
      <xdr:spPr>
        <a:xfrm>
          <a:off x="19494500" y="128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101147</xdr:rowOff>
    </xdr:from>
    <xdr:ext cx="534377" cy="259045"/>
    <xdr:sp macro="" textlink="">
      <xdr:nvSpPr>
        <xdr:cNvPr id="878" name="テキスト ボックス 877"/>
        <xdr:cNvSpPr txBox="1"/>
      </xdr:nvSpPr>
      <xdr:spPr>
        <a:xfrm>
          <a:off x="19278111" y="126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50629</xdr:rowOff>
    </xdr:from>
    <xdr:to>
      <xdr:col>98</xdr:col>
      <xdr:colOff>38100</xdr:colOff>
      <xdr:row>75</xdr:row>
      <xdr:rowOff>152229</xdr:rowOff>
    </xdr:to>
    <xdr:sp macro="" textlink="">
      <xdr:nvSpPr>
        <xdr:cNvPr id="879" name="楕円 878"/>
        <xdr:cNvSpPr/>
      </xdr:nvSpPr>
      <xdr:spPr>
        <a:xfrm>
          <a:off x="18605500" y="129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143355</xdr:rowOff>
    </xdr:from>
    <xdr:ext cx="534377" cy="259045"/>
    <xdr:sp macro="" textlink="">
      <xdr:nvSpPr>
        <xdr:cNvPr id="880" name="テキスト ボックス 879"/>
        <xdr:cNvSpPr txBox="1"/>
      </xdr:nvSpPr>
      <xdr:spPr>
        <a:xfrm>
          <a:off x="18389111" y="130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類似団体と比較し、人件費が低い状態で推移しているのに対し、人件費に準ずる賃金が多額となり物件費が高い状態で推移している。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老人ホームなどの一部事務組合の負担金が増加傾向にあるため注意が必要である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近年に比べ大幅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デジタル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防災行政無線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整備や天狗荘リニューアル事業、庁舎整備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の大型事業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が予定されており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大幅に増加することが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公債費を抑えるため、中長期財政計画により毎年度繰上償還を行っているため、類似団体と比較すると公債費は高い水準で推移している。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5,805
197.85
5,757,028
5,513,554
222,805
3,543,054
6,900,138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136271</xdr:rowOff>
    </xdr:from>
    <xdr:to>
      <xdr:col>24</xdr:col>
      <xdr:colOff>63500</xdr:colOff>
      <xdr:row>37</xdr:row>
      <xdr:rowOff>22860</xdr:rowOff>
    </xdr:to>
    <xdr:cxnSp macro="">
      <xdr:nvCxnSpPr>
        <xdr:cNvPr id="61" name="直線コネクタ 60"/>
        <xdr:cNvCxnSpPr/>
      </xdr:nvCxnSpPr>
      <xdr:spPr>
        <a:xfrm>
          <a:off x="3797300" y="6308471"/>
          <a:ext cx="838200" cy="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136271</xdr:rowOff>
    </xdr:from>
    <xdr:to>
      <xdr:col>19</xdr:col>
      <xdr:colOff>177800</xdr:colOff>
      <xdr:row>36</xdr:row>
      <xdr:rowOff>166116</xdr:rowOff>
    </xdr:to>
    <xdr:cxnSp macro="">
      <xdr:nvCxnSpPr>
        <xdr:cNvPr id="64" name="直線コネクタ 63"/>
        <xdr:cNvCxnSpPr/>
      </xdr:nvCxnSpPr>
      <xdr:spPr>
        <a:xfrm flipV="1">
          <a:off x="2908300" y="6308471"/>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103378</xdr:rowOff>
    </xdr:from>
    <xdr:to>
      <xdr:col>15</xdr:col>
      <xdr:colOff>50800</xdr:colOff>
      <xdr:row>36</xdr:row>
      <xdr:rowOff>166116</xdr:rowOff>
    </xdr:to>
    <xdr:cxnSp macro="">
      <xdr:nvCxnSpPr>
        <xdr:cNvPr id="67" name="直線コネクタ 66"/>
        <xdr:cNvCxnSpPr/>
      </xdr:nvCxnSpPr>
      <xdr:spPr>
        <a:xfrm>
          <a:off x="2019300" y="62755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103378</xdr:rowOff>
    </xdr:from>
    <xdr:to>
      <xdr:col>10</xdr:col>
      <xdr:colOff>114300</xdr:colOff>
      <xdr:row>36</xdr:row>
      <xdr:rowOff>159893</xdr:rowOff>
    </xdr:to>
    <xdr:cxnSp macro="">
      <xdr:nvCxnSpPr>
        <xdr:cNvPr id="70" name="直線コネクタ 69"/>
        <xdr:cNvCxnSpPr/>
      </xdr:nvCxnSpPr>
      <xdr:spPr>
        <a:xfrm flipV="1">
          <a:off x="1130300" y="6275578"/>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143510</xdr:rowOff>
    </xdr:from>
    <xdr:to>
      <xdr:col>24</xdr:col>
      <xdr:colOff>114300</xdr:colOff>
      <xdr:row>37</xdr:row>
      <xdr:rowOff>73660</xdr:rowOff>
    </xdr:to>
    <xdr:sp macro="" textlink="">
      <xdr:nvSpPr>
        <xdr:cNvPr id="80" name="楕円 79"/>
        <xdr:cNvSpPr/>
      </xdr:nvSpPr>
      <xdr:spPr>
        <a:xfrm>
          <a:off x="4584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121937</xdr:rowOff>
    </xdr:from>
    <xdr:ext cx="469744" cy="259045"/>
    <xdr:sp macro="" textlink="">
      <xdr:nvSpPr>
        <xdr:cNvPr id="81" name="議会費該当値テキスト"/>
        <xdr:cNvSpPr txBox="1"/>
      </xdr:nvSpPr>
      <xdr:spPr>
        <a:xfrm>
          <a:off x="4686300" y="629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85471</xdr:rowOff>
    </xdr:from>
    <xdr:to>
      <xdr:col>20</xdr:col>
      <xdr:colOff>38100</xdr:colOff>
      <xdr:row>37</xdr:row>
      <xdr:rowOff>15621</xdr:rowOff>
    </xdr:to>
    <xdr:sp macro="" textlink="">
      <xdr:nvSpPr>
        <xdr:cNvPr id="82" name="楕円 81"/>
        <xdr:cNvSpPr/>
      </xdr:nvSpPr>
      <xdr:spPr>
        <a:xfrm>
          <a:off x="3746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6748</xdr:rowOff>
    </xdr:from>
    <xdr:ext cx="469744" cy="259045"/>
    <xdr:sp macro="" textlink="">
      <xdr:nvSpPr>
        <xdr:cNvPr id="83" name="テキスト ボックス 82"/>
        <xdr:cNvSpPr txBox="1"/>
      </xdr:nvSpPr>
      <xdr:spPr>
        <a:xfrm>
          <a:off x="3562428" y="63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115316</xdr:rowOff>
    </xdr:from>
    <xdr:to>
      <xdr:col>15</xdr:col>
      <xdr:colOff>101600</xdr:colOff>
      <xdr:row>37</xdr:row>
      <xdr:rowOff>45466</xdr:rowOff>
    </xdr:to>
    <xdr:sp macro="" textlink="">
      <xdr:nvSpPr>
        <xdr:cNvPr id="84" name="楕円 83"/>
        <xdr:cNvSpPr/>
      </xdr:nvSpPr>
      <xdr:spPr>
        <a:xfrm>
          <a:off x="28575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36593</xdr:rowOff>
    </xdr:from>
    <xdr:ext cx="469744" cy="259045"/>
    <xdr:sp macro="" textlink="">
      <xdr:nvSpPr>
        <xdr:cNvPr id="85" name="テキスト ボックス 84"/>
        <xdr:cNvSpPr txBox="1"/>
      </xdr:nvSpPr>
      <xdr:spPr>
        <a:xfrm>
          <a:off x="2673428" y="638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52578</xdr:rowOff>
    </xdr:from>
    <xdr:to>
      <xdr:col>10</xdr:col>
      <xdr:colOff>165100</xdr:colOff>
      <xdr:row>36</xdr:row>
      <xdr:rowOff>154178</xdr:rowOff>
    </xdr:to>
    <xdr:sp macro="" textlink="">
      <xdr:nvSpPr>
        <xdr:cNvPr id="86" name="楕円 85"/>
        <xdr:cNvSpPr/>
      </xdr:nvSpPr>
      <xdr:spPr>
        <a:xfrm>
          <a:off x="1968500" y="62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145305</xdr:rowOff>
    </xdr:from>
    <xdr:ext cx="469744" cy="259045"/>
    <xdr:sp macro="" textlink="">
      <xdr:nvSpPr>
        <xdr:cNvPr id="87" name="テキスト ボックス 86"/>
        <xdr:cNvSpPr txBox="1"/>
      </xdr:nvSpPr>
      <xdr:spPr>
        <a:xfrm>
          <a:off x="1784428" y="631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109093</xdr:rowOff>
    </xdr:from>
    <xdr:to>
      <xdr:col>6</xdr:col>
      <xdr:colOff>38100</xdr:colOff>
      <xdr:row>37</xdr:row>
      <xdr:rowOff>39243</xdr:rowOff>
    </xdr:to>
    <xdr:sp macro="" textlink="">
      <xdr:nvSpPr>
        <xdr:cNvPr id="88" name="楕円 87"/>
        <xdr:cNvSpPr/>
      </xdr:nvSpPr>
      <xdr:spPr>
        <a:xfrm>
          <a:off x="1079500" y="62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30370</xdr:rowOff>
    </xdr:from>
    <xdr:ext cx="469744" cy="259045"/>
    <xdr:sp macro="" textlink="">
      <xdr:nvSpPr>
        <xdr:cNvPr id="89" name="テキスト ボックス 88"/>
        <xdr:cNvSpPr txBox="1"/>
      </xdr:nvSpPr>
      <xdr:spPr>
        <a:xfrm>
          <a:off x="895428" y="63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20877</xdr:rowOff>
    </xdr:from>
    <xdr:to>
      <xdr:col>24</xdr:col>
      <xdr:colOff>63500</xdr:colOff>
      <xdr:row>56</xdr:row>
      <xdr:rowOff>113516</xdr:rowOff>
    </xdr:to>
    <xdr:cxnSp macro="">
      <xdr:nvCxnSpPr>
        <xdr:cNvPr id="120" name="直線コネクタ 119"/>
        <xdr:cNvCxnSpPr/>
      </xdr:nvCxnSpPr>
      <xdr:spPr>
        <a:xfrm flipV="1">
          <a:off x="3797300" y="9622077"/>
          <a:ext cx="838200" cy="9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97579</xdr:rowOff>
    </xdr:from>
    <xdr:to>
      <xdr:col>19</xdr:col>
      <xdr:colOff>177800</xdr:colOff>
      <xdr:row>56</xdr:row>
      <xdr:rowOff>113516</xdr:rowOff>
    </xdr:to>
    <xdr:cxnSp macro="">
      <xdr:nvCxnSpPr>
        <xdr:cNvPr id="123" name="直線コネクタ 122"/>
        <xdr:cNvCxnSpPr/>
      </xdr:nvCxnSpPr>
      <xdr:spPr>
        <a:xfrm>
          <a:off x="2908300" y="9527329"/>
          <a:ext cx="889000" cy="18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97579</xdr:rowOff>
    </xdr:from>
    <xdr:to>
      <xdr:col>15</xdr:col>
      <xdr:colOff>50800</xdr:colOff>
      <xdr:row>55</xdr:row>
      <xdr:rowOff>118561</xdr:rowOff>
    </xdr:to>
    <xdr:cxnSp macro="">
      <xdr:nvCxnSpPr>
        <xdr:cNvPr id="126" name="直線コネクタ 125"/>
        <xdr:cNvCxnSpPr/>
      </xdr:nvCxnSpPr>
      <xdr:spPr>
        <a:xfrm flipV="1">
          <a:off x="2019300" y="9527329"/>
          <a:ext cx="8890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61885</xdr:rowOff>
    </xdr:from>
    <xdr:to>
      <xdr:col>10</xdr:col>
      <xdr:colOff>114300</xdr:colOff>
      <xdr:row>55</xdr:row>
      <xdr:rowOff>118561</xdr:rowOff>
    </xdr:to>
    <xdr:cxnSp macro="">
      <xdr:nvCxnSpPr>
        <xdr:cNvPr id="129" name="直線コネクタ 128"/>
        <xdr:cNvCxnSpPr/>
      </xdr:nvCxnSpPr>
      <xdr:spPr>
        <a:xfrm>
          <a:off x="1130300" y="9320185"/>
          <a:ext cx="889000" cy="22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141527</xdr:rowOff>
    </xdr:from>
    <xdr:to>
      <xdr:col>24</xdr:col>
      <xdr:colOff>114300</xdr:colOff>
      <xdr:row>56</xdr:row>
      <xdr:rowOff>71677</xdr:rowOff>
    </xdr:to>
    <xdr:sp macro="" textlink="">
      <xdr:nvSpPr>
        <xdr:cNvPr id="139" name="楕円 138"/>
        <xdr:cNvSpPr/>
      </xdr:nvSpPr>
      <xdr:spPr>
        <a:xfrm>
          <a:off x="4584700" y="95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164404</xdr:rowOff>
    </xdr:from>
    <xdr:ext cx="599010" cy="259045"/>
    <xdr:sp macro="" textlink="">
      <xdr:nvSpPr>
        <xdr:cNvPr id="140" name="総務費該当値テキスト"/>
        <xdr:cNvSpPr txBox="1"/>
      </xdr:nvSpPr>
      <xdr:spPr>
        <a:xfrm>
          <a:off x="4686300" y="942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62716</xdr:rowOff>
    </xdr:from>
    <xdr:to>
      <xdr:col>20</xdr:col>
      <xdr:colOff>38100</xdr:colOff>
      <xdr:row>56</xdr:row>
      <xdr:rowOff>164316</xdr:rowOff>
    </xdr:to>
    <xdr:sp macro="" textlink="">
      <xdr:nvSpPr>
        <xdr:cNvPr id="141" name="楕円 140"/>
        <xdr:cNvSpPr/>
      </xdr:nvSpPr>
      <xdr:spPr>
        <a:xfrm>
          <a:off x="3746500" y="96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155443</xdr:rowOff>
    </xdr:from>
    <xdr:ext cx="599010" cy="259045"/>
    <xdr:sp macro="" textlink="">
      <xdr:nvSpPr>
        <xdr:cNvPr id="142" name="テキスト ボックス 141"/>
        <xdr:cNvSpPr txBox="1"/>
      </xdr:nvSpPr>
      <xdr:spPr>
        <a:xfrm>
          <a:off x="3497795" y="97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46779</xdr:rowOff>
    </xdr:from>
    <xdr:to>
      <xdr:col>15</xdr:col>
      <xdr:colOff>101600</xdr:colOff>
      <xdr:row>55</xdr:row>
      <xdr:rowOff>148379</xdr:rowOff>
    </xdr:to>
    <xdr:sp macro="" textlink="">
      <xdr:nvSpPr>
        <xdr:cNvPr id="143" name="楕円 142"/>
        <xdr:cNvSpPr/>
      </xdr:nvSpPr>
      <xdr:spPr>
        <a:xfrm>
          <a:off x="2857500" y="94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164906</xdr:rowOff>
    </xdr:from>
    <xdr:ext cx="599010" cy="259045"/>
    <xdr:sp macro="" textlink="">
      <xdr:nvSpPr>
        <xdr:cNvPr id="144" name="テキスト ボックス 143"/>
        <xdr:cNvSpPr txBox="1"/>
      </xdr:nvSpPr>
      <xdr:spPr>
        <a:xfrm>
          <a:off x="2608795" y="92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67761</xdr:rowOff>
    </xdr:from>
    <xdr:to>
      <xdr:col>10</xdr:col>
      <xdr:colOff>165100</xdr:colOff>
      <xdr:row>55</xdr:row>
      <xdr:rowOff>169361</xdr:rowOff>
    </xdr:to>
    <xdr:sp macro="" textlink="">
      <xdr:nvSpPr>
        <xdr:cNvPr id="145" name="楕円 144"/>
        <xdr:cNvSpPr/>
      </xdr:nvSpPr>
      <xdr:spPr>
        <a:xfrm>
          <a:off x="1968500" y="949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14438</xdr:rowOff>
    </xdr:from>
    <xdr:ext cx="599010" cy="259045"/>
    <xdr:sp macro="" textlink="">
      <xdr:nvSpPr>
        <xdr:cNvPr id="146" name="テキスト ボックス 145"/>
        <xdr:cNvSpPr txBox="1"/>
      </xdr:nvSpPr>
      <xdr:spPr>
        <a:xfrm>
          <a:off x="1719795" y="927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11085</xdr:rowOff>
    </xdr:from>
    <xdr:to>
      <xdr:col>6</xdr:col>
      <xdr:colOff>38100</xdr:colOff>
      <xdr:row>54</xdr:row>
      <xdr:rowOff>112685</xdr:rowOff>
    </xdr:to>
    <xdr:sp macro="" textlink="">
      <xdr:nvSpPr>
        <xdr:cNvPr id="147" name="楕円 146"/>
        <xdr:cNvSpPr/>
      </xdr:nvSpPr>
      <xdr:spPr>
        <a:xfrm>
          <a:off x="1079500" y="92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129212</xdr:rowOff>
    </xdr:from>
    <xdr:ext cx="599010" cy="259045"/>
    <xdr:sp macro="" textlink="">
      <xdr:nvSpPr>
        <xdr:cNvPr id="148" name="テキスト ボックス 147"/>
        <xdr:cNvSpPr txBox="1"/>
      </xdr:nvSpPr>
      <xdr:spPr>
        <a:xfrm>
          <a:off x="830795" y="904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93866</xdr:rowOff>
    </xdr:from>
    <xdr:to>
      <xdr:col>24</xdr:col>
      <xdr:colOff>63500</xdr:colOff>
      <xdr:row>75</xdr:row>
      <xdr:rowOff>100678</xdr:rowOff>
    </xdr:to>
    <xdr:cxnSp macro="">
      <xdr:nvCxnSpPr>
        <xdr:cNvPr id="174" name="直線コネクタ 173"/>
        <xdr:cNvCxnSpPr/>
      </xdr:nvCxnSpPr>
      <xdr:spPr>
        <a:xfrm>
          <a:off x="3797300" y="12952616"/>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93866</xdr:rowOff>
    </xdr:from>
    <xdr:to>
      <xdr:col>19</xdr:col>
      <xdr:colOff>177800</xdr:colOff>
      <xdr:row>75</xdr:row>
      <xdr:rowOff>151701</xdr:rowOff>
    </xdr:to>
    <xdr:cxnSp macro="">
      <xdr:nvCxnSpPr>
        <xdr:cNvPr id="177" name="直線コネクタ 176"/>
        <xdr:cNvCxnSpPr/>
      </xdr:nvCxnSpPr>
      <xdr:spPr>
        <a:xfrm flipV="1">
          <a:off x="2908300" y="12952616"/>
          <a:ext cx="8890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151701</xdr:rowOff>
    </xdr:from>
    <xdr:to>
      <xdr:col>15</xdr:col>
      <xdr:colOff>50800</xdr:colOff>
      <xdr:row>76</xdr:row>
      <xdr:rowOff>8432</xdr:rowOff>
    </xdr:to>
    <xdr:cxnSp macro="">
      <xdr:nvCxnSpPr>
        <xdr:cNvPr id="180" name="直線コネクタ 179"/>
        <xdr:cNvCxnSpPr/>
      </xdr:nvCxnSpPr>
      <xdr:spPr>
        <a:xfrm flipV="1">
          <a:off x="2019300" y="13010451"/>
          <a:ext cx="889000" cy="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8432</xdr:rowOff>
    </xdr:from>
    <xdr:to>
      <xdr:col>10</xdr:col>
      <xdr:colOff>114300</xdr:colOff>
      <xdr:row>76</xdr:row>
      <xdr:rowOff>13461</xdr:rowOff>
    </xdr:to>
    <xdr:cxnSp macro="">
      <xdr:nvCxnSpPr>
        <xdr:cNvPr id="183" name="直線コネクタ 182"/>
        <xdr:cNvCxnSpPr/>
      </xdr:nvCxnSpPr>
      <xdr:spPr>
        <a:xfrm flipV="1">
          <a:off x="1130300" y="1303863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49878</xdr:rowOff>
    </xdr:from>
    <xdr:to>
      <xdr:col>24</xdr:col>
      <xdr:colOff>114300</xdr:colOff>
      <xdr:row>75</xdr:row>
      <xdr:rowOff>151479</xdr:rowOff>
    </xdr:to>
    <xdr:sp macro="" textlink="">
      <xdr:nvSpPr>
        <xdr:cNvPr id="193" name="楕円 192"/>
        <xdr:cNvSpPr/>
      </xdr:nvSpPr>
      <xdr:spPr>
        <a:xfrm>
          <a:off x="4584700" y="129086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28305</xdr:rowOff>
    </xdr:from>
    <xdr:ext cx="599010" cy="259045"/>
    <xdr:sp macro="" textlink="">
      <xdr:nvSpPr>
        <xdr:cNvPr id="194" name="民生費該当値テキスト"/>
        <xdr:cNvSpPr txBox="1"/>
      </xdr:nvSpPr>
      <xdr:spPr>
        <a:xfrm>
          <a:off x="4686300" y="1288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43066</xdr:rowOff>
    </xdr:from>
    <xdr:to>
      <xdr:col>20</xdr:col>
      <xdr:colOff>38100</xdr:colOff>
      <xdr:row>75</xdr:row>
      <xdr:rowOff>144666</xdr:rowOff>
    </xdr:to>
    <xdr:sp macro="" textlink="">
      <xdr:nvSpPr>
        <xdr:cNvPr id="195" name="楕円 194"/>
        <xdr:cNvSpPr/>
      </xdr:nvSpPr>
      <xdr:spPr>
        <a:xfrm>
          <a:off x="3746500" y="1290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135793</xdr:rowOff>
    </xdr:from>
    <xdr:ext cx="599010" cy="259045"/>
    <xdr:sp macro="" textlink="">
      <xdr:nvSpPr>
        <xdr:cNvPr id="196" name="テキスト ボックス 195"/>
        <xdr:cNvSpPr txBox="1"/>
      </xdr:nvSpPr>
      <xdr:spPr>
        <a:xfrm>
          <a:off x="3497795" y="1299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100902</xdr:rowOff>
    </xdr:from>
    <xdr:to>
      <xdr:col>15</xdr:col>
      <xdr:colOff>101600</xdr:colOff>
      <xdr:row>76</xdr:row>
      <xdr:rowOff>31052</xdr:rowOff>
    </xdr:to>
    <xdr:sp macro="" textlink="">
      <xdr:nvSpPr>
        <xdr:cNvPr id="197" name="楕円 196"/>
        <xdr:cNvSpPr/>
      </xdr:nvSpPr>
      <xdr:spPr>
        <a:xfrm>
          <a:off x="2857500" y="129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22178</xdr:rowOff>
    </xdr:from>
    <xdr:ext cx="599010" cy="259045"/>
    <xdr:sp macro="" textlink="">
      <xdr:nvSpPr>
        <xdr:cNvPr id="198" name="テキスト ボックス 197"/>
        <xdr:cNvSpPr txBox="1"/>
      </xdr:nvSpPr>
      <xdr:spPr>
        <a:xfrm>
          <a:off x="2608795" y="1305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129082</xdr:rowOff>
    </xdr:from>
    <xdr:to>
      <xdr:col>10</xdr:col>
      <xdr:colOff>165100</xdr:colOff>
      <xdr:row>76</xdr:row>
      <xdr:rowOff>59232</xdr:rowOff>
    </xdr:to>
    <xdr:sp macro="" textlink="">
      <xdr:nvSpPr>
        <xdr:cNvPr id="199" name="楕円 198"/>
        <xdr:cNvSpPr/>
      </xdr:nvSpPr>
      <xdr:spPr>
        <a:xfrm>
          <a:off x="1968500" y="129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50359</xdr:rowOff>
    </xdr:from>
    <xdr:ext cx="599010" cy="259045"/>
    <xdr:sp macro="" textlink="">
      <xdr:nvSpPr>
        <xdr:cNvPr id="200" name="テキスト ボックス 199"/>
        <xdr:cNvSpPr txBox="1"/>
      </xdr:nvSpPr>
      <xdr:spPr>
        <a:xfrm>
          <a:off x="1719795" y="1308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134111</xdr:rowOff>
    </xdr:from>
    <xdr:to>
      <xdr:col>6</xdr:col>
      <xdr:colOff>38100</xdr:colOff>
      <xdr:row>76</xdr:row>
      <xdr:rowOff>64261</xdr:rowOff>
    </xdr:to>
    <xdr:sp macro="" textlink="">
      <xdr:nvSpPr>
        <xdr:cNvPr id="201" name="楕円 200"/>
        <xdr:cNvSpPr/>
      </xdr:nvSpPr>
      <xdr:spPr>
        <a:xfrm>
          <a:off x="1079500" y="12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55388</xdr:rowOff>
    </xdr:from>
    <xdr:ext cx="599010" cy="259045"/>
    <xdr:sp macro="" textlink="">
      <xdr:nvSpPr>
        <xdr:cNvPr id="202" name="テキスト ボックス 201"/>
        <xdr:cNvSpPr txBox="1"/>
      </xdr:nvSpPr>
      <xdr:spPr>
        <a:xfrm>
          <a:off x="830795" y="1308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10449</xdr:rowOff>
    </xdr:from>
    <xdr:to>
      <xdr:col>24</xdr:col>
      <xdr:colOff>63500</xdr:colOff>
      <xdr:row>97</xdr:row>
      <xdr:rowOff>25233</xdr:rowOff>
    </xdr:to>
    <xdr:cxnSp macro="">
      <xdr:nvCxnSpPr>
        <xdr:cNvPr id="231" name="直線コネクタ 230"/>
        <xdr:cNvCxnSpPr/>
      </xdr:nvCxnSpPr>
      <xdr:spPr>
        <a:xfrm flipV="1">
          <a:off x="3797300" y="16641099"/>
          <a:ext cx="8382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164801</xdr:rowOff>
    </xdr:from>
    <xdr:to>
      <xdr:col>19</xdr:col>
      <xdr:colOff>177800</xdr:colOff>
      <xdr:row>97</xdr:row>
      <xdr:rowOff>25233</xdr:rowOff>
    </xdr:to>
    <xdr:cxnSp macro="">
      <xdr:nvCxnSpPr>
        <xdr:cNvPr id="234" name="直線コネクタ 233"/>
        <xdr:cNvCxnSpPr/>
      </xdr:nvCxnSpPr>
      <xdr:spPr>
        <a:xfrm>
          <a:off x="2908300" y="16281101"/>
          <a:ext cx="889000" cy="37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164801</xdr:rowOff>
    </xdr:from>
    <xdr:to>
      <xdr:col>15</xdr:col>
      <xdr:colOff>50800</xdr:colOff>
      <xdr:row>95</xdr:row>
      <xdr:rowOff>60612</xdr:rowOff>
    </xdr:to>
    <xdr:cxnSp macro="">
      <xdr:nvCxnSpPr>
        <xdr:cNvPr id="237" name="直線コネクタ 236"/>
        <xdr:cNvCxnSpPr/>
      </xdr:nvCxnSpPr>
      <xdr:spPr>
        <a:xfrm flipV="1">
          <a:off x="2019300" y="16281101"/>
          <a:ext cx="889000" cy="6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60612</xdr:rowOff>
    </xdr:from>
    <xdr:to>
      <xdr:col>10</xdr:col>
      <xdr:colOff>114300</xdr:colOff>
      <xdr:row>96</xdr:row>
      <xdr:rowOff>78153</xdr:rowOff>
    </xdr:to>
    <xdr:cxnSp macro="">
      <xdr:nvCxnSpPr>
        <xdr:cNvPr id="240" name="直線コネクタ 239"/>
        <xdr:cNvCxnSpPr/>
      </xdr:nvCxnSpPr>
      <xdr:spPr>
        <a:xfrm flipV="1">
          <a:off x="1130300" y="16348362"/>
          <a:ext cx="889000" cy="18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131099</xdr:rowOff>
    </xdr:from>
    <xdr:to>
      <xdr:col>24</xdr:col>
      <xdr:colOff>114300</xdr:colOff>
      <xdr:row>97</xdr:row>
      <xdr:rowOff>61249</xdr:rowOff>
    </xdr:to>
    <xdr:sp macro="" textlink="">
      <xdr:nvSpPr>
        <xdr:cNvPr id="250" name="楕円 249"/>
        <xdr:cNvSpPr/>
      </xdr:nvSpPr>
      <xdr:spPr>
        <a:xfrm>
          <a:off x="4584700" y="165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109526</xdr:rowOff>
    </xdr:from>
    <xdr:ext cx="534377" cy="259045"/>
    <xdr:sp macro="" textlink="">
      <xdr:nvSpPr>
        <xdr:cNvPr id="251" name="衛生費該当値テキスト"/>
        <xdr:cNvSpPr txBox="1"/>
      </xdr:nvSpPr>
      <xdr:spPr>
        <a:xfrm>
          <a:off x="4686300" y="1656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145883</xdr:rowOff>
    </xdr:from>
    <xdr:to>
      <xdr:col>20</xdr:col>
      <xdr:colOff>38100</xdr:colOff>
      <xdr:row>97</xdr:row>
      <xdr:rowOff>76033</xdr:rowOff>
    </xdr:to>
    <xdr:sp macro="" textlink="">
      <xdr:nvSpPr>
        <xdr:cNvPr id="252" name="楕円 251"/>
        <xdr:cNvSpPr/>
      </xdr:nvSpPr>
      <xdr:spPr>
        <a:xfrm>
          <a:off x="3746500" y="166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67160</xdr:rowOff>
    </xdr:from>
    <xdr:ext cx="534377" cy="259045"/>
    <xdr:sp macro="" textlink="">
      <xdr:nvSpPr>
        <xdr:cNvPr id="253" name="テキスト ボックス 252"/>
        <xdr:cNvSpPr txBox="1"/>
      </xdr:nvSpPr>
      <xdr:spPr>
        <a:xfrm>
          <a:off x="3530111" y="1669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114001</xdr:rowOff>
    </xdr:from>
    <xdr:to>
      <xdr:col>15</xdr:col>
      <xdr:colOff>101600</xdr:colOff>
      <xdr:row>95</xdr:row>
      <xdr:rowOff>44151</xdr:rowOff>
    </xdr:to>
    <xdr:sp macro="" textlink="">
      <xdr:nvSpPr>
        <xdr:cNvPr id="254" name="楕円 253"/>
        <xdr:cNvSpPr/>
      </xdr:nvSpPr>
      <xdr:spPr>
        <a:xfrm>
          <a:off x="2857500" y="162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60678</xdr:rowOff>
    </xdr:from>
    <xdr:ext cx="534377" cy="259045"/>
    <xdr:sp macro="" textlink="">
      <xdr:nvSpPr>
        <xdr:cNvPr id="255" name="テキスト ボックス 254"/>
        <xdr:cNvSpPr txBox="1"/>
      </xdr:nvSpPr>
      <xdr:spPr>
        <a:xfrm>
          <a:off x="2641111" y="1600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9812</xdr:rowOff>
    </xdr:from>
    <xdr:to>
      <xdr:col>10</xdr:col>
      <xdr:colOff>165100</xdr:colOff>
      <xdr:row>95</xdr:row>
      <xdr:rowOff>111412</xdr:rowOff>
    </xdr:to>
    <xdr:sp macro="" textlink="">
      <xdr:nvSpPr>
        <xdr:cNvPr id="256" name="楕円 255"/>
        <xdr:cNvSpPr/>
      </xdr:nvSpPr>
      <xdr:spPr>
        <a:xfrm>
          <a:off x="1968500" y="162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127939</xdr:rowOff>
    </xdr:from>
    <xdr:ext cx="534377" cy="259045"/>
    <xdr:sp macro="" textlink="">
      <xdr:nvSpPr>
        <xdr:cNvPr id="257" name="テキスト ボックス 256"/>
        <xdr:cNvSpPr txBox="1"/>
      </xdr:nvSpPr>
      <xdr:spPr>
        <a:xfrm>
          <a:off x="1752111" y="1607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27353</xdr:rowOff>
    </xdr:from>
    <xdr:to>
      <xdr:col>6</xdr:col>
      <xdr:colOff>38100</xdr:colOff>
      <xdr:row>96</xdr:row>
      <xdr:rowOff>128953</xdr:rowOff>
    </xdr:to>
    <xdr:sp macro="" textlink="">
      <xdr:nvSpPr>
        <xdr:cNvPr id="258" name="楕円 257"/>
        <xdr:cNvSpPr/>
      </xdr:nvSpPr>
      <xdr:spPr>
        <a:xfrm>
          <a:off x="1079500" y="1648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120080</xdr:rowOff>
    </xdr:from>
    <xdr:ext cx="534377" cy="259045"/>
    <xdr:sp macro="" textlink="">
      <xdr:nvSpPr>
        <xdr:cNvPr id="259" name="テキスト ボックス 258"/>
        <xdr:cNvSpPr txBox="1"/>
      </xdr:nvSpPr>
      <xdr:spPr>
        <a:xfrm>
          <a:off x="863111" y="165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93751</xdr:rowOff>
    </xdr:from>
    <xdr:to>
      <xdr:col>45</xdr:col>
      <xdr:colOff>177800</xdr:colOff>
      <xdr:row>38</xdr:row>
      <xdr:rowOff>139700</xdr:rowOff>
    </xdr:to>
    <xdr:cxnSp macro="">
      <xdr:nvCxnSpPr>
        <xdr:cNvPr id="292" name="直線コネクタ 291"/>
        <xdr:cNvCxnSpPr/>
      </xdr:nvCxnSpPr>
      <xdr:spPr>
        <a:xfrm>
          <a:off x="7861300" y="6437401"/>
          <a:ext cx="889000" cy="2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113182</xdr:rowOff>
    </xdr:from>
    <xdr:to>
      <xdr:col>41</xdr:col>
      <xdr:colOff>50800</xdr:colOff>
      <xdr:row>37</xdr:row>
      <xdr:rowOff>93751</xdr:rowOff>
    </xdr:to>
    <xdr:cxnSp macro="">
      <xdr:nvCxnSpPr>
        <xdr:cNvPr id="295" name="直線コネクタ 294"/>
        <xdr:cNvCxnSpPr/>
      </xdr:nvCxnSpPr>
      <xdr:spPr>
        <a:xfrm>
          <a:off x="6972300" y="5942482"/>
          <a:ext cx="889000" cy="49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42951</xdr:rowOff>
    </xdr:from>
    <xdr:to>
      <xdr:col>41</xdr:col>
      <xdr:colOff>101600</xdr:colOff>
      <xdr:row>37</xdr:row>
      <xdr:rowOff>144551</xdr:rowOff>
    </xdr:to>
    <xdr:sp macro="" textlink="">
      <xdr:nvSpPr>
        <xdr:cNvPr id="311" name="楕円 310"/>
        <xdr:cNvSpPr/>
      </xdr:nvSpPr>
      <xdr:spPr>
        <a:xfrm>
          <a:off x="7810500" y="63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135679</xdr:rowOff>
    </xdr:from>
    <xdr:ext cx="378565" cy="259045"/>
    <xdr:sp macro="" textlink="">
      <xdr:nvSpPr>
        <xdr:cNvPr id="312" name="テキスト ボックス 311"/>
        <xdr:cNvSpPr txBox="1"/>
      </xdr:nvSpPr>
      <xdr:spPr>
        <a:xfrm>
          <a:off x="7672017" y="6479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62382</xdr:rowOff>
    </xdr:from>
    <xdr:to>
      <xdr:col>36</xdr:col>
      <xdr:colOff>165100</xdr:colOff>
      <xdr:row>34</xdr:row>
      <xdr:rowOff>163982</xdr:rowOff>
    </xdr:to>
    <xdr:sp macro="" textlink="">
      <xdr:nvSpPr>
        <xdr:cNvPr id="313" name="楕円 312"/>
        <xdr:cNvSpPr/>
      </xdr:nvSpPr>
      <xdr:spPr>
        <a:xfrm>
          <a:off x="6921500" y="58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9059</xdr:rowOff>
    </xdr:from>
    <xdr:ext cx="469744" cy="259045"/>
    <xdr:sp macro="" textlink="">
      <xdr:nvSpPr>
        <xdr:cNvPr id="314" name="テキスト ボックス 313"/>
        <xdr:cNvSpPr txBox="1"/>
      </xdr:nvSpPr>
      <xdr:spPr>
        <a:xfrm>
          <a:off x="6737428" y="56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59702</xdr:rowOff>
    </xdr:from>
    <xdr:to>
      <xdr:col>55</xdr:col>
      <xdr:colOff>0</xdr:colOff>
      <xdr:row>57</xdr:row>
      <xdr:rowOff>131703</xdr:rowOff>
    </xdr:to>
    <xdr:cxnSp macro="">
      <xdr:nvCxnSpPr>
        <xdr:cNvPr id="343" name="直線コネクタ 342"/>
        <xdr:cNvCxnSpPr/>
      </xdr:nvCxnSpPr>
      <xdr:spPr>
        <a:xfrm>
          <a:off x="9639300" y="9832352"/>
          <a:ext cx="838200" cy="7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23979</xdr:rowOff>
    </xdr:from>
    <xdr:to>
      <xdr:col>50</xdr:col>
      <xdr:colOff>114300</xdr:colOff>
      <xdr:row>57</xdr:row>
      <xdr:rowOff>59702</xdr:rowOff>
    </xdr:to>
    <xdr:cxnSp macro="">
      <xdr:nvCxnSpPr>
        <xdr:cNvPr id="346" name="直線コネクタ 345"/>
        <xdr:cNvCxnSpPr/>
      </xdr:nvCxnSpPr>
      <xdr:spPr>
        <a:xfrm>
          <a:off x="8750300" y="9796629"/>
          <a:ext cx="889000" cy="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127283</xdr:rowOff>
    </xdr:from>
    <xdr:to>
      <xdr:col>45</xdr:col>
      <xdr:colOff>177800</xdr:colOff>
      <xdr:row>57</xdr:row>
      <xdr:rowOff>23979</xdr:rowOff>
    </xdr:to>
    <xdr:cxnSp macro="">
      <xdr:nvCxnSpPr>
        <xdr:cNvPr id="349" name="直線コネクタ 348"/>
        <xdr:cNvCxnSpPr/>
      </xdr:nvCxnSpPr>
      <xdr:spPr>
        <a:xfrm>
          <a:off x="7861300" y="9728483"/>
          <a:ext cx="889000" cy="6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105966</xdr:rowOff>
    </xdr:from>
    <xdr:to>
      <xdr:col>41</xdr:col>
      <xdr:colOff>50800</xdr:colOff>
      <xdr:row>56</xdr:row>
      <xdr:rowOff>127283</xdr:rowOff>
    </xdr:to>
    <xdr:cxnSp macro="">
      <xdr:nvCxnSpPr>
        <xdr:cNvPr id="352" name="直線コネクタ 351"/>
        <xdr:cNvCxnSpPr/>
      </xdr:nvCxnSpPr>
      <xdr:spPr>
        <a:xfrm>
          <a:off x="6972300" y="9707166"/>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80903</xdr:rowOff>
    </xdr:from>
    <xdr:to>
      <xdr:col>55</xdr:col>
      <xdr:colOff>50800</xdr:colOff>
      <xdr:row>58</xdr:row>
      <xdr:rowOff>11053</xdr:rowOff>
    </xdr:to>
    <xdr:sp macro="" textlink="">
      <xdr:nvSpPr>
        <xdr:cNvPr id="362" name="楕円 361"/>
        <xdr:cNvSpPr/>
      </xdr:nvSpPr>
      <xdr:spPr>
        <a:xfrm>
          <a:off x="10426700" y="985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59330</xdr:rowOff>
    </xdr:from>
    <xdr:ext cx="534377" cy="259045"/>
    <xdr:sp macro="" textlink="">
      <xdr:nvSpPr>
        <xdr:cNvPr id="363" name="農林水産業費該当値テキスト"/>
        <xdr:cNvSpPr txBox="1"/>
      </xdr:nvSpPr>
      <xdr:spPr>
        <a:xfrm>
          <a:off x="10528300" y="983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8902</xdr:rowOff>
    </xdr:from>
    <xdr:to>
      <xdr:col>50</xdr:col>
      <xdr:colOff>165100</xdr:colOff>
      <xdr:row>57</xdr:row>
      <xdr:rowOff>110502</xdr:rowOff>
    </xdr:to>
    <xdr:sp macro="" textlink="">
      <xdr:nvSpPr>
        <xdr:cNvPr id="364" name="楕円 363"/>
        <xdr:cNvSpPr/>
      </xdr:nvSpPr>
      <xdr:spPr>
        <a:xfrm>
          <a:off x="9588500" y="97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101629</xdr:rowOff>
    </xdr:from>
    <xdr:ext cx="534377" cy="259045"/>
    <xdr:sp macro="" textlink="">
      <xdr:nvSpPr>
        <xdr:cNvPr id="365" name="テキスト ボックス 364"/>
        <xdr:cNvSpPr txBox="1"/>
      </xdr:nvSpPr>
      <xdr:spPr>
        <a:xfrm>
          <a:off x="9372111" y="98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144629</xdr:rowOff>
    </xdr:from>
    <xdr:to>
      <xdr:col>46</xdr:col>
      <xdr:colOff>38100</xdr:colOff>
      <xdr:row>57</xdr:row>
      <xdr:rowOff>74779</xdr:rowOff>
    </xdr:to>
    <xdr:sp macro="" textlink="">
      <xdr:nvSpPr>
        <xdr:cNvPr id="366" name="楕円 365"/>
        <xdr:cNvSpPr/>
      </xdr:nvSpPr>
      <xdr:spPr>
        <a:xfrm>
          <a:off x="8699500" y="974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65906</xdr:rowOff>
    </xdr:from>
    <xdr:ext cx="534377" cy="259045"/>
    <xdr:sp macro="" textlink="">
      <xdr:nvSpPr>
        <xdr:cNvPr id="367" name="テキスト ボックス 366"/>
        <xdr:cNvSpPr txBox="1"/>
      </xdr:nvSpPr>
      <xdr:spPr>
        <a:xfrm>
          <a:off x="8483111" y="983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76483</xdr:rowOff>
    </xdr:from>
    <xdr:to>
      <xdr:col>41</xdr:col>
      <xdr:colOff>101600</xdr:colOff>
      <xdr:row>57</xdr:row>
      <xdr:rowOff>6633</xdr:rowOff>
    </xdr:to>
    <xdr:sp macro="" textlink="">
      <xdr:nvSpPr>
        <xdr:cNvPr id="368" name="楕円 367"/>
        <xdr:cNvSpPr/>
      </xdr:nvSpPr>
      <xdr:spPr>
        <a:xfrm>
          <a:off x="7810500" y="96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23160</xdr:rowOff>
    </xdr:from>
    <xdr:ext cx="599010" cy="259045"/>
    <xdr:sp macro="" textlink="">
      <xdr:nvSpPr>
        <xdr:cNvPr id="369" name="テキスト ボックス 368"/>
        <xdr:cNvSpPr txBox="1"/>
      </xdr:nvSpPr>
      <xdr:spPr>
        <a:xfrm>
          <a:off x="7561795" y="945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55166</xdr:rowOff>
    </xdr:from>
    <xdr:to>
      <xdr:col>36</xdr:col>
      <xdr:colOff>165100</xdr:colOff>
      <xdr:row>56</xdr:row>
      <xdr:rowOff>156766</xdr:rowOff>
    </xdr:to>
    <xdr:sp macro="" textlink="">
      <xdr:nvSpPr>
        <xdr:cNvPr id="370" name="楕円 369"/>
        <xdr:cNvSpPr/>
      </xdr:nvSpPr>
      <xdr:spPr>
        <a:xfrm>
          <a:off x="6921500" y="96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1843</xdr:rowOff>
    </xdr:from>
    <xdr:ext cx="599010" cy="259045"/>
    <xdr:sp macro="" textlink="">
      <xdr:nvSpPr>
        <xdr:cNvPr id="371" name="テキスト ボックス 370"/>
        <xdr:cNvSpPr txBox="1"/>
      </xdr:nvSpPr>
      <xdr:spPr>
        <a:xfrm>
          <a:off x="6672795" y="943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67323</xdr:rowOff>
    </xdr:from>
    <xdr:to>
      <xdr:col>55</xdr:col>
      <xdr:colOff>0</xdr:colOff>
      <xdr:row>78</xdr:row>
      <xdr:rowOff>112788</xdr:rowOff>
    </xdr:to>
    <xdr:cxnSp macro="">
      <xdr:nvCxnSpPr>
        <xdr:cNvPr id="400" name="直線コネクタ 399"/>
        <xdr:cNvCxnSpPr/>
      </xdr:nvCxnSpPr>
      <xdr:spPr>
        <a:xfrm flipV="1">
          <a:off x="9639300" y="13440423"/>
          <a:ext cx="838200" cy="4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56883</xdr:rowOff>
    </xdr:from>
    <xdr:to>
      <xdr:col>50</xdr:col>
      <xdr:colOff>114300</xdr:colOff>
      <xdr:row>78</xdr:row>
      <xdr:rowOff>112788</xdr:rowOff>
    </xdr:to>
    <xdr:cxnSp macro="">
      <xdr:nvCxnSpPr>
        <xdr:cNvPr id="403" name="直線コネクタ 402"/>
        <xdr:cNvCxnSpPr/>
      </xdr:nvCxnSpPr>
      <xdr:spPr>
        <a:xfrm>
          <a:off x="8750300" y="13429983"/>
          <a:ext cx="889000" cy="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136804</xdr:rowOff>
    </xdr:from>
    <xdr:to>
      <xdr:col>45</xdr:col>
      <xdr:colOff>177800</xdr:colOff>
      <xdr:row>78</xdr:row>
      <xdr:rowOff>56883</xdr:rowOff>
    </xdr:to>
    <xdr:cxnSp macro="">
      <xdr:nvCxnSpPr>
        <xdr:cNvPr id="406" name="直線コネクタ 405"/>
        <xdr:cNvCxnSpPr/>
      </xdr:nvCxnSpPr>
      <xdr:spPr>
        <a:xfrm>
          <a:off x="7861300" y="13338454"/>
          <a:ext cx="889000" cy="9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136804</xdr:rowOff>
    </xdr:from>
    <xdr:to>
      <xdr:col>41</xdr:col>
      <xdr:colOff>50800</xdr:colOff>
      <xdr:row>78</xdr:row>
      <xdr:rowOff>64960</xdr:rowOff>
    </xdr:to>
    <xdr:cxnSp macro="">
      <xdr:nvCxnSpPr>
        <xdr:cNvPr id="409" name="直線コネクタ 408"/>
        <xdr:cNvCxnSpPr/>
      </xdr:nvCxnSpPr>
      <xdr:spPr>
        <a:xfrm flipV="1">
          <a:off x="6972300" y="13338454"/>
          <a:ext cx="889000" cy="9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16523</xdr:rowOff>
    </xdr:from>
    <xdr:to>
      <xdr:col>55</xdr:col>
      <xdr:colOff>50800</xdr:colOff>
      <xdr:row>78</xdr:row>
      <xdr:rowOff>118123</xdr:rowOff>
    </xdr:to>
    <xdr:sp macro="" textlink="">
      <xdr:nvSpPr>
        <xdr:cNvPr id="419" name="楕円 418"/>
        <xdr:cNvSpPr/>
      </xdr:nvSpPr>
      <xdr:spPr>
        <a:xfrm>
          <a:off x="10426700" y="133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166400</xdr:rowOff>
    </xdr:from>
    <xdr:ext cx="534377" cy="259045"/>
    <xdr:sp macro="" textlink="">
      <xdr:nvSpPr>
        <xdr:cNvPr id="420" name="商工費該当値テキスト"/>
        <xdr:cNvSpPr txBox="1"/>
      </xdr:nvSpPr>
      <xdr:spPr>
        <a:xfrm>
          <a:off x="10528300" y="133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61988</xdr:rowOff>
    </xdr:from>
    <xdr:to>
      <xdr:col>50</xdr:col>
      <xdr:colOff>165100</xdr:colOff>
      <xdr:row>78</xdr:row>
      <xdr:rowOff>163588</xdr:rowOff>
    </xdr:to>
    <xdr:sp macro="" textlink="">
      <xdr:nvSpPr>
        <xdr:cNvPr id="421" name="楕円 420"/>
        <xdr:cNvSpPr/>
      </xdr:nvSpPr>
      <xdr:spPr>
        <a:xfrm>
          <a:off x="9588500" y="134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154715</xdr:rowOff>
    </xdr:from>
    <xdr:ext cx="469744" cy="259045"/>
    <xdr:sp macro="" textlink="">
      <xdr:nvSpPr>
        <xdr:cNvPr id="422" name="テキスト ボックス 421"/>
        <xdr:cNvSpPr txBox="1"/>
      </xdr:nvSpPr>
      <xdr:spPr>
        <a:xfrm>
          <a:off x="9404428" y="135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6083</xdr:rowOff>
    </xdr:from>
    <xdr:to>
      <xdr:col>46</xdr:col>
      <xdr:colOff>38100</xdr:colOff>
      <xdr:row>78</xdr:row>
      <xdr:rowOff>107683</xdr:rowOff>
    </xdr:to>
    <xdr:sp macro="" textlink="">
      <xdr:nvSpPr>
        <xdr:cNvPr id="423" name="楕円 422"/>
        <xdr:cNvSpPr/>
      </xdr:nvSpPr>
      <xdr:spPr>
        <a:xfrm>
          <a:off x="8699500" y="1337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98810</xdr:rowOff>
    </xdr:from>
    <xdr:ext cx="534377" cy="259045"/>
    <xdr:sp macro="" textlink="">
      <xdr:nvSpPr>
        <xdr:cNvPr id="424" name="テキスト ボックス 423"/>
        <xdr:cNvSpPr txBox="1"/>
      </xdr:nvSpPr>
      <xdr:spPr>
        <a:xfrm>
          <a:off x="8483111" y="1347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86004</xdr:rowOff>
    </xdr:from>
    <xdr:to>
      <xdr:col>41</xdr:col>
      <xdr:colOff>101600</xdr:colOff>
      <xdr:row>78</xdr:row>
      <xdr:rowOff>16154</xdr:rowOff>
    </xdr:to>
    <xdr:sp macro="" textlink="">
      <xdr:nvSpPr>
        <xdr:cNvPr id="425" name="楕円 424"/>
        <xdr:cNvSpPr/>
      </xdr:nvSpPr>
      <xdr:spPr>
        <a:xfrm>
          <a:off x="7810500" y="132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7281</xdr:rowOff>
    </xdr:from>
    <xdr:ext cx="534377" cy="259045"/>
    <xdr:sp macro="" textlink="">
      <xdr:nvSpPr>
        <xdr:cNvPr id="426" name="テキスト ボックス 425"/>
        <xdr:cNvSpPr txBox="1"/>
      </xdr:nvSpPr>
      <xdr:spPr>
        <a:xfrm>
          <a:off x="7594111" y="1338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14160</xdr:rowOff>
    </xdr:from>
    <xdr:to>
      <xdr:col>36</xdr:col>
      <xdr:colOff>165100</xdr:colOff>
      <xdr:row>78</xdr:row>
      <xdr:rowOff>115760</xdr:rowOff>
    </xdr:to>
    <xdr:sp macro="" textlink="">
      <xdr:nvSpPr>
        <xdr:cNvPr id="427" name="楕円 426"/>
        <xdr:cNvSpPr/>
      </xdr:nvSpPr>
      <xdr:spPr>
        <a:xfrm>
          <a:off x="6921500" y="133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106887</xdr:rowOff>
    </xdr:from>
    <xdr:ext cx="534377" cy="259045"/>
    <xdr:sp macro="" textlink="">
      <xdr:nvSpPr>
        <xdr:cNvPr id="428" name="テキスト ボックス 427"/>
        <xdr:cNvSpPr txBox="1"/>
      </xdr:nvSpPr>
      <xdr:spPr>
        <a:xfrm>
          <a:off x="6705111" y="134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126910</xdr:rowOff>
    </xdr:from>
    <xdr:to>
      <xdr:col>55</xdr:col>
      <xdr:colOff>0</xdr:colOff>
      <xdr:row>94</xdr:row>
      <xdr:rowOff>111863</xdr:rowOff>
    </xdr:to>
    <xdr:cxnSp macro="">
      <xdr:nvCxnSpPr>
        <xdr:cNvPr id="453" name="直線コネクタ 452"/>
        <xdr:cNvCxnSpPr/>
      </xdr:nvCxnSpPr>
      <xdr:spPr>
        <a:xfrm>
          <a:off x="9639300" y="16071760"/>
          <a:ext cx="838200" cy="15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126910</xdr:rowOff>
    </xdr:from>
    <xdr:to>
      <xdr:col>50</xdr:col>
      <xdr:colOff>114300</xdr:colOff>
      <xdr:row>93</xdr:row>
      <xdr:rowOff>158965</xdr:rowOff>
    </xdr:to>
    <xdr:cxnSp macro="">
      <xdr:nvCxnSpPr>
        <xdr:cNvPr id="456" name="直線コネクタ 455"/>
        <xdr:cNvCxnSpPr/>
      </xdr:nvCxnSpPr>
      <xdr:spPr>
        <a:xfrm flipV="1">
          <a:off x="8750300" y="16071760"/>
          <a:ext cx="889000" cy="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64650</xdr:rowOff>
    </xdr:from>
    <xdr:to>
      <xdr:col>45</xdr:col>
      <xdr:colOff>177800</xdr:colOff>
      <xdr:row>93</xdr:row>
      <xdr:rowOff>158965</xdr:rowOff>
    </xdr:to>
    <xdr:cxnSp macro="">
      <xdr:nvCxnSpPr>
        <xdr:cNvPr id="459" name="直線コネクタ 458"/>
        <xdr:cNvCxnSpPr/>
      </xdr:nvCxnSpPr>
      <xdr:spPr>
        <a:xfrm>
          <a:off x="7861300" y="16009500"/>
          <a:ext cx="889000" cy="9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129939</xdr:rowOff>
    </xdr:from>
    <xdr:to>
      <xdr:col>41</xdr:col>
      <xdr:colOff>50800</xdr:colOff>
      <xdr:row>93</xdr:row>
      <xdr:rowOff>64650</xdr:rowOff>
    </xdr:to>
    <xdr:cxnSp macro="">
      <xdr:nvCxnSpPr>
        <xdr:cNvPr id="462" name="直線コネクタ 461"/>
        <xdr:cNvCxnSpPr/>
      </xdr:nvCxnSpPr>
      <xdr:spPr>
        <a:xfrm>
          <a:off x="6972300" y="15560439"/>
          <a:ext cx="889000" cy="44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61063</xdr:rowOff>
    </xdr:from>
    <xdr:to>
      <xdr:col>55</xdr:col>
      <xdr:colOff>50800</xdr:colOff>
      <xdr:row>94</xdr:row>
      <xdr:rowOff>162663</xdr:rowOff>
    </xdr:to>
    <xdr:sp macro="" textlink="">
      <xdr:nvSpPr>
        <xdr:cNvPr id="472" name="楕円 471"/>
        <xdr:cNvSpPr/>
      </xdr:nvSpPr>
      <xdr:spPr>
        <a:xfrm>
          <a:off x="10426700" y="161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83940</xdr:rowOff>
    </xdr:from>
    <xdr:ext cx="599010" cy="259045"/>
    <xdr:sp macro="" textlink="">
      <xdr:nvSpPr>
        <xdr:cNvPr id="473" name="土木費該当値テキスト"/>
        <xdr:cNvSpPr txBox="1"/>
      </xdr:nvSpPr>
      <xdr:spPr>
        <a:xfrm>
          <a:off x="10528300" y="1602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76110</xdr:rowOff>
    </xdr:from>
    <xdr:to>
      <xdr:col>50</xdr:col>
      <xdr:colOff>165100</xdr:colOff>
      <xdr:row>94</xdr:row>
      <xdr:rowOff>6260</xdr:rowOff>
    </xdr:to>
    <xdr:sp macro="" textlink="">
      <xdr:nvSpPr>
        <xdr:cNvPr id="474" name="楕円 473"/>
        <xdr:cNvSpPr/>
      </xdr:nvSpPr>
      <xdr:spPr>
        <a:xfrm>
          <a:off x="9588500" y="16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22787</xdr:rowOff>
    </xdr:from>
    <xdr:ext cx="599010" cy="259045"/>
    <xdr:sp macro="" textlink="">
      <xdr:nvSpPr>
        <xdr:cNvPr id="475" name="テキスト ボックス 474"/>
        <xdr:cNvSpPr txBox="1"/>
      </xdr:nvSpPr>
      <xdr:spPr>
        <a:xfrm>
          <a:off x="9339795" y="1579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108165</xdr:rowOff>
    </xdr:from>
    <xdr:to>
      <xdr:col>46</xdr:col>
      <xdr:colOff>38100</xdr:colOff>
      <xdr:row>94</xdr:row>
      <xdr:rowOff>38315</xdr:rowOff>
    </xdr:to>
    <xdr:sp macro="" textlink="">
      <xdr:nvSpPr>
        <xdr:cNvPr id="476" name="楕円 475"/>
        <xdr:cNvSpPr/>
      </xdr:nvSpPr>
      <xdr:spPr>
        <a:xfrm>
          <a:off x="8699500" y="160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54842</xdr:rowOff>
    </xdr:from>
    <xdr:ext cx="599010" cy="259045"/>
    <xdr:sp macro="" textlink="">
      <xdr:nvSpPr>
        <xdr:cNvPr id="477" name="テキスト ボックス 476"/>
        <xdr:cNvSpPr txBox="1"/>
      </xdr:nvSpPr>
      <xdr:spPr>
        <a:xfrm>
          <a:off x="8450795" y="1582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13850</xdr:rowOff>
    </xdr:from>
    <xdr:to>
      <xdr:col>41</xdr:col>
      <xdr:colOff>101600</xdr:colOff>
      <xdr:row>93</xdr:row>
      <xdr:rowOff>115450</xdr:rowOff>
    </xdr:to>
    <xdr:sp macro="" textlink="">
      <xdr:nvSpPr>
        <xdr:cNvPr id="478" name="楕円 477"/>
        <xdr:cNvSpPr/>
      </xdr:nvSpPr>
      <xdr:spPr>
        <a:xfrm>
          <a:off x="7810500" y="159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131977</xdr:rowOff>
    </xdr:from>
    <xdr:ext cx="599010" cy="259045"/>
    <xdr:sp macro="" textlink="">
      <xdr:nvSpPr>
        <xdr:cNvPr id="479" name="テキスト ボックス 478"/>
        <xdr:cNvSpPr txBox="1"/>
      </xdr:nvSpPr>
      <xdr:spPr>
        <a:xfrm>
          <a:off x="7561795" y="1573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79139</xdr:rowOff>
    </xdr:from>
    <xdr:to>
      <xdr:col>36</xdr:col>
      <xdr:colOff>165100</xdr:colOff>
      <xdr:row>91</xdr:row>
      <xdr:rowOff>9289</xdr:rowOff>
    </xdr:to>
    <xdr:sp macro="" textlink="">
      <xdr:nvSpPr>
        <xdr:cNvPr id="480" name="楕円 479"/>
        <xdr:cNvSpPr/>
      </xdr:nvSpPr>
      <xdr:spPr>
        <a:xfrm>
          <a:off x="6921500" y="155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25816</xdr:rowOff>
    </xdr:from>
    <xdr:ext cx="599010" cy="259045"/>
    <xdr:sp macro="" textlink="">
      <xdr:nvSpPr>
        <xdr:cNvPr id="481" name="テキスト ボックス 480"/>
        <xdr:cNvSpPr txBox="1"/>
      </xdr:nvSpPr>
      <xdr:spPr>
        <a:xfrm>
          <a:off x="6672795" y="1528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11194</xdr:rowOff>
    </xdr:from>
    <xdr:to>
      <xdr:col>85</xdr:col>
      <xdr:colOff>127000</xdr:colOff>
      <xdr:row>38</xdr:row>
      <xdr:rowOff>39590</xdr:rowOff>
    </xdr:to>
    <xdr:cxnSp macro="">
      <xdr:nvCxnSpPr>
        <xdr:cNvPr id="513" name="直線コネクタ 512"/>
        <xdr:cNvCxnSpPr/>
      </xdr:nvCxnSpPr>
      <xdr:spPr>
        <a:xfrm>
          <a:off x="15481300" y="6526294"/>
          <a:ext cx="8382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11194</xdr:rowOff>
    </xdr:from>
    <xdr:to>
      <xdr:col>81</xdr:col>
      <xdr:colOff>50800</xdr:colOff>
      <xdr:row>38</xdr:row>
      <xdr:rowOff>105067</xdr:rowOff>
    </xdr:to>
    <xdr:cxnSp macro="">
      <xdr:nvCxnSpPr>
        <xdr:cNvPr id="516" name="直線コネクタ 515"/>
        <xdr:cNvCxnSpPr/>
      </xdr:nvCxnSpPr>
      <xdr:spPr>
        <a:xfrm flipV="1">
          <a:off x="14592300" y="6526294"/>
          <a:ext cx="889000" cy="9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31311</xdr:rowOff>
    </xdr:from>
    <xdr:to>
      <xdr:col>76</xdr:col>
      <xdr:colOff>114300</xdr:colOff>
      <xdr:row>38</xdr:row>
      <xdr:rowOff>105067</xdr:rowOff>
    </xdr:to>
    <xdr:cxnSp macro="">
      <xdr:nvCxnSpPr>
        <xdr:cNvPr id="519" name="直線コネクタ 518"/>
        <xdr:cNvCxnSpPr/>
      </xdr:nvCxnSpPr>
      <xdr:spPr>
        <a:xfrm>
          <a:off x="13703300" y="6546411"/>
          <a:ext cx="889000" cy="7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128874</xdr:rowOff>
    </xdr:from>
    <xdr:to>
      <xdr:col>71</xdr:col>
      <xdr:colOff>177800</xdr:colOff>
      <xdr:row>38</xdr:row>
      <xdr:rowOff>31311</xdr:rowOff>
    </xdr:to>
    <xdr:cxnSp macro="">
      <xdr:nvCxnSpPr>
        <xdr:cNvPr id="522" name="直線コネクタ 521"/>
        <xdr:cNvCxnSpPr/>
      </xdr:nvCxnSpPr>
      <xdr:spPr>
        <a:xfrm>
          <a:off x="12814300" y="6301074"/>
          <a:ext cx="889000" cy="24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160240</xdr:rowOff>
    </xdr:from>
    <xdr:to>
      <xdr:col>85</xdr:col>
      <xdr:colOff>177800</xdr:colOff>
      <xdr:row>38</xdr:row>
      <xdr:rowOff>90390</xdr:rowOff>
    </xdr:to>
    <xdr:sp macro="" textlink="">
      <xdr:nvSpPr>
        <xdr:cNvPr id="532" name="楕円 531"/>
        <xdr:cNvSpPr/>
      </xdr:nvSpPr>
      <xdr:spPr>
        <a:xfrm>
          <a:off x="16268700" y="65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138667</xdr:rowOff>
    </xdr:from>
    <xdr:ext cx="534377" cy="259045"/>
    <xdr:sp macro="" textlink="">
      <xdr:nvSpPr>
        <xdr:cNvPr id="533" name="消防費該当値テキスト"/>
        <xdr:cNvSpPr txBox="1"/>
      </xdr:nvSpPr>
      <xdr:spPr>
        <a:xfrm>
          <a:off x="16370300" y="64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131844</xdr:rowOff>
    </xdr:from>
    <xdr:to>
      <xdr:col>81</xdr:col>
      <xdr:colOff>101600</xdr:colOff>
      <xdr:row>38</xdr:row>
      <xdr:rowOff>61995</xdr:rowOff>
    </xdr:to>
    <xdr:sp macro="" textlink="">
      <xdr:nvSpPr>
        <xdr:cNvPr id="534" name="楕円 533"/>
        <xdr:cNvSpPr/>
      </xdr:nvSpPr>
      <xdr:spPr>
        <a:xfrm>
          <a:off x="15430500" y="64754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53121</xdr:rowOff>
    </xdr:from>
    <xdr:ext cx="534377" cy="259045"/>
    <xdr:sp macro="" textlink="">
      <xdr:nvSpPr>
        <xdr:cNvPr id="535" name="テキスト ボックス 534"/>
        <xdr:cNvSpPr txBox="1"/>
      </xdr:nvSpPr>
      <xdr:spPr>
        <a:xfrm>
          <a:off x="15214111" y="65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54267</xdr:rowOff>
    </xdr:from>
    <xdr:to>
      <xdr:col>76</xdr:col>
      <xdr:colOff>165100</xdr:colOff>
      <xdr:row>38</xdr:row>
      <xdr:rowOff>155867</xdr:rowOff>
    </xdr:to>
    <xdr:sp macro="" textlink="">
      <xdr:nvSpPr>
        <xdr:cNvPr id="536" name="楕円 535"/>
        <xdr:cNvSpPr/>
      </xdr:nvSpPr>
      <xdr:spPr>
        <a:xfrm>
          <a:off x="14541500" y="65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146994</xdr:rowOff>
    </xdr:from>
    <xdr:ext cx="534377" cy="259045"/>
    <xdr:sp macro="" textlink="">
      <xdr:nvSpPr>
        <xdr:cNvPr id="537" name="テキスト ボックス 536"/>
        <xdr:cNvSpPr txBox="1"/>
      </xdr:nvSpPr>
      <xdr:spPr>
        <a:xfrm>
          <a:off x="14325111" y="666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151961</xdr:rowOff>
    </xdr:from>
    <xdr:to>
      <xdr:col>72</xdr:col>
      <xdr:colOff>38100</xdr:colOff>
      <xdr:row>38</xdr:row>
      <xdr:rowOff>82111</xdr:rowOff>
    </xdr:to>
    <xdr:sp macro="" textlink="">
      <xdr:nvSpPr>
        <xdr:cNvPr id="538" name="楕円 537"/>
        <xdr:cNvSpPr/>
      </xdr:nvSpPr>
      <xdr:spPr>
        <a:xfrm>
          <a:off x="13652500" y="649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73238</xdr:rowOff>
    </xdr:from>
    <xdr:ext cx="534377" cy="259045"/>
    <xdr:sp macro="" textlink="">
      <xdr:nvSpPr>
        <xdr:cNvPr id="539" name="テキスト ボックス 538"/>
        <xdr:cNvSpPr txBox="1"/>
      </xdr:nvSpPr>
      <xdr:spPr>
        <a:xfrm>
          <a:off x="13436111" y="65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78074</xdr:rowOff>
    </xdr:from>
    <xdr:to>
      <xdr:col>67</xdr:col>
      <xdr:colOff>101600</xdr:colOff>
      <xdr:row>37</xdr:row>
      <xdr:rowOff>8224</xdr:rowOff>
    </xdr:to>
    <xdr:sp macro="" textlink="">
      <xdr:nvSpPr>
        <xdr:cNvPr id="540" name="楕円 539"/>
        <xdr:cNvSpPr/>
      </xdr:nvSpPr>
      <xdr:spPr>
        <a:xfrm>
          <a:off x="12763500" y="62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24751</xdr:rowOff>
    </xdr:from>
    <xdr:ext cx="534377" cy="259045"/>
    <xdr:sp macro="" textlink="">
      <xdr:nvSpPr>
        <xdr:cNvPr id="541" name="テキスト ボックス 540"/>
        <xdr:cNvSpPr txBox="1"/>
      </xdr:nvSpPr>
      <xdr:spPr>
        <a:xfrm>
          <a:off x="12547111" y="602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168378</xdr:rowOff>
    </xdr:from>
    <xdr:to>
      <xdr:col>85</xdr:col>
      <xdr:colOff>127000</xdr:colOff>
      <xdr:row>57</xdr:row>
      <xdr:rowOff>20317</xdr:rowOff>
    </xdr:to>
    <xdr:cxnSp macro="">
      <xdr:nvCxnSpPr>
        <xdr:cNvPr id="570" name="直線コネクタ 569"/>
        <xdr:cNvCxnSpPr/>
      </xdr:nvCxnSpPr>
      <xdr:spPr>
        <a:xfrm>
          <a:off x="15481300" y="9598128"/>
          <a:ext cx="838200" cy="19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148497</xdr:rowOff>
    </xdr:from>
    <xdr:to>
      <xdr:col>81</xdr:col>
      <xdr:colOff>50800</xdr:colOff>
      <xdr:row>55</xdr:row>
      <xdr:rowOff>168378</xdr:rowOff>
    </xdr:to>
    <xdr:cxnSp macro="">
      <xdr:nvCxnSpPr>
        <xdr:cNvPr id="573" name="直線コネクタ 572"/>
        <xdr:cNvCxnSpPr/>
      </xdr:nvCxnSpPr>
      <xdr:spPr>
        <a:xfrm>
          <a:off x="14592300" y="9578247"/>
          <a:ext cx="889000" cy="1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148497</xdr:rowOff>
    </xdr:from>
    <xdr:to>
      <xdr:col>76</xdr:col>
      <xdr:colOff>114300</xdr:colOff>
      <xdr:row>55</xdr:row>
      <xdr:rowOff>169811</xdr:rowOff>
    </xdr:to>
    <xdr:cxnSp macro="">
      <xdr:nvCxnSpPr>
        <xdr:cNvPr id="576" name="直線コネクタ 575"/>
        <xdr:cNvCxnSpPr/>
      </xdr:nvCxnSpPr>
      <xdr:spPr>
        <a:xfrm flipV="1">
          <a:off x="13703300" y="9578247"/>
          <a:ext cx="889000" cy="2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169811</xdr:rowOff>
    </xdr:from>
    <xdr:to>
      <xdr:col>71</xdr:col>
      <xdr:colOff>177800</xdr:colOff>
      <xdr:row>57</xdr:row>
      <xdr:rowOff>7710</xdr:rowOff>
    </xdr:to>
    <xdr:cxnSp macro="">
      <xdr:nvCxnSpPr>
        <xdr:cNvPr id="579" name="直線コネクタ 578"/>
        <xdr:cNvCxnSpPr/>
      </xdr:nvCxnSpPr>
      <xdr:spPr>
        <a:xfrm flipV="1">
          <a:off x="12814300" y="9599561"/>
          <a:ext cx="889000" cy="18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3" name="テキスト ボックス 582"/>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140967</xdr:rowOff>
    </xdr:from>
    <xdr:to>
      <xdr:col>85</xdr:col>
      <xdr:colOff>177800</xdr:colOff>
      <xdr:row>57</xdr:row>
      <xdr:rowOff>71117</xdr:rowOff>
    </xdr:to>
    <xdr:sp macro="" textlink="">
      <xdr:nvSpPr>
        <xdr:cNvPr id="589" name="楕円 588"/>
        <xdr:cNvSpPr/>
      </xdr:nvSpPr>
      <xdr:spPr>
        <a:xfrm>
          <a:off x="16268700" y="97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163844</xdr:rowOff>
    </xdr:from>
    <xdr:ext cx="534377" cy="259045"/>
    <xdr:sp macro="" textlink="">
      <xdr:nvSpPr>
        <xdr:cNvPr id="590" name="教育費該当値テキスト"/>
        <xdr:cNvSpPr txBox="1"/>
      </xdr:nvSpPr>
      <xdr:spPr>
        <a:xfrm>
          <a:off x="16370300" y="959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117578</xdr:rowOff>
    </xdr:from>
    <xdr:to>
      <xdr:col>81</xdr:col>
      <xdr:colOff>101600</xdr:colOff>
      <xdr:row>56</xdr:row>
      <xdr:rowOff>47728</xdr:rowOff>
    </xdr:to>
    <xdr:sp macro="" textlink="">
      <xdr:nvSpPr>
        <xdr:cNvPr id="591" name="楕円 590"/>
        <xdr:cNvSpPr/>
      </xdr:nvSpPr>
      <xdr:spPr>
        <a:xfrm>
          <a:off x="15430500" y="95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64255</xdr:rowOff>
    </xdr:from>
    <xdr:ext cx="599010" cy="259045"/>
    <xdr:sp macro="" textlink="">
      <xdr:nvSpPr>
        <xdr:cNvPr id="592" name="テキスト ボックス 591"/>
        <xdr:cNvSpPr txBox="1"/>
      </xdr:nvSpPr>
      <xdr:spPr>
        <a:xfrm>
          <a:off x="15181795" y="932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97697</xdr:rowOff>
    </xdr:from>
    <xdr:to>
      <xdr:col>76</xdr:col>
      <xdr:colOff>165100</xdr:colOff>
      <xdr:row>56</xdr:row>
      <xdr:rowOff>27847</xdr:rowOff>
    </xdr:to>
    <xdr:sp macro="" textlink="">
      <xdr:nvSpPr>
        <xdr:cNvPr id="593" name="楕円 592"/>
        <xdr:cNvSpPr/>
      </xdr:nvSpPr>
      <xdr:spPr>
        <a:xfrm>
          <a:off x="14541500" y="95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44374</xdr:rowOff>
    </xdr:from>
    <xdr:ext cx="599010" cy="259045"/>
    <xdr:sp macro="" textlink="">
      <xdr:nvSpPr>
        <xdr:cNvPr id="594" name="テキスト ボックス 593"/>
        <xdr:cNvSpPr txBox="1"/>
      </xdr:nvSpPr>
      <xdr:spPr>
        <a:xfrm>
          <a:off x="14292795" y="930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119011</xdr:rowOff>
    </xdr:from>
    <xdr:to>
      <xdr:col>72</xdr:col>
      <xdr:colOff>38100</xdr:colOff>
      <xdr:row>56</xdr:row>
      <xdr:rowOff>49161</xdr:rowOff>
    </xdr:to>
    <xdr:sp macro="" textlink="">
      <xdr:nvSpPr>
        <xdr:cNvPr id="595" name="楕円 594"/>
        <xdr:cNvSpPr/>
      </xdr:nvSpPr>
      <xdr:spPr>
        <a:xfrm>
          <a:off x="13652500" y="95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65688</xdr:rowOff>
    </xdr:from>
    <xdr:ext cx="599010" cy="259045"/>
    <xdr:sp macro="" textlink="">
      <xdr:nvSpPr>
        <xdr:cNvPr id="596" name="テキスト ボックス 595"/>
        <xdr:cNvSpPr txBox="1"/>
      </xdr:nvSpPr>
      <xdr:spPr>
        <a:xfrm>
          <a:off x="13403795" y="932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128360</xdr:rowOff>
    </xdr:from>
    <xdr:to>
      <xdr:col>67</xdr:col>
      <xdr:colOff>101600</xdr:colOff>
      <xdr:row>57</xdr:row>
      <xdr:rowOff>58510</xdr:rowOff>
    </xdr:to>
    <xdr:sp macro="" textlink="">
      <xdr:nvSpPr>
        <xdr:cNvPr id="597" name="楕円 596"/>
        <xdr:cNvSpPr/>
      </xdr:nvSpPr>
      <xdr:spPr>
        <a:xfrm>
          <a:off x="12763500" y="97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75037</xdr:rowOff>
    </xdr:from>
    <xdr:ext cx="534377" cy="259045"/>
    <xdr:sp macro="" textlink="">
      <xdr:nvSpPr>
        <xdr:cNvPr id="598" name="テキスト ボックス 597"/>
        <xdr:cNvSpPr txBox="1"/>
      </xdr:nvSpPr>
      <xdr:spPr>
        <a:xfrm>
          <a:off x="12547111" y="950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38725</xdr:rowOff>
    </xdr:from>
    <xdr:to>
      <xdr:col>85</xdr:col>
      <xdr:colOff>127000</xdr:colOff>
      <xdr:row>78</xdr:row>
      <xdr:rowOff>92771</xdr:rowOff>
    </xdr:to>
    <xdr:cxnSp macro="">
      <xdr:nvCxnSpPr>
        <xdr:cNvPr id="625" name="直線コネクタ 624"/>
        <xdr:cNvCxnSpPr/>
      </xdr:nvCxnSpPr>
      <xdr:spPr>
        <a:xfrm>
          <a:off x="15481300" y="13411825"/>
          <a:ext cx="838200" cy="5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6" name="災害復旧費平均値テキスト"/>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38725</xdr:rowOff>
    </xdr:from>
    <xdr:to>
      <xdr:col>81</xdr:col>
      <xdr:colOff>50800</xdr:colOff>
      <xdr:row>78</xdr:row>
      <xdr:rowOff>70196</xdr:rowOff>
    </xdr:to>
    <xdr:cxnSp macro="">
      <xdr:nvCxnSpPr>
        <xdr:cNvPr id="628" name="直線コネクタ 627"/>
        <xdr:cNvCxnSpPr/>
      </xdr:nvCxnSpPr>
      <xdr:spPr>
        <a:xfrm flipV="1">
          <a:off x="14592300" y="13411825"/>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145580</xdr:rowOff>
    </xdr:from>
    <xdr:ext cx="534377" cy="259045"/>
    <xdr:sp macro="" textlink="">
      <xdr:nvSpPr>
        <xdr:cNvPr id="630" name="テキスト ボックス 629"/>
        <xdr:cNvSpPr txBox="1"/>
      </xdr:nvSpPr>
      <xdr:spPr>
        <a:xfrm>
          <a:off x="15214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5919</xdr:rowOff>
    </xdr:from>
    <xdr:to>
      <xdr:col>76</xdr:col>
      <xdr:colOff>114300</xdr:colOff>
      <xdr:row>78</xdr:row>
      <xdr:rowOff>70196</xdr:rowOff>
    </xdr:to>
    <xdr:cxnSp macro="">
      <xdr:nvCxnSpPr>
        <xdr:cNvPr id="631" name="直線コネクタ 630"/>
        <xdr:cNvCxnSpPr/>
      </xdr:nvCxnSpPr>
      <xdr:spPr>
        <a:xfrm>
          <a:off x="13703300" y="13379019"/>
          <a:ext cx="889000" cy="6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3" name="テキスト ボックス 632"/>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5919</xdr:rowOff>
    </xdr:from>
    <xdr:to>
      <xdr:col>71</xdr:col>
      <xdr:colOff>177800</xdr:colOff>
      <xdr:row>78</xdr:row>
      <xdr:rowOff>62666</xdr:rowOff>
    </xdr:to>
    <xdr:cxnSp macro="">
      <xdr:nvCxnSpPr>
        <xdr:cNvPr id="634" name="直線コネクタ 633"/>
        <xdr:cNvCxnSpPr/>
      </xdr:nvCxnSpPr>
      <xdr:spPr>
        <a:xfrm flipV="1">
          <a:off x="12814300" y="13379019"/>
          <a:ext cx="889000" cy="5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156833</xdr:rowOff>
    </xdr:from>
    <xdr:ext cx="534377" cy="259045"/>
    <xdr:sp macro="" textlink="">
      <xdr:nvSpPr>
        <xdr:cNvPr id="636" name="テキスト ボックス 635"/>
        <xdr:cNvSpPr txBox="1"/>
      </xdr:nvSpPr>
      <xdr:spPr>
        <a:xfrm>
          <a:off x="13436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8" name="テキスト ボックス 637"/>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41971</xdr:rowOff>
    </xdr:from>
    <xdr:to>
      <xdr:col>85</xdr:col>
      <xdr:colOff>177800</xdr:colOff>
      <xdr:row>78</xdr:row>
      <xdr:rowOff>143571</xdr:rowOff>
    </xdr:to>
    <xdr:sp macro="" textlink="">
      <xdr:nvSpPr>
        <xdr:cNvPr id="644" name="楕円 643"/>
        <xdr:cNvSpPr/>
      </xdr:nvSpPr>
      <xdr:spPr>
        <a:xfrm>
          <a:off x="16268700" y="1341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1348</xdr:rowOff>
    </xdr:from>
    <xdr:ext cx="534377" cy="259045"/>
    <xdr:sp macro="" textlink="">
      <xdr:nvSpPr>
        <xdr:cNvPr id="645" name="災害復旧費該当値テキスト"/>
        <xdr:cNvSpPr txBox="1"/>
      </xdr:nvSpPr>
      <xdr:spPr>
        <a:xfrm>
          <a:off x="16370300" y="1320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159375</xdr:rowOff>
    </xdr:from>
    <xdr:to>
      <xdr:col>81</xdr:col>
      <xdr:colOff>101600</xdr:colOff>
      <xdr:row>78</xdr:row>
      <xdr:rowOff>89525</xdr:rowOff>
    </xdr:to>
    <xdr:sp macro="" textlink="">
      <xdr:nvSpPr>
        <xdr:cNvPr id="646" name="楕円 645"/>
        <xdr:cNvSpPr/>
      </xdr:nvSpPr>
      <xdr:spPr>
        <a:xfrm>
          <a:off x="15430500" y="13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106052</xdr:rowOff>
    </xdr:from>
    <xdr:ext cx="534377" cy="259045"/>
    <xdr:sp macro="" textlink="">
      <xdr:nvSpPr>
        <xdr:cNvPr id="647" name="テキスト ボックス 646"/>
        <xdr:cNvSpPr txBox="1"/>
      </xdr:nvSpPr>
      <xdr:spPr>
        <a:xfrm>
          <a:off x="15214111" y="131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19396</xdr:rowOff>
    </xdr:from>
    <xdr:to>
      <xdr:col>76</xdr:col>
      <xdr:colOff>165100</xdr:colOff>
      <xdr:row>78</xdr:row>
      <xdr:rowOff>120996</xdr:rowOff>
    </xdr:to>
    <xdr:sp macro="" textlink="">
      <xdr:nvSpPr>
        <xdr:cNvPr id="648" name="楕円 647"/>
        <xdr:cNvSpPr/>
      </xdr:nvSpPr>
      <xdr:spPr>
        <a:xfrm>
          <a:off x="14541500" y="133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137523</xdr:rowOff>
    </xdr:from>
    <xdr:ext cx="534377" cy="259045"/>
    <xdr:sp macro="" textlink="">
      <xdr:nvSpPr>
        <xdr:cNvPr id="649" name="テキスト ボックス 648"/>
        <xdr:cNvSpPr txBox="1"/>
      </xdr:nvSpPr>
      <xdr:spPr>
        <a:xfrm>
          <a:off x="14325111" y="1316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126569</xdr:rowOff>
    </xdr:from>
    <xdr:to>
      <xdr:col>72</xdr:col>
      <xdr:colOff>38100</xdr:colOff>
      <xdr:row>78</xdr:row>
      <xdr:rowOff>56719</xdr:rowOff>
    </xdr:to>
    <xdr:sp macro="" textlink="">
      <xdr:nvSpPr>
        <xdr:cNvPr id="650" name="楕円 649"/>
        <xdr:cNvSpPr/>
      </xdr:nvSpPr>
      <xdr:spPr>
        <a:xfrm>
          <a:off x="13652500" y="133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73246</xdr:rowOff>
    </xdr:from>
    <xdr:ext cx="534377" cy="259045"/>
    <xdr:sp macro="" textlink="">
      <xdr:nvSpPr>
        <xdr:cNvPr id="651" name="テキスト ボックス 650"/>
        <xdr:cNvSpPr txBox="1"/>
      </xdr:nvSpPr>
      <xdr:spPr>
        <a:xfrm>
          <a:off x="13436111" y="131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11866</xdr:rowOff>
    </xdr:from>
    <xdr:to>
      <xdr:col>67</xdr:col>
      <xdr:colOff>101600</xdr:colOff>
      <xdr:row>78</xdr:row>
      <xdr:rowOff>113466</xdr:rowOff>
    </xdr:to>
    <xdr:sp macro="" textlink="">
      <xdr:nvSpPr>
        <xdr:cNvPr id="652" name="楕円 651"/>
        <xdr:cNvSpPr/>
      </xdr:nvSpPr>
      <xdr:spPr>
        <a:xfrm>
          <a:off x="12763500" y="133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129993</xdr:rowOff>
    </xdr:from>
    <xdr:ext cx="534377" cy="259045"/>
    <xdr:sp macro="" textlink="">
      <xdr:nvSpPr>
        <xdr:cNvPr id="653" name="テキスト ボックス 652"/>
        <xdr:cNvSpPr txBox="1"/>
      </xdr:nvSpPr>
      <xdr:spPr>
        <a:xfrm>
          <a:off x="12547111" y="1316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75527</xdr:rowOff>
    </xdr:from>
    <xdr:to>
      <xdr:col>85</xdr:col>
      <xdr:colOff>127000</xdr:colOff>
      <xdr:row>93</xdr:row>
      <xdr:rowOff>111340</xdr:rowOff>
    </xdr:to>
    <xdr:cxnSp macro="">
      <xdr:nvCxnSpPr>
        <xdr:cNvPr id="680" name="直線コネクタ 679"/>
        <xdr:cNvCxnSpPr/>
      </xdr:nvCxnSpPr>
      <xdr:spPr>
        <a:xfrm>
          <a:off x="15481300" y="15848927"/>
          <a:ext cx="838200" cy="20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75527</xdr:rowOff>
    </xdr:from>
    <xdr:to>
      <xdr:col>81</xdr:col>
      <xdr:colOff>50800</xdr:colOff>
      <xdr:row>94</xdr:row>
      <xdr:rowOff>79189</xdr:rowOff>
    </xdr:to>
    <xdr:cxnSp macro="">
      <xdr:nvCxnSpPr>
        <xdr:cNvPr id="683" name="直線コネクタ 682"/>
        <xdr:cNvCxnSpPr/>
      </xdr:nvCxnSpPr>
      <xdr:spPr>
        <a:xfrm flipV="1">
          <a:off x="14592300" y="15848927"/>
          <a:ext cx="889000" cy="3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55012</xdr:rowOff>
    </xdr:from>
    <xdr:to>
      <xdr:col>76</xdr:col>
      <xdr:colOff>114300</xdr:colOff>
      <xdr:row>94</xdr:row>
      <xdr:rowOff>79189</xdr:rowOff>
    </xdr:to>
    <xdr:cxnSp macro="">
      <xdr:nvCxnSpPr>
        <xdr:cNvPr id="686" name="直線コネクタ 685"/>
        <xdr:cNvCxnSpPr/>
      </xdr:nvCxnSpPr>
      <xdr:spPr>
        <a:xfrm>
          <a:off x="13703300" y="16171312"/>
          <a:ext cx="8890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55012</xdr:rowOff>
    </xdr:from>
    <xdr:to>
      <xdr:col>71</xdr:col>
      <xdr:colOff>177800</xdr:colOff>
      <xdr:row>95</xdr:row>
      <xdr:rowOff>20655</xdr:rowOff>
    </xdr:to>
    <xdr:cxnSp macro="">
      <xdr:nvCxnSpPr>
        <xdr:cNvPr id="689" name="直線コネクタ 688"/>
        <xdr:cNvCxnSpPr/>
      </xdr:nvCxnSpPr>
      <xdr:spPr>
        <a:xfrm flipV="1">
          <a:off x="12814300" y="16171312"/>
          <a:ext cx="889000" cy="13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60540</xdr:rowOff>
    </xdr:from>
    <xdr:to>
      <xdr:col>85</xdr:col>
      <xdr:colOff>177800</xdr:colOff>
      <xdr:row>93</xdr:row>
      <xdr:rowOff>162140</xdr:rowOff>
    </xdr:to>
    <xdr:sp macro="" textlink="">
      <xdr:nvSpPr>
        <xdr:cNvPr id="699" name="楕円 698"/>
        <xdr:cNvSpPr/>
      </xdr:nvSpPr>
      <xdr:spPr>
        <a:xfrm>
          <a:off x="16268700" y="160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83417</xdr:rowOff>
    </xdr:from>
    <xdr:ext cx="599010" cy="259045"/>
    <xdr:sp macro="" textlink="">
      <xdr:nvSpPr>
        <xdr:cNvPr id="700" name="公債費該当値テキスト"/>
        <xdr:cNvSpPr txBox="1"/>
      </xdr:nvSpPr>
      <xdr:spPr>
        <a:xfrm>
          <a:off x="16370300" y="1585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24727</xdr:rowOff>
    </xdr:from>
    <xdr:to>
      <xdr:col>81</xdr:col>
      <xdr:colOff>101600</xdr:colOff>
      <xdr:row>92</xdr:row>
      <xdr:rowOff>126327</xdr:rowOff>
    </xdr:to>
    <xdr:sp macro="" textlink="">
      <xdr:nvSpPr>
        <xdr:cNvPr id="701" name="楕円 700"/>
        <xdr:cNvSpPr/>
      </xdr:nvSpPr>
      <xdr:spPr>
        <a:xfrm>
          <a:off x="15430500" y="157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142854</xdr:rowOff>
    </xdr:from>
    <xdr:ext cx="599010" cy="259045"/>
    <xdr:sp macro="" textlink="">
      <xdr:nvSpPr>
        <xdr:cNvPr id="702" name="テキスト ボックス 701"/>
        <xdr:cNvSpPr txBox="1"/>
      </xdr:nvSpPr>
      <xdr:spPr>
        <a:xfrm>
          <a:off x="15181795" y="1557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28389</xdr:rowOff>
    </xdr:from>
    <xdr:to>
      <xdr:col>76</xdr:col>
      <xdr:colOff>165100</xdr:colOff>
      <xdr:row>94</xdr:row>
      <xdr:rowOff>129989</xdr:rowOff>
    </xdr:to>
    <xdr:sp macro="" textlink="">
      <xdr:nvSpPr>
        <xdr:cNvPr id="703" name="楕円 702"/>
        <xdr:cNvSpPr/>
      </xdr:nvSpPr>
      <xdr:spPr>
        <a:xfrm>
          <a:off x="14541500" y="161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146516</xdr:rowOff>
    </xdr:from>
    <xdr:ext cx="599010" cy="259045"/>
    <xdr:sp macro="" textlink="">
      <xdr:nvSpPr>
        <xdr:cNvPr id="704" name="テキスト ボックス 703"/>
        <xdr:cNvSpPr txBox="1"/>
      </xdr:nvSpPr>
      <xdr:spPr>
        <a:xfrm>
          <a:off x="14292795" y="1591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4212</xdr:rowOff>
    </xdr:from>
    <xdr:to>
      <xdr:col>72</xdr:col>
      <xdr:colOff>38100</xdr:colOff>
      <xdr:row>94</xdr:row>
      <xdr:rowOff>105812</xdr:rowOff>
    </xdr:to>
    <xdr:sp macro="" textlink="">
      <xdr:nvSpPr>
        <xdr:cNvPr id="705" name="楕円 704"/>
        <xdr:cNvSpPr/>
      </xdr:nvSpPr>
      <xdr:spPr>
        <a:xfrm>
          <a:off x="13652500" y="1612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122339</xdr:rowOff>
    </xdr:from>
    <xdr:ext cx="599010" cy="259045"/>
    <xdr:sp macro="" textlink="">
      <xdr:nvSpPr>
        <xdr:cNvPr id="706" name="テキスト ボックス 705"/>
        <xdr:cNvSpPr txBox="1"/>
      </xdr:nvSpPr>
      <xdr:spPr>
        <a:xfrm>
          <a:off x="13403795" y="1589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141305</xdr:rowOff>
    </xdr:from>
    <xdr:to>
      <xdr:col>67</xdr:col>
      <xdr:colOff>101600</xdr:colOff>
      <xdr:row>95</xdr:row>
      <xdr:rowOff>71455</xdr:rowOff>
    </xdr:to>
    <xdr:sp macro="" textlink="">
      <xdr:nvSpPr>
        <xdr:cNvPr id="707" name="楕円 706"/>
        <xdr:cNvSpPr/>
      </xdr:nvSpPr>
      <xdr:spPr>
        <a:xfrm>
          <a:off x="12763500" y="162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87982</xdr:rowOff>
    </xdr:from>
    <xdr:ext cx="599010" cy="259045"/>
    <xdr:sp macro="" textlink="">
      <xdr:nvSpPr>
        <xdr:cNvPr id="708" name="テキスト ボックス 707"/>
        <xdr:cNvSpPr txBox="1"/>
      </xdr:nvSpPr>
      <xdr:spPr>
        <a:xfrm>
          <a:off x="12514795" y="1603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類似団体と比較し、南海トラフ地震に備える防災費、移住促進や集落活動支援などの企画的な費用として総務費が高い状態で推移している。今後、防災拠点施設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デジタル防災行政無線整備も予定されているため、さらに増額となる見込み。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土木費は、経済対策により平成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年度は多額となり、以降は減少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同水準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で推移してい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く見込みであ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教育費では、本町が取り組んでいる学校教育の学力向上などに向けた学習支援員及び特別支援教育支援員などの賃金により高い状態で推移している。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財政調整基金が増加したのは、剰余金の積み立てによるもの。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実質収支額、実質単年度収支ともに黒字である。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したのは、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大規模な繰上償還を実施したため。</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各会計において赤字はないが、簡易水道事業の管理費へ一般会計から繰入しており、経営は厳しい状態である。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また、簡易水道施設の新規整備に加え老朽化した施設の更新が始まるため、公債費は増大する見込みである。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5757028</v>
      </c>
      <c r="BO4" s="430"/>
      <c r="BP4" s="430"/>
      <c r="BQ4" s="430"/>
      <c r="BR4" s="430"/>
      <c r="BS4" s="430"/>
      <c r="BT4" s="430"/>
      <c r="BU4" s="431"/>
      <c r="BV4" s="429">
        <v>6629499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6.3</v>
      </c>
      <c r="CU4" s="436"/>
      <c r="CV4" s="436"/>
      <c r="CW4" s="436"/>
      <c r="CX4" s="436"/>
      <c r="CY4" s="436"/>
      <c r="CZ4" s="436"/>
      <c r="DA4" s="437"/>
      <c r="DB4" s="435">
        <v>5.4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5513554</v>
      </c>
      <c r="BO5" s="467"/>
      <c r="BP5" s="467"/>
      <c r="BQ5" s="467"/>
      <c r="BR5" s="467"/>
      <c r="BS5" s="467"/>
      <c r="BT5" s="467"/>
      <c r="BU5" s="468"/>
      <c r="BV5" s="466">
        <v>6412331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74.400000000000006</v>
      </c>
      <c r="CU5" s="464"/>
      <c r="CV5" s="464"/>
      <c r="CW5" s="464"/>
      <c r="CX5" s="464"/>
      <c r="CY5" s="464"/>
      <c r="CZ5" s="464"/>
      <c r="DA5" s="465"/>
      <c r="DB5" s="463">
        <v>70.8</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243474</v>
      </c>
      <c r="BO6" s="467"/>
      <c r="BP6" s="467"/>
      <c r="BQ6" s="467"/>
      <c r="BR6" s="467"/>
      <c r="BS6" s="467"/>
      <c r="BT6" s="467"/>
      <c r="BU6" s="468"/>
      <c r="BV6" s="466">
        <v>217168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77.3</v>
      </c>
      <c r="CU6" s="504"/>
      <c r="CV6" s="504"/>
      <c r="CW6" s="504"/>
      <c r="CX6" s="504"/>
      <c r="CY6" s="504"/>
      <c r="CZ6" s="504"/>
      <c r="DA6" s="505"/>
      <c r="DB6" s="503">
        <v>73.599999999999994</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20669</v>
      </c>
      <c r="BO7" s="467"/>
      <c r="BP7" s="467"/>
      <c r="BQ7" s="467"/>
      <c r="BR7" s="467"/>
      <c r="BS7" s="467"/>
      <c r="BT7" s="467"/>
      <c r="BU7" s="468"/>
      <c r="BV7" s="466">
        <v>24944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3543054</v>
      </c>
      <c r="CU7" s="467"/>
      <c r="CV7" s="467"/>
      <c r="CW7" s="467"/>
      <c r="CX7" s="467"/>
      <c r="CY7" s="467"/>
      <c r="CZ7" s="467"/>
      <c r="DA7" s="468"/>
      <c r="DB7" s="466">
        <v>3566914</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222805</v>
      </c>
      <c r="BO8" s="467"/>
      <c r="BP8" s="467"/>
      <c r="BQ8" s="467"/>
      <c r="BR8" s="467"/>
      <c r="BS8" s="467"/>
      <c r="BT8" s="467"/>
      <c r="BU8" s="468"/>
      <c r="BV8" s="466">
        <v>192224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0.16</v>
      </c>
      <c r="CU8" s="507"/>
      <c r="CV8" s="507"/>
      <c r="CW8" s="507"/>
      <c r="CX8" s="507"/>
      <c r="CY8" s="507"/>
      <c r="CZ8" s="507"/>
      <c r="DA8" s="508"/>
      <c r="DB8" s="506">
        <v>0.15</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5794</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30581</v>
      </c>
      <c r="BO9" s="467"/>
      <c r="BP9" s="467"/>
      <c r="BQ9" s="467"/>
      <c r="BR9" s="467"/>
      <c r="BS9" s="467"/>
      <c r="BT9" s="467"/>
      <c r="BU9" s="468"/>
      <c r="BV9" s="466">
        <v>-53092</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28.5</v>
      </c>
      <c r="CU9" s="464"/>
      <c r="CV9" s="464"/>
      <c r="CW9" s="464"/>
      <c r="CX9" s="464"/>
      <c r="CY9" s="464"/>
      <c r="CZ9" s="464"/>
      <c r="DA9" s="465"/>
      <c r="DB9" s="463">
        <v>33.4</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6407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7018</v>
      </c>
      <c r="BO10" s="467"/>
      <c r="BP10" s="467"/>
      <c r="BQ10" s="467"/>
      <c r="BR10" s="467"/>
      <c r="BS10" s="467"/>
      <c r="BT10" s="467"/>
      <c r="BU10" s="468"/>
      <c r="BV10" s="466">
        <v>6760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583500</v>
      </c>
      <c r="BO11" s="467"/>
      <c r="BP11" s="467"/>
      <c r="BQ11" s="467"/>
      <c r="BR11" s="467"/>
      <c r="BS11" s="467"/>
      <c r="BT11" s="467"/>
      <c r="BU11" s="468"/>
      <c r="BV11" s="466">
        <v>909634</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c r="A12" s="186"/>
      <c r="B12" s="526" t="s">
        <v>131</v>
      </c>
      <c r="C12" s="527"/>
      <c r="D12" s="527"/>
      <c r="E12" s="527"/>
      <c r="F12" s="527"/>
      <c r="G12" s="527"/>
      <c r="H12" s="527"/>
      <c r="I12" s="527"/>
      <c r="J12" s="527"/>
      <c r="K12" s="528"/>
      <c r="L12" s="535" t="s">
        <v>132</v>
      </c>
      <c r="M12" s="536"/>
      <c r="N12" s="536"/>
      <c r="O12" s="536"/>
      <c r="P12" s="536"/>
      <c r="Q12" s="537"/>
      <c r="R12" s="538">
        <v>5835</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109</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140</v>
      </c>
      <c r="N13" s="555"/>
      <c r="O13" s="555"/>
      <c r="P13" s="555"/>
      <c r="Q13" s="556"/>
      <c r="R13" s="547">
        <v>5805</v>
      </c>
      <c r="S13" s="548"/>
      <c r="T13" s="548"/>
      <c r="U13" s="548"/>
      <c r="V13" s="549"/>
      <c r="W13" s="482" t="s">
        <v>141</v>
      </c>
      <c r="X13" s="483"/>
      <c r="Y13" s="483"/>
      <c r="Z13" s="483"/>
      <c r="AA13" s="483"/>
      <c r="AB13" s="473"/>
      <c r="AC13" s="517">
        <v>574</v>
      </c>
      <c r="AD13" s="518"/>
      <c r="AE13" s="518"/>
      <c r="AF13" s="518"/>
      <c r="AG13" s="557"/>
      <c r="AH13" s="517">
        <v>934</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621099</v>
      </c>
      <c r="BO13" s="467"/>
      <c r="BP13" s="467"/>
      <c r="BQ13" s="467"/>
      <c r="BR13" s="467"/>
      <c r="BS13" s="467"/>
      <c r="BT13" s="467"/>
      <c r="BU13" s="468"/>
      <c r="BV13" s="466">
        <v>863302</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-7.7</v>
      </c>
      <c r="CU13" s="464"/>
      <c r="CV13" s="464"/>
      <c r="CW13" s="464"/>
      <c r="CX13" s="464"/>
      <c r="CY13" s="464"/>
      <c r="CZ13" s="464"/>
      <c r="DA13" s="465"/>
      <c r="DB13" s="463">
        <v>-6.1</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146</v>
      </c>
      <c r="M14" s="545"/>
      <c r="N14" s="545"/>
      <c r="O14" s="545"/>
      <c r="P14" s="545"/>
      <c r="Q14" s="546"/>
      <c r="R14" s="547">
        <v>5933</v>
      </c>
      <c r="S14" s="548"/>
      <c r="T14" s="548"/>
      <c r="U14" s="548"/>
      <c r="V14" s="549"/>
      <c r="W14" s="456"/>
      <c r="X14" s="457"/>
      <c r="Y14" s="457"/>
      <c r="Z14" s="457"/>
      <c r="AA14" s="457"/>
      <c r="AB14" s="446"/>
      <c r="AC14" s="550">
        <v>20.9</v>
      </c>
      <c r="AD14" s="551"/>
      <c r="AE14" s="551"/>
      <c r="AF14" s="551"/>
      <c r="AG14" s="552"/>
      <c r="AH14" s="550">
        <v>29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148</v>
      </c>
      <c r="CU14" s="562"/>
      <c r="CV14" s="562"/>
      <c r="CW14" s="562"/>
      <c r="CX14" s="562"/>
      <c r="CY14" s="562"/>
      <c r="CZ14" s="562"/>
      <c r="DA14" s="563"/>
      <c r="DB14" s="561" t="s">
        <v>129</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149</v>
      </c>
      <c r="N15" s="555"/>
      <c r="O15" s="555"/>
      <c r="P15" s="555"/>
      <c r="Q15" s="556"/>
      <c r="R15" s="547">
        <v>5905</v>
      </c>
      <c r="S15" s="548"/>
      <c r="T15" s="548"/>
      <c r="U15" s="548"/>
      <c r="V15" s="549"/>
      <c r="W15" s="482" t="s">
        <v>150</v>
      </c>
      <c r="X15" s="483"/>
      <c r="Y15" s="483"/>
      <c r="Z15" s="483"/>
      <c r="AA15" s="483"/>
      <c r="AB15" s="473"/>
      <c r="AC15" s="517">
        <v>745</v>
      </c>
      <c r="AD15" s="518"/>
      <c r="AE15" s="518"/>
      <c r="AF15" s="518"/>
      <c r="AG15" s="557"/>
      <c r="AH15" s="517">
        <v>838</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514058</v>
      </c>
      <c r="BO15" s="430"/>
      <c r="BP15" s="430"/>
      <c r="BQ15" s="430"/>
      <c r="BR15" s="430"/>
      <c r="BS15" s="430"/>
      <c r="BT15" s="430"/>
      <c r="BU15" s="431"/>
      <c r="BV15" s="429">
        <v>507044</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27.1</v>
      </c>
      <c r="AD16" s="551"/>
      <c r="AE16" s="551"/>
      <c r="AF16" s="551"/>
      <c r="AG16" s="552"/>
      <c r="AH16" s="550">
        <v>26</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3250622</v>
      </c>
      <c r="BO16" s="467"/>
      <c r="BP16" s="467"/>
      <c r="BQ16" s="467"/>
      <c r="BR16" s="467"/>
      <c r="BS16" s="467"/>
      <c r="BT16" s="467"/>
      <c r="BU16" s="468"/>
      <c r="BV16" s="466">
        <v>3244565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156</v>
      </c>
      <c r="N17" s="571"/>
      <c r="O17" s="571"/>
      <c r="P17" s="571"/>
      <c r="Q17" s="572"/>
      <c r="R17" s="567" t="s">
        <v>157</v>
      </c>
      <c r="S17" s="568"/>
      <c r="T17" s="568"/>
      <c r="U17" s="568"/>
      <c r="V17" s="569"/>
      <c r="W17" s="482" t="s">
        <v>158</v>
      </c>
      <c r="X17" s="483"/>
      <c r="Y17" s="483"/>
      <c r="Z17" s="483"/>
      <c r="AA17" s="483"/>
      <c r="AB17" s="473"/>
      <c r="AC17" s="517">
        <v>1431</v>
      </c>
      <c r="AD17" s="518"/>
      <c r="AE17" s="518"/>
      <c r="AF17" s="518"/>
      <c r="AG17" s="557"/>
      <c r="AH17" s="517">
        <v>1448</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637890</v>
      </c>
      <c r="BO17" s="467"/>
      <c r="BP17" s="467"/>
      <c r="BQ17" s="467"/>
      <c r="BR17" s="467"/>
      <c r="BS17" s="467"/>
      <c r="BT17" s="467"/>
      <c r="BU17" s="468"/>
      <c r="BV17" s="466">
        <v>629087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160</v>
      </c>
      <c r="C18" s="509"/>
      <c r="D18" s="509"/>
      <c r="E18" s="578"/>
      <c r="F18" s="578"/>
      <c r="G18" s="578"/>
      <c r="H18" s="578"/>
      <c r="I18" s="578"/>
      <c r="J18" s="578"/>
      <c r="K18" s="578"/>
      <c r="L18" s="579">
        <v>197.85</v>
      </c>
      <c r="M18" s="579"/>
      <c r="N18" s="579"/>
      <c r="O18" s="579"/>
      <c r="P18" s="579"/>
      <c r="Q18" s="579"/>
      <c r="R18" s="580"/>
      <c r="S18" s="580"/>
      <c r="T18" s="580"/>
      <c r="U18" s="580"/>
      <c r="V18" s="581"/>
      <c r="W18" s="484"/>
      <c r="X18" s="485"/>
      <c r="Y18" s="485"/>
      <c r="Z18" s="485"/>
      <c r="AA18" s="485"/>
      <c r="AB18" s="476"/>
      <c r="AC18" s="582">
        <v>52</v>
      </c>
      <c r="AD18" s="583"/>
      <c r="AE18" s="583"/>
      <c r="AF18" s="583"/>
      <c r="AG18" s="584"/>
      <c r="AH18" s="582">
        <v>45</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2640309</v>
      </c>
      <c r="BO18" s="467"/>
      <c r="BP18" s="467"/>
      <c r="BQ18" s="467"/>
      <c r="BR18" s="467"/>
      <c r="BS18" s="467"/>
      <c r="BT18" s="467"/>
      <c r="BU18" s="468"/>
      <c r="BV18" s="466">
        <v>2542717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162</v>
      </c>
      <c r="C19" s="509"/>
      <c r="D19" s="509"/>
      <c r="E19" s="578"/>
      <c r="F19" s="578"/>
      <c r="G19" s="578"/>
      <c r="H19" s="578"/>
      <c r="I19" s="578"/>
      <c r="J19" s="578"/>
      <c r="K19" s="578"/>
      <c r="L19" s="586">
        <v>29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3958889</v>
      </c>
      <c r="BO19" s="467"/>
      <c r="BP19" s="467"/>
      <c r="BQ19" s="467"/>
      <c r="BR19" s="467"/>
      <c r="BS19" s="467"/>
      <c r="BT19" s="467"/>
      <c r="BU19" s="468"/>
      <c r="BV19" s="466">
        <v>3941722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164</v>
      </c>
      <c r="C20" s="509"/>
      <c r="D20" s="509"/>
      <c r="E20" s="578"/>
      <c r="F20" s="578"/>
      <c r="G20" s="578"/>
      <c r="H20" s="578"/>
      <c r="I20" s="578"/>
      <c r="J20" s="578"/>
      <c r="K20" s="578"/>
      <c r="L20" s="586">
        <v>2297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6900138</v>
      </c>
      <c r="BO23" s="467"/>
      <c r="BP23" s="467"/>
      <c r="BQ23" s="467"/>
      <c r="BR23" s="467"/>
      <c r="BS23" s="467"/>
      <c r="BT23" s="467"/>
      <c r="BU23" s="468"/>
      <c r="BV23" s="466">
        <v>7283777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173</v>
      </c>
      <c r="F24" s="496"/>
      <c r="G24" s="496"/>
      <c r="H24" s="496"/>
      <c r="I24" s="496"/>
      <c r="J24" s="496"/>
      <c r="K24" s="497"/>
      <c r="L24" s="517">
        <v>1</v>
      </c>
      <c r="M24" s="518"/>
      <c r="N24" s="518"/>
      <c r="O24" s="518"/>
      <c r="P24" s="557"/>
      <c r="Q24" s="517">
        <v>6600</v>
      </c>
      <c r="R24" s="518"/>
      <c r="S24" s="518"/>
      <c r="T24" s="518"/>
      <c r="U24" s="518"/>
      <c r="V24" s="557"/>
      <c r="W24" s="616"/>
      <c r="X24" s="604"/>
      <c r="Y24" s="605"/>
      <c r="Z24" s="516" t="s">
        <v>174</v>
      </c>
      <c r="AA24" s="496"/>
      <c r="AB24" s="496"/>
      <c r="AC24" s="496"/>
      <c r="AD24" s="496"/>
      <c r="AE24" s="496"/>
      <c r="AF24" s="496"/>
      <c r="AG24" s="497"/>
      <c r="AH24" s="517">
        <v>85</v>
      </c>
      <c r="AI24" s="518"/>
      <c r="AJ24" s="518"/>
      <c r="AK24" s="518"/>
      <c r="AL24" s="557"/>
      <c r="AM24" s="517">
        <v>240295</v>
      </c>
      <c r="AN24" s="518"/>
      <c r="AO24" s="518"/>
      <c r="AP24" s="518"/>
      <c r="AQ24" s="518"/>
      <c r="AR24" s="557"/>
      <c r="AS24" s="517">
        <v>2827</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6365094</v>
      </c>
      <c r="BO24" s="467"/>
      <c r="BP24" s="467"/>
      <c r="BQ24" s="467"/>
      <c r="BR24" s="467"/>
      <c r="BS24" s="467"/>
      <c r="BT24" s="467"/>
      <c r="BU24" s="468"/>
      <c r="BV24" s="466">
        <v>6564559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176</v>
      </c>
      <c r="F25" s="496"/>
      <c r="G25" s="496"/>
      <c r="H25" s="496"/>
      <c r="I25" s="496"/>
      <c r="J25" s="496"/>
      <c r="K25" s="497"/>
      <c r="L25" s="517">
        <v>1</v>
      </c>
      <c r="M25" s="518"/>
      <c r="N25" s="518"/>
      <c r="O25" s="518"/>
      <c r="P25" s="557"/>
      <c r="Q25" s="517">
        <v>5670</v>
      </c>
      <c r="R25" s="518"/>
      <c r="S25" s="518"/>
      <c r="T25" s="518"/>
      <c r="U25" s="518"/>
      <c r="V25" s="557"/>
      <c r="W25" s="616"/>
      <c r="X25" s="604"/>
      <c r="Y25" s="605"/>
      <c r="Z25" s="516" t="s">
        <v>177</v>
      </c>
      <c r="AA25" s="496"/>
      <c r="AB25" s="496"/>
      <c r="AC25" s="496"/>
      <c r="AD25" s="496"/>
      <c r="AE25" s="496"/>
      <c r="AF25" s="496"/>
      <c r="AG25" s="497"/>
      <c r="AH25" s="517" t="s">
        <v>148</v>
      </c>
      <c r="AI25" s="518"/>
      <c r="AJ25" s="518"/>
      <c r="AK25" s="518"/>
      <c r="AL25" s="557"/>
      <c r="AM25" s="517" t="s">
        <v>129</v>
      </c>
      <c r="AN25" s="518"/>
      <c r="AO25" s="518"/>
      <c r="AP25" s="518"/>
      <c r="AQ25" s="518"/>
      <c r="AR25" s="557"/>
      <c r="AS25" s="517" t="s">
        <v>178</v>
      </c>
      <c r="AT25" s="518"/>
      <c r="AU25" s="518"/>
      <c r="AV25" s="518"/>
      <c r="AW25" s="518"/>
      <c r="AX25" s="519"/>
      <c r="AY25" s="426" t="s">
        <v>179</v>
      </c>
      <c r="AZ25" s="427"/>
      <c r="BA25" s="427"/>
      <c r="BB25" s="427"/>
      <c r="BC25" s="427"/>
      <c r="BD25" s="427"/>
      <c r="BE25" s="427"/>
      <c r="BF25" s="427"/>
      <c r="BG25" s="427"/>
      <c r="BH25" s="427"/>
      <c r="BI25" s="427"/>
      <c r="BJ25" s="427"/>
      <c r="BK25" s="427"/>
      <c r="BL25" s="427"/>
      <c r="BM25" s="428"/>
      <c r="BN25" s="429" t="s">
        <v>139</v>
      </c>
      <c r="BO25" s="430"/>
      <c r="BP25" s="430"/>
      <c r="BQ25" s="430"/>
      <c r="BR25" s="430"/>
      <c r="BS25" s="430"/>
      <c r="BT25" s="430"/>
      <c r="BU25" s="431"/>
      <c r="BV25" s="429" t="s">
        <v>130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180</v>
      </c>
      <c r="F26" s="496"/>
      <c r="G26" s="496"/>
      <c r="H26" s="496"/>
      <c r="I26" s="496"/>
      <c r="J26" s="496"/>
      <c r="K26" s="497"/>
      <c r="L26" s="517">
        <v>1</v>
      </c>
      <c r="M26" s="518"/>
      <c r="N26" s="518"/>
      <c r="O26" s="518"/>
      <c r="P26" s="557"/>
      <c r="Q26" s="517">
        <v>5390</v>
      </c>
      <c r="R26" s="518"/>
      <c r="S26" s="518"/>
      <c r="T26" s="518"/>
      <c r="U26" s="518"/>
      <c r="V26" s="557"/>
      <c r="W26" s="616"/>
      <c r="X26" s="604"/>
      <c r="Y26" s="605"/>
      <c r="Z26" s="516" t="s">
        <v>181</v>
      </c>
      <c r="AA26" s="626"/>
      <c r="AB26" s="626"/>
      <c r="AC26" s="626"/>
      <c r="AD26" s="626"/>
      <c r="AE26" s="626"/>
      <c r="AF26" s="626"/>
      <c r="AG26" s="627"/>
      <c r="AH26" s="517" t="s">
        <v>139</v>
      </c>
      <c r="AI26" s="518"/>
      <c r="AJ26" s="518"/>
      <c r="AK26" s="518"/>
      <c r="AL26" s="557"/>
      <c r="AM26" s="517" t="s">
        <v>148</v>
      </c>
      <c r="AN26" s="518"/>
      <c r="AO26" s="518"/>
      <c r="AP26" s="518"/>
      <c r="AQ26" s="518"/>
      <c r="AR26" s="557"/>
      <c r="AS26" s="517" t="s">
        <v>148</v>
      </c>
      <c r="AT26" s="518"/>
      <c r="AU26" s="518"/>
      <c r="AV26" s="518"/>
      <c r="AW26" s="518"/>
      <c r="AX26" s="519"/>
      <c r="AY26" s="469" t="s">
        <v>182</v>
      </c>
      <c r="AZ26" s="470"/>
      <c r="BA26" s="470"/>
      <c r="BB26" s="470"/>
      <c r="BC26" s="470"/>
      <c r="BD26" s="470"/>
      <c r="BE26" s="470"/>
      <c r="BF26" s="470"/>
      <c r="BG26" s="470"/>
      <c r="BH26" s="470"/>
      <c r="BI26" s="470"/>
      <c r="BJ26" s="470"/>
      <c r="BK26" s="470"/>
      <c r="BL26" s="470"/>
      <c r="BM26" s="471"/>
      <c r="BN26" s="466" t="s">
        <v>148</v>
      </c>
      <c r="BO26" s="467"/>
      <c r="BP26" s="467"/>
      <c r="BQ26" s="467"/>
      <c r="BR26" s="467"/>
      <c r="BS26" s="467"/>
      <c r="BT26" s="467"/>
      <c r="BU26" s="468"/>
      <c r="BV26" s="466" t="s">
        <v>148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183</v>
      </c>
      <c r="F27" s="496"/>
      <c r="G27" s="496"/>
      <c r="H27" s="496"/>
      <c r="I27" s="496"/>
      <c r="J27" s="496"/>
      <c r="K27" s="497"/>
      <c r="L27" s="517">
        <v>1</v>
      </c>
      <c r="M27" s="518"/>
      <c r="N27" s="518"/>
      <c r="O27" s="518"/>
      <c r="P27" s="557"/>
      <c r="Q27" s="517">
        <v>2500</v>
      </c>
      <c r="R27" s="518"/>
      <c r="S27" s="518"/>
      <c r="T27" s="518"/>
      <c r="U27" s="518"/>
      <c r="V27" s="557"/>
      <c r="W27" s="616"/>
      <c r="X27" s="604"/>
      <c r="Y27" s="605"/>
      <c r="Z27" s="516" t="s">
        <v>184</v>
      </c>
      <c r="AA27" s="496"/>
      <c r="AB27" s="496"/>
      <c r="AC27" s="496"/>
      <c r="AD27" s="496"/>
      <c r="AE27" s="496"/>
      <c r="AF27" s="496"/>
      <c r="AG27" s="497"/>
      <c r="AH27" s="517">
        <v>11</v>
      </c>
      <c r="AI27" s="518"/>
      <c r="AJ27" s="518"/>
      <c r="AK27" s="518"/>
      <c r="AL27" s="557"/>
      <c r="AM27" s="517">
        <v>28083</v>
      </c>
      <c r="AN27" s="518"/>
      <c r="AO27" s="518"/>
      <c r="AP27" s="518"/>
      <c r="AQ27" s="518"/>
      <c r="AR27" s="557"/>
      <c r="AS27" s="517">
        <v>2553</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144858</v>
      </c>
      <c r="BO27" s="640"/>
      <c r="BP27" s="640"/>
      <c r="BQ27" s="640"/>
      <c r="BR27" s="640"/>
      <c r="BS27" s="640"/>
      <c r="BT27" s="640"/>
      <c r="BU27" s="641"/>
      <c r="BV27" s="639">
        <v>144569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186</v>
      </c>
      <c r="F28" s="496"/>
      <c r="G28" s="496"/>
      <c r="H28" s="496"/>
      <c r="I28" s="496"/>
      <c r="J28" s="496"/>
      <c r="K28" s="497"/>
      <c r="L28" s="517">
        <v>1</v>
      </c>
      <c r="M28" s="518"/>
      <c r="N28" s="518"/>
      <c r="O28" s="518"/>
      <c r="P28" s="557"/>
      <c r="Q28" s="517">
        <v>2000</v>
      </c>
      <c r="R28" s="518"/>
      <c r="S28" s="518"/>
      <c r="T28" s="518"/>
      <c r="U28" s="518"/>
      <c r="V28" s="557"/>
      <c r="W28" s="616"/>
      <c r="X28" s="604"/>
      <c r="Y28" s="605"/>
      <c r="Z28" s="516" t="s">
        <v>187</v>
      </c>
      <c r="AA28" s="496"/>
      <c r="AB28" s="496"/>
      <c r="AC28" s="496"/>
      <c r="AD28" s="496"/>
      <c r="AE28" s="496"/>
      <c r="AF28" s="496"/>
      <c r="AG28" s="497"/>
      <c r="AH28" s="517" t="s">
        <v>148</v>
      </c>
      <c r="AI28" s="518"/>
      <c r="AJ28" s="518"/>
      <c r="AK28" s="518"/>
      <c r="AL28" s="557"/>
      <c r="AM28" s="517" t="s">
        <v>129</v>
      </c>
      <c r="AN28" s="518"/>
      <c r="AO28" s="518"/>
      <c r="AP28" s="518"/>
      <c r="AQ28" s="518"/>
      <c r="AR28" s="557"/>
      <c r="AS28" s="517" t="s">
        <v>148</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3582883</v>
      </c>
      <c r="BO28" s="430"/>
      <c r="BP28" s="430"/>
      <c r="BQ28" s="430"/>
      <c r="BR28" s="430"/>
      <c r="BS28" s="430"/>
      <c r="BT28" s="430"/>
      <c r="BU28" s="431"/>
      <c r="BV28" s="429">
        <v>3475865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189</v>
      </c>
      <c r="F29" s="496"/>
      <c r="G29" s="496"/>
      <c r="H29" s="496"/>
      <c r="I29" s="496"/>
      <c r="J29" s="496"/>
      <c r="K29" s="497"/>
      <c r="L29" s="517">
        <v>8</v>
      </c>
      <c r="M29" s="518"/>
      <c r="N29" s="518"/>
      <c r="O29" s="518"/>
      <c r="P29" s="557"/>
      <c r="Q29" s="517">
        <v>1750</v>
      </c>
      <c r="R29" s="518"/>
      <c r="S29" s="518"/>
      <c r="T29" s="518"/>
      <c r="U29" s="518"/>
      <c r="V29" s="557"/>
      <c r="W29" s="617"/>
      <c r="X29" s="618"/>
      <c r="Y29" s="619"/>
      <c r="Z29" s="516" t="s">
        <v>190</v>
      </c>
      <c r="AA29" s="496"/>
      <c r="AB29" s="496"/>
      <c r="AC29" s="496"/>
      <c r="AD29" s="496"/>
      <c r="AE29" s="496"/>
      <c r="AF29" s="496"/>
      <c r="AG29" s="497"/>
      <c r="AH29" s="517">
        <v>96</v>
      </c>
      <c r="AI29" s="518"/>
      <c r="AJ29" s="518"/>
      <c r="AK29" s="518"/>
      <c r="AL29" s="557"/>
      <c r="AM29" s="517">
        <v>268378</v>
      </c>
      <c r="AN29" s="518"/>
      <c r="AO29" s="518"/>
      <c r="AP29" s="518"/>
      <c r="AQ29" s="518"/>
      <c r="AR29" s="557"/>
      <c r="AS29" s="517">
        <v>2796</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1820277</v>
      </c>
      <c r="BO29" s="467"/>
      <c r="BP29" s="467"/>
      <c r="BQ29" s="467"/>
      <c r="BR29" s="467"/>
      <c r="BS29" s="467"/>
      <c r="BT29" s="467"/>
      <c r="BU29" s="468"/>
      <c r="BV29" s="466">
        <v>1816652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95.1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3599480</v>
      </c>
      <c r="BO30" s="640"/>
      <c r="BP30" s="640"/>
      <c r="BQ30" s="640"/>
      <c r="BR30" s="640"/>
      <c r="BS30" s="640"/>
      <c r="BT30" s="640"/>
      <c r="BU30" s="641"/>
      <c r="BV30" s="639">
        <v>3456740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199</v>
      </c>
      <c r="D33" s="490"/>
      <c r="E33" s="455" t="s">
        <v>200</v>
      </c>
      <c r="F33" s="455"/>
      <c r="G33" s="455"/>
      <c r="H33" s="455"/>
      <c r="I33" s="455"/>
      <c r="J33" s="455"/>
      <c r="K33" s="455"/>
      <c r="L33" s="455"/>
      <c r="M33" s="455"/>
      <c r="N33" s="455"/>
      <c r="O33" s="455"/>
      <c r="P33" s="455"/>
      <c r="Q33" s="455"/>
      <c r="R33" s="455"/>
      <c r="S33" s="455"/>
      <c r="T33" s="215"/>
      <c r="U33" s="490" t="s">
        <v>201</v>
      </c>
      <c r="V33" s="490"/>
      <c r="W33" s="455" t="s">
        <v>200</v>
      </c>
      <c r="X33" s="455"/>
      <c r="Y33" s="455"/>
      <c r="Z33" s="455"/>
      <c r="AA33" s="455"/>
      <c r="AB33" s="455"/>
      <c r="AC33" s="455"/>
      <c r="AD33" s="455"/>
      <c r="AE33" s="455"/>
      <c r="AF33" s="455"/>
      <c r="AG33" s="455"/>
      <c r="AH33" s="455"/>
      <c r="AI33" s="455"/>
      <c r="AJ33" s="455"/>
      <c r="AK33" s="455"/>
      <c r="AL33" s="215"/>
      <c r="AM33" s="490" t="s">
        <v>202</v>
      </c>
      <c r="AN33" s="490"/>
      <c r="AO33" s="455" t="s">
        <v>200</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201</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津野町国民健康保険事業特別会計（事業勘定）</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津野町簡易水道事業特別会計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津野山養護老人ホーム組合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(株)ふるさとセンター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津野町国民健康保険事業特別会計（直診勘定）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津野町生活環境施設整備特別会計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高幡消防組合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津野町後期高齢者医療特別会計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こうち人づくり広域連合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津野町介護保険事業特別会計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高知県広域食肉センター事務組合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高陵特別養護老人ホーム組合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高知県市町村総合事務組合（一般会計）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高知県市町村総合事務組合（交通災害共済事業特別会計）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高幡広域市町村圏事務組合（一般会計）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高幡広域市町村圏事務組合（滞納整理事業特別会計）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津野山広域事務組合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bw8Z8r1Xm5FRx47q6MxyWMHHu40ytXHxuI04XuYDboa08CO9HPtQJ9xzFQmed6PHlblv82/kt5CGhn9YFpOlZA==" saltValue="eTDVIRfLp1giXhb2FmHC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44" t="s">
        <v>566</v>
      </c>
      <c r="D34" s="1244"/>
      <c r="E34" s="1245"/>
      <c r="F34" s="32">
        <v>4.8</v>
      </c>
      <c r="G34" s="33">
        <v>6.18</v>
      </c>
      <c r="H34" s="33">
        <v>6.67</v>
      </c>
      <c r="I34" s="33">
        <v>5.38</v>
      </c>
      <c r="J34" s="34">
        <v>6.28</v>
      </c>
      <c r="K34" s="22"/>
      <c r="L34" s="22"/>
      <c r="M34" s="22"/>
      <c r="N34" s="22"/>
      <c r="O34" s="22"/>
      <c r="P34" s="22"/>
    </row>
    <row r="35" spans="1:16" ht="39" customHeight="1">
      <c r="A35" s="22"/>
      <c r="B35" s="35"/>
      <c r="C35" s="1238" t="s">
        <v>567</v>
      </c>
      <c r="D35" s="1239"/>
      <c r="E35" s="1240"/>
      <c r="F35" s="36">
        <v>0.49</v>
      </c>
      <c r="G35" s="37">
        <v>0.02</v>
      </c>
      <c r="H35" s="37">
        <v>0.48</v>
      </c>
      <c r="I35" s="37">
        <v>0.44</v>
      </c>
      <c r="J35" s="38">
        <v>0.22</v>
      </c>
      <c r="K35" s="22"/>
      <c r="L35" s="22"/>
      <c r="M35" s="22"/>
      <c r="N35" s="22"/>
      <c r="O35" s="22"/>
      <c r="P35" s="22"/>
    </row>
    <row r="36" spans="1:16" ht="39" customHeight="1">
      <c r="A36" s="22"/>
      <c r="B36" s="35"/>
      <c r="C36" s="1238" t="s">
        <v>568</v>
      </c>
      <c r="D36" s="1239"/>
      <c r="E36" s="1240"/>
      <c r="F36" s="36">
        <v>0.45</v>
      </c>
      <c r="G36" s="37">
        <v>0.49</v>
      </c>
      <c r="H36" s="37">
        <v>0</v>
      </c>
      <c r="I36" s="37">
        <v>0.31</v>
      </c>
      <c r="J36" s="38">
        <v>0.21</v>
      </c>
      <c r="K36" s="22"/>
      <c r="L36" s="22"/>
      <c r="M36" s="22"/>
      <c r="N36" s="22"/>
      <c r="O36" s="22"/>
      <c r="P36" s="22"/>
    </row>
    <row r="37" spans="1:16" ht="39" customHeight="1">
      <c r="A37" s="22"/>
      <c r="B37" s="35"/>
      <c r="C37" s="1238" t="s">
        <v>569</v>
      </c>
      <c r="D37" s="1239"/>
      <c r="E37" s="1240"/>
      <c r="F37" s="36">
        <v>0.12</v>
      </c>
      <c r="G37" s="37">
        <v>0.17</v>
      </c>
      <c r="H37" s="37">
        <v>0.1</v>
      </c>
      <c r="I37" s="37">
        <v>0</v>
      </c>
      <c r="J37" s="38">
        <v>0.12</v>
      </c>
      <c r="K37" s="22"/>
      <c r="L37" s="22"/>
      <c r="M37" s="22"/>
      <c r="N37" s="22"/>
      <c r="O37" s="22"/>
      <c r="P37" s="22"/>
    </row>
    <row r="38" spans="1:16" ht="39" customHeight="1">
      <c r="A38" s="22"/>
      <c r="B38" s="35"/>
      <c r="C38" s="1238" t="s">
        <v>570</v>
      </c>
      <c r="D38" s="1239"/>
      <c r="E38" s="1240"/>
      <c r="F38" s="36">
        <v>0.02</v>
      </c>
      <c r="G38" s="37">
        <v>0.01</v>
      </c>
      <c r="H38" s="37">
        <v>0.02</v>
      </c>
      <c r="I38" s="37">
        <v>0.01</v>
      </c>
      <c r="J38" s="38">
        <v>0.02</v>
      </c>
      <c r="K38" s="22"/>
      <c r="L38" s="22"/>
      <c r="M38" s="22"/>
      <c r="N38" s="22"/>
      <c r="O38" s="22"/>
      <c r="P38" s="22"/>
    </row>
    <row r="39" spans="1:16" ht="39" customHeight="1">
      <c r="A39" s="22"/>
      <c r="B39" s="35"/>
      <c r="C39" s="1238" t="s">
        <v>571</v>
      </c>
      <c r="D39" s="1239"/>
      <c r="E39" s="1240"/>
      <c r="F39" s="36">
        <v>0</v>
      </c>
      <c r="G39" s="37">
        <v>0</v>
      </c>
      <c r="H39" s="37">
        <v>0</v>
      </c>
      <c r="I39" s="37">
        <v>0</v>
      </c>
      <c r="J39" s="38">
        <v>0</v>
      </c>
      <c r="K39" s="22"/>
      <c r="L39" s="22"/>
      <c r="M39" s="22"/>
      <c r="N39" s="22"/>
      <c r="O39" s="22"/>
      <c r="P39" s="22"/>
    </row>
    <row r="40" spans="1:16" ht="39" customHeight="1">
      <c r="A40" s="22"/>
      <c r="B40" s="35"/>
      <c r="C40" s="1238" t="s">
        <v>572</v>
      </c>
      <c r="D40" s="1239"/>
      <c r="E40" s="1240"/>
      <c r="F40" s="36">
        <v>0</v>
      </c>
      <c r="G40" s="37">
        <v>0.02</v>
      </c>
      <c r="H40" s="37">
        <v>0.02</v>
      </c>
      <c r="I40" s="37">
        <v>0.02</v>
      </c>
      <c r="J40" s="38">
        <v>0</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573</v>
      </c>
      <c r="D42" s="1239"/>
      <c r="E42" s="1240"/>
      <c r="F42" s="36" t="s">
        <v>519</v>
      </c>
      <c r="G42" s="37" t="s">
        <v>519</v>
      </c>
      <c r="H42" s="37" t="s">
        <v>519</v>
      </c>
      <c r="I42" s="37" t="s">
        <v>519</v>
      </c>
      <c r="J42" s="38" t="s">
        <v>519</v>
      </c>
      <c r="K42" s="22"/>
      <c r="L42" s="22"/>
      <c r="M42" s="22"/>
      <c r="N42" s="22"/>
      <c r="O42" s="22"/>
      <c r="P42" s="22"/>
    </row>
    <row r="43" spans="1:16" ht="39" customHeight="1" thickBot="1">
      <c r="A43" s="22"/>
      <c r="B43" s="40"/>
      <c r="C43" s="1241" t="s">
        <v>574</v>
      </c>
      <c r="D43" s="1242"/>
      <c r="E43" s="1243"/>
      <c r="F43" s="41" t="s">
        <v>519</v>
      </c>
      <c r="G43" s="42" t="s">
        <v>519</v>
      </c>
      <c r="H43" s="42" t="s">
        <v>519</v>
      </c>
      <c r="I43" s="42" t="s">
        <v>519</v>
      </c>
      <c r="J43" s="43" t="s">
        <v>519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uIC7UZM+1nCPGewtTLA9DUfpE/GPrsri478rbqK8fvRBb4xiiHCIfpODBS88R9n4sqEfJ2/5tvXgb0DNtLCaA==" saltValue="tHJMG1EPEDhoEwACKeGl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46" t="s">
        <v>11</v>
      </c>
      <c r="C45" s="1247"/>
      <c r="D45" s="58"/>
      <c r="E45" s="1252" t="s">
        <v>12</v>
      </c>
      <c r="F45" s="1252"/>
      <c r="G45" s="1252"/>
      <c r="H45" s="1252"/>
      <c r="I45" s="1252"/>
      <c r="J45" s="1253"/>
      <c r="K45" s="59">
        <v>535</v>
      </c>
      <c r="L45" s="60">
        <v>588</v>
      </c>
      <c r="M45" s="60">
        <v>513</v>
      </c>
      <c r="N45" s="60">
        <v>508</v>
      </c>
      <c r="O45" s="61">
        <v>546</v>
      </c>
      <c r="P45" s="48"/>
      <c r="Q45" s="48"/>
      <c r="R45" s="48"/>
      <c r="S45" s="48"/>
      <c r="T45" s="48"/>
      <c r="U45" s="48"/>
    </row>
    <row r="46" spans="1:21" ht="30.75" customHeight="1">
      <c r="A46" s="48"/>
      <c r="B46" s="1248"/>
      <c r="C46" s="1249"/>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c r="A47" s="48"/>
      <c r="B47" s="1248"/>
      <c r="C47" s="1249"/>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c r="A48" s="48"/>
      <c r="B48" s="1248"/>
      <c r="C48" s="1249"/>
      <c r="D48" s="62"/>
      <c r="E48" s="1254" t="s">
        <v>15</v>
      </c>
      <c r="F48" s="1254"/>
      <c r="G48" s="1254"/>
      <c r="H48" s="1254"/>
      <c r="I48" s="1254"/>
      <c r="J48" s="1255"/>
      <c r="K48" s="63">
        <v>74</v>
      </c>
      <c r="L48" s="64">
        <v>82</v>
      </c>
      <c r="M48" s="64">
        <v>77</v>
      </c>
      <c r="N48" s="64">
        <v>69</v>
      </c>
      <c r="O48" s="65">
        <v>61</v>
      </c>
      <c r="P48" s="48"/>
      <c r="Q48" s="48"/>
      <c r="R48" s="48"/>
      <c r="S48" s="48"/>
      <c r="T48" s="48"/>
      <c r="U48" s="48"/>
    </row>
    <row r="49" spans="1:21" ht="30.75" customHeight="1">
      <c r="A49" s="48"/>
      <c r="B49" s="1248"/>
      <c r="C49" s="1249"/>
      <c r="D49" s="62"/>
      <c r="E49" s="1254" t="s">
        <v>16</v>
      </c>
      <c r="F49" s="1254"/>
      <c r="G49" s="1254"/>
      <c r="H49" s="1254"/>
      <c r="I49" s="1254"/>
      <c r="J49" s="1255"/>
      <c r="K49" s="63">
        <v>27</v>
      </c>
      <c r="L49" s="64">
        <v>22</v>
      </c>
      <c r="M49" s="64">
        <v>11</v>
      </c>
      <c r="N49" s="64">
        <v>10</v>
      </c>
      <c r="O49" s="65">
        <v>3</v>
      </c>
      <c r="P49" s="48"/>
      <c r="Q49" s="48"/>
      <c r="R49" s="48"/>
      <c r="S49" s="48"/>
      <c r="T49" s="48"/>
      <c r="U49" s="48"/>
    </row>
    <row r="50" spans="1:21" ht="30.75" customHeight="1">
      <c r="A50" s="48"/>
      <c r="B50" s="1248"/>
      <c r="C50" s="1249"/>
      <c r="D50" s="62"/>
      <c r="E50" s="1254" t="s">
        <v>17</v>
      </c>
      <c r="F50" s="1254"/>
      <c r="G50" s="1254"/>
      <c r="H50" s="1254"/>
      <c r="I50" s="1254"/>
      <c r="J50" s="1255"/>
      <c r="K50" s="63" t="s">
        <v>519</v>
      </c>
      <c r="L50" s="64" t="s">
        <v>519</v>
      </c>
      <c r="M50" s="64" t="s">
        <v>519</v>
      </c>
      <c r="N50" s="64" t="s">
        <v>519</v>
      </c>
      <c r="O50" s="65" t="s">
        <v>519</v>
      </c>
      <c r="P50" s="48"/>
      <c r="Q50" s="48"/>
      <c r="R50" s="48"/>
      <c r="S50" s="48"/>
      <c r="T50" s="48"/>
      <c r="U50" s="48"/>
    </row>
    <row r="51" spans="1:21" ht="30.75" customHeight="1">
      <c r="A51" s="48"/>
      <c r="B51" s="1250"/>
      <c r="C51" s="1251"/>
      <c r="D51" s="66"/>
      <c r="E51" s="1254" t="s">
        <v>18</v>
      </c>
      <c r="F51" s="1254"/>
      <c r="G51" s="1254"/>
      <c r="H51" s="1254"/>
      <c r="I51" s="1254"/>
      <c r="J51" s="1255"/>
      <c r="K51" s="63">
        <v>0</v>
      </c>
      <c r="L51" s="64">
        <v>1</v>
      </c>
      <c r="M51" s="64">
        <v>1</v>
      </c>
      <c r="N51" s="64">
        <v>0</v>
      </c>
      <c r="O51" s="65">
        <v>0</v>
      </c>
      <c r="P51" s="48"/>
      <c r="Q51" s="48"/>
      <c r="R51" s="48"/>
      <c r="S51" s="48"/>
      <c r="T51" s="48"/>
      <c r="U51" s="48"/>
    </row>
    <row r="52" spans="1:21" ht="30.75" customHeight="1">
      <c r="A52" s="48"/>
      <c r="B52" s="1256" t="s">
        <v>19</v>
      </c>
      <c r="C52" s="1257"/>
      <c r="D52" s="66"/>
      <c r="E52" s="1254" t="s">
        <v>20</v>
      </c>
      <c r="F52" s="1254"/>
      <c r="G52" s="1254"/>
      <c r="H52" s="1254"/>
      <c r="I52" s="1254"/>
      <c r="J52" s="1255"/>
      <c r="K52" s="63">
        <v>762</v>
      </c>
      <c r="L52" s="64">
        <v>815</v>
      </c>
      <c r="M52" s="64">
        <v>780</v>
      </c>
      <c r="N52" s="64">
        <v>813</v>
      </c>
      <c r="O52" s="65">
        <v>849</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-126</v>
      </c>
      <c r="L53" s="69">
        <v>-122</v>
      </c>
      <c r="M53" s="69">
        <v>-178</v>
      </c>
      <c r="N53" s="69">
        <v>-226</v>
      </c>
      <c r="O53" s="70">
        <v>-239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c r="B57" s="1262" t="s">
        <v>25</v>
      </c>
      <c r="C57" s="1263"/>
      <c r="D57" s="1266" t="s">
        <v>26</v>
      </c>
      <c r="E57" s="1267"/>
      <c r="F57" s="1267"/>
      <c r="G57" s="1267"/>
      <c r="H57" s="1267"/>
      <c r="I57" s="1267"/>
      <c r="J57" s="1268"/>
      <c r="K57" s="82"/>
      <c r="L57" s="83"/>
      <c r="M57" s="83"/>
      <c r="N57" s="83"/>
      <c r="O57" s="84"/>
    </row>
    <row r="58" spans="1:21" ht="31.5" customHeight="1" thickBot="1">
      <c r="B58" s="1264"/>
      <c r="C58" s="1265"/>
      <c r="D58" s="1269" t="s">
        <v>27</v>
      </c>
      <c r="E58" s="1270"/>
      <c r="F58" s="1270"/>
      <c r="G58" s="1270"/>
      <c r="H58" s="1270"/>
      <c r="I58" s="1270"/>
      <c r="J58" s="1271"/>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mrpSC92hzlhVRD3QeFALdLUj0gmmDfKo3tl7BIhRq0DfR3pKI6E1l4r+j1Vk5z71KM2m6T03JeNSh3xfHK4w==" saltValue="Xn01eSMoYYobJx4hq/WY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561</v>
      </c>
      <c r="J40" s="99" t="s">
        <v>562</v>
      </c>
      <c r="K40" s="99" t="s">
        <v>563</v>
      </c>
      <c r="L40" s="99" t="s">
        <v>564</v>
      </c>
      <c r="M40" s="100" t="s">
        <v>565</v>
      </c>
    </row>
    <row r="41" spans="2:13" ht="27.75" customHeight="1">
      <c r="B41" s="1272" t="s">
        <v>30</v>
      </c>
      <c r="C41" s="1273"/>
      <c r="D41" s="101"/>
      <c r="E41" s="1278" t="s">
        <v>31</v>
      </c>
      <c r="F41" s="1278"/>
      <c r="G41" s="1278"/>
      <c r="H41" s="1279"/>
      <c r="I41" s="102">
        <v>6748</v>
      </c>
      <c r="J41" s="103">
        <v>7228</v>
      </c>
      <c r="K41" s="103">
        <v>7577</v>
      </c>
      <c r="L41" s="103">
        <v>7284</v>
      </c>
      <c r="M41" s="104">
        <v>6900</v>
      </c>
    </row>
    <row r="42" spans="2:13" ht="27.75" customHeight="1">
      <c r="B42" s="1274"/>
      <c r="C42" s="1275"/>
      <c r="D42" s="105"/>
      <c r="E42" s="1280" t="s">
        <v>32</v>
      </c>
      <c r="F42" s="1280"/>
      <c r="G42" s="1280"/>
      <c r="H42" s="1281"/>
      <c r="I42" s="106" t="s">
        <v>519</v>
      </c>
      <c r="J42" s="107" t="s">
        <v>519</v>
      </c>
      <c r="K42" s="107" t="s">
        <v>519</v>
      </c>
      <c r="L42" s="107" t="s">
        <v>519</v>
      </c>
      <c r="M42" s="108" t="s">
        <v>519</v>
      </c>
    </row>
    <row r="43" spans="2:13" ht="27.75" customHeight="1">
      <c r="B43" s="1274"/>
      <c r="C43" s="1275"/>
      <c r="D43" s="105"/>
      <c r="E43" s="1280" t="s">
        <v>33</v>
      </c>
      <c r="F43" s="1280"/>
      <c r="G43" s="1280"/>
      <c r="H43" s="1281"/>
      <c r="I43" s="106">
        <v>950</v>
      </c>
      <c r="J43" s="107">
        <v>934</v>
      </c>
      <c r="K43" s="107">
        <v>988</v>
      </c>
      <c r="L43" s="107">
        <v>1063</v>
      </c>
      <c r="M43" s="108">
        <v>1094</v>
      </c>
    </row>
    <row r="44" spans="2:13" ht="27.75" customHeight="1">
      <c r="B44" s="1274"/>
      <c r="C44" s="1275"/>
      <c r="D44" s="105"/>
      <c r="E44" s="1280" t="s">
        <v>34</v>
      </c>
      <c r="F44" s="1280"/>
      <c r="G44" s="1280"/>
      <c r="H44" s="1281"/>
      <c r="I44" s="106">
        <v>61</v>
      </c>
      <c r="J44" s="107">
        <v>37</v>
      </c>
      <c r="K44" s="107">
        <v>29</v>
      </c>
      <c r="L44" s="107">
        <v>20</v>
      </c>
      <c r="M44" s="108">
        <v>17</v>
      </c>
    </row>
    <row r="45" spans="2:13" ht="27.75" customHeight="1">
      <c r="B45" s="1274"/>
      <c r="C45" s="1275"/>
      <c r="D45" s="105"/>
      <c r="E45" s="1280" t="s">
        <v>35</v>
      </c>
      <c r="F45" s="1280"/>
      <c r="G45" s="1280"/>
      <c r="H45" s="1281"/>
      <c r="I45" s="106">
        <v>651</v>
      </c>
      <c r="J45" s="107">
        <v>667</v>
      </c>
      <c r="K45" s="107">
        <v>574</v>
      </c>
      <c r="L45" s="107">
        <v>537</v>
      </c>
      <c r="M45" s="108">
        <v>541</v>
      </c>
    </row>
    <row r="46" spans="2:13" ht="27.75" customHeight="1">
      <c r="B46" s="1274"/>
      <c r="C46" s="1275"/>
      <c r="D46" s="109"/>
      <c r="E46" s="1280" t="s">
        <v>36</v>
      </c>
      <c r="F46" s="1280"/>
      <c r="G46" s="1280"/>
      <c r="H46" s="1281"/>
      <c r="I46" s="106" t="s">
        <v>519</v>
      </c>
      <c r="J46" s="107" t="s">
        <v>519</v>
      </c>
      <c r="K46" s="107" t="s">
        <v>519</v>
      </c>
      <c r="L46" s="107" t="s">
        <v>519</v>
      </c>
      <c r="M46" s="108" t="s">
        <v>519</v>
      </c>
    </row>
    <row r="47" spans="2:13" ht="27.75" customHeight="1">
      <c r="B47" s="1274"/>
      <c r="C47" s="1275"/>
      <c r="D47" s="110"/>
      <c r="E47" s="1282" t="s">
        <v>37</v>
      </c>
      <c r="F47" s="1283"/>
      <c r="G47" s="1283"/>
      <c r="H47" s="1284"/>
      <c r="I47" s="106" t="s">
        <v>519</v>
      </c>
      <c r="J47" s="107" t="s">
        <v>519</v>
      </c>
      <c r="K47" s="107" t="s">
        <v>519</v>
      </c>
      <c r="L47" s="107" t="s">
        <v>519</v>
      </c>
      <c r="M47" s="108" t="s">
        <v>519</v>
      </c>
    </row>
    <row r="48" spans="2:13" ht="27.75" customHeight="1">
      <c r="B48" s="1274"/>
      <c r="C48" s="1275"/>
      <c r="D48" s="105"/>
      <c r="E48" s="1280" t="s">
        <v>38</v>
      </c>
      <c r="F48" s="1280"/>
      <c r="G48" s="1280"/>
      <c r="H48" s="1281"/>
      <c r="I48" s="106" t="s">
        <v>519</v>
      </c>
      <c r="J48" s="107" t="s">
        <v>519</v>
      </c>
      <c r="K48" s="107" t="s">
        <v>519</v>
      </c>
      <c r="L48" s="107" t="s">
        <v>519</v>
      </c>
      <c r="M48" s="108" t="s">
        <v>519</v>
      </c>
    </row>
    <row r="49" spans="2:13" ht="27.75" customHeight="1">
      <c r="B49" s="1276"/>
      <c r="C49" s="1277"/>
      <c r="D49" s="105"/>
      <c r="E49" s="1280" t="s">
        <v>39</v>
      </c>
      <c r="F49" s="1280"/>
      <c r="G49" s="1280"/>
      <c r="H49" s="1281"/>
      <c r="I49" s="106" t="s">
        <v>519</v>
      </c>
      <c r="J49" s="107" t="s">
        <v>519</v>
      </c>
      <c r="K49" s="107" t="s">
        <v>519</v>
      </c>
      <c r="L49" s="107" t="s">
        <v>519</v>
      </c>
      <c r="M49" s="108" t="s">
        <v>519</v>
      </c>
    </row>
    <row r="50" spans="2:13" ht="27.75" customHeight="1">
      <c r="B50" s="1285" t="s">
        <v>40</v>
      </c>
      <c r="C50" s="1286"/>
      <c r="D50" s="111"/>
      <c r="E50" s="1280" t="s">
        <v>41</v>
      </c>
      <c r="F50" s="1280"/>
      <c r="G50" s="1280"/>
      <c r="H50" s="1281"/>
      <c r="I50" s="106">
        <v>6560</v>
      </c>
      <c r="J50" s="107">
        <v>7379</v>
      </c>
      <c r="K50" s="107">
        <v>7896</v>
      </c>
      <c r="L50" s="107">
        <v>8013</v>
      </c>
      <c r="M50" s="108">
        <v>8266</v>
      </c>
    </row>
    <row r="51" spans="2:13" ht="27.75" customHeight="1">
      <c r="B51" s="1274"/>
      <c r="C51" s="1275"/>
      <c r="D51" s="105"/>
      <c r="E51" s="1280" t="s">
        <v>42</v>
      </c>
      <c r="F51" s="1280"/>
      <c r="G51" s="1280"/>
      <c r="H51" s="1281"/>
      <c r="I51" s="106">
        <v>30</v>
      </c>
      <c r="J51" s="107">
        <v>22</v>
      </c>
      <c r="K51" s="107">
        <v>11</v>
      </c>
      <c r="L51" s="107">
        <v>10</v>
      </c>
      <c r="M51" s="108">
        <v>9</v>
      </c>
    </row>
    <row r="52" spans="2:13" ht="27.75" customHeight="1">
      <c r="B52" s="1276"/>
      <c r="C52" s="1277"/>
      <c r="D52" s="105"/>
      <c r="E52" s="1280" t="s">
        <v>43</v>
      </c>
      <c r="F52" s="1280"/>
      <c r="G52" s="1280"/>
      <c r="H52" s="1281"/>
      <c r="I52" s="106">
        <v>7648</v>
      </c>
      <c r="J52" s="107">
        <v>7785</v>
      </c>
      <c r="K52" s="107">
        <v>7987</v>
      </c>
      <c r="L52" s="107">
        <v>7885</v>
      </c>
      <c r="M52" s="108">
        <v>7446</v>
      </c>
    </row>
    <row r="53" spans="2:13" ht="27.75" customHeight="1" thickBot="1">
      <c r="B53" s="1287" t="s">
        <v>44</v>
      </c>
      <c r="C53" s="1288"/>
      <c r="D53" s="112"/>
      <c r="E53" s="1289" t="s">
        <v>45</v>
      </c>
      <c r="F53" s="1289"/>
      <c r="G53" s="1289"/>
      <c r="H53" s="1290"/>
      <c r="I53" s="113">
        <v>-5829</v>
      </c>
      <c r="J53" s="114">
        <v>-6320</v>
      </c>
      <c r="K53" s="114">
        <v>-6725</v>
      </c>
      <c r="L53" s="114">
        <v>-7002</v>
      </c>
      <c r="M53" s="115">
        <v>-7168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1coe92fW/wh9ZxvKIxk0pzp3l5FW6l3dOWmu54rVT/uaB0TWcMiOzCVhMp98BqRu6GKBNKQNKXvtJDBmCKsPg==" saltValue="uvzAboicchsiBZcD98Wx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563</v>
      </c>
      <c r="G54" s="124" t="s">
        <v>564</v>
      </c>
      <c r="H54" s="125" t="s">
        <v>565</v>
      </c>
    </row>
    <row r="55" spans="2:8" ht="52.5" customHeight="1">
      <c r="B55" s="126"/>
      <c r="C55" s="1299" t="s">
        <v>48</v>
      </c>
      <c r="D55" s="1299"/>
      <c r="E55" s="1300"/>
      <c r="F55" s="127">
        <v>3259</v>
      </c>
      <c r="G55" s="127">
        <v>3476</v>
      </c>
      <c r="H55" s="128">
        <v>3583</v>
      </c>
    </row>
    <row r="56" spans="2:8" ht="52.5" customHeight="1">
      <c r="B56" s="129"/>
      <c r="C56" s="1301" t="s">
        <v>49</v>
      </c>
      <c r="D56" s="1301"/>
      <c r="E56" s="1302"/>
      <c r="F56" s="130">
        <v>1813</v>
      </c>
      <c r="G56" s="130">
        <v>1817</v>
      </c>
      <c r="H56" s="131">
        <v>1820</v>
      </c>
    </row>
    <row r="57" spans="2:8" ht="53.25" customHeight="1">
      <c r="B57" s="129"/>
      <c r="C57" s="1303" t="s">
        <v>50</v>
      </c>
      <c r="D57" s="1303"/>
      <c r="E57" s="1304"/>
      <c r="F57" s="132">
        <v>3566</v>
      </c>
      <c r="G57" s="132">
        <v>3457</v>
      </c>
      <c r="H57" s="133">
        <v>3599</v>
      </c>
    </row>
    <row r="58" spans="2:8" ht="45.75" customHeight="1">
      <c r="B58" s="134"/>
      <c r="C58" s="1291" t="s">
        <v>596</v>
      </c>
      <c r="D58" s="1292"/>
      <c r="E58" s="1293"/>
      <c r="F58" s="135">
        <v>1625</v>
      </c>
      <c r="G58" s="135">
        <v>1612</v>
      </c>
      <c r="H58" s="136">
        <v>1738</v>
      </c>
    </row>
    <row r="59" spans="2:8" ht="45.75" customHeight="1">
      <c r="B59" s="134"/>
      <c r="C59" s="1291" t="s">
        <v>597</v>
      </c>
      <c r="D59" s="1292"/>
      <c r="E59" s="1293"/>
      <c r="F59" s="135">
        <v>990</v>
      </c>
      <c r="G59" s="135">
        <v>990</v>
      </c>
      <c r="H59" s="136">
        <v>990</v>
      </c>
    </row>
    <row r="60" spans="2:8" ht="45.75" customHeight="1">
      <c r="B60" s="134"/>
      <c r="C60" s="1291" t="s">
        <v>599</v>
      </c>
      <c r="D60" s="1292"/>
      <c r="E60" s="1293"/>
      <c r="F60" s="135">
        <v>251</v>
      </c>
      <c r="G60" s="135">
        <v>295</v>
      </c>
      <c r="H60" s="136">
        <v>330</v>
      </c>
    </row>
    <row r="61" spans="2:8" ht="45.75" customHeight="1">
      <c r="B61" s="134"/>
      <c r="C61" s="1291" t="s">
        <v>598</v>
      </c>
      <c r="D61" s="1292"/>
      <c r="E61" s="1293"/>
      <c r="F61" s="135">
        <v>469</v>
      </c>
      <c r="G61" s="135">
        <v>336</v>
      </c>
      <c r="H61" s="136">
        <v>307</v>
      </c>
    </row>
    <row r="62" spans="2:8" ht="45.75" customHeight="1" thickBot="1">
      <c r="B62" s="137"/>
      <c r="C62" s="1294" t="s">
        <v>600</v>
      </c>
      <c r="D62" s="1295"/>
      <c r="E62" s="1296"/>
      <c r="F62" s="138">
        <v>78</v>
      </c>
      <c r="G62" s="138">
        <v>78</v>
      </c>
      <c r="H62" s="139">
        <v>78</v>
      </c>
    </row>
    <row r="63" spans="2:8" ht="52.5" customHeight="1" thickBot="1">
      <c r="B63" s="140"/>
      <c r="C63" s="1297" t="s">
        <v>51</v>
      </c>
      <c r="D63" s="1297"/>
      <c r="E63" s="1298"/>
      <c r="F63" s="141">
        <v>8638</v>
      </c>
      <c r="G63" s="141">
        <v>8749</v>
      </c>
      <c r="H63" s="142">
        <v>9003</v>
      </c>
    </row>
    <row r="64" spans="2:8" ht="15" customHeight="1"/>
    <row r="65" ht="0" hidden="1" customHeight="1"/>
    <row r="66" ht="0" hidden="1" customHeight="1"/>
  </sheetData>
  <sheetProtection algorithmName="SHA-512" hashValue="XklfZAErpDvCmMKOzGZYHFxDcVTIqmxRmjPpheTgYehtPlis8A70u+ankMyArlUC4fEY4jsvlchAIlzmhI7Rsw==" saltValue="6XdrNczt6pEQE/F0oGqf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607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608</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561</v>
      </c>
      <c r="BQ50" s="1311"/>
      <c r="BR50" s="1311"/>
      <c r="BS50" s="1311"/>
      <c r="BT50" s="1311"/>
      <c r="BU50" s="1311"/>
      <c r="BV50" s="1311"/>
      <c r="BW50" s="1311"/>
      <c r="BX50" s="1311" t="s">
        <v>562</v>
      </c>
      <c r="BY50" s="1311"/>
      <c r="BZ50" s="1311"/>
      <c r="CA50" s="1311"/>
      <c r="CB50" s="1311"/>
      <c r="CC50" s="1311"/>
      <c r="CD50" s="1311"/>
      <c r="CE50" s="1311"/>
      <c r="CF50" s="1311" t="s">
        <v>563</v>
      </c>
      <c r="CG50" s="1311"/>
      <c r="CH50" s="1311"/>
      <c r="CI50" s="1311"/>
      <c r="CJ50" s="1311"/>
      <c r="CK50" s="1311"/>
      <c r="CL50" s="1311"/>
      <c r="CM50" s="1311"/>
      <c r="CN50" s="1311" t="s">
        <v>564</v>
      </c>
      <c r="CO50" s="1311"/>
      <c r="CP50" s="1311"/>
      <c r="CQ50" s="1311"/>
      <c r="CR50" s="1311"/>
      <c r="CS50" s="1311"/>
      <c r="CT50" s="1311"/>
      <c r="CU50" s="1311"/>
      <c r="CV50" s="1311" t="s">
        <v>565</v>
      </c>
      <c r="CW50" s="1311"/>
      <c r="CX50" s="1311"/>
      <c r="CY50" s="1311"/>
      <c r="CZ50" s="1311"/>
      <c r="DA50" s="1311"/>
      <c r="DB50" s="1311"/>
      <c r="DC50" s="1311"/>
    </row>
    <row r="51" spans="1:109" ht="13.5" customHeight="1">
      <c r="B51" s="394"/>
      <c r="G51" s="1322"/>
      <c r="H51" s="1322"/>
      <c r="I51" s="1327"/>
      <c r="J51" s="1327"/>
      <c r="K51" s="1312"/>
      <c r="L51" s="1312"/>
      <c r="M51" s="1312"/>
      <c r="N51" s="1312"/>
      <c r="AM51" s="403"/>
      <c r="AN51" s="1310" t="s">
        <v>609</v>
      </c>
      <c r="AO51" s="1310"/>
      <c r="AP51" s="1310"/>
      <c r="AQ51" s="1310"/>
      <c r="AR51" s="1310"/>
      <c r="AS51" s="1310"/>
      <c r="AT51" s="1310"/>
      <c r="AU51" s="1310"/>
      <c r="AV51" s="1310"/>
      <c r="AW51" s="1310"/>
      <c r="AX51" s="1310"/>
      <c r="AY51" s="1310"/>
      <c r="AZ51" s="1310"/>
      <c r="BA51" s="1310"/>
      <c r="BB51" s="1310" t="s">
        <v>610</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611</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62.3</v>
      </c>
      <c r="BY53" s="1307"/>
      <c r="BZ53" s="1307"/>
      <c r="CA53" s="1307"/>
      <c r="CB53" s="1307"/>
      <c r="CC53" s="1307"/>
      <c r="CD53" s="1307"/>
      <c r="CE53" s="1307"/>
      <c r="CF53" s="1307">
        <v>59.7</v>
      </c>
      <c r="CG53" s="1307"/>
      <c r="CH53" s="1307"/>
      <c r="CI53" s="1307"/>
      <c r="CJ53" s="1307"/>
      <c r="CK53" s="1307"/>
      <c r="CL53" s="1307"/>
      <c r="CM53" s="1307"/>
      <c r="CN53" s="1307">
        <v>59.4</v>
      </c>
      <c r="CO53" s="1307"/>
      <c r="CP53" s="1307"/>
      <c r="CQ53" s="1307"/>
      <c r="CR53" s="1307"/>
      <c r="CS53" s="1307"/>
      <c r="CT53" s="1307"/>
      <c r="CU53" s="1307"/>
      <c r="CV53" s="1307">
        <v>59.8</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612</v>
      </c>
      <c r="AO55" s="1311"/>
      <c r="AP55" s="1311"/>
      <c r="AQ55" s="1311"/>
      <c r="AR55" s="1311"/>
      <c r="AS55" s="1311"/>
      <c r="AT55" s="1311"/>
      <c r="AU55" s="1311"/>
      <c r="AV55" s="1311"/>
      <c r="AW55" s="1311"/>
      <c r="AX55" s="1311"/>
      <c r="AY55" s="1311"/>
      <c r="AZ55" s="1311"/>
      <c r="BA55" s="1311"/>
      <c r="BB55" s="1310" t="s">
        <v>610</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611</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55.3</v>
      </c>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613</v>
      </c>
    </row>
    <row r="64" spans="1:109">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614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608</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561</v>
      </c>
      <c r="BQ72" s="1311"/>
      <c r="BR72" s="1311"/>
      <c r="BS72" s="1311"/>
      <c r="BT72" s="1311"/>
      <c r="BU72" s="1311"/>
      <c r="BV72" s="1311"/>
      <c r="BW72" s="1311"/>
      <c r="BX72" s="1311" t="s">
        <v>562</v>
      </c>
      <c r="BY72" s="1311"/>
      <c r="BZ72" s="1311"/>
      <c r="CA72" s="1311"/>
      <c r="CB72" s="1311"/>
      <c r="CC72" s="1311"/>
      <c r="CD72" s="1311"/>
      <c r="CE72" s="1311"/>
      <c r="CF72" s="1311" t="s">
        <v>563</v>
      </c>
      <c r="CG72" s="1311"/>
      <c r="CH72" s="1311"/>
      <c r="CI72" s="1311"/>
      <c r="CJ72" s="1311"/>
      <c r="CK72" s="1311"/>
      <c r="CL72" s="1311"/>
      <c r="CM72" s="1311"/>
      <c r="CN72" s="1311" t="s">
        <v>564</v>
      </c>
      <c r="CO72" s="1311"/>
      <c r="CP72" s="1311"/>
      <c r="CQ72" s="1311"/>
      <c r="CR72" s="1311"/>
      <c r="CS72" s="1311"/>
      <c r="CT72" s="1311"/>
      <c r="CU72" s="1311"/>
      <c r="CV72" s="1311" t="s">
        <v>565</v>
      </c>
      <c r="CW72" s="1311"/>
      <c r="CX72" s="1311"/>
      <c r="CY72" s="1311"/>
      <c r="CZ72" s="1311"/>
      <c r="DA72" s="1311"/>
      <c r="DB72" s="1311"/>
      <c r="DC72" s="1311"/>
    </row>
    <row r="73" spans="2:107">
      <c r="B73" s="394"/>
      <c r="G73" s="1322"/>
      <c r="H73" s="1322"/>
      <c r="I73" s="1322"/>
      <c r="J73" s="1322"/>
      <c r="K73" s="1306"/>
      <c r="L73" s="1306"/>
      <c r="M73" s="1306"/>
      <c r="N73" s="1306"/>
      <c r="AM73" s="403"/>
      <c r="AN73" s="1310" t="s">
        <v>609</v>
      </c>
      <c r="AO73" s="1310"/>
      <c r="AP73" s="1310"/>
      <c r="AQ73" s="1310"/>
      <c r="AR73" s="1310"/>
      <c r="AS73" s="1310"/>
      <c r="AT73" s="1310"/>
      <c r="AU73" s="1310"/>
      <c r="AV73" s="1310"/>
      <c r="AW73" s="1310"/>
      <c r="AX73" s="1310"/>
      <c r="AY73" s="1310"/>
      <c r="AZ73" s="1310"/>
      <c r="BA73" s="1310"/>
      <c r="BB73" s="1310" t="s">
        <v>610</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615</v>
      </c>
      <c r="BC75" s="1310"/>
      <c r="BD75" s="1310"/>
      <c r="BE75" s="1310"/>
      <c r="BF75" s="1310"/>
      <c r="BG75" s="1310"/>
      <c r="BH75" s="1310"/>
      <c r="BI75" s="1310"/>
      <c r="BJ75" s="1310"/>
      <c r="BK75" s="1310"/>
      <c r="BL75" s="1310"/>
      <c r="BM75" s="1310"/>
      <c r="BN75" s="1310"/>
      <c r="BO75" s="1310"/>
      <c r="BP75" s="1307">
        <v>-3.5</v>
      </c>
      <c r="BQ75" s="1307"/>
      <c r="BR75" s="1307"/>
      <c r="BS75" s="1307"/>
      <c r="BT75" s="1307"/>
      <c r="BU75" s="1307"/>
      <c r="BV75" s="1307"/>
      <c r="BW75" s="1307"/>
      <c r="BX75" s="1307">
        <v>-4.2</v>
      </c>
      <c r="BY75" s="1307"/>
      <c r="BZ75" s="1307"/>
      <c r="CA75" s="1307"/>
      <c r="CB75" s="1307"/>
      <c r="CC75" s="1307"/>
      <c r="CD75" s="1307"/>
      <c r="CE75" s="1307"/>
      <c r="CF75" s="1307">
        <v>-4.7</v>
      </c>
      <c r="CG75" s="1307"/>
      <c r="CH75" s="1307"/>
      <c r="CI75" s="1307"/>
      <c r="CJ75" s="1307"/>
      <c r="CK75" s="1307"/>
      <c r="CL75" s="1307"/>
      <c r="CM75" s="1307"/>
      <c r="CN75" s="1307">
        <v>-6.1</v>
      </c>
      <c r="CO75" s="1307"/>
      <c r="CP75" s="1307"/>
      <c r="CQ75" s="1307"/>
      <c r="CR75" s="1307"/>
      <c r="CS75" s="1307"/>
      <c r="CT75" s="1307"/>
      <c r="CU75" s="1307"/>
      <c r="CV75" s="1307">
        <v>-7.7</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612</v>
      </c>
      <c r="AO77" s="1311"/>
      <c r="AP77" s="1311"/>
      <c r="AQ77" s="1311"/>
      <c r="AR77" s="1311"/>
      <c r="AS77" s="1311"/>
      <c r="AT77" s="1311"/>
      <c r="AU77" s="1311"/>
      <c r="AV77" s="1311"/>
      <c r="AW77" s="1311"/>
      <c r="AX77" s="1311"/>
      <c r="AY77" s="1311"/>
      <c r="AZ77" s="1311"/>
      <c r="BA77" s="1311"/>
      <c r="BB77" s="1310" t="s">
        <v>610</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615</v>
      </c>
      <c r="BC79" s="1310"/>
      <c r="BD79" s="1310"/>
      <c r="BE79" s="1310"/>
      <c r="BF79" s="1310"/>
      <c r="BG79" s="1310"/>
      <c r="BH79" s="1310"/>
      <c r="BI79" s="1310"/>
      <c r="BJ79" s="1310"/>
      <c r="BK79" s="1310"/>
      <c r="BL79" s="1310"/>
      <c r="BM79" s="1310"/>
      <c r="BN79" s="1310"/>
      <c r="BO79" s="1310"/>
      <c r="BP79" s="1307">
        <v>9.1</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ziPgMGCphQjkSb2TMFKSGDNBwEZhAjRh2T0JjzBuYPfVT+WQyBNOeBbXZJFOT5iYTQr85W5MrHwrhlIdna+9Q==" saltValue="Pzio2LV/n+HwuATVYt4m7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9QaSvXM8c0FzLCOAToAj5F8I7UxrmjscXkbAwJDL2ADA90nF9ONO5D8PG87wOuk/ywfkXondWZ43l3BpWboOQ==" saltValue="1W9oLhhrjUp+W1xmJz7Q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1SFrJkxMLNJeOjC+XSjEsTbnZELI0gA+a+uTXJ7ELnMuRwuyMh8YAaL7r2pZLEdx7/1rg/P+5M5NRz3GSsLlA==" saltValue="bKQb93PmpSrU23QyMeBV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558</v>
      </c>
      <c r="G2" s="156"/>
      <c r="H2" s="157"/>
    </row>
    <row r="3" spans="1:8">
      <c r="A3" s="153" t="s">
        <v>551</v>
      </c>
      <c r="B3" s="158"/>
      <c r="C3" s="159"/>
      <c r="D3" s="160">
        <v>389902</v>
      </c>
      <c r="E3" s="161"/>
      <c r="F3" s="162">
        <v>175675</v>
      </c>
      <c r="G3" s="163"/>
      <c r="H3" s="164"/>
    </row>
    <row r="4" spans="1:8">
      <c r="A4" s="165"/>
      <c r="B4" s="166"/>
      <c r="C4" s="167"/>
      <c r="D4" s="168">
        <v>110773</v>
      </c>
      <c r="E4" s="169"/>
      <c r="F4" s="170">
        <v>87698</v>
      </c>
      <c r="G4" s="171"/>
      <c r="H4" s="172"/>
    </row>
    <row r="5" spans="1:8">
      <c r="A5" s="153" t="s">
        <v>553</v>
      </c>
      <c r="B5" s="158"/>
      <c r="C5" s="159"/>
      <c r="D5" s="160">
        <v>304532</v>
      </c>
      <c r="E5" s="161"/>
      <c r="F5" s="162">
        <v>162193</v>
      </c>
      <c r="G5" s="163"/>
      <c r="H5" s="164"/>
    </row>
    <row r="6" spans="1:8">
      <c r="A6" s="165"/>
      <c r="B6" s="166"/>
      <c r="C6" s="167"/>
      <c r="D6" s="168">
        <v>108475</v>
      </c>
      <c r="E6" s="169"/>
      <c r="F6" s="170">
        <v>79985</v>
      </c>
      <c r="G6" s="171"/>
      <c r="H6" s="172"/>
    </row>
    <row r="7" spans="1:8">
      <c r="A7" s="153" t="s">
        <v>554</v>
      </c>
      <c r="B7" s="158"/>
      <c r="C7" s="159"/>
      <c r="D7" s="160">
        <v>239063</v>
      </c>
      <c r="E7" s="161"/>
      <c r="F7" s="162">
        <v>168868</v>
      </c>
      <c r="G7" s="163"/>
      <c r="H7" s="164"/>
    </row>
    <row r="8" spans="1:8">
      <c r="A8" s="165"/>
      <c r="B8" s="166"/>
      <c r="C8" s="167"/>
      <c r="D8" s="168">
        <v>106962</v>
      </c>
      <c r="E8" s="169"/>
      <c r="F8" s="170">
        <v>79360</v>
      </c>
      <c r="G8" s="171"/>
      <c r="H8" s="172"/>
    </row>
    <row r="9" spans="1:8">
      <c r="A9" s="153" t="s">
        <v>555</v>
      </c>
      <c r="B9" s="158"/>
      <c r="C9" s="159"/>
      <c r="D9" s="160">
        <v>247325</v>
      </c>
      <c r="E9" s="161"/>
      <c r="F9" s="162">
        <v>202870</v>
      </c>
      <c r="G9" s="163"/>
      <c r="H9" s="164"/>
    </row>
    <row r="10" spans="1:8">
      <c r="A10" s="165"/>
      <c r="B10" s="166"/>
      <c r="C10" s="167"/>
      <c r="D10" s="168">
        <v>65229</v>
      </c>
      <c r="E10" s="169"/>
      <c r="F10" s="170">
        <v>79735</v>
      </c>
      <c r="G10" s="171"/>
      <c r="H10" s="172"/>
    </row>
    <row r="11" spans="1:8">
      <c r="A11" s="153" t="s">
        <v>556</v>
      </c>
      <c r="B11" s="158"/>
      <c r="C11" s="159"/>
      <c r="D11" s="160">
        <v>145924</v>
      </c>
      <c r="E11" s="161"/>
      <c r="F11" s="162">
        <v>167497</v>
      </c>
      <c r="G11" s="163"/>
      <c r="H11" s="164"/>
    </row>
    <row r="12" spans="1:8">
      <c r="A12" s="165"/>
      <c r="B12" s="166"/>
      <c r="C12" s="173"/>
      <c r="D12" s="168">
        <v>55657</v>
      </c>
      <c r="E12" s="169"/>
      <c r="F12" s="170">
        <v>82571</v>
      </c>
      <c r="G12" s="171"/>
      <c r="H12" s="172"/>
    </row>
    <row r="13" spans="1:8">
      <c r="A13" s="153"/>
      <c r="B13" s="158"/>
      <c r="C13" s="174"/>
      <c r="D13" s="175">
        <v>265349</v>
      </c>
      <c r="E13" s="176"/>
      <c r="F13" s="177">
        <v>175421</v>
      </c>
      <c r="G13" s="178"/>
      <c r="H13" s="164"/>
    </row>
    <row r="14" spans="1:8">
      <c r="A14" s="165"/>
      <c r="B14" s="166"/>
      <c r="C14" s="167"/>
      <c r="D14" s="168">
        <v>89419</v>
      </c>
      <c r="E14" s="169"/>
      <c r="F14" s="170">
        <v>81870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4.8</v>
      </c>
      <c r="C19" s="179">
        <f>ROUND(VALUE(SUBSTITUTE(実質収支比率等に係る経年分析!G$48,"▲","-")),2)</f>
        <v>6.19</v>
      </c>
      <c r="D19" s="179">
        <f>ROUND(VALUE(SUBSTITUTE(実質収支比率等に係る経年分析!H$48,"▲","-")),2)</f>
        <v>6.67</v>
      </c>
      <c r="E19" s="179">
        <f>ROUND(VALUE(SUBSTITUTE(実質収支比率等に係る経年分析!I$48,"▲","-")),2)</f>
        <v>5.39</v>
      </c>
      <c r="F19" s="179">
        <f>ROUND(VALUE(SUBSTITUTE(実質収支比率等に係る経年分析!J$48,"▲","-")),2)</f>
        <v>6.29</v>
      </c>
    </row>
    <row r="20" spans="1:11">
      <c r="A20" s="179" t="s">
        <v>55</v>
      </c>
      <c r="B20" s="179">
        <f>ROUND(VALUE(SUBSTITUTE(実質収支比率等に係る経年分析!F$47,"▲","-")),2)</f>
        <v>77.55</v>
      </c>
      <c r="C20" s="179">
        <f>ROUND(VALUE(SUBSTITUTE(実質収支比率等に係る経年分析!G$47,"▲","-")),2)</f>
        <v>79.239999999999995</v>
      </c>
      <c r="D20" s="179">
        <f>ROUND(VALUE(SUBSTITUTE(実質収支比率等に係る経年分析!H$47,"▲","-")),2)</f>
        <v>88.67</v>
      </c>
      <c r="E20" s="179">
        <f>ROUND(VALUE(SUBSTITUTE(実質収支比率等に係る経年分析!I$47,"▲","-")),2)</f>
        <v>97.45</v>
      </c>
      <c r="F20" s="179">
        <f>ROUND(VALUE(SUBSTITUTE(実質収支比率等に係る経年分析!J$47,"▲","-")),2)</f>
        <v>101.12</v>
      </c>
    </row>
    <row r="21" spans="1:11">
      <c r="A21" s="179" t="s">
        <v>56</v>
      </c>
      <c r="B21" s="179">
        <f>IF(ISNUMBER(VALUE(SUBSTITUTE(実質収支比率等に係る経年分析!F$49,"▲","-"))),ROUND(VALUE(SUBSTITUTE(実質収支比率等に係る経年分析!F$49,"▲","-")),2),NA())</f>
        <v>23.59</v>
      </c>
      <c r="C21" s="179">
        <f>IF(ISNUMBER(VALUE(SUBSTITUTE(実質収支比率等に係る経年分析!G$49,"▲","-"))),ROUND(VALUE(SUBSTITUTE(実質収支比率等に係る経年分析!G$49,"▲","-")),2),NA())</f>
        <v>13.38</v>
      </c>
      <c r="D21" s="179">
        <f>IF(ISNUMBER(VALUE(SUBSTITUTE(実質収支比率等に係る経年分析!H$49,"▲","-"))),ROUND(VALUE(SUBSTITUTE(実質収支比率等に係る経年分析!H$49,"▲","-")),2),NA())</f>
        <v>13.39</v>
      </c>
      <c r="E21" s="179">
        <f>IF(ISNUMBER(VALUE(SUBSTITUTE(実質収支比率等に係る経年分析!I$49,"▲","-"))),ROUND(VALUE(SUBSTITUTE(実質収支比率等に係る経年分析!I$49,"▲","-")),2),NA())</f>
        <v>24.2</v>
      </c>
      <c r="F21" s="179">
        <f>IF(ISNUMBER(VALUE(SUBSTITUTE(実質収支比率等に係る経年分析!J$49,"▲","-"))),ROUND(VALUE(SUBSTITUTE(実質収支比率等に係る経年分析!J$49,"▲","-")),2),NA())</f>
        <v>17.53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津野町生活環境施設整備特別会計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津野町簡易水道事業特別会計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津野町後期高齢者医療特別会計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c r="A33" s="180" t="str">
        <f>IF(連結実質赤字比率に係る赤字・黒字の構成分析!C$37="",NA(),連結実質赤字比率に係る赤字・黒字の構成分析!C$37)</f>
        <v>津野町国民健康保険事業特別会計（直診勘定）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0.12</v>
      </c>
    </row>
    <row r="34" spans="1:16">
      <c r="A34" s="180" t="str">
        <f>IF(連結実質赤字比率に係る赤字・黒字の構成分析!C$36="",NA(),連結実質赤字比率に係る赤字・黒字の構成分析!C$36)</f>
        <v>津野町介護保険事業特別会計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0.21</v>
      </c>
    </row>
    <row r="35" spans="1:16">
      <c r="A35" s="180" t="str">
        <f>IF(連結実質赤字比率に係る赤字・黒字の構成分析!C$35="",NA(),連結実質赤字比率に係る赤字・黒字の構成分析!C$35)</f>
        <v>津野町国民健康保険事業特別会計（事業勘定）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0.49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0.48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0.22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6.18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5.38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6.28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762</v>
      </c>
      <c r="E42" s="181"/>
      <c r="F42" s="181"/>
      <c r="G42" s="181">
        <f>'実質公債費比率（分子）の構造'!L$52</f>
        <v>815</v>
      </c>
      <c r="H42" s="181"/>
      <c r="I42" s="181"/>
      <c r="J42" s="181">
        <f>'実質公債費比率（分子）の構造'!M$52</f>
        <v>780</v>
      </c>
      <c r="K42" s="181"/>
      <c r="L42" s="181"/>
      <c r="M42" s="181">
        <f>'実質公債費比率（分子）の構造'!N$52</f>
        <v>813</v>
      </c>
      <c r="N42" s="181"/>
      <c r="O42" s="181"/>
      <c r="P42" s="181">
        <f>'実質公債費比率（分子）の構造'!O$52</f>
        <v>849</v>
      </c>
    </row>
    <row r="43" spans="1:16">
      <c r="A43" s="181" t="s">
        <v>64</v>
      </c>
      <c r="B43" s="181">
        <f>'実質公債費比率（分子）の構造'!K$51</f>
        <v>0</v>
      </c>
      <c r="C43" s="181"/>
      <c r="D43" s="181"/>
      <c r="E43" s="181">
        <f>'実質公債費比率（分子）の構造'!L$51</f>
        <v>1</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27</v>
      </c>
      <c r="C45" s="181"/>
      <c r="D45" s="181"/>
      <c r="E45" s="181">
        <f>'実質公債費比率（分子）の構造'!L$49</f>
        <v>22</v>
      </c>
      <c r="F45" s="181"/>
      <c r="G45" s="181"/>
      <c r="H45" s="181">
        <f>'実質公債費比率（分子）の構造'!M$49</f>
        <v>11</v>
      </c>
      <c r="I45" s="181"/>
      <c r="J45" s="181"/>
      <c r="K45" s="181">
        <f>'実質公債費比率（分子）の構造'!N$49</f>
        <v>10</v>
      </c>
      <c r="L45" s="181"/>
      <c r="M45" s="181"/>
      <c r="N45" s="181">
        <f>'実質公債費比率（分子）の構造'!O$49</f>
        <v>3</v>
      </c>
      <c r="O45" s="181"/>
      <c r="P45" s="181"/>
    </row>
    <row r="46" spans="1:16">
      <c r="A46" s="181" t="s">
        <v>67</v>
      </c>
      <c r="B46" s="181">
        <f>'実質公債費比率（分子）の構造'!K$48</f>
        <v>74</v>
      </c>
      <c r="C46" s="181"/>
      <c r="D46" s="181"/>
      <c r="E46" s="181">
        <f>'実質公債費比率（分子）の構造'!L$48</f>
        <v>82</v>
      </c>
      <c r="F46" s="181"/>
      <c r="G46" s="181"/>
      <c r="H46" s="181">
        <f>'実質公債費比率（分子）の構造'!M$48</f>
        <v>77</v>
      </c>
      <c r="I46" s="181"/>
      <c r="J46" s="181"/>
      <c r="K46" s="181">
        <f>'実質公債費比率（分子）の構造'!N$48</f>
        <v>69</v>
      </c>
      <c r="L46" s="181"/>
      <c r="M46" s="181"/>
      <c r="N46" s="181">
        <f>'実質公債費比率（分子）の構造'!O$48</f>
        <v>61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535</v>
      </c>
      <c r="C49" s="181"/>
      <c r="D49" s="181"/>
      <c r="E49" s="181">
        <f>'実質公債費比率（分子）の構造'!L$45</f>
        <v>588</v>
      </c>
      <c r="F49" s="181"/>
      <c r="G49" s="181"/>
      <c r="H49" s="181">
        <f>'実質公債費比率（分子）の構造'!M$45</f>
        <v>513</v>
      </c>
      <c r="I49" s="181"/>
      <c r="J49" s="181"/>
      <c r="K49" s="181">
        <f>'実質公債費比率（分子）の構造'!N$45</f>
        <v>508</v>
      </c>
      <c r="L49" s="181"/>
      <c r="M49" s="181"/>
      <c r="N49" s="181">
        <f>'実質公債費比率（分子）の構造'!O$45</f>
        <v>546</v>
      </c>
      <c r="O49" s="181"/>
      <c r="P49" s="181"/>
    </row>
    <row r="50" spans="1:16">
      <c r="A50" s="181" t="s">
        <v>71</v>
      </c>
      <c r="B50" s="181" t="e">
        <f>NA()</f>
        <v>#N/A</v>
      </c>
      <c r="C50" s="181">
        <f>IF(ISNUMBER('実質公債費比率（分子）の構造'!K$53),'実質公債費比率（分子）の構造'!K$53,NA())</f>
        <v>-126</v>
      </c>
      <c r="D50" s="181" t="e">
        <f>NA()</f>
        <v>#N/A</v>
      </c>
      <c r="E50" s="181" t="e">
        <f>NA()</f>
        <v>#N/A</v>
      </c>
      <c r="F50" s="181">
        <f>IF(ISNUMBER('実質公債費比率（分子）の構造'!L$53),'実質公債費比率（分子）の構造'!L$53,NA())</f>
        <v>-122</v>
      </c>
      <c r="G50" s="181" t="e">
        <f>NA()</f>
        <v>#N/A</v>
      </c>
      <c r="H50" s="181" t="e">
        <f>NA()</f>
        <v>#N/A</v>
      </c>
      <c r="I50" s="181">
        <f>IF(ISNUMBER('実質公債費比率（分子）の構造'!M$53),'実質公債費比率（分子）の構造'!M$53,NA())</f>
        <v>-178</v>
      </c>
      <c r="J50" s="181" t="e">
        <f>NA()</f>
        <v>#N/A</v>
      </c>
      <c r="K50" s="181" t="e">
        <f>NA()</f>
        <v>#N/A</v>
      </c>
      <c r="L50" s="181">
        <f>IF(ISNUMBER('実質公債費比率（分子）の構造'!N$53),'実質公債費比率（分子）の構造'!N$53,NA())</f>
        <v>-226</v>
      </c>
      <c r="M50" s="181" t="e">
        <f>NA()</f>
        <v>#N/A</v>
      </c>
      <c r="N50" s="181" t="e">
        <f>NA()</f>
        <v>#N/A</v>
      </c>
      <c r="O50" s="181">
        <f>IF(ISNUMBER('実質公債費比率（分子）の構造'!O$53),'実質公債費比率（分子）の構造'!O$53,NA())</f>
        <v>-239</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7648</v>
      </c>
      <c r="E56" s="180"/>
      <c r="F56" s="180"/>
      <c r="G56" s="180">
        <f>'将来負担比率（分子）の構造'!J$52</f>
        <v>7785</v>
      </c>
      <c r="H56" s="180"/>
      <c r="I56" s="180"/>
      <c r="J56" s="180">
        <f>'将来負担比率（分子）の構造'!K$52</f>
        <v>7987</v>
      </c>
      <c r="K56" s="180"/>
      <c r="L56" s="180"/>
      <c r="M56" s="180">
        <f>'将来負担比率（分子）の構造'!L$52</f>
        <v>7885</v>
      </c>
      <c r="N56" s="180"/>
      <c r="O56" s="180"/>
      <c r="P56" s="180">
        <f>'将来負担比率（分子）の構造'!M$52</f>
        <v>7446</v>
      </c>
    </row>
    <row r="57" spans="1:16">
      <c r="A57" s="180" t="s">
        <v>42</v>
      </c>
      <c r="B57" s="180"/>
      <c r="C57" s="180"/>
      <c r="D57" s="180">
        <f>'将来負担比率（分子）の構造'!I$51</f>
        <v>30</v>
      </c>
      <c r="E57" s="180"/>
      <c r="F57" s="180"/>
      <c r="G57" s="180">
        <f>'将来負担比率（分子）の構造'!J$51</f>
        <v>22</v>
      </c>
      <c r="H57" s="180"/>
      <c r="I57" s="180"/>
      <c r="J57" s="180">
        <f>'将来負担比率（分子）の構造'!K$51</f>
        <v>11</v>
      </c>
      <c r="K57" s="180"/>
      <c r="L57" s="180"/>
      <c r="M57" s="180">
        <f>'将来負担比率（分子）の構造'!L$51</f>
        <v>10</v>
      </c>
      <c r="N57" s="180"/>
      <c r="O57" s="180"/>
      <c r="P57" s="180">
        <f>'将来負担比率（分子）の構造'!M$51</f>
        <v>9</v>
      </c>
    </row>
    <row r="58" spans="1:16">
      <c r="A58" s="180" t="s">
        <v>41</v>
      </c>
      <c r="B58" s="180"/>
      <c r="C58" s="180"/>
      <c r="D58" s="180">
        <f>'将来負担比率（分子）の構造'!I$50</f>
        <v>6560</v>
      </c>
      <c r="E58" s="180"/>
      <c r="F58" s="180"/>
      <c r="G58" s="180">
        <f>'将来負担比率（分子）の構造'!J$50</f>
        <v>7379</v>
      </c>
      <c r="H58" s="180"/>
      <c r="I58" s="180"/>
      <c r="J58" s="180">
        <f>'将来負担比率（分子）の構造'!K$50</f>
        <v>7896</v>
      </c>
      <c r="K58" s="180"/>
      <c r="L58" s="180"/>
      <c r="M58" s="180">
        <f>'将来負担比率（分子）の構造'!L$50</f>
        <v>8013</v>
      </c>
      <c r="N58" s="180"/>
      <c r="O58" s="180"/>
      <c r="P58" s="180">
        <f>'将来負担比率（分子）の構造'!M$50</f>
        <v>8266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651</v>
      </c>
      <c r="C62" s="180"/>
      <c r="D62" s="180"/>
      <c r="E62" s="180">
        <f>'将来負担比率（分子）の構造'!J$45</f>
        <v>667</v>
      </c>
      <c r="F62" s="180"/>
      <c r="G62" s="180"/>
      <c r="H62" s="180">
        <f>'将来負担比率（分子）の構造'!K$45</f>
        <v>574</v>
      </c>
      <c r="I62" s="180"/>
      <c r="J62" s="180"/>
      <c r="K62" s="180">
        <f>'将来負担比率（分子）の構造'!L$45</f>
        <v>537</v>
      </c>
      <c r="L62" s="180"/>
      <c r="M62" s="180"/>
      <c r="N62" s="180">
        <f>'将来負担比率（分子）の構造'!M$45</f>
        <v>541</v>
      </c>
      <c r="O62" s="180"/>
      <c r="P62" s="180"/>
    </row>
    <row r="63" spans="1:16">
      <c r="A63" s="180" t="s">
        <v>34</v>
      </c>
      <c r="B63" s="180">
        <f>'将来負担比率（分子）の構造'!I$44</f>
        <v>61</v>
      </c>
      <c r="C63" s="180"/>
      <c r="D63" s="180"/>
      <c r="E63" s="180">
        <f>'将来負担比率（分子）の構造'!J$44</f>
        <v>37</v>
      </c>
      <c r="F63" s="180"/>
      <c r="G63" s="180"/>
      <c r="H63" s="180">
        <f>'将来負担比率（分子）の構造'!K$44</f>
        <v>29</v>
      </c>
      <c r="I63" s="180"/>
      <c r="J63" s="180"/>
      <c r="K63" s="180">
        <f>'将来負担比率（分子）の構造'!L$44</f>
        <v>20</v>
      </c>
      <c r="L63" s="180"/>
      <c r="M63" s="180"/>
      <c r="N63" s="180">
        <f>'将来負担比率（分子）の構造'!M$44</f>
        <v>17</v>
      </c>
      <c r="O63" s="180"/>
      <c r="P63" s="180"/>
    </row>
    <row r="64" spans="1:16">
      <c r="A64" s="180" t="s">
        <v>33</v>
      </c>
      <c r="B64" s="180">
        <f>'将来負担比率（分子）の構造'!I$43</f>
        <v>950</v>
      </c>
      <c r="C64" s="180"/>
      <c r="D64" s="180"/>
      <c r="E64" s="180">
        <f>'将来負担比率（分子）の構造'!J$43</f>
        <v>934</v>
      </c>
      <c r="F64" s="180"/>
      <c r="G64" s="180"/>
      <c r="H64" s="180">
        <f>'将来負担比率（分子）の構造'!K$43</f>
        <v>988</v>
      </c>
      <c r="I64" s="180"/>
      <c r="J64" s="180"/>
      <c r="K64" s="180">
        <f>'将来負担比率（分子）の構造'!L$43</f>
        <v>1063</v>
      </c>
      <c r="L64" s="180"/>
      <c r="M64" s="180"/>
      <c r="N64" s="180">
        <f>'将来負担比率（分子）の構造'!M$43</f>
        <v>1094</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6748</v>
      </c>
      <c r="C66" s="180"/>
      <c r="D66" s="180"/>
      <c r="E66" s="180">
        <f>'将来負担比率（分子）の構造'!J$41</f>
        <v>7228</v>
      </c>
      <c r="F66" s="180"/>
      <c r="G66" s="180"/>
      <c r="H66" s="180">
        <f>'将来負担比率（分子）の構造'!K$41</f>
        <v>7577</v>
      </c>
      <c r="I66" s="180"/>
      <c r="J66" s="180"/>
      <c r="K66" s="180">
        <f>'将来負担比率（分子）の構造'!L$41</f>
        <v>7284</v>
      </c>
      <c r="L66" s="180"/>
      <c r="M66" s="180"/>
      <c r="N66" s="180">
        <f>'将来負担比率（分子）の構造'!M$41</f>
        <v>6900</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3259</v>
      </c>
      <c r="C72" s="184">
        <f>基金残高に係る経年分析!G55</f>
        <v>3476</v>
      </c>
      <c r="D72" s="184">
        <f>基金残高に係る経年分析!H55</f>
        <v>3583</v>
      </c>
    </row>
    <row r="73" spans="1:16">
      <c r="A73" s="183" t="s">
        <v>78</v>
      </c>
      <c r="B73" s="184">
        <f>基金残高に係る経年分析!F56</f>
        <v>1813</v>
      </c>
      <c r="C73" s="184">
        <f>基金残高に係る経年分析!G56</f>
        <v>1817</v>
      </c>
      <c r="D73" s="184">
        <f>基金残高に係る経年分析!H56</f>
        <v>1820</v>
      </c>
    </row>
    <row r="74" spans="1:16">
      <c r="A74" s="183" t="s">
        <v>79</v>
      </c>
      <c r="B74" s="184">
        <f>基金残高に係る経年分析!F57</f>
        <v>3566</v>
      </c>
      <c r="C74" s="184">
        <f>基金残高に係る経年分析!G57</f>
        <v>3457</v>
      </c>
      <c r="D74" s="184">
        <f>基金残高に係る経年分析!H57</f>
        <v>3599</v>
      </c>
    </row>
  </sheetData>
  <sheetProtection algorithmName="SHA-512" hashValue="VpVOjME2w2PALf4wYXFgYLDw5XOjCeX2C7JxAt4DRNQYttv0J7vWdts/l1F4wRLIHQbUQyi77zxBbKij/VJp+Q==" saltValue="K++MeI5AQO1plDBjwWSB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229</v>
      </c>
      <c r="C5" s="666"/>
      <c r="D5" s="666"/>
      <c r="E5" s="666"/>
      <c r="F5" s="666"/>
      <c r="G5" s="666"/>
      <c r="H5" s="666"/>
      <c r="I5" s="666"/>
      <c r="J5" s="666"/>
      <c r="K5" s="666"/>
      <c r="L5" s="666"/>
      <c r="M5" s="666"/>
      <c r="N5" s="666"/>
      <c r="O5" s="666"/>
      <c r="P5" s="666"/>
      <c r="Q5" s="667"/>
      <c r="R5" s="668">
        <v>461411</v>
      </c>
      <c r="S5" s="669"/>
      <c r="T5" s="669"/>
      <c r="U5" s="669"/>
      <c r="V5" s="669"/>
      <c r="W5" s="669"/>
      <c r="X5" s="669"/>
      <c r="Y5" s="670"/>
      <c r="Z5" s="671">
        <v>8</v>
      </c>
      <c r="AA5" s="671"/>
      <c r="AB5" s="671"/>
      <c r="AC5" s="671"/>
      <c r="AD5" s="672">
        <v>461411</v>
      </c>
      <c r="AE5" s="672"/>
      <c r="AF5" s="672"/>
      <c r="AG5" s="672"/>
      <c r="AH5" s="672"/>
      <c r="AI5" s="672"/>
      <c r="AJ5" s="672"/>
      <c r="AK5" s="672"/>
      <c r="AL5" s="673">
        <v>13.5</v>
      </c>
      <c r="AM5" s="674"/>
      <c r="AN5" s="674"/>
      <c r="AO5" s="675"/>
      <c r="AP5" s="665" t="s">
        <v>230</v>
      </c>
      <c r="AQ5" s="666"/>
      <c r="AR5" s="666"/>
      <c r="AS5" s="666"/>
      <c r="AT5" s="666"/>
      <c r="AU5" s="666"/>
      <c r="AV5" s="666"/>
      <c r="AW5" s="666"/>
      <c r="AX5" s="666"/>
      <c r="AY5" s="666"/>
      <c r="AZ5" s="666"/>
      <c r="BA5" s="666"/>
      <c r="BB5" s="666"/>
      <c r="BC5" s="666"/>
      <c r="BD5" s="666"/>
      <c r="BE5" s="666"/>
      <c r="BF5" s="667"/>
      <c r="BG5" s="679">
        <v>461411</v>
      </c>
      <c r="BH5" s="680"/>
      <c r="BI5" s="680"/>
      <c r="BJ5" s="680"/>
      <c r="BK5" s="680"/>
      <c r="BL5" s="680"/>
      <c r="BM5" s="680"/>
      <c r="BN5" s="681"/>
      <c r="BO5" s="682">
        <v>100</v>
      </c>
      <c r="BP5" s="682"/>
      <c r="BQ5" s="682"/>
      <c r="BR5" s="682"/>
      <c r="BS5" s="683" t="s">
        <v>129</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c r="B6" s="676" t="s">
        <v>234</v>
      </c>
      <c r="C6" s="677"/>
      <c r="D6" s="677"/>
      <c r="E6" s="677"/>
      <c r="F6" s="677"/>
      <c r="G6" s="677"/>
      <c r="H6" s="677"/>
      <c r="I6" s="677"/>
      <c r="J6" s="677"/>
      <c r="K6" s="677"/>
      <c r="L6" s="677"/>
      <c r="M6" s="677"/>
      <c r="N6" s="677"/>
      <c r="O6" s="677"/>
      <c r="P6" s="677"/>
      <c r="Q6" s="678"/>
      <c r="R6" s="679">
        <v>57157</v>
      </c>
      <c r="S6" s="680"/>
      <c r="T6" s="680"/>
      <c r="U6" s="680"/>
      <c r="V6" s="680"/>
      <c r="W6" s="680"/>
      <c r="X6" s="680"/>
      <c r="Y6" s="681"/>
      <c r="Z6" s="682">
        <v>1</v>
      </c>
      <c r="AA6" s="682"/>
      <c r="AB6" s="682"/>
      <c r="AC6" s="682"/>
      <c r="AD6" s="683">
        <v>57157</v>
      </c>
      <c r="AE6" s="683"/>
      <c r="AF6" s="683"/>
      <c r="AG6" s="683"/>
      <c r="AH6" s="683"/>
      <c r="AI6" s="683"/>
      <c r="AJ6" s="683"/>
      <c r="AK6" s="683"/>
      <c r="AL6" s="684">
        <v>1.7</v>
      </c>
      <c r="AM6" s="685"/>
      <c r="AN6" s="685"/>
      <c r="AO6" s="686"/>
      <c r="AP6" s="676" t="s">
        <v>235</v>
      </c>
      <c r="AQ6" s="677"/>
      <c r="AR6" s="677"/>
      <c r="AS6" s="677"/>
      <c r="AT6" s="677"/>
      <c r="AU6" s="677"/>
      <c r="AV6" s="677"/>
      <c r="AW6" s="677"/>
      <c r="AX6" s="677"/>
      <c r="AY6" s="677"/>
      <c r="AZ6" s="677"/>
      <c r="BA6" s="677"/>
      <c r="BB6" s="677"/>
      <c r="BC6" s="677"/>
      <c r="BD6" s="677"/>
      <c r="BE6" s="677"/>
      <c r="BF6" s="678"/>
      <c r="BG6" s="679">
        <v>461411</v>
      </c>
      <c r="BH6" s="680"/>
      <c r="BI6" s="680"/>
      <c r="BJ6" s="680"/>
      <c r="BK6" s="680"/>
      <c r="BL6" s="680"/>
      <c r="BM6" s="680"/>
      <c r="BN6" s="681"/>
      <c r="BO6" s="682">
        <v>100</v>
      </c>
      <c r="BP6" s="682"/>
      <c r="BQ6" s="682"/>
      <c r="BR6" s="682"/>
      <c r="BS6" s="683" t="s">
        <v>129</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51758</v>
      </c>
      <c r="CS6" s="680"/>
      <c r="CT6" s="680"/>
      <c r="CU6" s="680"/>
      <c r="CV6" s="680"/>
      <c r="CW6" s="680"/>
      <c r="CX6" s="680"/>
      <c r="CY6" s="681"/>
      <c r="CZ6" s="673">
        <v>0.9</v>
      </c>
      <c r="DA6" s="674"/>
      <c r="DB6" s="674"/>
      <c r="DC6" s="693"/>
      <c r="DD6" s="688" t="s">
        <v>237</v>
      </c>
      <c r="DE6" s="680"/>
      <c r="DF6" s="680"/>
      <c r="DG6" s="680"/>
      <c r="DH6" s="680"/>
      <c r="DI6" s="680"/>
      <c r="DJ6" s="680"/>
      <c r="DK6" s="680"/>
      <c r="DL6" s="680"/>
      <c r="DM6" s="680"/>
      <c r="DN6" s="680"/>
      <c r="DO6" s="680"/>
      <c r="DP6" s="681"/>
      <c r="DQ6" s="688">
        <v>51758</v>
      </c>
      <c r="DR6" s="680"/>
      <c r="DS6" s="680"/>
      <c r="DT6" s="680"/>
      <c r="DU6" s="680"/>
      <c r="DV6" s="680"/>
      <c r="DW6" s="680"/>
      <c r="DX6" s="680"/>
      <c r="DY6" s="680"/>
      <c r="DZ6" s="680"/>
      <c r="EA6" s="680"/>
      <c r="EB6" s="680"/>
      <c r="EC6" s="689"/>
    </row>
    <row r="7" spans="2:143" ht="11.25" customHeight="1">
      <c r="B7" s="676" t="s">
        <v>238</v>
      </c>
      <c r="C7" s="677"/>
      <c r="D7" s="677"/>
      <c r="E7" s="677"/>
      <c r="F7" s="677"/>
      <c r="G7" s="677"/>
      <c r="H7" s="677"/>
      <c r="I7" s="677"/>
      <c r="J7" s="677"/>
      <c r="K7" s="677"/>
      <c r="L7" s="677"/>
      <c r="M7" s="677"/>
      <c r="N7" s="677"/>
      <c r="O7" s="677"/>
      <c r="P7" s="677"/>
      <c r="Q7" s="678"/>
      <c r="R7" s="679">
        <v>1465</v>
      </c>
      <c r="S7" s="680"/>
      <c r="T7" s="680"/>
      <c r="U7" s="680"/>
      <c r="V7" s="680"/>
      <c r="W7" s="680"/>
      <c r="X7" s="680"/>
      <c r="Y7" s="681"/>
      <c r="Z7" s="682">
        <v>0</v>
      </c>
      <c r="AA7" s="682"/>
      <c r="AB7" s="682"/>
      <c r="AC7" s="682"/>
      <c r="AD7" s="683">
        <v>1465</v>
      </c>
      <c r="AE7" s="683"/>
      <c r="AF7" s="683"/>
      <c r="AG7" s="683"/>
      <c r="AH7" s="683"/>
      <c r="AI7" s="683"/>
      <c r="AJ7" s="683"/>
      <c r="AK7" s="683"/>
      <c r="AL7" s="684">
        <v>0</v>
      </c>
      <c r="AM7" s="685"/>
      <c r="AN7" s="685"/>
      <c r="AO7" s="686"/>
      <c r="AP7" s="676" t="s">
        <v>239</v>
      </c>
      <c r="AQ7" s="677"/>
      <c r="AR7" s="677"/>
      <c r="AS7" s="677"/>
      <c r="AT7" s="677"/>
      <c r="AU7" s="677"/>
      <c r="AV7" s="677"/>
      <c r="AW7" s="677"/>
      <c r="AX7" s="677"/>
      <c r="AY7" s="677"/>
      <c r="AZ7" s="677"/>
      <c r="BA7" s="677"/>
      <c r="BB7" s="677"/>
      <c r="BC7" s="677"/>
      <c r="BD7" s="677"/>
      <c r="BE7" s="677"/>
      <c r="BF7" s="678"/>
      <c r="BG7" s="679">
        <v>189232</v>
      </c>
      <c r="BH7" s="680"/>
      <c r="BI7" s="680"/>
      <c r="BJ7" s="680"/>
      <c r="BK7" s="680"/>
      <c r="BL7" s="680"/>
      <c r="BM7" s="680"/>
      <c r="BN7" s="681"/>
      <c r="BO7" s="682">
        <v>41</v>
      </c>
      <c r="BP7" s="682"/>
      <c r="BQ7" s="682"/>
      <c r="BR7" s="682"/>
      <c r="BS7" s="683" t="s">
        <v>129</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1058383</v>
      </c>
      <c r="CS7" s="680"/>
      <c r="CT7" s="680"/>
      <c r="CU7" s="680"/>
      <c r="CV7" s="680"/>
      <c r="CW7" s="680"/>
      <c r="CX7" s="680"/>
      <c r="CY7" s="681"/>
      <c r="CZ7" s="682">
        <v>19.2</v>
      </c>
      <c r="DA7" s="682"/>
      <c r="DB7" s="682"/>
      <c r="DC7" s="682"/>
      <c r="DD7" s="688">
        <v>181576</v>
      </c>
      <c r="DE7" s="680"/>
      <c r="DF7" s="680"/>
      <c r="DG7" s="680"/>
      <c r="DH7" s="680"/>
      <c r="DI7" s="680"/>
      <c r="DJ7" s="680"/>
      <c r="DK7" s="680"/>
      <c r="DL7" s="680"/>
      <c r="DM7" s="680"/>
      <c r="DN7" s="680"/>
      <c r="DO7" s="680"/>
      <c r="DP7" s="681"/>
      <c r="DQ7" s="688">
        <v>662376</v>
      </c>
      <c r="DR7" s="680"/>
      <c r="DS7" s="680"/>
      <c r="DT7" s="680"/>
      <c r="DU7" s="680"/>
      <c r="DV7" s="680"/>
      <c r="DW7" s="680"/>
      <c r="DX7" s="680"/>
      <c r="DY7" s="680"/>
      <c r="DZ7" s="680"/>
      <c r="EA7" s="680"/>
      <c r="EB7" s="680"/>
      <c r="EC7" s="689"/>
    </row>
    <row r="8" spans="2:143" ht="11.25" customHeight="1">
      <c r="B8" s="676" t="s">
        <v>241</v>
      </c>
      <c r="C8" s="677"/>
      <c r="D8" s="677"/>
      <c r="E8" s="677"/>
      <c r="F8" s="677"/>
      <c r="G8" s="677"/>
      <c r="H8" s="677"/>
      <c r="I8" s="677"/>
      <c r="J8" s="677"/>
      <c r="K8" s="677"/>
      <c r="L8" s="677"/>
      <c r="M8" s="677"/>
      <c r="N8" s="677"/>
      <c r="O8" s="677"/>
      <c r="P8" s="677"/>
      <c r="Q8" s="678"/>
      <c r="R8" s="679">
        <v>1420</v>
      </c>
      <c r="S8" s="680"/>
      <c r="T8" s="680"/>
      <c r="U8" s="680"/>
      <c r="V8" s="680"/>
      <c r="W8" s="680"/>
      <c r="X8" s="680"/>
      <c r="Y8" s="681"/>
      <c r="Z8" s="682">
        <v>0</v>
      </c>
      <c r="AA8" s="682"/>
      <c r="AB8" s="682"/>
      <c r="AC8" s="682"/>
      <c r="AD8" s="683">
        <v>1420</v>
      </c>
      <c r="AE8" s="683"/>
      <c r="AF8" s="683"/>
      <c r="AG8" s="683"/>
      <c r="AH8" s="683"/>
      <c r="AI8" s="683"/>
      <c r="AJ8" s="683"/>
      <c r="AK8" s="683"/>
      <c r="AL8" s="684">
        <v>0</v>
      </c>
      <c r="AM8" s="685"/>
      <c r="AN8" s="685"/>
      <c r="AO8" s="686"/>
      <c r="AP8" s="676" t="s">
        <v>242</v>
      </c>
      <c r="AQ8" s="677"/>
      <c r="AR8" s="677"/>
      <c r="AS8" s="677"/>
      <c r="AT8" s="677"/>
      <c r="AU8" s="677"/>
      <c r="AV8" s="677"/>
      <c r="AW8" s="677"/>
      <c r="AX8" s="677"/>
      <c r="AY8" s="677"/>
      <c r="AZ8" s="677"/>
      <c r="BA8" s="677"/>
      <c r="BB8" s="677"/>
      <c r="BC8" s="677"/>
      <c r="BD8" s="677"/>
      <c r="BE8" s="677"/>
      <c r="BF8" s="678"/>
      <c r="BG8" s="679">
        <v>8686</v>
      </c>
      <c r="BH8" s="680"/>
      <c r="BI8" s="680"/>
      <c r="BJ8" s="680"/>
      <c r="BK8" s="680"/>
      <c r="BL8" s="680"/>
      <c r="BM8" s="680"/>
      <c r="BN8" s="681"/>
      <c r="BO8" s="682">
        <v>1.9</v>
      </c>
      <c r="BP8" s="682"/>
      <c r="BQ8" s="682"/>
      <c r="BR8" s="682"/>
      <c r="BS8" s="688" t="s">
        <v>129</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1031792</v>
      </c>
      <c r="CS8" s="680"/>
      <c r="CT8" s="680"/>
      <c r="CU8" s="680"/>
      <c r="CV8" s="680"/>
      <c r="CW8" s="680"/>
      <c r="CX8" s="680"/>
      <c r="CY8" s="681"/>
      <c r="CZ8" s="682">
        <v>18.7</v>
      </c>
      <c r="DA8" s="682"/>
      <c r="DB8" s="682"/>
      <c r="DC8" s="682"/>
      <c r="DD8" s="688">
        <v>316</v>
      </c>
      <c r="DE8" s="680"/>
      <c r="DF8" s="680"/>
      <c r="DG8" s="680"/>
      <c r="DH8" s="680"/>
      <c r="DI8" s="680"/>
      <c r="DJ8" s="680"/>
      <c r="DK8" s="680"/>
      <c r="DL8" s="680"/>
      <c r="DM8" s="680"/>
      <c r="DN8" s="680"/>
      <c r="DO8" s="680"/>
      <c r="DP8" s="681"/>
      <c r="DQ8" s="688">
        <v>727068</v>
      </c>
      <c r="DR8" s="680"/>
      <c r="DS8" s="680"/>
      <c r="DT8" s="680"/>
      <c r="DU8" s="680"/>
      <c r="DV8" s="680"/>
      <c r="DW8" s="680"/>
      <c r="DX8" s="680"/>
      <c r="DY8" s="680"/>
      <c r="DZ8" s="680"/>
      <c r="EA8" s="680"/>
      <c r="EB8" s="680"/>
      <c r="EC8" s="689"/>
    </row>
    <row r="9" spans="2:143" ht="11.25" customHeight="1">
      <c r="B9" s="676" t="s">
        <v>244</v>
      </c>
      <c r="C9" s="677"/>
      <c r="D9" s="677"/>
      <c r="E9" s="677"/>
      <c r="F9" s="677"/>
      <c r="G9" s="677"/>
      <c r="H9" s="677"/>
      <c r="I9" s="677"/>
      <c r="J9" s="677"/>
      <c r="K9" s="677"/>
      <c r="L9" s="677"/>
      <c r="M9" s="677"/>
      <c r="N9" s="677"/>
      <c r="O9" s="677"/>
      <c r="P9" s="677"/>
      <c r="Q9" s="678"/>
      <c r="R9" s="679">
        <v>1290</v>
      </c>
      <c r="S9" s="680"/>
      <c r="T9" s="680"/>
      <c r="U9" s="680"/>
      <c r="V9" s="680"/>
      <c r="W9" s="680"/>
      <c r="X9" s="680"/>
      <c r="Y9" s="681"/>
      <c r="Z9" s="682">
        <v>0</v>
      </c>
      <c r="AA9" s="682"/>
      <c r="AB9" s="682"/>
      <c r="AC9" s="682"/>
      <c r="AD9" s="683">
        <v>1290</v>
      </c>
      <c r="AE9" s="683"/>
      <c r="AF9" s="683"/>
      <c r="AG9" s="683"/>
      <c r="AH9" s="683"/>
      <c r="AI9" s="683"/>
      <c r="AJ9" s="683"/>
      <c r="AK9" s="683"/>
      <c r="AL9" s="684">
        <v>0</v>
      </c>
      <c r="AM9" s="685"/>
      <c r="AN9" s="685"/>
      <c r="AO9" s="686"/>
      <c r="AP9" s="676" t="s">
        <v>245</v>
      </c>
      <c r="AQ9" s="677"/>
      <c r="AR9" s="677"/>
      <c r="AS9" s="677"/>
      <c r="AT9" s="677"/>
      <c r="AU9" s="677"/>
      <c r="AV9" s="677"/>
      <c r="AW9" s="677"/>
      <c r="AX9" s="677"/>
      <c r="AY9" s="677"/>
      <c r="AZ9" s="677"/>
      <c r="BA9" s="677"/>
      <c r="BB9" s="677"/>
      <c r="BC9" s="677"/>
      <c r="BD9" s="677"/>
      <c r="BE9" s="677"/>
      <c r="BF9" s="678"/>
      <c r="BG9" s="679">
        <v>157654</v>
      </c>
      <c r="BH9" s="680"/>
      <c r="BI9" s="680"/>
      <c r="BJ9" s="680"/>
      <c r="BK9" s="680"/>
      <c r="BL9" s="680"/>
      <c r="BM9" s="680"/>
      <c r="BN9" s="681"/>
      <c r="BO9" s="682">
        <v>34.200000000000003</v>
      </c>
      <c r="BP9" s="682"/>
      <c r="BQ9" s="682"/>
      <c r="BR9" s="682"/>
      <c r="BS9" s="688" t="s">
        <v>129</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288612</v>
      </c>
      <c r="CS9" s="680"/>
      <c r="CT9" s="680"/>
      <c r="CU9" s="680"/>
      <c r="CV9" s="680"/>
      <c r="CW9" s="680"/>
      <c r="CX9" s="680"/>
      <c r="CY9" s="681"/>
      <c r="CZ9" s="682">
        <v>5.2</v>
      </c>
      <c r="DA9" s="682"/>
      <c r="DB9" s="682"/>
      <c r="DC9" s="682"/>
      <c r="DD9" s="688">
        <v>4620</v>
      </c>
      <c r="DE9" s="680"/>
      <c r="DF9" s="680"/>
      <c r="DG9" s="680"/>
      <c r="DH9" s="680"/>
      <c r="DI9" s="680"/>
      <c r="DJ9" s="680"/>
      <c r="DK9" s="680"/>
      <c r="DL9" s="680"/>
      <c r="DM9" s="680"/>
      <c r="DN9" s="680"/>
      <c r="DO9" s="680"/>
      <c r="DP9" s="681"/>
      <c r="DQ9" s="688">
        <v>234928</v>
      </c>
      <c r="DR9" s="680"/>
      <c r="DS9" s="680"/>
      <c r="DT9" s="680"/>
      <c r="DU9" s="680"/>
      <c r="DV9" s="680"/>
      <c r="DW9" s="680"/>
      <c r="DX9" s="680"/>
      <c r="DY9" s="680"/>
      <c r="DZ9" s="680"/>
      <c r="EA9" s="680"/>
      <c r="EB9" s="680"/>
      <c r="EC9" s="689"/>
    </row>
    <row r="10" spans="2:143" ht="11.25" customHeight="1">
      <c r="B10" s="676" t="s">
        <v>247</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148</v>
      </c>
      <c r="AE10" s="683"/>
      <c r="AF10" s="683"/>
      <c r="AG10" s="683"/>
      <c r="AH10" s="683"/>
      <c r="AI10" s="683"/>
      <c r="AJ10" s="683"/>
      <c r="AK10" s="683"/>
      <c r="AL10" s="684" t="s">
        <v>129</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8816</v>
      </c>
      <c r="BH10" s="680"/>
      <c r="BI10" s="680"/>
      <c r="BJ10" s="680"/>
      <c r="BK10" s="680"/>
      <c r="BL10" s="680"/>
      <c r="BM10" s="680"/>
      <c r="BN10" s="681"/>
      <c r="BO10" s="682">
        <v>1.9</v>
      </c>
      <c r="BP10" s="682"/>
      <c r="BQ10" s="682"/>
      <c r="BR10" s="682"/>
      <c r="BS10" s="688" t="s">
        <v>129</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t="s">
        <v>129</v>
      </c>
      <c r="CS10" s="680"/>
      <c r="CT10" s="680"/>
      <c r="CU10" s="680"/>
      <c r="CV10" s="680"/>
      <c r="CW10" s="680"/>
      <c r="CX10" s="680"/>
      <c r="CY10" s="681"/>
      <c r="CZ10" s="682" t="s">
        <v>129</v>
      </c>
      <c r="DA10" s="682"/>
      <c r="DB10" s="682"/>
      <c r="DC10" s="682"/>
      <c r="DD10" s="688" t="s">
        <v>129</v>
      </c>
      <c r="DE10" s="680"/>
      <c r="DF10" s="680"/>
      <c r="DG10" s="680"/>
      <c r="DH10" s="680"/>
      <c r="DI10" s="680"/>
      <c r="DJ10" s="680"/>
      <c r="DK10" s="680"/>
      <c r="DL10" s="680"/>
      <c r="DM10" s="680"/>
      <c r="DN10" s="680"/>
      <c r="DO10" s="680"/>
      <c r="DP10" s="681"/>
      <c r="DQ10" s="688" t="s">
        <v>237</v>
      </c>
      <c r="DR10" s="680"/>
      <c r="DS10" s="680"/>
      <c r="DT10" s="680"/>
      <c r="DU10" s="680"/>
      <c r="DV10" s="680"/>
      <c r="DW10" s="680"/>
      <c r="DX10" s="680"/>
      <c r="DY10" s="680"/>
      <c r="DZ10" s="680"/>
      <c r="EA10" s="680"/>
      <c r="EB10" s="680"/>
      <c r="EC10" s="689"/>
    </row>
    <row r="11" spans="2:143" ht="11.25" customHeight="1">
      <c r="B11" s="676" t="s">
        <v>250</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237</v>
      </c>
      <c r="AA11" s="682"/>
      <c r="AB11" s="682"/>
      <c r="AC11" s="682"/>
      <c r="AD11" s="683" t="s">
        <v>237</v>
      </c>
      <c r="AE11" s="683"/>
      <c r="AF11" s="683"/>
      <c r="AG11" s="683"/>
      <c r="AH11" s="683"/>
      <c r="AI11" s="683"/>
      <c r="AJ11" s="683"/>
      <c r="AK11" s="683"/>
      <c r="AL11" s="684" t="s">
        <v>148</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14076</v>
      </c>
      <c r="BH11" s="680"/>
      <c r="BI11" s="680"/>
      <c r="BJ11" s="680"/>
      <c r="BK11" s="680"/>
      <c r="BL11" s="680"/>
      <c r="BM11" s="680"/>
      <c r="BN11" s="681"/>
      <c r="BO11" s="682">
        <v>3.1</v>
      </c>
      <c r="BP11" s="682"/>
      <c r="BQ11" s="682"/>
      <c r="BR11" s="682"/>
      <c r="BS11" s="688" t="s">
        <v>148</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391521</v>
      </c>
      <c r="CS11" s="680"/>
      <c r="CT11" s="680"/>
      <c r="CU11" s="680"/>
      <c r="CV11" s="680"/>
      <c r="CW11" s="680"/>
      <c r="CX11" s="680"/>
      <c r="CY11" s="681"/>
      <c r="CZ11" s="682">
        <v>7.1</v>
      </c>
      <c r="DA11" s="682"/>
      <c r="DB11" s="682"/>
      <c r="DC11" s="682"/>
      <c r="DD11" s="688">
        <v>145177</v>
      </c>
      <c r="DE11" s="680"/>
      <c r="DF11" s="680"/>
      <c r="DG11" s="680"/>
      <c r="DH11" s="680"/>
      <c r="DI11" s="680"/>
      <c r="DJ11" s="680"/>
      <c r="DK11" s="680"/>
      <c r="DL11" s="680"/>
      <c r="DM11" s="680"/>
      <c r="DN11" s="680"/>
      <c r="DO11" s="680"/>
      <c r="DP11" s="681"/>
      <c r="DQ11" s="688">
        <v>133453</v>
      </c>
      <c r="DR11" s="680"/>
      <c r="DS11" s="680"/>
      <c r="DT11" s="680"/>
      <c r="DU11" s="680"/>
      <c r="DV11" s="680"/>
      <c r="DW11" s="680"/>
      <c r="DX11" s="680"/>
      <c r="DY11" s="680"/>
      <c r="DZ11" s="680"/>
      <c r="EA11" s="680"/>
      <c r="EB11" s="680"/>
      <c r="EC11" s="689"/>
    </row>
    <row r="12" spans="2:143" ht="11.25" customHeight="1">
      <c r="B12" s="676" t="s">
        <v>253</v>
      </c>
      <c r="C12" s="677"/>
      <c r="D12" s="677"/>
      <c r="E12" s="677"/>
      <c r="F12" s="677"/>
      <c r="G12" s="677"/>
      <c r="H12" s="677"/>
      <c r="I12" s="677"/>
      <c r="J12" s="677"/>
      <c r="K12" s="677"/>
      <c r="L12" s="677"/>
      <c r="M12" s="677"/>
      <c r="N12" s="677"/>
      <c r="O12" s="677"/>
      <c r="P12" s="677"/>
      <c r="Q12" s="678"/>
      <c r="R12" s="679">
        <v>99995</v>
      </c>
      <c r="S12" s="680"/>
      <c r="T12" s="680"/>
      <c r="U12" s="680"/>
      <c r="V12" s="680"/>
      <c r="W12" s="680"/>
      <c r="X12" s="680"/>
      <c r="Y12" s="681"/>
      <c r="Z12" s="682">
        <v>1.7</v>
      </c>
      <c r="AA12" s="682"/>
      <c r="AB12" s="682"/>
      <c r="AC12" s="682"/>
      <c r="AD12" s="683">
        <v>99995</v>
      </c>
      <c r="AE12" s="683"/>
      <c r="AF12" s="683"/>
      <c r="AG12" s="683"/>
      <c r="AH12" s="683"/>
      <c r="AI12" s="683"/>
      <c r="AJ12" s="683"/>
      <c r="AK12" s="683"/>
      <c r="AL12" s="684">
        <v>2.9</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211801</v>
      </c>
      <c r="BH12" s="680"/>
      <c r="BI12" s="680"/>
      <c r="BJ12" s="680"/>
      <c r="BK12" s="680"/>
      <c r="BL12" s="680"/>
      <c r="BM12" s="680"/>
      <c r="BN12" s="681"/>
      <c r="BO12" s="682">
        <v>45.9</v>
      </c>
      <c r="BP12" s="682"/>
      <c r="BQ12" s="682"/>
      <c r="BR12" s="682"/>
      <c r="BS12" s="688" t="s">
        <v>129</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68266</v>
      </c>
      <c r="CS12" s="680"/>
      <c r="CT12" s="680"/>
      <c r="CU12" s="680"/>
      <c r="CV12" s="680"/>
      <c r="CW12" s="680"/>
      <c r="CX12" s="680"/>
      <c r="CY12" s="681"/>
      <c r="CZ12" s="682">
        <v>1.2</v>
      </c>
      <c r="DA12" s="682"/>
      <c r="DB12" s="682"/>
      <c r="DC12" s="682"/>
      <c r="DD12" s="688" t="s">
        <v>129</v>
      </c>
      <c r="DE12" s="680"/>
      <c r="DF12" s="680"/>
      <c r="DG12" s="680"/>
      <c r="DH12" s="680"/>
      <c r="DI12" s="680"/>
      <c r="DJ12" s="680"/>
      <c r="DK12" s="680"/>
      <c r="DL12" s="680"/>
      <c r="DM12" s="680"/>
      <c r="DN12" s="680"/>
      <c r="DO12" s="680"/>
      <c r="DP12" s="681"/>
      <c r="DQ12" s="688">
        <v>33730</v>
      </c>
      <c r="DR12" s="680"/>
      <c r="DS12" s="680"/>
      <c r="DT12" s="680"/>
      <c r="DU12" s="680"/>
      <c r="DV12" s="680"/>
      <c r="DW12" s="680"/>
      <c r="DX12" s="680"/>
      <c r="DY12" s="680"/>
      <c r="DZ12" s="680"/>
      <c r="EA12" s="680"/>
      <c r="EB12" s="680"/>
      <c r="EC12" s="689"/>
    </row>
    <row r="13" spans="2:143" ht="11.25" customHeight="1">
      <c r="B13" s="676" t="s">
        <v>256</v>
      </c>
      <c r="C13" s="677"/>
      <c r="D13" s="677"/>
      <c r="E13" s="677"/>
      <c r="F13" s="677"/>
      <c r="G13" s="677"/>
      <c r="H13" s="677"/>
      <c r="I13" s="677"/>
      <c r="J13" s="677"/>
      <c r="K13" s="677"/>
      <c r="L13" s="677"/>
      <c r="M13" s="677"/>
      <c r="N13" s="677"/>
      <c r="O13" s="677"/>
      <c r="P13" s="677"/>
      <c r="Q13" s="678"/>
      <c r="R13" s="679" t="s">
        <v>129</v>
      </c>
      <c r="S13" s="680"/>
      <c r="T13" s="680"/>
      <c r="U13" s="680"/>
      <c r="V13" s="680"/>
      <c r="W13" s="680"/>
      <c r="X13" s="680"/>
      <c r="Y13" s="681"/>
      <c r="Z13" s="682" t="s">
        <v>129</v>
      </c>
      <c r="AA13" s="682"/>
      <c r="AB13" s="682"/>
      <c r="AC13" s="682"/>
      <c r="AD13" s="683" t="s">
        <v>129</v>
      </c>
      <c r="AE13" s="683"/>
      <c r="AF13" s="683"/>
      <c r="AG13" s="683"/>
      <c r="AH13" s="683"/>
      <c r="AI13" s="683"/>
      <c r="AJ13" s="683"/>
      <c r="AK13" s="683"/>
      <c r="AL13" s="684" t="s">
        <v>237</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208824</v>
      </c>
      <c r="BH13" s="680"/>
      <c r="BI13" s="680"/>
      <c r="BJ13" s="680"/>
      <c r="BK13" s="680"/>
      <c r="BL13" s="680"/>
      <c r="BM13" s="680"/>
      <c r="BN13" s="681"/>
      <c r="BO13" s="682">
        <v>45.3</v>
      </c>
      <c r="BP13" s="682"/>
      <c r="BQ13" s="682"/>
      <c r="BR13" s="682"/>
      <c r="BS13" s="688" t="s">
        <v>148</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611923</v>
      </c>
      <c r="CS13" s="680"/>
      <c r="CT13" s="680"/>
      <c r="CU13" s="680"/>
      <c r="CV13" s="680"/>
      <c r="CW13" s="680"/>
      <c r="CX13" s="680"/>
      <c r="CY13" s="681"/>
      <c r="CZ13" s="682">
        <v>11.1</v>
      </c>
      <c r="DA13" s="682"/>
      <c r="DB13" s="682"/>
      <c r="DC13" s="682"/>
      <c r="DD13" s="688">
        <v>494056</v>
      </c>
      <c r="DE13" s="680"/>
      <c r="DF13" s="680"/>
      <c r="DG13" s="680"/>
      <c r="DH13" s="680"/>
      <c r="DI13" s="680"/>
      <c r="DJ13" s="680"/>
      <c r="DK13" s="680"/>
      <c r="DL13" s="680"/>
      <c r="DM13" s="680"/>
      <c r="DN13" s="680"/>
      <c r="DO13" s="680"/>
      <c r="DP13" s="681"/>
      <c r="DQ13" s="688">
        <v>83049</v>
      </c>
      <c r="DR13" s="680"/>
      <c r="DS13" s="680"/>
      <c r="DT13" s="680"/>
      <c r="DU13" s="680"/>
      <c r="DV13" s="680"/>
      <c r="DW13" s="680"/>
      <c r="DX13" s="680"/>
      <c r="DY13" s="680"/>
      <c r="DZ13" s="680"/>
      <c r="EA13" s="680"/>
      <c r="EB13" s="680"/>
      <c r="EC13" s="689"/>
    </row>
    <row r="14" spans="2:143" ht="11.25" customHeight="1">
      <c r="B14" s="676" t="s">
        <v>259</v>
      </c>
      <c r="C14" s="677"/>
      <c r="D14" s="677"/>
      <c r="E14" s="677"/>
      <c r="F14" s="677"/>
      <c r="G14" s="677"/>
      <c r="H14" s="677"/>
      <c r="I14" s="677"/>
      <c r="J14" s="677"/>
      <c r="K14" s="677"/>
      <c r="L14" s="677"/>
      <c r="M14" s="677"/>
      <c r="N14" s="677"/>
      <c r="O14" s="677"/>
      <c r="P14" s="677"/>
      <c r="Q14" s="678"/>
      <c r="R14" s="679" t="s">
        <v>148</v>
      </c>
      <c r="S14" s="680"/>
      <c r="T14" s="680"/>
      <c r="U14" s="680"/>
      <c r="V14" s="680"/>
      <c r="W14" s="680"/>
      <c r="X14" s="680"/>
      <c r="Y14" s="681"/>
      <c r="Z14" s="682" t="s">
        <v>129</v>
      </c>
      <c r="AA14" s="682"/>
      <c r="AB14" s="682"/>
      <c r="AC14" s="682"/>
      <c r="AD14" s="683" t="s">
        <v>237</v>
      </c>
      <c r="AE14" s="683"/>
      <c r="AF14" s="683"/>
      <c r="AG14" s="683"/>
      <c r="AH14" s="683"/>
      <c r="AI14" s="683"/>
      <c r="AJ14" s="683"/>
      <c r="AK14" s="683"/>
      <c r="AL14" s="684" t="s">
        <v>129</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24355</v>
      </c>
      <c r="BH14" s="680"/>
      <c r="BI14" s="680"/>
      <c r="BJ14" s="680"/>
      <c r="BK14" s="680"/>
      <c r="BL14" s="680"/>
      <c r="BM14" s="680"/>
      <c r="BN14" s="681"/>
      <c r="BO14" s="682">
        <v>5.3</v>
      </c>
      <c r="BP14" s="682"/>
      <c r="BQ14" s="682"/>
      <c r="BR14" s="682"/>
      <c r="BS14" s="688" t="s">
        <v>148</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199153</v>
      </c>
      <c r="CS14" s="680"/>
      <c r="CT14" s="680"/>
      <c r="CU14" s="680"/>
      <c r="CV14" s="680"/>
      <c r="CW14" s="680"/>
      <c r="CX14" s="680"/>
      <c r="CY14" s="681"/>
      <c r="CZ14" s="682">
        <v>3.6</v>
      </c>
      <c r="DA14" s="682"/>
      <c r="DB14" s="682"/>
      <c r="DC14" s="682"/>
      <c r="DD14" s="688">
        <v>10941</v>
      </c>
      <c r="DE14" s="680"/>
      <c r="DF14" s="680"/>
      <c r="DG14" s="680"/>
      <c r="DH14" s="680"/>
      <c r="DI14" s="680"/>
      <c r="DJ14" s="680"/>
      <c r="DK14" s="680"/>
      <c r="DL14" s="680"/>
      <c r="DM14" s="680"/>
      <c r="DN14" s="680"/>
      <c r="DO14" s="680"/>
      <c r="DP14" s="681"/>
      <c r="DQ14" s="688">
        <v>188553</v>
      </c>
      <c r="DR14" s="680"/>
      <c r="DS14" s="680"/>
      <c r="DT14" s="680"/>
      <c r="DU14" s="680"/>
      <c r="DV14" s="680"/>
      <c r="DW14" s="680"/>
      <c r="DX14" s="680"/>
      <c r="DY14" s="680"/>
      <c r="DZ14" s="680"/>
      <c r="EA14" s="680"/>
      <c r="EB14" s="680"/>
      <c r="EC14" s="689"/>
    </row>
    <row r="15" spans="2:143" ht="11.25" customHeight="1">
      <c r="B15" s="676" t="s">
        <v>262</v>
      </c>
      <c r="C15" s="677"/>
      <c r="D15" s="677"/>
      <c r="E15" s="677"/>
      <c r="F15" s="677"/>
      <c r="G15" s="677"/>
      <c r="H15" s="677"/>
      <c r="I15" s="677"/>
      <c r="J15" s="677"/>
      <c r="K15" s="677"/>
      <c r="L15" s="677"/>
      <c r="M15" s="677"/>
      <c r="N15" s="677"/>
      <c r="O15" s="677"/>
      <c r="P15" s="677"/>
      <c r="Q15" s="678"/>
      <c r="R15" s="679">
        <v>11310</v>
      </c>
      <c r="S15" s="680"/>
      <c r="T15" s="680"/>
      <c r="U15" s="680"/>
      <c r="V15" s="680"/>
      <c r="W15" s="680"/>
      <c r="X15" s="680"/>
      <c r="Y15" s="681"/>
      <c r="Z15" s="682">
        <v>0.2</v>
      </c>
      <c r="AA15" s="682"/>
      <c r="AB15" s="682"/>
      <c r="AC15" s="682"/>
      <c r="AD15" s="683">
        <v>11310</v>
      </c>
      <c r="AE15" s="683"/>
      <c r="AF15" s="683"/>
      <c r="AG15" s="683"/>
      <c r="AH15" s="683"/>
      <c r="AI15" s="683"/>
      <c r="AJ15" s="683"/>
      <c r="AK15" s="683"/>
      <c r="AL15" s="684">
        <v>0.3</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34934</v>
      </c>
      <c r="BH15" s="680"/>
      <c r="BI15" s="680"/>
      <c r="BJ15" s="680"/>
      <c r="BK15" s="680"/>
      <c r="BL15" s="680"/>
      <c r="BM15" s="680"/>
      <c r="BN15" s="681"/>
      <c r="BO15" s="682">
        <v>7.6</v>
      </c>
      <c r="BP15" s="682"/>
      <c r="BQ15" s="682"/>
      <c r="BR15" s="682"/>
      <c r="BS15" s="688" t="s">
        <v>129</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562106</v>
      </c>
      <c r="CS15" s="680"/>
      <c r="CT15" s="680"/>
      <c r="CU15" s="680"/>
      <c r="CV15" s="680"/>
      <c r="CW15" s="680"/>
      <c r="CX15" s="680"/>
      <c r="CY15" s="681"/>
      <c r="CZ15" s="682">
        <v>10.199999999999999</v>
      </c>
      <c r="DA15" s="682"/>
      <c r="DB15" s="682"/>
      <c r="DC15" s="682"/>
      <c r="DD15" s="688">
        <v>14783</v>
      </c>
      <c r="DE15" s="680"/>
      <c r="DF15" s="680"/>
      <c r="DG15" s="680"/>
      <c r="DH15" s="680"/>
      <c r="DI15" s="680"/>
      <c r="DJ15" s="680"/>
      <c r="DK15" s="680"/>
      <c r="DL15" s="680"/>
      <c r="DM15" s="680"/>
      <c r="DN15" s="680"/>
      <c r="DO15" s="680"/>
      <c r="DP15" s="681"/>
      <c r="DQ15" s="688">
        <v>467459</v>
      </c>
      <c r="DR15" s="680"/>
      <c r="DS15" s="680"/>
      <c r="DT15" s="680"/>
      <c r="DU15" s="680"/>
      <c r="DV15" s="680"/>
      <c r="DW15" s="680"/>
      <c r="DX15" s="680"/>
      <c r="DY15" s="680"/>
      <c r="DZ15" s="680"/>
      <c r="EA15" s="680"/>
      <c r="EB15" s="680"/>
      <c r="EC15" s="689"/>
    </row>
    <row r="16" spans="2:143" ht="11.25" customHeight="1">
      <c r="B16" s="676" t="s">
        <v>265</v>
      </c>
      <c r="C16" s="677"/>
      <c r="D16" s="677"/>
      <c r="E16" s="677"/>
      <c r="F16" s="677"/>
      <c r="G16" s="677"/>
      <c r="H16" s="677"/>
      <c r="I16" s="677"/>
      <c r="J16" s="677"/>
      <c r="K16" s="677"/>
      <c r="L16" s="677"/>
      <c r="M16" s="677"/>
      <c r="N16" s="677"/>
      <c r="O16" s="677"/>
      <c r="P16" s="677"/>
      <c r="Q16" s="678"/>
      <c r="R16" s="679" t="s">
        <v>237</v>
      </c>
      <c r="S16" s="680"/>
      <c r="T16" s="680"/>
      <c r="U16" s="680"/>
      <c r="V16" s="680"/>
      <c r="W16" s="680"/>
      <c r="X16" s="680"/>
      <c r="Y16" s="681"/>
      <c r="Z16" s="682" t="s">
        <v>129</v>
      </c>
      <c r="AA16" s="682"/>
      <c r="AB16" s="682"/>
      <c r="AC16" s="682"/>
      <c r="AD16" s="683" t="s">
        <v>129</v>
      </c>
      <c r="AE16" s="683"/>
      <c r="AF16" s="683"/>
      <c r="AG16" s="683"/>
      <c r="AH16" s="683"/>
      <c r="AI16" s="683"/>
      <c r="AJ16" s="683"/>
      <c r="AK16" s="683"/>
      <c r="AL16" s="684" t="s">
        <v>129</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v>1089</v>
      </c>
      <c r="BH16" s="680"/>
      <c r="BI16" s="680"/>
      <c r="BJ16" s="680"/>
      <c r="BK16" s="680"/>
      <c r="BL16" s="680"/>
      <c r="BM16" s="680"/>
      <c r="BN16" s="681"/>
      <c r="BO16" s="682">
        <v>0.2</v>
      </c>
      <c r="BP16" s="682"/>
      <c r="BQ16" s="682"/>
      <c r="BR16" s="682"/>
      <c r="BS16" s="688" t="s">
        <v>129</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119785</v>
      </c>
      <c r="CS16" s="680"/>
      <c r="CT16" s="680"/>
      <c r="CU16" s="680"/>
      <c r="CV16" s="680"/>
      <c r="CW16" s="680"/>
      <c r="CX16" s="680"/>
      <c r="CY16" s="681"/>
      <c r="CZ16" s="682">
        <v>2.2000000000000002</v>
      </c>
      <c r="DA16" s="682"/>
      <c r="DB16" s="682"/>
      <c r="DC16" s="682"/>
      <c r="DD16" s="688" t="s">
        <v>129</v>
      </c>
      <c r="DE16" s="680"/>
      <c r="DF16" s="680"/>
      <c r="DG16" s="680"/>
      <c r="DH16" s="680"/>
      <c r="DI16" s="680"/>
      <c r="DJ16" s="680"/>
      <c r="DK16" s="680"/>
      <c r="DL16" s="680"/>
      <c r="DM16" s="680"/>
      <c r="DN16" s="680"/>
      <c r="DO16" s="680"/>
      <c r="DP16" s="681"/>
      <c r="DQ16" s="688">
        <v>4324</v>
      </c>
      <c r="DR16" s="680"/>
      <c r="DS16" s="680"/>
      <c r="DT16" s="680"/>
      <c r="DU16" s="680"/>
      <c r="DV16" s="680"/>
      <c r="DW16" s="680"/>
      <c r="DX16" s="680"/>
      <c r="DY16" s="680"/>
      <c r="DZ16" s="680"/>
      <c r="EA16" s="680"/>
      <c r="EB16" s="680"/>
      <c r="EC16" s="689"/>
    </row>
    <row r="17" spans="2:133" ht="11.25" customHeight="1">
      <c r="B17" s="676" t="s">
        <v>268</v>
      </c>
      <c r="C17" s="677"/>
      <c r="D17" s="677"/>
      <c r="E17" s="677"/>
      <c r="F17" s="677"/>
      <c r="G17" s="677"/>
      <c r="H17" s="677"/>
      <c r="I17" s="677"/>
      <c r="J17" s="677"/>
      <c r="K17" s="677"/>
      <c r="L17" s="677"/>
      <c r="M17" s="677"/>
      <c r="N17" s="677"/>
      <c r="O17" s="677"/>
      <c r="P17" s="677"/>
      <c r="Q17" s="678"/>
      <c r="R17" s="679">
        <v>1684</v>
      </c>
      <c r="S17" s="680"/>
      <c r="T17" s="680"/>
      <c r="U17" s="680"/>
      <c r="V17" s="680"/>
      <c r="W17" s="680"/>
      <c r="X17" s="680"/>
      <c r="Y17" s="681"/>
      <c r="Z17" s="682">
        <v>0</v>
      </c>
      <c r="AA17" s="682"/>
      <c r="AB17" s="682"/>
      <c r="AC17" s="682"/>
      <c r="AD17" s="683">
        <v>1684</v>
      </c>
      <c r="AE17" s="683"/>
      <c r="AF17" s="683"/>
      <c r="AG17" s="683"/>
      <c r="AH17" s="683"/>
      <c r="AI17" s="683"/>
      <c r="AJ17" s="683"/>
      <c r="AK17" s="683"/>
      <c r="AL17" s="684">
        <v>0</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148</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1130255</v>
      </c>
      <c r="CS17" s="680"/>
      <c r="CT17" s="680"/>
      <c r="CU17" s="680"/>
      <c r="CV17" s="680"/>
      <c r="CW17" s="680"/>
      <c r="CX17" s="680"/>
      <c r="CY17" s="681"/>
      <c r="CZ17" s="682">
        <v>20.5</v>
      </c>
      <c r="DA17" s="682"/>
      <c r="DB17" s="682"/>
      <c r="DC17" s="682"/>
      <c r="DD17" s="688" t="s">
        <v>129</v>
      </c>
      <c r="DE17" s="680"/>
      <c r="DF17" s="680"/>
      <c r="DG17" s="680"/>
      <c r="DH17" s="680"/>
      <c r="DI17" s="680"/>
      <c r="DJ17" s="680"/>
      <c r="DK17" s="680"/>
      <c r="DL17" s="680"/>
      <c r="DM17" s="680"/>
      <c r="DN17" s="680"/>
      <c r="DO17" s="680"/>
      <c r="DP17" s="681"/>
      <c r="DQ17" s="688">
        <v>1128717</v>
      </c>
      <c r="DR17" s="680"/>
      <c r="DS17" s="680"/>
      <c r="DT17" s="680"/>
      <c r="DU17" s="680"/>
      <c r="DV17" s="680"/>
      <c r="DW17" s="680"/>
      <c r="DX17" s="680"/>
      <c r="DY17" s="680"/>
      <c r="DZ17" s="680"/>
      <c r="EA17" s="680"/>
      <c r="EB17" s="680"/>
      <c r="EC17" s="689"/>
    </row>
    <row r="18" spans="2:133" ht="11.25" customHeight="1">
      <c r="B18" s="676" t="s">
        <v>271</v>
      </c>
      <c r="C18" s="677"/>
      <c r="D18" s="677"/>
      <c r="E18" s="677"/>
      <c r="F18" s="677"/>
      <c r="G18" s="677"/>
      <c r="H18" s="677"/>
      <c r="I18" s="677"/>
      <c r="J18" s="677"/>
      <c r="K18" s="677"/>
      <c r="L18" s="677"/>
      <c r="M18" s="677"/>
      <c r="N18" s="677"/>
      <c r="O18" s="677"/>
      <c r="P18" s="677"/>
      <c r="Q18" s="678"/>
      <c r="R18" s="679">
        <v>3052683</v>
      </c>
      <c r="S18" s="680"/>
      <c r="T18" s="680"/>
      <c r="U18" s="680"/>
      <c r="V18" s="680"/>
      <c r="W18" s="680"/>
      <c r="X18" s="680"/>
      <c r="Y18" s="681"/>
      <c r="Z18" s="682">
        <v>53</v>
      </c>
      <c r="AA18" s="682"/>
      <c r="AB18" s="682"/>
      <c r="AC18" s="682"/>
      <c r="AD18" s="683">
        <v>2773526</v>
      </c>
      <c r="AE18" s="683"/>
      <c r="AF18" s="683"/>
      <c r="AG18" s="683"/>
      <c r="AH18" s="683"/>
      <c r="AI18" s="683"/>
      <c r="AJ18" s="683"/>
      <c r="AK18" s="683"/>
      <c r="AL18" s="684">
        <v>81.2</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237</v>
      </c>
      <c r="BH18" s="680"/>
      <c r="BI18" s="680"/>
      <c r="BJ18" s="680"/>
      <c r="BK18" s="680"/>
      <c r="BL18" s="680"/>
      <c r="BM18" s="680"/>
      <c r="BN18" s="681"/>
      <c r="BO18" s="682" t="s">
        <v>148</v>
      </c>
      <c r="BP18" s="682"/>
      <c r="BQ18" s="682"/>
      <c r="BR18" s="682"/>
      <c r="BS18" s="688" t="s">
        <v>129</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148</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c r="B19" s="676" t="s">
        <v>274</v>
      </c>
      <c r="C19" s="677"/>
      <c r="D19" s="677"/>
      <c r="E19" s="677"/>
      <c r="F19" s="677"/>
      <c r="G19" s="677"/>
      <c r="H19" s="677"/>
      <c r="I19" s="677"/>
      <c r="J19" s="677"/>
      <c r="K19" s="677"/>
      <c r="L19" s="677"/>
      <c r="M19" s="677"/>
      <c r="N19" s="677"/>
      <c r="O19" s="677"/>
      <c r="P19" s="677"/>
      <c r="Q19" s="678"/>
      <c r="R19" s="679">
        <v>2773526</v>
      </c>
      <c r="S19" s="680"/>
      <c r="T19" s="680"/>
      <c r="U19" s="680"/>
      <c r="V19" s="680"/>
      <c r="W19" s="680"/>
      <c r="X19" s="680"/>
      <c r="Y19" s="681"/>
      <c r="Z19" s="682">
        <v>48.2</v>
      </c>
      <c r="AA19" s="682"/>
      <c r="AB19" s="682"/>
      <c r="AC19" s="682"/>
      <c r="AD19" s="683">
        <v>2773526</v>
      </c>
      <c r="AE19" s="683"/>
      <c r="AF19" s="683"/>
      <c r="AG19" s="683"/>
      <c r="AH19" s="683"/>
      <c r="AI19" s="683"/>
      <c r="AJ19" s="683"/>
      <c r="AK19" s="683"/>
      <c r="AL19" s="684">
        <v>81.2</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t="s">
        <v>129</v>
      </c>
      <c r="BH19" s="680"/>
      <c r="BI19" s="680"/>
      <c r="BJ19" s="680"/>
      <c r="BK19" s="680"/>
      <c r="BL19" s="680"/>
      <c r="BM19" s="680"/>
      <c r="BN19" s="681"/>
      <c r="BO19" s="682" t="s">
        <v>237</v>
      </c>
      <c r="BP19" s="682"/>
      <c r="BQ19" s="682"/>
      <c r="BR19" s="682"/>
      <c r="BS19" s="688" t="s">
        <v>237</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148</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c r="B20" s="676" t="s">
        <v>277</v>
      </c>
      <c r="C20" s="677"/>
      <c r="D20" s="677"/>
      <c r="E20" s="677"/>
      <c r="F20" s="677"/>
      <c r="G20" s="677"/>
      <c r="H20" s="677"/>
      <c r="I20" s="677"/>
      <c r="J20" s="677"/>
      <c r="K20" s="677"/>
      <c r="L20" s="677"/>
      <c r="M20" s="677"/>
      <c r="N20" s="677"/>
      <c r="O20" s="677"/>
      <c r="P20" s="677"/>
      <c r="Q20" s="678"/>
      <c r="R20" s="679">
        <v>279157</v>
      </c>
      <c r="S20" s="680"/>
      <c r="T20" s="680"/>
      <c r="U20" s="680"/>
      <c r="V20" s="680"/>
      <c r="W20" s="680"/>
      <c r="X20" s="680"/>
      <c r="Y20" s="681"/>
      <c r="Z20" s="682">
        <v>4.8</v>
      </c>
      <c r="AA20" s="682"/>
      <c r="AB20" s="682"/>
      <c r="AC20" s="682"/>
      <c r="AD20" s="683" t="s">
        <v>129</v>
      </c>
      <c r="AE20" s="683"/>
      <c r="AF20" s="683"/>
      <c r="AG20" s="683"/>
      <c r="AH20" s="683"/>
      <c r="AI20" s="683"/>
      <c r="AJ20" s="683"/>
      <c r="AK20" s="683"/>
      <c r="AL20" s="684" t="s">
        <v>237</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t="s">
        <v>237</v>
      </c>
      <c r="BH20" s="680"/>
      <c r="BI20" s="680"/>
      <c r="BJ20" s="680"/>
      <c r="BK20" s="680"/>
      <c r="BL20" s="680"/>
      <c r="BM20" s="680"/>
      <c r="BN20" s="681"/>
      <c r="BO20" s="682" t="s">
        <v>129</v>
      </c>
      <c r="BP20" s="682"/>
      <c r="BQ20" s="682"/>
      <c r="BR20" s="682"/>
      <c r="BS20" s="688" t="s">
        <v>129</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5513554</v>
      </c>
      <c r="CS20" s="680"/>
      <c r="CT20" s="680"/>
      <c r="CU20" s="680"/>
      <c r="CV20" s="680"/>
      <c r="CW20" s="680"/>
      <c r="CX20" s="680"/>
      <c r="CY20" s="681"/>
      <c r="CZ20" s="682">
        <v>100</v>
      </c>
      <c r="DA20" s="682"/>
      <c r="DB20" s="682"/>
      <c r="DC20" s="682"/>
      <c r="DD20" s="688">
        <v>851469</v>
      </c>
      <c r="DE20" s="680"/>
      <c r="DF20" s="680"/>
      <c r="DG20" s="680"/>
      <c r="DH20" s="680"/>
      <c r="DI20" s="680"/>
      <c r="DJ20" s="680"/>
      <c r="DK20" s="680"/>
      <c r="DL20" s="680"/>
      <c r="DM20" s="680"/>
      <c r="DN20" s="680"/>
      <c r="DO20" s="680"/>
      <c r="DP20" s="681"/>
      <c r="DQ20" s="688">
        <v>3715415</v>
      </c>
      <c r="DR20" s="680"/>
      <c r="DS20" s="680"/>
      <c r="DT20" s="680"/>
      <c r="DU20" s="680"/>
      <c r="DV20" s="680"/>
      <c r="DW20" s="680"/>
      <c r="DX20" s="680"/>
      <c r="DY20" s="680"/>
      <c r="DZ20" s="680"/>
      <c r="EA20" s="680"/>
      <c r="EB20" s="680"/>
      <c r="EC20" s="689"/>
    </row>
    <row r="21" spans="2:133" ht="11.25" customHeight="1">
      <c r="B21" s="676" t="s">
        <v>280</v>
      </c>
      <c r="C21" s="677"/>
      <c r="D21" s="677"/>
      <c r="E21" s="677"/>
      <c r="F21" s="677"/>
      <c r="G21" s="677"/>
      <c r="H21" s="677"/>
      <c r="I21" s="677"/>
      <c r="J21" s="677"/>
      <c r="K21" s="677"/>
      <c r="L21" s="677"/>
      <c r="M21" s="677"/>
      <c r="N21" s="677"/>
      <c r="O21" s="677"/>
      <c r="P21" s="677"/>
      <c r="Q21" s="678"/>
      <c r="R21" s="679" t="s">
        <v>148</v>
      </c>
      <c r="S21" s="680"/>
      <c r="T21" s="680"/>
      <c r="U21" s="680"/>
      <c r="V21" s="680"/>
      <c r="W21" s="680"/>
      <c r="X21" s="680"/>
      <c r="Y21" s="681"/>
      <c r="Z21" s="682" t="s">
        <v>148</v>
      </c>
      <c r="AA21" s="682"/>
      <c r="AB21" s="682"/>
      <c r="AC21" s="682"/>
      <c r="AD21" s="683" t="s">
        <v>129</v>
      </c>
      <c r="AE21" s="683"/>
      <c r="AF21" s="683"/>
      <c r="AG21" s="683"/>
      <c r="AH21" s="683"/>
      <c r="AI21" s="683"/>
      <c r="AJ21" s="683"/>
      <c r="AK21" s="683"/>
      <c r="AL21" s="684" t="s">
        <v>148</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t="s">
        <v>129</v>
      </c>
      <c r="BH21" s="680"/>
      <c r="BI21" s="680"/>
      <c r="BJ21" s="680"/>
      <c r="BK21" s="680"/>
      <c r="BL21" s="680"/>
      <c r="BM21" s="680"/>
      <c r="BN21" s="681"/>
      <c r="BO21" s="682" t="s">
        <v>237</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282</v>
      </c>
      <c r="C22" s="677"/>
      <c r="D22" s="677"/>
      <c r="E22" s="677"/>
      <c r="F22" s="677"/>
      <c r="G22" s="677"/>
      <c r="H22" s="677"/>
      <c r="I22" s="677"/>
      <c r="J22" s="677"/>
      <c r="K22" s="677"/>
      <c r="L22" s="677"/>
      <c r="M22" s="677"/>
      <c r="N22" s="677"/>
      <c r="O22" s="677"/>
      <c r="P22" s="677"/>
      <c r="Q22" s="678"/>
      <c r="R22" s="679">
        <v>3688415</v>
      </c>
      <c r="S22" s="680"/>
      <c r="T22" s="680"/>
      <c r="U22" s="680"/>
      <c r="V22" s="680"/>
      <c r="W22" s="680"/>
      <c r="X22" s="680"/>
      <c r="Y22" s="681"/>
      <c r="Z22" s="682">
        <v>64.099999999999994</v>
      </c>
      <c r="AA22" s="682"/>
      <c r="AB22" s="682"/>
      <c r="AC22" s="682"/>
      <c r="AD22" s="683">
        <v>3409258</v>
      </c>
      <c r="AE22" s="683"/>
      <c r="AF22" s="683"/>
      <c r="AG22" s="683"/>
      <c r="AH22" s="683"/>
      <c r="AI22" s="683"/>
      <c r="AJ22" s="683"/>
      <c r="AK22" s="683"/>
      <c r="AL22" s="684">
        <v>99.8</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148</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285</v>
      </c>
      <c r="C23" s="677"/>
      <c r="D23" s="677"/>
      <c r="E23" s="677"/>
      <c r="F23" s="677"/>
      <c r="G23" s="677"/>
      <c r="H23" s="677"/>
      <c r="I23" s="677"/>
      <c r="J23" s="677"/>
      <c r="K23" s="677"/>
      <c r="L23" s="677"/>
      <c r="M23" s="677"/>
      <c r="N23" s="677"/>
      <c r="O23" s="677"/>
      <c r="P23" s="677"/>
      <c r="Q23" s="678"/>
      <c r="R23" s="679">
        <v>882</v>
      </c>
      <c r="S23" s="680"/>
      <c r="T23" s="680"/>
      <c r="U23" s="680"/>
      <c r="V23" s="680"/>
      <c r="W23" s="680"/>
      <c r="X23" s="680"/>
      <c r="Y23" s="681"/>
      <c r="Z23" s="682">
        <v>0</v>
      </c>
      <c r="AA23" s="682"/>
      <c r="AB23" s="682"/>
      <c r="AC23" s="682"/>
      <c r="AD23" s="683">
        <v>882</v>
      </c>
      <c r="AE23" s="683"/>
      <c r="AF23" s="683"/>
      <c r="AG23" s="683"/>
      <c r="AH23" s="683"/>
      <c r="AI23" s="683"/>
      <c r="AJ23" s="683"/>
      <c r="AK23" s="683"/>
      <c r="AL23" s="684">
        <v>0</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129</v>
      </c>
      <c r="BP23" s="682"/>
      <c r="BQ23" s="682"/>
      <c r="BR23" s="682"/>
      <c r="BS23" s="688" t="s">
        <v>148</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c r="B24" s="676" t="s">
        <v>292</v>
      </c>
      <c r="C24" s="677"/>
      <c r="D24" s="677"/>
      <c r="E24" s="677"/>
      <c r="F24" s="677"/>
      <c r="G24" s="677"/>
      <c r="H24" s="677"/>
      <c r="I24" s="677"/>
      <c r="J24" s="677"/>
      <c r="K24" s="677"/>
      <c r="L24" s="677"/>
      <c r="M24" s="677"/>
      <c r="N24" s="677"/>
      <c r="O24" s="677"/>
      <c r="P24" s="677"/>
      <c r="Q24" s="678"/>
      <c r="R24" s="679">
        <v>17681</v>
      </c>
      <c r="S24" s="680"/>
      <c r="T24" s="680"/>
      <c r="U24" s="680"/>
      <c r="V24" s="680"/>
      <c r="W24" s="680"/>
      <c r="X24" s="680"/>
      <c r="Y24" s="681"/>
      <c r="Z24" s="682">
        <v>0.3</v>
      </c>
      <c r="AA24" s="682"/>
      <c r="AB24" s="682"/>
      <c r="AC24" s="682"/>
      <c r="AD24" s="683" t="s">
        <v>129</v>
      </c>
      <c r="AE24" s="683"/>
      <c r="AF24" s="683"/>
      <c r="AG24" s="683"/>
      <c r="AH24" s="683"/>
      <c r="AI24" s="683"/>
      <c r="AJ24" s="683"/>
      <c r="AK24" s="683"/>
      <c r="AL24" s="684" t="s">
        <v>237</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237</v>
      </c>
      <c r="BH24" s="680"/>
      <c r="BI24" s="680"/>
      <c r="BJ24" s="680"/>
      <c r="BK24" s="680"/>
      <c r="BL24" s="680"/>
      <c r="BM24" s="680"/>
      <c r="BN24" s="681"/>
      <c r="BO24" s="682" t="s">
        <v>129</v>
      </c>
      <c r="BP24" s="682"/>
      <c r="BQ24" s="682"/>
      <c r="BR24" s="682"/>
      <c r="BS24" s="688" t="s">
        <v>129</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2173382</v>
      </c>
      <c r="CS24" s="669"/>
      <c r="CT24" s="669"/>
      <c r="CU24" s="669"/>
      <c r="CV24" s="669"/>
      <c r="CW24" s="669"/>
      <c r="CX24" s="669"/>
      <c r="CY24" s="670"/>
      <c r="CZ24" s="673">
        <v>39.4</v>
      </c>
      <c r="DA24" s="674"/>
      <c r="DB24" s="674"/>
      <c r="DC24" s="693"/>
      <c r="DD24" s="712">
        <v>1951258</v>
      </c>
      <c r="DE24" s="669"/>
      <c r="DF24" s="669"/>
      <c r="DG24" s="669"/>
      <c r="DH24" s="669"/>
      <c r="DI24" s="669"/>
      <c r="DJ24" s="669"/>
      <c r="DK24" s="670"/>
      <c r="DL24" s="712">
        <v>1341610</v>
      </c>
      <c r="DM24" s="669"/>
      <c r="DN24" s="669"/>
      <c r="DO24" s="669"/>
      <c r="DP24" s="669"/>
      <c r="DQ24" s="669"/>
      <c r="DR24" s="669"/>
      <c r="DS24" s="669"/>
      <c r="DT24" s="669"/>
      <c r="DU24" s="669"/>
      <c r="DV24" s="670"/>
      <c r="DW24" s="673">
        <v>37.799999999999997</v>
      </c>
      <c r="DX24" s="674"/>
      <c r="DY24" s="674"/>
      <c r="DZ24" s="674"/>
      <c r="EA24" s="674"/>
      <c r="EB24" s="674"/>
      <c r="EC24" s="675"/>
    </row>
    <row r="25" spans="2:133" ht="11.25" customHeight="1">
      <c r="B25" s="676" t="s">
        <v>295</v>
      </c>
      <c r="C25" s="677"/>
      <c r="D25" s="677"/>
      <c r="E25" s="677"/>
      <c r="F25" s="677"/>
      <c r="G25" s="677"/>
      <c r="H25" s="677"/>
      <c r="I25" s="677"/>
      <c r="J25" s="677"/>
      <c r="K25" s="677"/>
      <c r="L25" s="677"/>
      <c r="M25" s="677"/>
      <c r="N25" s="677"/>
      <c r="O25" s="677"/>
      <c r="P25" s="677"/>
      <c r="Q25" s="678"/>
      <c r="R25" s="679">
        <v>62378</v>
      </c>
      <c r="S25" s="680"/>
      <c r="T25" s="680"/>
      <c r="U25" s="680"/>
      <c r="V25" s="680"/>
      <c r="W25" s="680"/>
      <c r="X25" s="680"/>
      <c r="Y25" s="681"/>
      <c r="Z25" s="682">
        <v>1.1000000000000001</v>
      </c>
      <c r="AA25" s="682"/>
      <c r="AB25" s="682"/>
      <c r="AC25" s="682"/>
      <c r="AD25" s="683">
        <v>756</v>
      </c>
      <c r="AE25" s="683"/>
      <c r="AF25" s="683"/>
      <c r="AG25" s="683"/>
      <c r="AH25" s="683"/>
      <c r="AI25" s="683"/>
      <c r="AJ25" s="683"/>
      <c r="AK25" s="683"/>
      <c r="AL25" s="684">
        <v>0</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237</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775866</v>
      </c>
      <c r="CS25" s="715"/>
      <c r="CT25" s="715"/>
      <c r="CU25" s="715"/>
      <c r="CV25" s="715"/>
      <c r="CW25" s="715"/>
      <c r="CX25" s="715"/>
      <c r="CY25" s="716"/>
      <c r="CZ25" s="684">
        <v>14.1</v>
      </c>
      <c r="DA25" s="713"/>
      <c r="DB25" s="713"/>
      <c r="DC25" s="717"/>
      <c r="DD25" s="688">
        <v>743796</v>
      </c>
      <c r="DE25" s="715"/>
      <c r="DF25" s="715"/>
      <c r="DG25" s="715"/>
      <c r="DH25" s="715"/>
      <c r="DI25" s="715"/>
      <c r="DJ25" s="715"/>
      <c r="DK25" s="716"/>
      <c r="DL25" s="688">
        <v>717682</v>
      </c>
      <c r="DM25" s="715"/>
      <c r="DN25" s="715"/>
      <c r="DO25" s="715"/>
      <c r="DP25" s="715"/>
      <c r="DQ25" s="715"/>
      <c r="DR25" s="715"/>
      <c r="DS25" s="715"/>
      <c r="DT25" s="715"/>
      <c r="DU25" s="715"/>
      <c r="DV25" s="716"/>
      <c r="DW25" s="684">
        <v>20.2</v>
      </c>
      <c r="DX25" s="713"/>
      <c r="DY25" s="713"/>
      <c r="DZ25" s="713"/>
      <c r="EA25" s="713"/>
      <c r="EB25" s="713"/>
      <c r="EC25" s="714"/>
    </row>
    <row r="26" spans="2:133" ht="11.25" customHeight="1">
      <c r="B26" s="676" t="s">
        <v>298</v>
      </c>
      <c r="C26" s="677"/>
      <c r="D26" s="677"/>
      <c r="E26" s="677"/>
      <c r="F26" s="677"/>
      <c r="G26" s="677"/>
      <c r="H26" s="677"/>
      <c r="I26" s="677"/>
      <c r="J26" s="677"/>
      <c r="K26" s="677"/>
      <c r="L26" s="677"/>
      <c r="M26" s="677"/>
      <c r="N26" s="677"/>
      <c r="O26" s="677"/>
      <c r="P26" s="677"/>
      <c r="Q26" s="678"/>
      <c r="R26" s="679">
        <v>18315</v>
      </c>
      <c r="S26" s="680"/>
      <c r="T26" s="680"/>
      <c r="U26" s="680"/>
      <c r="V26" s="680"/>
      <c r="W26" s="680"/>
      <c r="X26" s="680"/>
      <c r="Y26" s="681"/>
      <c r="Z26" s="682">
        <v>0.3</v>
      </c>
      <c r="AA26" s="682"/>
      <c r="AB26" s="682"/>
      <c r="AC26" s="682"/>
      <c r="AD26" s="683" t="s">
        <v>129</v>
      </c>
      <c r="AE26" s="683"/>
      <c r="AF26" s="683"/>
      <c r="AG26" s="683"/>
      <c r="AH26" s="683"/>
      <c r="AI26" s="683"/>
      <c r="AJ26" s="683"/>
      <c r="AK26" s="683"/>
      <c r="AL26" s="684" t="s">
        <v>237</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237</v>
      </c>
      <c r="BP26" s="682"/>
      <c r="BQ26" s="682"/>
      <c r="BR26" s="682"/>
      <c r="BS26" s="688" t="s">
        <v>148</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456948</v>
      </c>
      <c r="CS26" s="680"/>
      <c r="CT26" s="680"/>
      <c r="CU26" s="680"/>
      <c r="CV26" s="680"/>
      <c r="CW26" s="680"/>
      <c r="CX26" s="680"/>
      <c r="CY26" s="681"/>
      <c r="CZ26" s="684">
        <v>8.3000000000000007</v>
      </c>
      <c r="DA26" s="713"/>
      <c r="DB26" s="713"/>
      <c r="DC26" s="717"/>
      <c r="DD26" s="688">
        <v>427022</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3"/>
      <c r="DY26" s="713"/>
      <c r="DZ26" s="713"/>
      <c r="EA26" s="713"/>
      <c r="EB26" s="713"/>
      <c r="EC26" s="714"/>
    </row>
    <row r="27" spans="2:133" ht="11.25" customHeight="1">
      <c r="B27" s="676" t="s">
        <v>301</v>
      </c>
      <c r="C27" s="677"/>
      <c r="D27" s="677"/>
      <c r="E27" s="677"/>
      <c r="F27" s="677"/>
      <c r="G27" s="677"/>
      <c r="H27" s="677"/>
      <c r="I27" s="677"/>
      <c r="J27" s="677"/>
      <c r="K27" s="677"/>
      <c r="L27" s="677"/>
      <c r="M27" s="677"/>
      <c r="N27" s="677"/>
      <c r="O27" s="677"/>
      <c r="P27" s="677"/>
      <c r="Q27" s="678"/>
      <c r="R27" s="679">
        <v>473959</v>
      </c>
      <c r="S27" s="680"/>
      <c r="T27" s="680"/>
      <c r="U27" s="680"/>
      <c r="V27" s="680"/>
      <c r="W27" s="680"/>
      <c r="X27" s="680"/>
      <c r="Y27" s="681"/>
      <c r="Z27" s="682">
        <v>8.1999999999999993</v>
      </c>
      <c r="AA27" s="682"/>
      <c r="AB27" s="682"/>
      <c r="AC27" s="682"/>
      <c r="AD27" s="683" t="s">
        <v>129</v>
      </c>
      <c r="AE27" s="683"/>
      <c r="AF27" s="683"/>
      <c r="AG27" s="683"/>
      <c r="AH27" s="683"/>
      <c r="AI27" s="683"/>
      <c r="AJ27" s="683"/>
      <c r="AK27" s="683"/>
      <c r="AL27" s="684" t="s">
        <v>237</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461411</v>
      </c>
      <c r="BH27" s="680"/>
      <c r="BI27" s="680"/>
      <c r="BJ27" s="680"/>
      <c r="BK27" s="680"/>
      <c r="BL27" s="680"/>
      <c r="BM27" s="680"/>
      <c r="BN27" s="681"/>
      <c r="BO27" s="682">
        <v>100</v>
      </c>
      <c r="BP27" s="682"/>
      <c r="BQ27" s="682"/>
      <c r="BR27" s="682"/>
      <c r="BS27" s="688" t="s">
        <v>237</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267261</v>
      </c>
      <c r="CS27" s="715"/>
      <c r="CT27" s="715"/>
      <c r="CU27" s="715"/>
      <c r="CV27" s="715"/>
      <c r="CW27" s="715"/>
      <c r="CX27" s="715"/>
      <c r="CY27" s="716"/>
      <c r="CZ27" s="684">
        <v>4.8</v>
      </c>
      <c r="DA27" s="713"/>
      <c r="DB27" s="713"/>
      <c r="DC27" s="717"/>
      <c r="DD27" s="688">
        <v>78745</v>
      </c>
      <c r="DE27" s="715"/>
      <c r="DF27" s="715"/>
      <c r="DG27" s="715"/>
      <c r="DH27" s="715"/>
      <c r="DI27" s="715"/>
      <c r="DJ27" s="715"/>
      <c r="DK27" s="716"/>
      <c r="DL27" s="688">
        <v>78711</v>
      </c>
      <c r="DM27" s="715"/>
      <c r="DN27" s="715"/>
      <c r="DO27" s="715"/>
      <c r="DP27" s="715"/>
      <c r="DQ27" s="715"/>
      <c r="DR27" s="715"/>
      <c r="DS27" s="715"/>
      <c r="DT27" s="715"/>
      <c r="DU27" s="715"/>
      <c r="DV27" s="716"/>
      <c r="DW27" s="684">
        <v>2.2000000000000002</v>
      </c>
      <c r="DX27" s="713"/>
      <c r="DY27" s="713"/>
      <c r="DZ27" s="713"/>
      <c r="EA27" s="713"/>
      <c r="EB27" s="713"/>
      <c r="EC27" s="714"/>
    </row>
    <row r="28" spans="2:133" ht="11.25" customHeight="1">
      <c r="B28" s="721" t="s">
        <v>304</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129</v>
      </c>
      <c r="AA28" s="682"/>
      <c r="AB28" s="682"/>
      <c r="AC28" s="682"/>
      <c r="AD28" s="683" t="s">
        <v>148</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1130255</v>
      </c>
      <c r="CS28" s="680"/>
      <c r="CT28" s="680"/>
      <c r="CU28" s="680"/>
      <c r="CV28" s="680"/>
      <c r="CW28" s="680"/>
      <c r="CX28" s="680"/>
      <c r="CY28" s="681"/>
      <c r="CZ28" s="684">
        <v>20.5</v>
      </c>
      <c r="DA28" s="713"/>
      <c r="DB28" s="713"/>
      <c r="DC28" s="717"/>
      <c r="DD28" s="688">
        <v>1128717</v>
      </c>
      <c r="DE28" s="680"/>
      <c r="DF28" s="680"/>
      <c r="DG28" s="680"/>
      <c r="DH28" s="680"/>
      <c r="DI28" s="680"/>
      <c r="DJ28" s="680"/>
      <c r="DK28" s="681"/>
      <c r="DL28" s="688">
        <v>545217</v>
      </c>
      <c r="DM28" s="680"/>
      <c r="DN28" s="680"/>
      <c r="DO28" s="680"/>
      <c r="DP28" s="680"/>
      <c r="DQ28" s="680"/>
      <c r="DR28" s="680"/>
      <c r="DS28" s="680"/>
      <c r="DT28" s="680"/>
      <c r="DU28" s="680"/>
      <c r="DV28" s="681"/>
      <c r="DW28" s="684">
        <v>15.4</v>
      </c>
      <c r="DX28" s="713"/>
      <c r="DY28" s="713"/>
      <c r="DZ28" s="713"/>
      <c r="EA28" s="713"/>
      <c r="EB28" s="713"/>
      <c r="EC28" s="714"/>
    </row>
    <row r="29" spans="2:133" ht="11.25" customHeight="1">
      <c r="B29" s="676" t="s">
        <v>306</v>
      </c>
      <c r="C29" s="677"/>
      <c r="D29" s="677"/>
      <c r="E29" s="677"/>
      <c r="F29" s="677"/>
      <c r="G29" s="677"/>
      <c r="H29" s="677"/>
      <c r="I29" s="677"/>
      <c r="J29" s="677"/>
      <c r="K29" s="677"/>
      <c r="L29" s="677"/>
      <c r="M29" s="677"/>
      <c r="N29" s="677"/>
      <c r="O29" s="677"/>
      <c r="P29" s="677"/>
      <c r="Q29" s="678"/>
      <c r="R29" s="679">
        <v>426725</v>
      </c>
      <c r="S29" s="680"/>
      <c r="T29" s="680"/>
      <c r="U29" s="680"/>
      <c r="V29" s="680"/>
      <c r="W29" s="680"/>
      <c r="X29" s="680"/>
      <c r="Y29" s="681"/>
      <c r="Z29" s="682">
        <v>7.4</v>
      </c>
      <c r="AA29" s="682"/>
      <c r="AB29" s="682"/>
      <c r="AC29" s="682"/>
      <c r="AD29" s="683" t="s">
        <v>237</v>
      </c>
      <c r="AE29" s="683"/>
      <c r="AF29" s="683"/>
      <c r="AG29" s="683"/>
      <c r="AH29" s="683"/>
      <c r="AI29" s="683"/>
      <c r="AJ29" s="683"/>
      <c r="AK29" s="683"/>
      <c r="AL29" s="684" t="s">
        <v>148</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1129784</v>
      </c>
      <c r="CS29" s="715"/>
      <c r="CT29" s="715"/>
      <c r="CU29" s="715"/>
      <c r="CV29" s="715"/>
      <c r="CW29" s="715"/>
      <c r="CX29" s="715"/>
      <c r="CY29" s="716"/>
      <c r="CZ29" s="684">
        <v>20.5</v>
      </c>
      <c r="DA29" s="713"/>
      <c r="DB29" s="713"/>
      <c r="DC29" s="717"/>
      <c r="DD29" s="688">
        <v>1128246</v>
      </c>
      <c r="DE29" s="715"/>
      <c r="DF29" s="715"/>
      <c r="DG29" s="715"/>
      <c r="DH29" s="715"/>
      <c r="DI29" s="715"/>
      <c r="DJ29" s="715"/>
      <c r="DK29" s="716"/>
      <c r="DL29" s="688">
        <v>544746</v>
      </c>
      <c r="DM29" s="715"/>
      <c r="DN29" s="715"/>
      <c r="DO29" s="715"/>
      <c r="DP29" s="715"/>
      <c r="DQ29" s="715"/>
      <c r="DR29" s="715"/>
      <c r="DS29" s="715"/>
      <c r="DT29" s="715"/>
      <c r="DU29" s="715"/>
      <c r="DV29" s="716"/>
      <c r="DW29" s="684">
        <v>15.4</v>
      </c>
      <c r="DX29" s="713"/>
      <c r="DY29" s="713"/>
      <c r="DZ29" s="713"/>
      <c r="EA29" s="713"/>
      <c r="EB29" s="713"/>
      <c r="EC29" s="714"/>
    </row>
    <row r="30" spans="2:133" ht="11.25" customHeight="1">
      <c r="B30" s="676" t="s">
        <v>311</v>
      </c>
      <c r="C30" s="677"/>
      <c r="D30" s="677"/>
      <c r="E30" s="677"/>
      <c r="F30" s="677"/>
      <c r="G30" s="677"/>
      <c r="H30" s="677"/>
      <c r="I30" s="677"/>
      <c r="J30" s="677"/>
      <c r="K30" s="677"/>
      <c r="L30" s="677"/>
      <c r="M30" s="677"/>
      <c r="N30" s="677"/>
      <c r="O30" s="677"/>
      <c r="P30" s="677"/>
      <c r="Q30" s="678"/>
      <c r="R30" s="679">
        <v>31396</v>
      </c>
      <c r="S30" s="680"/>
      <c r="T30" s="680"/>
      <c r="U30" s="680"/>
      <c r="V30" s="680"/>
      <c r="W30" s="680"/>
      <c r="X30" s="680"/>
      <c r="Y30" s="681"/>
      <c r="Z30" s="682">
        <v>0.5</v>
      </c>
      <c r="AA30" s="682"/>
      <c r="AB30" s="682"/>
      <c r="AC30" s="682"/>
      <c r="AD30" s="683">
        <v>2980</v>
      </c>
      <c r="AE30" s="683"/>
      <c r="AF30" s="683"/>
      <c r="AG30" s="683"/>
      <c r="AH30" s="683"/>
      <c r="AI30" s="683"/>
      <c r="AJ30" s="683"/>
      <c r="AK30" s="683"/>
      <c r="AL30" s="684">
        <v>0.1</v>
      </c>
      <c r="AM30" s="685"/>
      <c r="AN30" s="685"/>
      <c r="AO30" s="686"/>
      <c r="AP30" s="727" t="s">
        <v>312</v>
      </c>
      <c r="AQ30" s="728"/>
      <c r="AR30" s="728"/>
      <c r="AS30" s="728"/>
      <c r="AT30" s="733" t="s">
        <v>313</v>
      </c>
      <c r="AU30" s="230"/>
      <c r="AV30" s="230"/>
      <c r="AW30" s="230"/>
      <c r="AX30" s="665" t="s">
        <v>190</v>
      </c>
      <c r="AY30" s="666"/>
      <c r="AZ30" s="666"/>
      <c r="BA30" s="666"/>
      <c r="BB30" s="666"/>
      <c r="BC30" s="666"/>
      <c r="BD30" s="666"/>
      <c r="BE30" s="666"/>
      <c r="BF30" s="667"/>
      <c r="BG30" s="739">
        <v>98.9</v>
      </c>
      <c r="BH30" s="740"/>
      <c r="BI30" s="740"/>
      <c r="BJ30" s="740"/>
      <c r="BK30" s="740"/>
      <c r="BL30" s="740"/>
      <c r="BM30" s="674">
        <v>97.7</v>
      </c>
      <c r="BN30" s="740"/>
      <c r="BO30" s="740"/>
      <c r="BP30" s="740"/>
      <c r="BQ30" s="741"/>
      <c r="BR30" s="739">
        <v>99</v>
      </c>
      <c r="BS30" s="740"/>
      <c r="BT30" s="740"/>
      <c r="BU30" s="740"/>
      <c r="BV30" s="740"/>
      <c r="BW30" s="740"/>
      <c r="BX30" s="674">
        <v>97.4</v>
      </c>
      <c r="BY30" s="740"/>
      <c r="BZ30" s="740"/>
      <c r="CA30" s="740"/>
      <c r="CB30" s="741"/>
      <c r="CD30" s="744"/>
      <c r="CE30" s="745"/>
      <c r="CF30" s="694" t="s">
        <v>314</v>
      </c>
      <c r="CG30" s="695"/>
      <c r="CH30" s="695"/>
      <c r="CI30" s="695"/>
      <c r="CJ30" s="695"/>
      <c r="CK30" s="695"/>
      <c r="CL30" s="695"/>
      <c r="CM30" s="695"/>
      <c r="CN30" s="695"/>
      <c r="CO30" s="695"/>
      <c r="CP30" s="695"/>
      <c r="CQ30" s="696"/>
      <c r="CR30" s="679">
        <v>1103577</v>
      </c>
      <c r="CS30" s="680"/>
      <c r="CT30" s="680"/>
      <c r="CU30" s="680"/>
      <c r="CV30" s="680"/>
      <c r="CW30" s="680"/>
      <c r="CX30" s="680"/>
      <c r="CY30" s="681"/>
      <c r="CZ30" s="684">
        <v>20</v>
      </c>
      <c r="DA30" s="713"/>
      <c r="DB30" s="713"/>
      <c r="DC30" s="717"/>
      <c r="DD30" s="688">
        <v>1102310</v>
      </c>
      <c r="DE30" s="680"/>
      <c r="DF30" s="680"/>
      <c r="DG30" s="680"/>
      <c r="DH30" s="680"/>
      <c r="DI30" s="680"/>
      <c r="DJ30" s="680"/>
      <c r="DK30" s="681"/>
      <c r="DL30" s="688">
        <v>518810</v>
      </c>
      <c r="DM30" s="680"/>
      <c r="DN30" s="680"/>
      <c r="DO30" s="680"/>
      <c r="DP30" s="680"/>
      <c r="DQ30" s="680"/>
      <c r="DR30" s="680"/>
      <c r="DS30" s="680"/>
      <c r="DT30" s="680"/>
      <c r="DU30" s="680"/>
      <c r="DV30" s="681"/>
      <c r="DW30" s="684">
        <v>14.6</v>
      </c>
      <c r="DX30" s="713"/>
      <c r="DY30" s="713"/>
      <c r="DZ30" s="713"/>
      <c r="EA30" s="713"/>
      <c r="EB30" s="713"/>
      <c r="EC30" s="714"/>
    </row>
    <row r="31" spans="2:133" ht="11.25" customHeight="1">
      <c r="B31" s="676" t="s">
        <v>315</v>
      </c>
      <c r="C31" s="677"/>
      <c r="D31" s="677"/>
      <c r="E31" s="677"/>
      <c r="F31" s="677"/>
      <c r="G31" s="677"/>
      <c r="H31" s="677"/>
      <c r="I31" s="677"/>
      <c r="J31" s="677"/>
      <c r="K31" s="677"/>
      <c r="L31" s="677"/>
      <c r="M31" s="677"/>
      <c r="N31" s="677"/>
      <c r="O31" s="677"/>
      <c r="P31" s="677"/>
      <c r="Q31" s="678"/>
      <c r="R31" s="679">
        <v>16817</v>
      </c>
      <c r="S31" s="680"/>
      <c r="T31" s="680"/>
      <c r="U31" s="680"/>
      <c r="V31" s="680"/>
      <c r="W31" s="680"/>
      <c r="X31" s="680"/>
      <c r="Y31" s="681"/>
      <c r="Z31" s="682">
        <v>0.3</v>
      </c>
      <c r="AA31" s="682"/>
      <c r="AB31" s="682"/>
      <c r="AC31" s="682"/>
      <c r="AD31" s="683" t="s">
        <v>129</v>
      </c>
      <c r="AE31" s="683"/>
      <c r="AF31" s="683"/>
      <c r="AG31" s="683"/>
      <c r="AH31" s="683"/>
      <c r="AI31" s="683"/>
      <c r="AJ31" s="683"/>
      <c r="AK31" s="683"/>
      <c r="AL31" s="684" t="s">
        <v>148</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99.5</v>
      </c>
      <c r="BH31" s="715"/>
      <c r="BI31" s="715"/>
      <c r="BJ31" s="715"/>
      <c r="BK31" s="715"/>
      <c r="BL31" s="715"/>
      <c r="BM31" s="685">
        <v>99.3</v>
      </c>
      <c r="BN31" s="737"/>
      <c r="BO31" s="737"/>
      <c r="BP31" s="737"/>
      <c r="BQ31" s="738"/>
      <c r="BR31" s="736">
        <v>99.6</v>
      </c>
      <c r="BS31" s="715"/>
      <c r="BT31" s="715"/>
      <c r="BU31" s="715"/>
      <c r="BV31" s="715"/>
      <c r="BW31" s="715"/>
      <c r="BX31" s="685">
        <v>99.3</v>
      </c>
      <c r="BY31" s="737"/>
      <c r="BZ31" s="737"/>
      <c r="CA31" s="737"/>
      <c r="CB31" s="738"/>
      <c r="CD31" s="744"/>
      <c r="CE31" s="745"/>
      <c r="CF31" s="694" t="s">
        <v>318</v>
      </c>
      <c r="CG31" s="695"/>
      <c r="CH31" s="695"/>
      <c r="CI31" s="695"/>
      <c r="CJ31" s="695"/>
      <c r="CK31" s="695"/>
      <c r="CL31" s="695"/>
      <c r="CM31" s="695"/>
      <c r="CN31" s="695"/>
      <c r="CO31" s="695"/>
      <c r="CP31" s="695"/>
      <c r="CQ31" s="696"/>
      <c r="CR31" s="679">
        <v>26207</v>
      </c>
      <c r="CS31" s="715"/>
      <c r="CT31" s="715"/>
      <c r="CU31" s="715"/>
      <c r="CV31" s="715"/>
      <c r="CW31" s="715"/>
      <c r="CX31" s="715"/>
      <c r="CY31" s="716"/>
      <c r="CZ31" s="684">
        <v>0.5</v>
      </c>
      <c r="DA31" s="713"/>
      <c r="DB31" s="713"/>
      <c r="DC31" s="717"/>
      <c r="DD31" s="688">
        <v>25936</v>
      </c>
      <c r="DE31" s="715"/>
      <c r="DF31" s="715"/>
      <c r="DG31" s="715"/>
      <c r="DH31" s="715"/>
      <c r="DI31" s="715"/>
      <c r="DJ31" s="715"/>
      <c r="DK31" s="716"/>
      <c r="DL31" s="688">
        <v>25936</v>
      </c>
      <c r="DM31" s="715"/>
      <c r="DN31" s="715"/>
      <c r="DO31" s="715"/>
      <c r="DP31" s="715"/>
      <c r="DQ31" s="715"/>
      <c r="DR31" s="715"/>
      <c r="DS31" s="715"/>
      <c r="DT31" s="715"/>
      <c r="DU31" s="715"/>
      <c r="DV31" s="716"/>
      <c r="DW31" s="684">
        <v>0.7</v>
      </c>
      <c r="DX31" s="713"/>
      <c r="DY31" s="713"/>
      <c r="DZ31" s="713"/>
      <c r="EA31" s="713"/>
      <c r="EB31" s="713"/>
      <c r="EC31" s="714"/>
    </row>
    <row r="32" spans="2:133" ht="11.25" customHeight="1">
      <c r="B32" s="676" t="s">
        <v>319</v>
      </c>
      <c r="C32" s="677"/>
      <c r="D32" s="677"/>
      <c r="E32" s="677"/>
      <c r="F32" s="677"/>
      <c r="G32" s="677"/>
      <c r="H32" s="677"/>
      <c r="I32" s="677"/>
      <c r="J32" s="677"/>
      <c r="K32" s="677"/>
      <c r="L32" s="677"/>
      <c r="M32" s="677"/>
      <c r="N32" s="677"/>
      <c r="O32" s="677"/>
      <c r="P32" s="677"/>
      <c r="Q32" s="678"/>
      <c r="R32" s="679">
        <v>104786</v>
      </c>
      <c r="S32" s="680"/>
      <c r="T32" s="680"/>
      <c r="U32" s="680"/>
      <c r="V32" s="680"/>
      <c r="W32" s="680"/>
      <c r="X32" s="680"/>
      <c r="Y32" s="681"/>
      <c r="Z32" s="682">
        <v>1.8</v>
      </c>
      <c r="AA32" s="682"/>
      <c r="AB32" s="682"/>
      <c r="AC32" s="682"/>
      <c r="AD32" s="683" t="s">
        <v>129</v>
      </c>
      <c r="AE32" s="683"/>
      <c r="AF32" s="683"/>
      <c r="AG32" s="683"/>
      <c r="AH32" s="683"/>
      <c r="AI32" s="683"/>
      <c r="AJ32" s="683"/>
      <c r="AK32" s="683"/>
      <c r="AL32" s="684" t="s">
        <v>237</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98.1</v>
      </c>
      <c r="BH32" s="749"/>
      <c r="BI32" s="749"/>
      <c r="BJ32" s="749"/>
      <c r="BK32" s="749"/>
      <c r="BL32" s="749"/>
      <c r="BM32" s="750">
        <v>96.1</v>
      </c>
      <c r="BN32" s="749"/>
      <c r="BO32" s="749"/>
      <c r="BP32" s="749"/>
      <c r="BQ32" s="751"/>
      <c r="BR32" s="748">
        <v>98.3</v>
      </c>
      <c r="BS32" s="749"/>
      <c r="BT32" s="749"/>
      <c r="BU32" s="749"/>
      <c r="BV32" s="749"/>
      <c r="BW32" s="749"/>
      <c r="BX32" s="750">
        <v>95.5</v>
      </c>
      <c r="BY32" s="749"/>
      <c r="BZ32" s="749"/>
      <c r="CA32" s="749"/>
      <c r="CB32" s="751"/>
      <c r="CD32" s="746"/>
      <c r="CE32" s="747"/>
      <c r="CF32" s="694" t="s">
        <v>321</v>
      </c>
      <c r="CG32" s="695"/>
      <c r="CH32" s="695"/>
      <c r="CI32" s="695"/>
      <c r="CJ32" s="695"/>
      <c r="CK32" s="695"/>
      <c r="CL32" s="695"/>
      <c r="CM32" s="695"/>
      <c r="CN32" s="695"/>
      <c r="CO32" s="695"/>
      <c r="CP32" s="695"/>
      <c r="CQ32" s="696"/>
      <c r="CR32" s="679">
        <v>471</v>
      </c>
      <c r="CS32" s="680"/>
      <c r="CT32" s="680"/>
      <c r="CU32" s="680"/>
      <c r="CV32" s="680"/>
      <c r="CW32" s="680"/>
      <c r="CX32" s="680"/>
      <c r="CY32" s="681"/>
      <c r="CZ32" s="684">
        <v>0</v>
      </c>
      <c r="DA32" s="713"/>
      <c r="DB32" s="713"/>
      <c r="DC32" s="717"/>
      <c r="DD32" s="688">
        <v>471</v>
      </c>
      <c r="DE32" s="680"/>
      <c r="DF32" s="680"/>
      <c r="DG32" s="680"/>
      <c r="DH32" s="680"/>
      <c r="DI32" s="680"/>
      <c r="DJ32" s="680"/>
      <c r="DK32" s="681"/>
      <c r="DL32" s="688">
        <v>471</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322</v>
      </c>
      <c r="C33" s="677"/>
      <c r="D33" s="677"/>
      <c r="E33" s="677"/>
      <c r="F33" s="677"/>
      <c r="G33" s="677"/>
      <c r="H33" s="677"/>
      <c r="I33" s="677"/>
      <c r="J33" s="677"/>
      <c r="K33" s="677"/>
      <c r="L33" s="677"/>
      <c r="M33" s="677"/>
      <c r="N33" s="677"/>
      <c r="O33" s="677"/>
      <c r="P33" s="677"/>
      <c r="Q33" s="678"/>
      <c r="R33" s="679">
        <v>117168</v>
      </c>
      <c r="S33" s="680"/>
      <c r="T33" s="680"/>
      <c r="U33" s="680"/>
      <c r="V33" s="680"/>
      <c r="W33" s="680"/>
      <c r="X33" s="680"/>
      <c r="Y33" s="681"/>
      <c r="Z33" s="682">
        <v>2</v>
      </c>
      <c r="AA33" s="682"/>
      <c r="AB33" s="682"/>
      <c r="AC33" s="682"/>
      <c r="AD33" s="683" t="s">
        <v>237</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2368918</v>
      </c>
      <c r="CS33" s="715"/>
      <c r="CT33" s="715"/>
      <c r="CU33" s="715"/>
      <c r="CV33" s="715"/>
      <c r="CW33" s="715"/>
      <c r="CX33" s="715"/>
      <c r="CY33" s="716"/>
      <c r="CZ33" s="684">
        <v>43</v>
      </c>
      <c r="DA33" s="713"/>
      <c r="DB33" s="713"/>
      <c r="DC33" s="717"/>
      <c r="DD33" s="688">
        <v>1727418</v>
      </c>
      <c r="DE33" s="715"/>
      <c r="DF33" s="715"/>
      <c r="DG33" s="715"/>
      <c r="DH33" s="715"/>
      <c r="DI33" s="715"/>
      <c r="DJ33" s="715"/>
      <c r="DK33" s="716"/>
      <c r="DL33" s="688">
        <v>1298699</v>
      </c>
      <c r="DM33" s="715"/>
      <c r="DN33" s="715"/>
      <c r="DO33" s="715"/>
      <c r="DP33" s="715"/>
      <c r="DQ33" s="715"/>
      <c r="DR33" s="715"/>
      <c r="DS33" s="715"/>
      <c r="DT33" s="715"/>
      <c r="DU33" s="715"/>
      <c r="DV33" s="716"/>
      <c r="DW33" s="684">
        <v>36.6</v>
      </c>
      <c r="DX33" s="713"/>
      <c r="DY33" s="713"/>
      <c r="DZ33" s="713"/>
      <c r="EA33" s="713"/>
      <c r="EB33" s="713"/>
      <c r="EC33" s="714"/>
    </row>
    <row r="34" spans="2:133" ht="11.25" customHeight="1">
      <c r="B34" s="676" t="s">
        <v>324</v>
      </c>
      <c r="C34" s="677"/>
      <c r="D34" s="677"/>
      <c r="E34" s="677"/>
      <c r="F34" s="677"/>
      <c r="G34" s="677"/>
      <c r="H34" s="677"/>
      <c r="I34" s="677"/>
      <c r="J34" s="677"/>
      <c r="K34" s="677"/>
      <c r="L34" s="677"/>
      <c r="M34" s="677"/>
      <c r="N34" s="677"/>
      <c r="O34" s="677"/>
      <c r="P34" s="677"/>
      <c r="Q34" s="678"/>
      <c r="R34" s="679">
        <v>78568</v>
      </c>
      <c r="S34" s="680"/>
      <c r="T34" s="680"/>
      <c r="U34" s="680"/>
      <c r="V34" s="680"/>
      <c r="W34" s="680"/>
      <c r="X34" s="680"/>
      <c r="Y34" s="681"/>
      <c r="Z34" s="682">
        <v>1.4</v>
      </c>
      <c r="AA34" s="682"/>
      <c r="AB34" s="682"/>
      <c r="AC34" s="682"/>
      <c r="AD34" s="683">
        <v>910</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927361</v>
      </c>
      <c r="CS34" s="680"/>
      <c r="CT34" s="680"/>
      <c r="CU34" s="680"/>
      <c r="CV34" s="680"/>
      <c r="CW34" s="680"/>
      <c r="CX34" s="680"/>
      <c r="CY34" s="681"/>
      <c r="CZ34" s="684">
        <v>16.8</v>
      </c>
      <c r="DA34" s="713"/>
      <c r="DB34" s="713"/>
      <c r="DC34" s="717"/>
      <c r="DD34" s="688">
        <v>669664</v>
      </c>
      <c r="DE34" s="680"/>
      <c r="DF34" s="680"/>
      <c r="DG34" s="680"/>
      <c r="DH34" s="680"/>
      <c r="DI34" s="680"/>
      <c r="DJ34" s="680"/>
      <c r="DK34" s="681"/>
      <c r="DL34" s="688">
        <v>541448</v>
      </c>
      <c r="DM34" s="680"/>
      <c r="DN34" s="680"/>
      <c r="DO34" s="680"/>
      <c r="DP34" s="680"/>
      <c r="DQ34" s="680"/>
      <c r="DR34" s="680"/>
      <c r="DS34" s="680"/>
      <c r="DT34" s="680"/>
      <c r="DU34" s="680"/>
      <c r="DV34" s="681"/>
      <c r="DW34" s="684">
        <v>15.3</v>
      </c>
      <c r="DX34" s="713"/>
      <c r="DY34" s="713"/>
      <c r="DZ34" s="713"/>
      <c r="EA34" s="713"/>
      <c r="EB34" s="713"/>
      <c r="EC34" s="714"/>
    </row>
    <row r="35" spans="2:133" ht="11.25" customHeight="1">
      <c r="B35" s="676" t="s">
        <v>328</v>
      </c>
      <c r="C35" s="677"/>
      <c r="D35" s="677"/>
      <c r="E35" s="677"/>
      <c r="F35" s="677"/>
      <c r="G35" s="677"/>
      <c r="H35" s="677"/>
      <c r="I35" s="677"/>
      <c r="J35" s="677"/>
      <c r="K35" s="677"/>
      <c r="L35" s="677"/>
      <c r="M35" s="677"/>
      <c r="N35" s="677"/>
      <c r="O35" s="677"/>
      <c r="P35" s="677"/>
      <c r="Q35" s="678"/>
      <c r="R35" s="679">
        <v>719938</v>
      </c>
      <c r="S35" s="680"/>
      <c r="T35" s="680"/>
      <c r="U35" s="680"/>
      <c r="V35" s="680"/>
      <c r="W35" s="680"/>
      <c r="X35" s="680"/>
      <c r="Y35" s="681"/>
      <c r="Z35" s="682">
        <v>12.5</v>
      </c>
      <c r="AA35" s="682"/>
      <c r="AB35" s="682"/>
      <c r="AC35" s="682"/>
      <c r="AD35" s="683" t="s">
        <v>237</v>
      </c>
      <c r="AE35" s="683"/>
      <c r="AF35" s="683"/>
      <c r="AG35" s="683"/>
      <c r="AH35" s="683"/>
      <c r="AI35" s="683"/>
      <c r="AJ35" s="683"/>
      <c r="AK35" s="683"/>
      <c r="AL35" s="684" t="s">
        <v>148</v>
      </c>
      <c r="AM35" s="685"/>
      <c r="AN35" s="685"/>
      <c r="AO35" s="686"/>
      <c r="AP35" s="234"/>
      <c r="AQ35" s="752" t="s">
        <v>329</v>
      </c>
      <c r="AR35" s="753"/>
      <c r="AS35" s="753"/>
      <c r="AT35" s="753"/>
      <c r="AU35" s="753"/>
      <c r="AV35" s="753"/>
      <c r="AW35" s="753"/>
      <c r="AX35" s="753"/>
      <c r="AY35" s="754"/>
      <c r="AZ35" s="668">
        <v>526618</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7964</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41634</v>
      </c>
      <c r="CS35" s="715"/>
      <c r="CT35" s="715"/>
      <c r="CU35" s="715"/>
      <c r="CV35" s="715"/>
      <c r="CW35" s="715"/>
      <c r="CX35" s="715"/>
      <c r="CY35" s="716"/>
      <c r="CZ35" s="684">
        <v>0.8</v>
      </c>
      <c r="DA35" s="713"/>
      <c r="DB35" s="713"/>
      <c r="DC35" s="717"/>
      <c r="DD35" s="688">
        <v>31937</v>
      </c>
      <c r="DE35" s="715"/>
      <c r="DF35" s="715"/>
      <c r="DG35" s="715"/>
      <c r="DH35" s="715"/>
      <c r="DI35" s="715"/>
      <c r="DJ35" s="715"/>
      <c r="DK35" s="716"/>
      <c r="DL35" s="688">
        <v>15494</v>
      </c>
      <c r="DM35" s="715"/>
      <c r="DN35" s="715"/>
      <c r="DO35" s="715"/>
      <c r="DP35" s="715"/>
      <c r="DQ35" s="715"/>
      <c r="DR35" s="715"/>
      <c r="DS35" s="715"/>
      <c r="DT35" s="715"/>
      <c r="DU35" s="715"/>
      <c r="DV35" s="716"/>
      <c r="DW35" s="684">
        <v>0.4</v>
      </c>
      <c r="DX35" s="713"/>
      <c r="DY35" s="713"/>
      <c r="DZ35" s="713"/>
      <c r="EA35" s="713"/>
      <c r="EB35" s="713"/>
      <c r="EC35" s="714"/>
    </row>
    <row r="36" spans="2:133" ht="11.25" customHeight="1">
      <c r="B36" s="676" t="s">
        <v>332</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148</v>
      </c>
      <c r="AM36" s="685"/>
      <c r="AN36" s="685"/>
      <c r="AO36" s="686"/>
      <c r="AQ36" s="756" t="s">
        <v>333</v>
      </c>
      <c r="AR36" s="757"/>
      <c r="AS36" s="757"/>
      <c r="AT36" s="757"/>
      <c r="AU36" s="757"/>
      <c r="AV36" s="757"/>
      <c r="AW36" s="757"/>
      <c r="AX36" s="757"/>
      <c r="AY36" s="758"/>
      <c r="AZ36" s="679">
        <v>72521</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-3040</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605106</v>
      </c>
      <c r="CS36" s="680"/>
      <c r="CT36" s="680"/>
      <c r="CU36" s="680"/>
      <c r="CV36" s="680"/>
      <c r="CW36" s="680"/>
      <c r="CX36" s="680"/>
      <c r="CY36" s="681"/>
      <c r="CZ36" s="684">
        <v>11</v>
      </c>
      <c r="DA36" s="713"/>
      <c r="DB36" s="713"/>
      <c r="DC36" s="717"/>
      <c r="DD36" s="688">
        <v>436632</v>
      </c>
      <c r="DE36" s="680"/>
      <c r="DF36" s="680"/>
      <c r="DG36" s="680"/>
      <c r="DH36" s="680"/>
      <c r="DI36" s="680"/>
      <c r="DJ36" s="680"/>
      <c r="DK36" s="681"/>
      <c r="DL36" s="688">
        <v>409120</v>
      </c>
      <c r="DM36" s="680"/>
      <c r="DN36" s="680"/>
      <c r="DO36" s="680"/>
      <c r="DP36" s="680"/>
      <c r="DQ36" s="680"/>
      <c r="DR36" s="680"/>
      <c r="DS36" s="680"/>
      <c r="DT36" s="680"/>
      <c r="DU36" s="680"/>
      <c r="DV36" s="681"/>
      <c r="DW36" s="684">
        <v>11.5</v>
      </c>
      <c r="DX36" s="713"/>
      <c r="DY36" s="713"/>
      <c r="DZ36" s="713"/>
      <c r="EA36" s="713"/>
      <c r="EB36" s="713"/>
      <c r="EC36" s="714"/>
    </row>
    <row r="37" spans="2:133" ht="11.25" customHeight="1">
      <c r="B37" s="676" t="s">
        <v>336</v>
      </c>
      <c r="C37" s="677"/>
      <c r="D37" s="677"/>
      <c r="E37" s="677"/>
      <c r="F37" s="677"/>
      <c r="G37" s="677"/>
      <c r="H37" s="677"/>
      <c r="I37" s="677"/>
      <c r="J37" s="677"/>
      <c r="K37" s="677"/>
      <c r="L37" s="677"/>
      <c r="M37" s="677"/>
      <c r="N37" s="677"/>
      <c r="O37" s="677"/>
      <c r="P37" s="677"/>
      <c r="Q37" s="678"/>
      <c r="R37" s="679">
        <v>131638</v>
      </c>
      <c r="S37" s="680"/>
      <c r="T37" s="680"/>
      <c r="U37" s="680"/>
      <c r="V37" s="680"/>
      <c r="W37" s="680"/>
      <c r="X37" s="680"/>
      <c r="Y37" s="681"/>
      <c r="Z37" s="682">
        <v>2.2999999999999998</v>
      </c>
      <c r="AA37" s="682"/>
      <c r="AB37" s="682"/>
      <c r="AC37" s="682"/>
      <c r="AD37" s="683" t="s">
        <v>129</v>
      </c>
      <c r="AE37" s="683"/>
      <c r="AF37" s="683"/>
      <c r="AG37" s="683"/>
      <c r="AH37" s="683"/>
      <c r="AI37" s="683"/>
      <c r="AJ37" s="683"/>
      <c r="AK37" s="683"/>
      <c r="AL37" s="684" t="s">
        <v>129</v>
      </c>
      <c r="AM37" s="685"/>
      <c r="AN37" s="685"/>
      <c r="AO37" s="686"/>
      <c r="AQ37" s="756" t="s">
        <v>337</v>
      </c>
      <c r="AR37" s="757"/>
      <c r="AS37" s="757"/>
      <c r="AT37" s="757"/>
      <c r="AU37" s="757"/>
      <c r="AV37" s="757"/>
      <c r="AW37" s="757"/>
      <c r="AX37" s="757"/>
      <c r="AY37" s="758"/>
      <c r="AZ37" s="679">
        <v>34844</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923</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305849</v>
      </c>
      <c r="CS37" s="715"/>
      <c r="CT37" s="715"/>
      <c r="CU37" s="715"/>
      <c r="CV37" s="715"/>
      <c r="CW37" s="715"/>
      <c r="CX37" s="715"/>
      <c r="CY37" s="716"/>
      <c r="CZ37" s="684">
        <v>5.5</v>
      </c>
      <c r="DA37" s="713"/>
      <c r="DB37" s="713"/>
      <c r="DC37" s="717"/>
      <c r="DD37" s="688">
        <v>262989</v>
      </c>
      <c r="DE37" s="715"/>
      <c r="DF37" s="715"/>
      <c r="DG37" s="715"/>
      <c r="DH37" s="715"/>
      <c r="DI37" s="715"/>
      <c r="DJ37" s="715"/>
      <c r="DK37" s="716"/>
      <c r="DL37" s="688">
        <v>260415</v>
      </c>
      <c r="DM37" s="715"/>
      <c r="DN37" s="715"/>
      <c r="DO37" s="715"/>
      <c r="DP37" s="715"/>
      <c r="DQ37" s="715"/>
      <c r="DR37" s="715"/>
      <c r="DS37" s="715"/>
      <c r="DT37" s="715"/>
      <c r="DU37" s="715"/>
      <c r="DV37" s="716"/>
      <c r="DW37" s="684">
        <v>7.3</v>
      </c>
      <c r="DX37" s="713"/>
      <c r="DY37" s="713"/>
      <c r="DZ37" s="713"/>
      <c r="EA37" s="713"/>
      <c r="EB37" s="713"/>
      <c r="EC37" s="714"/>
    </row>
    <row r="38" spans="2:133" ht="11.25" customHeight="1">
      <c r="B38" s="724" t="s">
        <v>340</v>
      </c>
      <c r="C38" s="725"/>
      <c r="D38" s="725"/>
      <c r="E38" s="725"/>
      <c r="F38" s="725"/>
      <c r="G38" s="725"/>
      <c r="H38" s="725"/>
      <c r="I38" s="725"/>
      <c r="J38" s="725"/>
      <c r="K38" s="725"/>
      <c r="L38" s="725"/>
      <c r="M38" s="725"/>
      <c r="N38" s="725"/>
      <c r="O38" s="725"/>
      <c r="P38" s="725"/>
      <c r="Q38" s="726"/>
      <c r="R38" s="759">
        <v>5757028</v>
      </c>
      <c r="S38" s="760"/>
      <c r="T38" s="760"/>
      <c r="U38" s="760"/>
      <c r="V38" s="760"/>
      <c r="W38" s="760"/>
      <c r="X38" s="760"/>
      <c r="Y38" s="761"/>
      <c r="Z38" s="762">
        <v>100</v>
      </c>
      <c r="AA38" s="762"/>
      <c r="AB38" s="762"/>
      <c r="AC38" s="762"/>
      <c r="AD38" s="763">
        <v>3414786</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v>23539</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1408</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526618</v>
      </c>
      <c r="CS38" s="680"/>
      <c r="CT38" s="680"/>
      <c r="CU38" s="680"/>
      <c r="CV38" s="680"/>
      <c r="CW38" s="680"/>
      <c r="CX38" s="680"/>
      <c r="CY38" s="681"/>
      <c r="CZ38" s="684">
        <v>9.6</v>
      </c>
      <c r="DA38" s="713"/>
      <c r="DB38" s="713"/>
      <c r="DC38" s="717"/>
      <c r="DD38" s="688">
        <v>461240</v>
      </c>
      <c r="DE38" s="680"/>
      <c r="DF38" s="680"/>
      <c r="DG38" s="680"/>
      <c r="DH38" s="680"/>
      <c r="DI38" s="680"/>
      <c r="DJ38" s="680"/>
      <c r="DK38" s="681"/>
      <c r="DL38" s="688">
        <v>332538</v>
      </c>
      <c r="DM38" s="680"/>
      <c r="DN38" s="680"/>
      <c r="DO38" s="680"/>
      <c r="DP38" s="680"/>
      <c r="DQ38" s="680"/>
      <c r="DR38" s="680"/>
      <c r="DS38" s="680"/>
      <c r="DT38" s="680"/>
      <c r="DU38" s="680"/>
      <c r="DV38" s="681"/>
      <c r="DW38" s="684">
        <v>9.4</v>
      </c>
      <c r="DX38" s="713"/>
      <c r="DY38" s="713"/>
      <c r="DZ38" s="713"/>
      <c r="EA38" s="713"/>
      <c r="EB38" s="713"/>
      <c r="EC38" s="714"/>
    </row>
    <row r="39" spans="2:133" ht="11.25" customHeight="1">
      <c r="AQ39" s="756" t="s">
        <v>344</v>
      </c>
      <c r="AR39" s="757"/>
      <c r="AS39" s="757"/>
      <c r="AT39" s="757"/>
      <c r="AU39" s="757"/>
      <c r="AV39" s="757"/>
      <c r="AW39" s="757"/>
      <c r="AX39" s="757"/>
      <c r="AY39" s="758"/>
      <c r="AZ39" s="679" t="s">
        <v>237</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88</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258169</v>
      </c>
      <c r="CS39" s="715"/>
      <c r="CT39" s="715"/>
      <c r="CU39" s="715"/>
      <c r="CV39" s="715"/>
      <c r="CW39" s="715"/>
      <c r="CX39" s="715"/>
      <c r="CY39" s="716"/>
      <c r="CZ39" s="684">
        <v>4.7</v>
      </c>
      <c r="DA39" s="713"/>
      <c r="DB39" s="713"/>
      <c r="DC39" s="717"/>
      <c r="DD39" s="688">
        <v>127846</v>
      </c>
      <c r="DE39" s="715"/>
      <c r="DF39" s="715"/>
      <c r="DG39" s="715"/>
      <c r="DH39" s="715"/>
      <c r="DI39" s="715"/>
      <c r="DJ39" s="715"/>
      <c r="DK39" s="716"/>
      <c r="DL39" s="688" t="s">
        <v>129</v>
      </c>
      <c r="DM39" s="715"/>
      <c r="DN39" s="715"/>
      <c r="DO39" s="715"/>
      <c r="DP39" s="715"/>
      <c r="DQ39" s="715"/>
      <c r="DR39" s="715"/>
      <c r="DS39" s="715"/>
      <c r="DT39" s="715"/>
      <c r="DU39" s="715"/>
      <c r="DV39" s="716"/>
      <c r="DW39" s="684" t="s">
        <v>148</v>
      </c>
      <c r="DX39" s="713"/>
      <c r="DY39" s="713"/>
      <c r="DZ39" s="713"/>
      <c r="EA39" s="713"/>
      <c r="EB39" s="713"/>
      <c r="EC39" s="714"/>
    </row>
    <row r="40" spans="2:133" ht="11.25" customHeight="1">
      <c r="AQ40" s="756" t="s">
        <v>348</v>
      </c>
      <c r="AR40" s="757"/>
      <c r="AS40" s="757"/>
      <c r="AT40" s="757"/>
      <c r="AU40" s="757"/>
      <c r="AV40" s="757"/>
      <c r="AW40" s="757"/>
      <c r="AX40" s="757"/>
      <c r="AY40" s="758"/>
      <c r="AZ40" s="679">
        <v>97223</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129</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10030</v>
      </c>
      <c r="CS40" s="680"/>
      <c r="CT40" s="680"/>
      <c r="CU40" s="680"/>
      <c r="CV40" s="680"/>
      <c r="CW40" s="680"/>
      <c r="CX40" s="680"/>
      <c r="CY40" s="681"/>
      <c r="CZ40" s="684">
        <v>0.2</v>
      </c>
      <c r="DA40" s="713"/>
      <c r="DB40" s="713"/>
      <c r="DC40" s="717"/>
      <c r="DD40" s="688">
        <v>99</v>
      </c>
      <c r="DE40" s="680"/>
      <c r="DF40" s="680"/>
      <c r="DG40" s="680"/>
      <c r="DH40" s="680"/>
      <c r="DI40" s="680"/>
      <c r="DJ40" s="680"/>
      <c r="DK40" s="681"/>
      <c r="DL40" s="688">
        <v>99</v>
      </c>
      <c r="DM40" s="680"/>
      <c r="DN40" s="680"/>
      <c r="DO40" s="680"/>
      <c r="DP40" s="680"/>
      <c r="DQ40" s="680"/>
      <c r="DR40" s="680"/>
      <c r="DS40" s="680"/>
      <c r="DT40" s="680"/>
      <c r="DU40" s="680"/>
      <c r="DV40" s="681"/>
      <c r="DW40" s="684">
        <v>0</v>
      </c>
      <c r="DX40" s="713"/>
      <c r="DY40" s="713"/>
      <c r="DZ40" s="713"/>
      <c r="EA40" s="713"/>
      <c r="EB40" s="713"/>
      <c r="EC40" s="714"/>
    </row>
    <row r="41" spans="2:133" ht="11.25" customHeight="1">
      <c r="AQ41" s="766" t="s">
        <v>351</v>
      </c>
      <c r="AR41" s="767"/>
      <c r="AS41" s="767"/>
      <c r="AT41" s="767"/>
      <c r="AU41" s="767"/>
      <c r="AV41" s="767"/>
      <c r="AW41" s="767"/>
      <c r="AX41" s="767"/>
      <c r="AY41" s="768"/>
      <c r="AZ41" s="759">
        <v>298491</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341</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148</v>
      </c>
      <c r="CS41" s="715"/>
      <c r="CT41" s="715"/>
      <c r="CU41" s="715"/>
      <c r="CV41" s="715"/>
      <c r="CW41" s="715"/>
      <c r="CX41" s="715"/>
      <c r="CY41" s="716"/>
      <c r="CZ41" s="684" t="s">
        <v>129</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971254</v>
      </c>
      <c r="CS42" s="680"/>
      <c r="CT42" s="680"/>
      <c r="CU42" s="680"/>
      <c r="CV42" s="680"/>
      <c r="CW42" s="680"/>
      <c r="CX42" s="680"/>
      <c r="CY42" s="681"/>
      <c r="CZ42" s="684">
        <v>17.600000000000001</v>
      </c>
      <c r="DA42" s="685"/>
      <c r="DB42" s="685"/>
      <c r="DC42" s="780"/>
      <c r="DD42" s="688">
        <v>36739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12700</v>
      </c>
      <c r="CS43" s="715"/>
      <c r="CT43" s="715"/>
      <c r="CU43" s="715"/>
      <c r="CV43" s="715"/>
      <c r="CW43" s="715"/>
      <c r="CX43" s="715"/>
      <c r="CY43" s="716"/>
      <c r="CZ43" s="684">
        <v>0.2</v>
      </c>
      <c r="DA43" s="713"/>
      <c r="DB43" s="713"/>
      <c r="DC43" s="717"/>
      <c r="DD43" s="688">
        <v>500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358</v>
      </c>
      <c r="CD44" s="791" t="s">
        <v>309</v>
      </c>
      <c r="CE44" s="792"/>
      <c r="CF44" s="676" t="s">
        <v>359</v>
      </c>
      <c r="CG44" s="677"/>
      <c r="CH44" s="677"/>
      <c r="CI44" s="677"/>
      <c r="CJ44" s="677"/>
      <c r="CK44" s="677"/>
      <c r="CL44" s="677"/>
      <c r="CM44" s="677"/>
      <c r="CN44" s="677"/>
      <c r="CO44" s="677"/>
      <c r="CP44" s="677"/>
      <c r="CQ44" s="678"/>
      <c r="CR44" s="679">
        <v>851469</v>
      </c>
      <c r="CS44" s="680"/>
      <c r="CT44" s="680"/>
      <c r="CU44" s="680"/>
      <c r="CV44" s="680"/>
      <c r="CW44" s="680"/>
      <c r="CX44" s="680"/>
      <c r="CY44" s="681"/>
      <c r="CZ44" s="684">
        <v>15.4</v>
      </c>
      <c r="DA44" s="685"/>
      <c r="DB44" s="685"/>
      <c r="DC44" s="780"/>
      <c r="DD44" s="688">
        <v>32415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360</v>
      </c>
      <c r="CG45" s="677"/>
      <c r="CH45" s="677"/>
      <c r="CI45" s="677"/>
      <c r="CJ45" s="677"/>
      <c r="CK45" s="677"/>
      <c r="CL45" s="677"/>
      <c r="CM45" s="677"/>
      <c r="CN45" s="677"/>
      <c r="CO45" s="677"/>
      <c r="CP45" s="677"/>
      <c r="CQ45" s="678"/>
      <c r="CR45" s="679">
        <v>500934</v>
      </c>
      <c r="CS45" s="715"/>
      <c r="CT45" s="715"/>
      <c r="CU45" s="715"/>
      <c r="CV45" s="715"/>
      <c r="CW45" s="715"/>
      <c r="CX45" s="715"/>
      <c r="CY45" s="716"/>
      <c r="CZ45" s="684">
        <v>9.1</v>
      </c>
      <c r="DA45" s="713"/>
      <c r="DB45" s="713"/>
      <c r="DC45" s="717"/>
      <c r="DD45" s="688">
        <v>2617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361</v>
      </c>
      <c r="CG46" s="677"/>
      <c r="CH46" s="677"/>
      <c r="CI46" s="677"/>
      <c r="CJ46" s="677"/>
      <c r="CK46" s="677"/>
      <c r="CL46" s="677"/>
      <c r="CM46" s="677"/>
      <c r="CN46" s="677"/>
      <c r="CO46" s="677"/>
      <c r="CP46" s="677"/>
      <c r="CQ46" s="678"/>
      <c r="CR46" s="679">
        <v>324758</v>
      </c>
      <c r="CS46" s="680"/>
      <c r="CT46" s="680"/>
      <c r="CU46" s="680"/>
      <c r="CV46" s="680"/>
      <c r="CW46" s="680"/>
      <c r="CX46" s="680"/>
      <c r="CY46" s="681"/>
      <c r="CZ46" s="684">
        <v>5.9</v>
      </c>
      <c r="DA46" s="685"/>
      <c r="DB46" s="685"/>
      <c r="DC46" s="780"/>
      <c r="DD46" s="688">
        <v>27328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362</v>
      </c>
      <c r="CG47" s="677"/>
      <c r="CH47" s="677"/>
      <c r="CI47" s="677"/>
      <c r="CJ47" s="677"/>
      <c r="CK47" s="677"/>
      <c r="CL47" s="677"/>
      <c r="CM47" s="677"/>
      <c r="CN47" s="677"/>
      <c r="CO47" s="677"/>
      <c r="CP47" s="677"/>
      <c r="CQ47" s="678"/>
      <c r="CR47" s="679">
        <v>119785</v>
      </c>
      <c r="CS47" s="715"/>
      <c r="CT47" s="715"/>
      <c r="CU47" s="715"/>
      <c r="CV47" s="715"/>
      <c r="CW47" s="715"/>
      <c r="CX47" s="715"/>
      <c r="CY47" s="716"/>
      <c r="CZ47" s="684">
        <v>2.2000000000000002</v>
      </c>
      <c r="DA47" s="713"/>
      <c r="DB47" s="713"/>
      <c r="DC47" s="717"/>
      <c r="DD47" s="688">
        <v>4324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363</v>
      </c>
      <c r="CG48" s="677"/>
      <c r="CH48" s="677"/>
      <c r="CI48" s="677"/>
      <c r="CJ48" s="677"/>
      <c r="CK48" s="677"/>
      <c r="CL48" s="677"/>
      <c r="CM48" s="677"/>
      <c r="CN48" s="677"/>
      <c r="CO48" s="677"/>
      <c r="CP48" s="677"/>
      <c r="CQ48" s="678"/>
      <c r="CR48" s="679" t="s">
        <v>148</v>
      </c>
      <c r="CS48" s="680"/>
      <c r="CT48" s="680"/>
      <c r="CU48" s="680"/>
      <c r="CV48" s="680"/>
      <c r="CW48" s="680"/>
      <c r="CX48" s="680"/>
      <c r="CY48" s="681"/>
      <c r="CZ48" s="684" t="s">
        <v>129</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364</v>
      </c>
      <c r="CE49" s="725"/>
      <c r="CF49" s="725"/>
      <c r="CG49" s="725"/>
      <c r="CH49" s="725"/>
      <c r="CI49" s="725"/>
      <c r="CJ49" s="725"/>
      <c r="CK49" s="725"/>
      <c r="CL49" s="725"/>
      <c r="CM49" s="725"/>
      <c r="CN49" s="725"/>
      <c r="CO49" s="725"/>
      <c r="CP49" s="725"/>
      <c r="CQ49" s="726"/>
      <c r="CR49" s="759">
        <v>5513554</v>
      </c>
      <c r="CS49" s="749"/>
      <c r="CT49" s="749"/>
      <c r="CU49" s="749"/>
      <c r="CV49" s="749"/>
      <c r="CW49" s="749"/>
      <c r="CX49" s="749"/>
      <c r="CY49" s="781"/>
      <c r="CZ49" s="764">
        <v>100</v>
      </c>
      <c r="DA49" s="782"/>
      <c r="DB49" s="782"/>
      <c r="DC49" s="783"/>
      <c r="DD49" s="784">
        <v>3715415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NqaSuwZO1mg2yJ5zFXzEvUY7r3qVPp+BYm4vZxthcoozhYGKkzarSZiX/F5Yy9e6kPsfUHV/8QqJkEKZjzwfOA==" saltValue="HZ+A8LYVE5hkosHLMkXi/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387</v>
      </c>
      <c r="C7" s="812"/>
      <c r="D7" s="812"/>
      <c r="E7" s="812"/>
      <c r="F7" s="812"/>
      <c r="G7" s="812"/>
      <c r="H7" s="812"/>
      <c r="I7" s="812"/>
      <c r="J7" s="812"/>
      <c r="K7" s="812"/>
      <c r="L7" s="812"/>
      <c r="M7" s="812"/>
      <c r="N7" s="812"/>
      <c r="O7" s="812"/>
      <c r="P7" s="813"/>
      <c r="Q7" s="814">
        <v>5757</v>
      </c>
      <c r="R7" s="815"/>
      <c r="S7" s="815"/>
      <c r="T7" s="815"/>
      <c r="U7" s="815"/>
      <c r="V7" s="815">
        <v>5514</v>
      </c>
      <c r="W7" s="815"/>
      <c r="X7" s="815"/>
      <c r="Y7" s="815"/>
      <c r="Z7" s="815"/>
      <c r="AA7" s="815">
        <v>243</v>
      </c>
      <c r="AB7" s="815"/>
      <c r="AC7" s="815"/>
      <c r="AD7" s="815"/>
      <c r="AE7" s="816"/>
      <c r="AF7" s="817">
        <v>223</v>
      </c>
      <c r="AG7" s="818"/>
      <c r="AH7" s="818"/>
      <c r="AI7" s="818"/>
      <c r="AJ7" s="819"/>
      <c r="AK7" s="854">
        <v>105</v>
      </c>
      <c r="AL7" s="855"/>
      <c r="AM7" s="855"/>
      <c r="AN7" s="855"/>
      <c r="AO7" s="855"/>
      <c r="AP7" s="855">
        <v>6900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595</v>
      </c>
      <c r="BT7" s="859"/>
      <c r="BU7" s="859"/>
      <c r="BV7" s="859"/>
      <c r="BW7" s="859"/>
      <c r="BX7" s="859"/>
      <c r="BY7" s="859"/>
      <c r="BZ7" s="859"/>
      <c r="CA7" s="859"/>
      <c r="CB7" s="859"/>
      <c r="CC7" s="859"/>
      <c r="CD7" s="859"/>
      <c r="CE7" s="859"/>
      <c r="CF7" s="859"/>
      <c r="CG7" s="860"/>
      <c r="CH7" s="851">
        <v>-1</v>
      </c>
      <c r="CI7" s="852"/>
      <c r="CJ7" s="852"/>
      <c r="CK7" s="852"/>
      <c r="CL7" s="853"/>
      <c r="CM7" s="851">
        <v>71</v>
      </c>
      <c r="CN7" s="852"/>
      <c r="CO7" s="852"/>
      <c r="CP7" s="852"/>
      <c r="CQ7" s="853"/>
      <c r="CR7" s="851">
        <v>93</v>
      </c>
      <c r="CS7" s="852"/>
      <c r="CT7" s="852"/>
      <c r="CU7" s="852"/>
      <c r="CV7" s="853"/>
      <c r="CW7" s="851">
        <v>2</v>
      </c>
      <c r="CX7" s="852"/>
      <c r="CY7" s="852"/>
      <c r="CZ7" s="852"/>
      <c r="DA7" s="853"/>
      <c r="DB7" s="851" t="s">
        <v>601</v>
      </c>
      <c r="DC7" s="852"/>
      <c r="DD7" s="852"/>
      <c r="DE7" s="852"/>
      <c r="DF7" s="853"/>
      <c r="DG7" s="851" t="s">
        <v>601</v>
      </c>
      <c r="DH7" s="852"/>
      <c r="DI7" s="852"/>
      <c r="DJ7" s="852"/>
      <c r="DK7" s="853"/>
      <c r="DL7" s="851" t="s">
        <v>601</v>
      </c>
      <c r="DM7" s="852"/>
      <c r="DN7" s="852"/>
      <c r="DO7" s="852"/>
      <c r="DP7" s="853"/>
      <c r="DQ7" s="851" t="s">
        <v>601</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389</v>
      </c>
      <c r="B23" s="870" t="s">
        <v>390</v>
      </c>
      <c r="C23" s="871"/>
      <c r="D23" s="871"/>
      <c r="E23" s="871"/>
      <c r="F23" s="871"/>
      <c r="G23" s="871"/>
      <c r="H23" s="871"/>
      <c r="I23" s="871"/>
      <c r="J23" s="871"/>
      <c r="K23" s="871"/>
      <c r="L23" s="871"/>
      <c r="M23" s="871"/>
      <c r="N23" s="871"/>
      <c r="O23" s="871"/>
      <c r="P23" s="872"/>
      <c r="Q23" s="873">
        <v>5757</v>
      </c>
      <c r="R23" s="874"/>
      <c r="S23" s="874"/>
      <c r="T23" s="874"/>
      <c r="U23" s="874"/>
      <c r="V23" s="874">
        <v>5514</v>
      </c>
      <c r="W23" s="874"/>
      <c r="X23" s="874"/>
      <c r="Y23" s="874"/>
      <c r="Z23" s="874"/>
      <c r="AA23" s="874">
        <v>243</v>
      </c>
      <c r="AB23" s="874"/>
      <c r="AC23" s="874"/>
      <c r="AD23" s="874"/>
      <c r="AE23" s="875"/>
      <c r="AF23" s="876">
        <v>223</v>
      </c>
      <c r="AG23" s="874"/>
      <c r="AH23" s="874"/>
      <c r="AI23" s="874"/>
      <c r="AJ23" s="877"/>
      <c r="AK23" s="878"/>
      <c r="AL23" s="879"/>
      <c r="AM23" s="879"/>
      <c r="AN23" s="879"/>
      <c r="AO23" s="879"/>
      <c r="AP23" s="874">
        <v>6900</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370</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401</v>
      </c>
      <c r="C28" s="812"/>
      <c r="D28" s="812"/>
      <c r="E28" s="812"/>
      <c r="F28" s="812"/>
      <c r="G28" s="812"/>
      <c r="H28" s="812"/>
      <c r="I28" s="812"/>
      <c r="J28" s="812"/>
      <c r="K28" s="812"/>
      <c r="L28" s="812"/>
      <c r="M28" s="812"/>
      <c r="N28" s="812"/>
      <c r="O28" s="812"/>
      <c r="P28" s="813"/>
      <c r="Q28" s="902">
        <v>711</v>
      </c>
      <c r="R28" s="903"/>
      <c r="S28" s="903"/>
      <c r="T28" s="903"/>
      <c r="U28" s="903"/>
      <c r="V28" s="903">
        <v>703</v>
      </c>
      <c r="W28" s="903"/>
      <c r="X28" s="903"/>
      <c r="Y28" s="903"/>
      <c r="Z28" s="903"/>
      <c r="AA28" s="903">
        <v>8</v>
      </c>
      <c r="AB28" s="903"/>
      <c r="AC28" s="903"/>
      <c r="AD28" s="903"/>
      <c r="AE28" s="904"/>
      <c r="AF28" s="905">
        <v>8</v>
      </c>
      <c r="AG28" s="903"/>
      <c r="AH28" s="903"/>
      <c r="AI28" s="903"/>
      <c r="AJ28" s="906"/>
      <c r="AK28" s="907">
        <v>83</v>
      </c>
      <c r="AL28" s="898"/>
      <c r="AM28" s="898"/>
      <c r="AN28" s="898"/>
      <c r="AO28" s="898"/>
      <c r="AP28" s="898" t="s">
        <v>602</v>
      </c>
      <c r="AQ28" s="898"/>
      <c r="AR28" s="898"/>
      <c r="AS28" s="898"/>
      <c r="AT28" s="898"/>
      <c r="AU28" s="898" t="s">
        <v>603</v>
      </c>
      <c r="AV28" s="898"/>
      <c r="AW28" s="898"/>
      <c r="AX28" s="898"/>
      <c r="AY28" s="898"/>
      <c r="AZ28" s="899" t="s">
        <v>601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402</v>
      </c>
      <c r="C29" s="836"/>
      <c r="D29" s="836"/>
      <c r="E29" s="836"/>
      <c r="F29" s="836"/>
      <c r="G29" s="836"/>
      <c r="H29" s="836"/>
      <c r="I29" s="836"/>
      <c r="J29" s="836"/>
      <c r="K29" s="836"/>
      <c r="L29" s="836"/>
      <c r="M29" s="836"/>
      <c r="N29" s="836"/>
      <c r="O29" s="836"/>
      <c r="P29" s="837"/>
      <c r="Q29" s="838">
        <v>166</v>
      </c>
      <c r="R29" s="839"/>
      <c r="S29" s="839"/>
      <c r="T29" s="839"/>
      <c r="U29" s="839"/>
      <c r="V29" s="839">
        <v>162</v>
      </c>
      <c r="W29" s="839"/>
      <c r="X29" s="839"/>
      <c r="Y29" s="839"/>
      <c r="Z29" s="839"/>
      <c r="AA29" s="839">
        <v>4</v>
      </c>
      <c r="AB29" s="839"/>
      <c r="AC29" s="839"/>
      <c r="AD29" s="839"/>
      <c r="AE29" s="840"/>
      <c r="AF29" s="841">
        <v>4</v>
      </c>
      <c r="AG29" s="842"/>
      <c r="AH29" s="842"/>
      <c r="AI29" s="842"/>
      <c r="AJ29" s="843"/>
      <c r="AK29" s="910">
        <v>60</v>
      </c>
      <c r="AL29" s="911"/>
      <c r="AM29" s="911"/>
      <c r="AN29" s="911"/>
      <c r="AO29" s="911"/>
      <c r="AP29" s="911" t="s">
        <v>601</v>
      </c>
      <c r="AQ29" s="911"/>
      <c r="AR29" s="911"/>
      <c r="AS29" s="911"/>
      <c r="AT29" s="911"/>
      <c r="AU29" s="911" t="s">
        <v>601</v>
      </c>
      <c r="AV29" s="911"/>
      <c r="AW29" s="911"/>
      <c r="AX29" s="911"/>
      <c r="AY29" s="911"/>
      <c r="AZ29" s="911" t="s">
        <v>601</v>
      </c>
      <c r="BA29" s="911"/>
      <c r="BB29" s="911"/>
      <c r="BC29" s="911"/>
      <c r="BD29" s="911"/>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403</v>
      </c>
      <c r="C30" s="836"/>
      <c r="D30" s="836"/>
      <c r="E30" s="836"/>
      <c r="F30" s="836"/>
      <c r="G30" s="836"/>
      <c r="H30" s="836"/>
      <c r="I30" s="836"/>
      <c r="J30" s="836"/>
      <c r="K30" s="836"/>
      <c r="L30" s="836"/>
      <c r="M30" s="836"/>
      <c r="N30" s="836"/>
      <c r="O30" s="836"/>
      <c r="P30" s="837"/>
      <c r="Q30" s="838">
        <v>97</v>
      </c>
      <c r="R30" s="839"/>
      <c r="S30" s="839"/>
      <c r="T30" s="839"/>
      <c r="U30" s="839"/>
      <c r="V30" s="839">
        <v>96</v>
      </c>
      <c r="W30" s="839"/>
      <c r="X30" s="839"/>
      <c r="Y30" s="839"/>
      <c r="Z30" s="839"/>
      <c r="AA30" s="839">
        <v>1</v>
      </c>
      <c r="AB30" s="839"/>
      <c r="AC30" s="839"/>
      <c r="AD30" s="839"/>
      <c r="AE30" s="840"/>
      <c r="AF30" s="841">
        <v>1</v>
      </c>
      <c r="AG30" s="842"/>
      <c r="AH30" s="842"/>
      <c r="AI30" s="842"/>
      <c r="AJ30" s="843"/>
      <c r="AK30" s="910">
        <v>45</v>
      </c>
      <c r="AL30" s="911"/>
      <c r="AM30" s="911"/>
      <c r="AN30" s="911"/>
      <c r="AO30" s="911"/>
      <c r="AP30" s="911" t="s">
        <v>601</v>
      </c>
      <c r="AQ30" s="911"/>
      <c r="AR30" s="911"/>
      <c r="AS30" s="911"/>
      <c r="AT30" s="911"/>
      <c r="AU30" s="911" t="s">
        <v>601</v>
      </c>
      <c r="AV30" s="911"/>
      <c r="AW30" s="911"/>
      <c r="AX30" s="911"/>
      <c r="AY30" s="911"/>
      <c r="AZ30" s="911" t="s">
        <v>601</v>
      </c>
      <c r="BA30" s="911"/>
      <c r="BB30" s="911"/>
      <c r="BC30" s="911"/>
      <c r="BD30" s="911"/>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404</v>
      </c>
      <c r="C31" s="836"/>
      <c r="D31" s="836"/>
      <c r="E31" s="836"/>
      <c r="F31" s="836"/>
      <c r="G31" s="836"/>
      <c r="H31" s="836"/>
      <c r="I31" s="836"/>
      <c r="J31" s="836"/>
      <c r="K31" s="836"/>
      <c r="L31" s="836"/>
      <c r="M31" s="836"/>
      <c r="N31" s="836"/>
      <c r="O31" s="836"/>
      <c r="P31" s="837"/>
      <c r="Q31" s="838">
        <v>758</v>
      </c>
      <c r="R31" s="839"/>
      <c r="S31" s="839"/>
      <c r="T31" s="839"/>
      <c r="U31" s="839"/>
      <c r="V31" s="839">
        <v>750</v>
      </c>
      <c r="W31" s="839"/>
      <c r="X31" s="839"/>
      <c r="Y31" s="839"/>
      <c r="Z31" s="839"/>
      <c r="AA31" s="839">
        <v>8</v>
      </c>
      <c r="AB31" s="839"/>
      <c r="AC31" s="839"/>
      <c r="AD31" s="839"/>
      <c r="AE31" s="840"/>
      <c r="AF31" s="841">
        <v>8</v>
      </c>
      <c r="AG31" s="842"/>
      <c r="AH31" s="842"/>
      <c r="AI31" s="842"/>
      <c r="AJ31" s="843"/>
      <c r="AK31" s="910">
        <v>118</v>
      </c>
      <c r="AL31" s="911"/>
      <c r="AM31" s="911"/>
      <c r="AN31" s="911"/>
      <c r="AO31" s="911"/>
      <c r="AP31" s="911" t="s">
        <v>601</v>
      </c>
      <c r="AQ31" s="911"/>
      <c r="AR31" s="911"/>
      <c r="AS31" s="911"/>
      <c r="AT31" s="911"/>
      <c r="AU31" s="911" t="s">
        <v>601</v>
      </c>
      <c r="AV31" s="911"/>
      <c r="AW31" s="911"/>
      <c r="AX31" s="911"/>
      <c r="AY31" s="911"/>
      <c r="AZ31" s="911" t="s">
        <v>601</v>
      </c>
      <c r="BA31" s="911"/>
      <c r="BB31" s="911"/>
      <c r="BC31" s="911"/>
      <c r="BD31" s="911"/>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405</v>
      </c>
      <c r="C32" s="836"/>
      <c r="D32" s="836"/>
      <c r="E32" s="836"/>
      <c r="F32" s="836"/>
      <c r="G32" s="836"/>
      <c r="H32" s="836"/>
      <c r="I32" s="836"/>
      <c r="J32" s="836"/>
      <c r="K32" s="836"/>
      <c r="L32" s="836"/>
      <c r="M32" s="836"/>
      <c r="N32" s="836"/>
      <c r="O32" s="836"/>
      <c r="P32" s="837"/>
      <c r="Q32" s="838">
        <v>428</v>
      </c>
      <c r="R32" s="839"/>
      <c r="S32" s="839"/>
      <c r="T32" s="839"/>
      <c r="U32" s="839"/>
      <c r="V32" s="839">
        <v>428</v>
      </c>
      <c r="W32" s="839"/>
      <c r="X32" s="839"/>
      <c r="Y32" s="839"/>
      <c r="Z32" s="839"/>
      <c r="AA32" s="839" t="s">
        <v>580</v>
      </c>
      <c r="AB32" s="839"/>
      <c r="AC32" s="839"/>
      <c r="AD32" s="839"/>
      <c r="AE32" s="840"/>
      <c r="AF32" s="841" t="s">
        <v>129</v>
      </c>
      <c r="AG32" s="842"/>
      <c r="AH32" s="842"/>
      <c r="AI32" s="842"/>
      <c r="AJ32" s="843"/>
      <c r="AK32" s="910">
        <v>73</v>
      </c>
      <c r="AL32" s="911"/>
      <c r="AM32" s="911"/>
      <c r="AN32" s="911"/>
      <c r="AO32" s="911"/>
      <c r="AP32" s="911">
        <v>1384</v>
      </c>
      <c r="AQ32" s="911"/>
      <c r="AR32" s="911"/>
      <c r="AS32" s="911"/>
      <c r="AT32" s="911"/>
      <c r="AU32" s="911">
        <v>697</v>
      </c>
      <c r="AV32" s="911"/>
      <c r="AW32" s="911"/>
      <c r="AX32" s="911"/>
      <c r="AY32" s="911"/>
      <c r="AZ32" s="911" t="s">
        <v>601</v>
      </c>
      <c r="BA32" s="911"/>
      <c r="BB32" s="911"/>
      <c r="BC32" s="911"/>
      <c r="BD32" s="911"/>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407</v>
      </c>
      <c r="C33" s="836"/>
      <c r="D33" s="836"/>
      <c r="E33" s="836"/>
      <c r="F33" s="836"/>
      <c r="G33" s="836"/>
      <c r="H33" s="836"/>
      <c r="I33" s="836"/>
      <c r="J33" s="836"/>
      <c r="K33" s="836"/>
      <c r="L33" s="836"/>
      <c r="M33" s="836"/>
      <c r="N33" s="836"/>
      <c r="O33" s="836"/>
      <c r="P33" s="837"/>
      <c r="Q33" s="838">
        <v>77</v>
      </c>
      <c r="R33" s="839"/>
      <c r="S33" s="839"/>
      <c r="T33" s="839"/>
      <c r="U33" s="839"/>
      <c r="V33" s="839">
        <v>77</v>
      </c>
      <c r="W33" s="839"/>
      <c r="X33" s="839"/>
      <c r="Y33" s="839"/>
      <c r="Z33" s="839"/>
      <c r="AA33" s="839" t="s">
        <v>580</v>
      </c>
      <c r="AB33" s="839"/>
      <c r="AC33" s="839"/>
      <c r="AD33" s="839"/>
      <c r="AE33" s="840"/>
      <c r="AF33" s="841" t="s">
        <v>408</v>
      </c>
      <c r="AG33" s="842"/>
      <c r="AH33" s="842"/>
      <c r="AI33" s="842"/>
      <c r="AJ33" s="843"/>
      <c r="AK33" s="910">
        <v>24</v>
      </c>
      <c r="AL33" s="911"/>
      <c r="AM33" s="911"/>
      <c r="AN33" s="911"/>
      <c r="AO33" s="911"/>
      <c r="AP33" s="911">
        <v>222</v>
      </c>
      <c r="AQ33" s="911"/>
      <c r="AR33" s="911"/>
      <c r="AS33" s="911"/>
      <c r="AT33" s="911"/>
      <c r="AU33" s="911">
        <v>222</v>
      </c>
      <c r="AV33" s="911"/>
      <c r="AW33" s="911"/>
      <c r="AX33" s="911"/>
      <c r="AY33" s="911"/>
      <c r="AZ33" s="911" t="s">
        <v>601</v>
      </c>
      <c r="BA33" s="911"/>
      <c r="BB33" s="911"/>
      <c r="BC33" s="911"/>
      <c r="BD33" s="911"/>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389</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21</v>
      </c>
      <c r="AG63" s="922"/>
      <c r="AH63" s="922"/>
      <c r="AI63" s="922"/>
      <c r="AJ63" s="923"/>
      <c r="AK63" s="924"/>
      <c r="AL63" s="919"/>
      <c r="AM63" s="919"/>
      <c r="AN63" s="919"/>
      <c r="AO63" s="919"/>
      <c r="AP63" s="922">
        <v>1606</v>
      </c>
      <c r="AQ63" s="922"/>
      <c r="AR63" s="922"/>
      <c r="AS63" s="922"/>
      <c r="AT63" s="922"/>
      <c r="AU63" s="922">
        <v>919</v>
      </c>
      <c r="AV63" s="922"/>
      <c r="AW63" s="922"/>
      <c r="AX63" s="922"/>
      <c r="AY63" s="922"/>
      <c r="AZ63" s="926"/>
      <c r="BA63" s="926"/>
      <c r="BB63" s="926"/>
      <c r="BC63" s="926"/>
      <c r="BD63" s="926"/>
      <c r="BE63" s="927"/>
      <c r="BF63" s="927"/>
      <c r="BG63" s="927"/>
      <c r="BH63" s="927"/>
      <c r="BI63" s="928"/>
      <c r="BJ63" s="929" t="s">
        <v>412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414</v>
      </c>
      <c r="B66" s="821"/>
      <c r="C66" s="821"/>
      <c r="D66" s="821"/>
      <c r="E66" s="821"/>
      <c r="F66" s="821"/>
      <c r="G66" s="821"/>
      <c r="H66" s="821"/>
      <c r="I66" s="821"/>
      <c r="J66" s="821"/>
      <c r="K66" s="821"/>
      <c r="L66" s="821"/>
      <c r="M66" s="821"/>
      <c r="N66" s="821"/>
      <c r="O66" s="821"/>
      <c r="P66" s="822"/>
      <c r="Q66" s="797" t="s">
        <v>393</v>
      </c>
      <c r="R66" s="798"/>
      <c r="S66" s="798"/>
      <c r="T66" s="798"/>
      <c r="U66" s="799"/>
      <c r="V66" s="797" t="s">
        <v>415</v>
      </c>
      <c r="W66" s="798"/>
      <c r="X66" s="798"/>
      <c r="Y66" s="798"/>
      <c r="Z66" s="799"/>
      <c r="AA66" s="797" t="s">
        <v>416</v>
      </c>
      <c r="AB66" s="798"/>
      <c r="AC66" s="798"/>
      <c r="AD66" s="798"/>
      <c r="AE66" s="799"/>
      <c r="AF66" s="932" t="s">
        <v>417</v>
      </c>
      <c r="AG66" s="893"/>
      <c r="AH66" s="893"/>
      <c r="AI66" s="893"/>
      <c r="AJ66" s="933"/>
      <c r="AK66" s="797" t="s">
        <v>397</v>
      </c>
      <c r="AL66" s="821"/>
      <c r="AM66" s="821"/>
      <c r="AN66" s="821"/>
      <c r="AO66" s="822"/>
      <c r="AP66" s="797" t="s">
        <v>398</v>
      </c>
      <c r="AQ66" s="798"/>
      <c r="AR66" s="798"/>
      <c r="AS66" s="798"/>
      <c r="AT66" s="799"/>
      <c r="AU66" s="797" t="s">
        <v>418</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581</v>
      </c>
      <c r="C68" s="950"/>
      <c r="D68" s="950"/>
      <c r="E68" s="950"/>
      <c r="F68" s="950"/>
      <c r="G68" s="950"/>
      <c r="H68" s="950"/>
      <c r="I68" s="950"/>
      <c r="J68" s="950"/>
      <c r="K68" s="950"/>
      <c r="L68" s="950"/>
      <c r="M68" s="950"/>
      <c r="N68" s="950"/>
      <c r="O68" s="950"/>
      <c r="P68" s="951"/>
      <c r="Q68" s="952">
        <v>332</v>
      </c>
      <c r="R68" s="946"/>
      <c r="S68" s="946"/>
      <c r="T68" s="946"/>
      <c r="U68" s="946"/>
      <c r="V68" s="946">
        <v>326</v>
      </c>
      <c r="W68" s="946"/>
      <c r="X68" s="946"/>
      <c r="Y68" s="946"/>
      <c r="Z68" s="946"/>
      <c r="AA68" s="946">
        <v>6</v>
      </c>
      <c r="AB68" s="946"/>
      <c r="AC68" s="946"/>
      <c r="AD68" s="946"/>
      <c r="AE68" s="946"/>
      <c r="AF68" s="946">
        <v>6</v>
      </c>
      <c r="AG68" s="946"/>
      <c r="AH68" s="946"/>
      <c r="AI68" s="946"/>
      <c r="AJ68" s="946"/>
      <c r="AK68" s="946" t="s">
        <v>601</v>
      </c>
      <c r="AL68" s="946"/>
      <c r="AM68" s="946"/>
      <c r="AN68" s="946"/>
      <c r="AO68" s="946"/>
      <c r="AP68" s="946" t="s">
        <v>601</v>
      </c>
      <c r="AQ68" s="946"/>
      <c r="AR68" s="946"/>
      <c r="AS68" s="946"/>
      <c r="AT68" s="946"/>
      <c r="AU68" s="946" t="s">
        <v>601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582</v>
      </c>
      <c r="C69" s="954"/>
      <c r="D69" s="954"/>
      <c r="E69" s="954"/>
      <c r="F69" s="954"/>
      <c r="G69" s="954"/>
      <c r="H69" s="954"/>
      <c r="I69" s="954"/>
      <c r="J69" s="954"/>
      <c r="K69" s="954"/>
      <c r="L69" s="954"/>
      <c r="M69" s="954"/>
      <c r="N69" s="954"/>
      <c r="O69" s="954"/>
      <c r="P69" s="955"/>
      <c r="Q69" s="956">
        <v>1342</v>
      </c>
      <c r="R69" s="911"/>
      <c r="S69" s="911"/>
      <c r="T69" s="911"/>
      <c r="U69" s="911"/>
      <c r="V69" s="911">
        <v>1342</v>
      </c>
      <c r="W69" s="911"/>
      <c r="X69" s="911"/>
      <c r="Y69" s="911"/>
      <c r="Z69" s="911"/>
      <c r="AA69" s="911" t="s">
        <v>603</v>
      </c>
      <c r="AB69" s="911"/>
      <c r="AC69" s="911"/>
      <c r="AD69" s="911"/>
      <c r="AE69" s="911"/>
      <c r="AF69" s="911" t="s">
        <v>601</v>
      </c>
      <c r="AG69" s="911"/>
      <c r="AH69" s="911"/>
      <c r="AI69" s="911"/>
      <c r="AJ69" s="911"/>
      <c r="AK69" s="911" t="s">
        <v>601</v>
      </c>
      <c r="AL69" s="911"/>
      <c r="AM69" s="911"/>
      <c r="AN69" s="911"/>
      <c r="AO69" s="911"/>
      <c r="AP69" s="911">
        <v>31</v>
      </c>
      <c r="AQ69" s="911"/>
      <c r="AR69" s="911"/>
      <c r="AS69" s="911"/>
      <c r="AT69" s="911"/>
      <c r="AU69" s="911">
        <v>14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583</v>
      </c>
      <c r="C70" s="954"/>
      <c r="D70" s="954"/>
      <c r="E70" s="954"/>
      <c r="F70" s="954"/>
      <c r="G70" s="954"/>
      <c r="H70" s="954"/>
      <c r="I70" s="954"/>
      <c r="J70" s="954"/>
      <c r="K70" s="954"/>
      <c r="L70" s="954"/>
      <c r="M70" s="954"/>
      <c r="N70" s="954"/>
      <c r="O70" s="954"/>
      <c r="P70" s="955"/>
      <c r="Q70" s="956">
        <v>145</v>
      </c>
      <c r="R70" s="911"/>
      <c r="S70" s="911"/>
      <c r="T70" s="911"/>
      <c r="U70" s="911"/>
      <c r="V70" s="911">
        <v>136</v>
      </c>
      <c r="W70" s="911"/>
      <c r="X70" s="911"/>
      <c r="Y70" s="911"/>
      <c r="Z70" s="911"/>
      <c r="AA70" s="911">
        <v>9</v>
      </c>
      <c r="AB70" s="911"/>
      <c r="AC70" s="911"/>
      <c r="AD70" s="911"/>
      <c r="AE70" s="911"/>
      <c r="AF70" s="911">
        <v>9</v>
      </c>
      <c r="AG70" s="911"/>
      <c r="AH70" s="911"/>
      <c r="AI70" s="911"/>
      <c r="AJ70" s="911"/>
      <c r="AK70" s="911" t="s">
        <v>601</v>
      </c>
      <c r="AL70" s="911"/>
      <c r="AM70" s="911"/>
      <c r="AN70" s="911"/>
      <c r="AO70" s="911"/>
      <c r="AP70" s="911" t="s">
        <v>601</v>
      </c>
      <c r="AQ70" s="911"/>
      <c r="AR70" s="911"/>
      <c r="AS70" s="911"/>
      <c r="AT70" s="911"/>
      <c r="AU70" s="911" t="s">
        <v>601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584</v>
      </c>
      <c r="C71" s="954"/>
      <c r="D71" s="954"/>
      <c r="E71" s="954"/>
      <c r="F71" s="954"/>
      <c r="G71" s="954"/>
      <c r="H71" s="954"/>
      <c r="I71" s="954"/>
      <c r="J71" s="954"/>
      <c r="K71" s="954"/>
      <c r="L71" s="954"/>
      <c r="M71" s="954"/>
      <c r="N71" s="954"/>
      <c r="O71" s="954"/>
      <c r="P71" s="955"/>
      <c r="Q71" s="956">
        <v>23</v>
      </c>
      <c r="R71" s="911"/>
      <c r="S71" s="911"/>
      <c r="T71" s="911"/>
      <c r="U71" s="911"/>
      <c r="V71" s="911">
        <v>21</v>
      </c>
      <c r="W71" s="911"/>
      <c r="X71" s="911"/>
      <c r="Y71" s="911"/>
      <c r="Z71" s="911"/>
      <c r="AA71" s="911">
        <v>2</v>
      </c>
      <c r="AB71" s="911"/>
      <c r="AC71" s="911"/>
      <c r="AD71" s="911"/>
      <c r="AE71" s="911"/>
      <c r="AF71" s="911">
        <v>2</v>
      </c>
      <c r="AG71" s="911"/>
      <c r="AH71" s="911"/>
      <c r="AI71" s="911"/>
      <c r="AJ71" s="911"/>
      <c r="AK71" s="911"/>
      <c r="AL71" s="911"/>
      <c r="AM71" s="911"/>
      <c r="AN71" s="911"/>
      <c r="AO71" s="911"/>
      <c r="AP71" s="911" t="s">
        <v>601</v>
      </c>
      <c r="AQ71" s="911"/>
      <c r="AR71" s="911"/>
      <c r="AS71" s="911"/>
      <c r="AT71" s="911"/>
      <c r="AU71" s="911" t="s">
        <v>601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585</v>
      </c>
      <c r="C72" s="954"/>
      <c r="D72" s="954"/>
      <c r="E72" s="954"/>
      <c r="F72" s="954"/>
      <c r="G72" s="954"/>
      <c r="H72" s="954"/>
      <c r="I72" s="954"/>
      <c r="J72" s="954"/>
      <c r="K72" s="954"/>
      <c r="L72" s="954"/>
      <c r="M72" s="954"/>
      <c r="N72" s="954"/>
      <c r="O72" s="954"/>
      <c r="P72" s="955"/>
      <c r="Q72" s="956">
        <v>537</v>
      </c>
      <c r="R72" s="911"/>
      <c r="S72" s="911"/>
      <c r="T72" s="911"/>
      <c r="U72" s="911"/>
      <c r="V72" s="911">
        <v>515</v>
      </c>
      <c r="W72" s="911"/>
      <c r="X72" s="911"/>
      <c r="Y72" s="911"/>
      <c r="Z72" s="911"/>
      <c r="AA72" s="911">
        <v>22</v>
      </c>
      <c r="AB72" s="911"/>
      <c r="AC72" s="911"/>
      <c r="AD72" s="911"/>
      <c r="AE72" s="911"/>
      <c r="AF72" s="911">
        <v>22</v>
      </c>
      <c r="AG72" s="911"/>
      <c r="AH72" s="911"/>
      <c r="AI72" s="911"/>
      <c r="AJ72" s="911"/>
      <c r="AK72" s="911" t="s">
        <v>601</v>
      </c>
      <c r="AL72" s="911"/>
      <c r="AM72" s="911"/>
      <c r="AN72" s="911"/>
      <c r="AO72" s="911"/>
      <c r="AP72" s="911" t="s">
        <v>601</v>
      </c>
      <c r="AQ72" s="911"/>
      <c r="AR72" s="911"/>
      <c r="AS72" s="911"/>
      <c r="AT72" s="911"/>
      <c r="AU72" s="911" t="s">
        <v>601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586</v>
      </c>
      <c r="C73" s="954"/>
      <c r="D73" s="954"/>
      <c r="E73" s="954"/>
      <c r="F73" s="954"/>
      <c r="G73" s="954"/>
      <c r="H73" s="954"/>
      <c r="I73" s="954"/>
      <c r="J73" s="954"/>
      <c r="K73" s="954"/>
      <c r="L73" s="954"/>
      <c r="M73" s="954"/>
      <c r="N73" s="954"/>
      <c r="O73" s="954"/>
      <c r="P73" s="955"/>
      <c r="Q73" s="956">
        <v>4831</v>
      </c>
      <c r="R73" s="911"/>
      <c r="S73" s="911"/>
      <c r="T73" s="911"/>
      <c r="U73" s="911"/>
      <c r="V73" s="911">
        <v>3696</v>
      </c>
      <c r="W73" s="911"/>
      <c r="X73" s="911"/>
      <c r="Y73" s="911"/>
      <c r="Z73" s="911"/>
      <c r="AA73" s="911">
        <v>1135</v>
      </c>
      <c r="AB73" s="911"/>
      <c r="AC73" s="911"/>
      <c r="AD73" s="911"/>
      <c r="AE73" s="911"/>
      <c r="AF73" s="911">
        <v>1135</v>
      </c>
      <c r="AG73" s="911"/>
      <c r="AH73" s="911"/>
      <c r="AI73" s="911"/>
      <c r="AJ73" s="911"/>
      <c r="AK73" s="911">
        <v>3</v>
      </c>
      <c r="AL73" s="911"/>
      <c r="AM73" s="911"/>
      <c r="AN73" s="911"/>
      <c r="AO73" s="911"/>
      <c r="AP73" s="911" t="s">
        <v>601</v>
      </c>
      <c r="AQ73" s="911"/>
      <c r="AR73" s="911"/>
      <c r="AS73" s="911"/>
      <c r="AT73" s="911"/>
      <c r="AU73" s="911" t="s">
        <v>601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587</v>
      </c>
      <c r="C74" s="954"/>
      <c r="D74" s="954"/>
      <c r="E74" s="954"/>
      <c r="F74" s="954"/>
      <c r="G74" s="954"/>
      <c r="H74" s="954"/>
      <c r="I74" s="954"/>
      <c r="J74" s="954"/>
      <c r="K74" s="954"/>
      <c r="L74" s="954"/>
      <c r="M74" s="954"/>
      <c r="N74" s="954"/>
      <c r="O74" s="954"/>
      <c r="P74" s="955"/>
      <c r="Q74" s="956">
        <v>9</v>
      </c>
      <c r="R74" s="911"/>
      <c r="S74" s="911"/>
      <c r="T74" s="911"/>
      <c r="U74" s="911"/>
      <c r="V74" s="911">
        <v>9</v>
      </c>
      <c r="W74" s="911"/>
      <c r="X74" s="911"/>
      <c r="Y74" s="911"/>
      <c r="Z74" s="911"/>
      <c r="AA74" s="911" t="s">
        <v>601</v>
      </c>
      <c r="AB74" s="911"/>
      <c r="AC74" s="911"/>
      <c r="AD74" s="911"/>
      <c r="AE74" s="911"/>
      <c r="AF74" s="911" t="s">
        <v>601</v>
      </c>
      <c r="AG74" s="911"/>
      <c r="AH74" s="911"/>
      <c r="AI74" s="911"/>
      <c r="AJ74" s="911"/>
      <c r="AK74" s="911" t="s">
        <v>601</v>
      </c>
      <c r="AL74" s="911"/>
      <c r="AM74" s="911"/>
      <c r="AN74" s="911"/>
      <c r="AO74" s="911"/>
      <c r="AP74" s="911" t="s">
        <v>601</v>
      </c>
      <c r="AQ74" s="911"/>
      <c r="AR74" s="911"/>
      <c r="AS74" s="911"/>
      <c r="AT74" s="911"/>
      <c r="AU74" s="911" t="s">
        <v>601</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588</v>
      </c>
      <c r="C75" s="954"/>
      <c r="D75" s="954"/>
      <c r="E75" s="954"/>
      <c r="F75" s="954"/>
      <c r="G75" s="954"/>
      <c r="H75" s="954"/>
      <c r="I75" s="954"/>
      <c r="J75" s="954"/>
      <c r="K75" s="954"/>
      <c r="L75" s="954"/>
      <c r="M75" s="954"/>
      <c r="N75" s="954"/>
      <c r="O75" s="954"/>
      <c r="P75" s="955"/>
      <c r="Q75" s="959">
        <v>108</v>
      </c>
      <c r="R75" s="960"/>
      <c r="S75" s="960"/>
      <c r="T75" s="960"/>
      <c r="U75" s="910"/>
      <c r="V75" s="961">
        <v>108</v>
      </c>
      <c r="W75" s="960"/>
      <c r="X75" s="960"/>
      <c r="Y75" s="960"/>
      <c r="Z75" s="910"/>
      <c r="AA75" s="911" t="s">
        <v>601</v>
      </c>
      <c r="AB75" s="911"/>
      <c r="AC75" s="911"/>
      <c r="AD75" s="911"/>
      <c r="AE75" s="911"/>
      <c r="AF75" s="911" t="s">
        <v>601</v>
      </c>
      <c r="AG75" s="911"/>
      <c r="AH75" s="911"/>
      <c r="AI75" s="911"/>
      <c r="AJ75" s="911"/>
      <c r="AK75" s="911" t="s">
        <v>601</v>
      </c>
      <c r="AL75" s="911"/>
      <c r="AM75" s="911"/>
      <c r="AN75" s="911"/>
      <c r="AO75" s="911"/>
      <c r="AP75" s="911" t="s">
        <v>601</v>
      </c>
      <c r="AQ75" s="911"/>
      <c r="AR75" s="911"/>
      <c r="AS75" s="911"/>
      <c r="AT75" s="911"/>
      <c r="AU75" s="911" t="s">
        <v>601</v>
      </c>
      <c r="AV75" s="911"/>
      <c r="AW75" s="911"/>
      <c r="AX75" s="911"/>
      <c r="AY75" s="911"/>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589</v>
      </c>
      <c r="C76" s="954"/>
      <c r="D76" s="954"/>
      <c r="E76" s="954"/>
      <c r="F76" s="954"/>
      <c r="G76" s="954"/>
      <c r="H76" s="954"/>
      <c r="I76" s="954"/>
      <c r="J76" s="954"/>
      <c r="K76" s="954"/>
      <c r="L76" s="954"/>
      <c r="M76" s="954"/>
      <c r="N76" s="954"/>
      <c r="O76" s="954"/>
      <c r="P76" s="955"/>
      <c r="Q76" s="959">
        <v>41</v>
      </c>
      <c r="R76" s="960"/>
      <c r="S76" s="960"/>
      <c r="T76" s="960"/>
      <c r="U76" s="910"/>
      <c r="V76" s="961">
        <v>41</v>
      </c>
      <c r="W76" s="960"/>
      <c r="X76" s="960"/>
      <c r="Y76" s="960"/>
      <c r="Z76" s="910"/>
      <c r="AA76" s="911" t="s">
        <v>601</v>
      </c>
      <c r="AB76" s="911"/>
      <c r="AC76" s="911"/>
      <c r="AD76" s="911"/>
      <c r="AE76" s="911"/>
      <c r="AF76" s="911" t="s">
        <v>601</v>
      </c>
      <c r="AG76" s="911"/>
      <c r="AH76" s="911"/>
      <c r="AI76" s="911"/>
      <c r="AJ76" s="911"/>
      <c r="AK76" s="911" t="s">
        <v>601</v>
      </c>
      <c r="AL76" s="911"/>
      <c r="AM76" s="911"/>
      <c r="AN76" s="911"/>
      <c r="AO76" s="911"/>
      <c r="AP76" s="911" t="s">
        <v>601</v>
      </c>
      <c r="AQ76" s="911"/>
      <c r="AR76" s="911"/>
      <c r="AS76" s="911"/>
      <c r="AT76" s="911"/>
      <c r="AU76" s="911" t="s">
        <v>601</v>
      </c>
      <c r="AV76" s="911"/>
      <c r="AW76" s="911"/>
      <c r="AX76" s="911"/>
      <c r="AY76" s="911"/>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590</v>
      </c>
      <c r="C77" s="954"/>
      <c r="D77" s="954"/>
      <c r="E77" s="954"/>
      <c r="F77" s="954"/>
      <c r="G77" s="954"/>
      <c r="H77" s="954"/>
      <c r="I77" s="954"/>
      <c r="J77" s="954"/>
      <c r="K77" s="954"/>
      <c r="L77" s="954"/>
      <c r="M77" s="954"/>
      <c r="N77" s="954"/>
      <c r="O77" s="954"/>
      <c r="P77" s="955"/>
      <c r="Q77" s="959">
        <v>97</v>
      </c>
      <c r="R77" s="960"/>
      <c r="S77" s="960"/>
      <c r="T77" s="960"/>
      <c r="U77" s="910"/>
      <c r="V77" s="961">
        <v>87</v>
      </c>
      <c r="W77" s="960"/>
      <c r="X77" s="960"/>
      <c r="Y77" s="960"/>
      <c r="Z77" s="910"/>
      <c r="AA77" s="961">
        <v>10</v>
      </c>
      <c r="AB77" s="960"/>
      <c r="AC77" s="960"/>
      <c r="AD77" s="960"/>
      <c r="AE77" s="910"/>
      <c r="AF77" s="961">
        <v>10</v>
      </c>
      <c r="AG77" s="960"/>
      <c r="AH77" s="960"/>
      <c r="AI77" s="960"/>
      <c r="AJ77" s="910"/>
      <c r="AK77" s="911" t="s">
        <v>601</v>
      </c>
      <c r="AL77" s="911"/>
      <c r="AM77" s="911"/>
      <c r="AN77" s="911"/>
      <c r="AO77" s="911"/>
      <c r="AP77" s="911" t="s">
        <v>601</v>
      </c>
      <c r="AQ77" s="911"/>
      <c r="AR77" s="911"/>
      <c r="AS77" s="911"/>
      <c r="AT77" s="911"/>
      <c r="AU77" s="911" t="s">
        <v>601</v>
      </c>
      <c r="AV77" s="911"/>
      <c r="AW77" s="911"/>
      <c r="AX77" s="911"/>
      <c r="AY77" s="911"/>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591</v>
      </c>
      <c r="C78" s="954"/>
      <c r="D78" s="954"/>
      <c r="E78" s="954"/>
      <c r="F78" s="954"/>
      <c r="G78" s="954"/>
      <c r="H78" s="954"/>
      <c r="I78" s="954"/>
      <c r="J78" s="954"/>
      <c r="K78" s="954"/>
      <c r="L78" s="954"/>
      <c r="M78" s="954"/>
      <c r="N78" s="954"/>
      <c r="O78" s="954"/>
      <c r="P78" s="955"/>
      <c r="Q78" s="956">
        <v>26</v>
      </c>
      <c r="R78" s="911"/>
      <c r="S78" s="911"/>
      <c r="T78" s="911"/>
      <c r="U78" s="911"/>
      <c r="V78" s="911">
        <v>26</v>
      </c>
      <c r="W78" s="911"/>
      <c r="X78" s="911"/>
      <c r="Y78" s="911"/>
      <c r="Z78" s="911"/>
      <c r="AA78" s="911">
        <v>0</v>
      </c>
      <c r="AB78" s="911"/>
      <c r="AC78" s="911"/>
      <c r="AD78" s="911"/>
      <c r="AE78" s="911"/>
      <c r="AF78" s="911">
        <v>0</v>
      </c>
      <c r="AG78" s="911"/>
      <c r="AH78" s="911"/>
      <c r="AI78" s="911"/>
      <c r="AJ78" s="911"/>
      <c r="AK78" s="911" t="s">
        <v>601</v>
      </c>
      <c r="AL78" s="911"/>
      <c r="AM78" s="911"/>
      <c r="AN78" s="911"/>
      <c r="AO78" s="911"/>
      <c r="AP78" s="911">
        <v>143</v>
      </c>
      <c r="AQ78" s="911"/>
      <c r="AR78" s="911"/>
      <c r="AS78" s="911"/>
      <c r="AT78" s="911"/>
      <c r="AU78" s="911">
        <v>3</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t="s">
        <v>592</v>
      </c>
      <c r="C79" s="954"/>
      <c r="D79" s="954"/>
      <c r="E79" s="954"/>
      <c r="F79" s="954"/>
      <c r="G79" s="954"/>
      <c r="H79" s="954"/>
      <c r="I79" s="954"/>
      <c r="J79" s="954"/>
      <c r="K79" s="954"/>
      <c r="L79" s="954"/>
      <c r="M79" s="954"/>
      <c r="N79" s="954"/>
      <c r="O79" s="954"/>
      <c r="P79" s="955"/>
      <c r="Q79" s="956">
        <v>54</v>
      </c>
      <c r="R79" s="911"/>
      <c r="S79" s="911"/>
      <c r="T79" s="911"/>
      <c r="U79" s="911"/>
      <c r="V79" s="911">
        <v>50</v>
      </c>
      <c r="W79" s="911"/>
      <c r="X79" s="911"/>
      <c r="Y79" s="911"/>
      <c r="Z79" s="911"/>
      <c r="AA79" s="911">
        <v>4</v>
      </c>
      <c r="AB79" s="911"/>
      <c r="AC79" s="911"/>
      <c r="AD79" s="911"/>
      <c r="AE79" s="911"/>
      <c r="AF79" s="911">
        <v>4</v>
      </c>
      <c r="AG79" s="911"/>
      <c r="AH79" s="911"/>
      <c r="AI79" s="911"/>
      <c r="AJ79" s="911"/>
      <c r="AK79" s="911" t="s">
        <v>601</v>
      </c>
      <c r="AL79" s="911"/>
      <c r="AM79" s="911"/>
      <c r="AN79" s="911"/>
      <c r="AO79" s="911"/>
      <c r="AP79" s="911" t="s">
        <v>601</v>
      </c>
      <c r="AQ79" s="911"/>
      <c r="AR79" s="911"/>
      <c r="AS79" s="911"/>
      <c r="AT79" s="911"/>
      <c r="AU79" s="911" t="s">
        <v>601</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t="s">
        <v>593</v>
      </c>
      <c r="C80" s="954"/>
      <c r="D80" s="954"/>
      <c r="E80" s="954"/>
      <c r="F80" s="954"/>
      <c r="G80" s="954"/>
      <c r="H80" s="954"/>
      <c r="I80" s="954"/>
      <c r="J80" s="954"/>
      <c r="K80" s="954"/>
      <c r="L80" s="954"/>
      <c r="M80" s="954"/>
      <c r="N80" s="954"/>
      <c r="O80" s="954"/>
      <c r="P80" s="955"/>
      <c r="Q80" s="956">
        <v>145429</v>
      </c>
      <c r="R80" s="911"/>
      <c r="S80" s="911"/>
      <c r="T80" s="911"/>
      <c r="U80" s="911"/>
      <c r="V80" s="911">
        <v>141225</v>
      </c>
      <c r="W80" s="911"/>
      <c r="X80" s="911"/>
      <c r="Y80" s="911"/>
      <c r="Z80" s="911"/>
      <c r="AA80" s="911">
        <v>4204</v>
      </c>
      <c r="AB80" s="911"/>
      <c r="AC80" s="911"/>
      <c r="AD80" s="911"/>
      <c r="AE80" s="911"/>
      <c r="AF80" s="911">
        <v>4204</v>
      </c>
      <c r="AG80" s="911"/>
      <c r="AH80" s="911"/>
      <c r="AI80" s="911"/>
      <c r="AJ80" s="911"/>
      <c r="AK80" s="911" t="s">
        <v>601</v>
      </c>
      <c r="AL80" s="911"/>
      <c r="AM80" s="911"/>
      <c r="AN80" s="911"/>
      <c r="AO80" s="911"/>
      <c r="AP80" s="911" t="s">
        <v>601</v>
      </c>
      <c r="AQ80" s="911"/>
      <c r="AR80" s="911"/>
      <c r="AS80" s="911"/>
      <c r="AT80" s="911"/>
      <c r="AU80" s="911" t="s">
        <v>601</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t="s">
        <v>594</v>
      </c>
      <c r="C81" s="954"/>
      <c r="D81" s="954"/>
      <c r="E81" s="954"/>
      <c r="F81" s="954"/>
      <c r="G81" s="954"/>
      <c r="H81" s="954"/>
      <c r="I81" s="954"/>
      <c r="J81" s="954"/>
      <c r="K81" s="954"/>
      <c r="L81" s="954"/>
      <c r="M81" s="954"/>
      <c r="N81" s="954"/>
      <c r="O81" s="954"/>
      <c r="P81" s="955"/>
      <c r="Q81" s="956">
        <v>818</v>
      </c>
      <c r="R81" s="911"/>
      <c r="S81" s="911"/>
      <c r="T81" s="911"/>
      <c r="U81" s="911"/>
      <c r="V81" s="911">
        <v>802</v>
      </c>
      <c r="W81" s="911"/>
      <c r="X81" s="911"/>
      <c r="Y81" s="911"/>
      <c r="Z81" s="911"/>
      <c r="AA81" s="911">
        <v>16</v>
      </c>
      <c r="AB81" s="911"/>
      <c r="AC81" s="911"/>
      <c r="AD81" s="911"/>
      <c r="AE81" s="911"/>
      <c r="AF81" s="911">
        <v>16</v>
      </c>
      <c r="AG81" s="911"/>
      <c r="AH81" s="911"/>
      <c r="AI81" s="911"/>
      <c r="AJ81" s="911"/>
      <c r="AK81" s="911" t="s">
        <v>601</v>
      </c>
      <c r="AL81" s="911"/>
      <c r="AM81" s="911"/>
      <c r="AN81" s="911"/>
      <c r="AO81" s="911"/>
      <c r="AP81" s="911" t="s">
        <v>601</v>
      </c>
      <c r="AQ81" s="911"/>
      <c r="AR81" s="911"/>
      <c r="AS81" s="911"/>
      <c r="AT81" s="911"/>
      <c r="AU81" s="911" t="s">
        <v>601</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389</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SUM(AF68:AJ87)</f>
        <v>5408</v>
      </c>
      <c r="AG88" s="922"/>
      <c r="AH88" s="922"/>
      <c r="AI88" s="922"/>
      <c r="AJ88" s="922"/>
      <c r="AK88" s="919"/>
      <c r="AL88" s="919"/>
      <c r="AM88" s="919"/>
      <c r="AN88" s="919"/>
      <c r="AO88" s="919"/>
      <c r="AP88" s="922">
        <f>SUM(AP68:AT87)</f>
        <v>174</v>
      </c>
      <c r="AQ88" s="922"/>
      <c r="AR88" s="922"/>
      <c r="AS88" s="922"/>
      <c r="AT88" s="922"/>
      <c r="AU88" s="922">
        <f>SUM(AU68:AY87)</f>
        <v>17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91</v>
      </c>
      <c r="CS102" s="930"/>
      <c r="CT102" s="930"/>
      <c r="CU102" s="930"/>
      <c r="CV102" s="973"/>
      <c r="CW102" s="972">
        <v>2</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308</v>
      </c>
      <c r="AG109" s="975"/>
      <c r="AH109" s="975"/>
      <c r="AI109" s="975"/>
      <c r="AJ109" s="976"/>
      <c r="AK109" s="974" t="s">
        <v>307</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308</v>
      </c>
      <c r="BW109" s="975"/>
      <c r="BX109" s="975"/>
      <c r="BY109" s="975"/>
      <c r="BZ109" s="976"/>
      <c r="CA109" s="974" t="s">
        <v>307</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308</v>
      </c>
      <c r="DM109" s="975"/>
      <c r="DN109" s="975"/>
      <c r="DO109" s="975"/>
      <c r="DP109" s="976"/>
      <c r="DQ109" s="974" t="s">
        <v>307</v>
      </c>
      <c r="DR109" s="975"/>
      <c r="DS109" s="975"/>
      <c r="DT109" s="975"/>
      <c r="DU109" s="976"/>
      <c r="DV109" s="974" t="s">
        <v>429</v>
      </c>
      <c r="DW109" s="975"/>
      <c r="DX109" s="975"/>
      <c r="DY109" s="975"/>
      <c r="DZ109" s="977"/>
    </row>
    <row r="110" spans="1:131" s="246" customFormat="1" ht="26.25" customHeight="1">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512982</v>
      </c>
      <c r="AB110" s="982"/>
      <c r="AC110" s="982"/>
      <c r="AD110" s="982"/>
      <c r="AE110" s="983"/>
      <c r="AF110" s="984">
        <v>507742</v>
      </c>
      <c r="AG110" s="982"/>
      <c r="AH110" s="982"/>
      <c r="AI110" s="982"/>
      <c r="AJ110" s="983"/>
      <c r="AK110" s="984">
        <v>546284</v>
      </c>
      <c r="AL110" s="982"/>
      <c r="AM110" s="982"/>
      <c r="AN110" s="982"/>
      <c r="AO110" s="983"/>
      <c r="AP110" s="985">
        <v>20.3</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7576894</v>
      </c>
      <c r="BR110" s="1017"/>
      <c r="BS110" s="1017"/>
      <c r="BT110" s="1017"/>
      <c r="BU110" s="1017"/>
      <c r="BV110" s="1017">
        <v>7283777</v>
      </c>
      <c r="BW110" s="1017"/>
      <c r="BX110" s="1017"/>
      <c r="BY110" s="1017"/>
      <c r="BZ110" s="1017"/>
      <c r="CA110" s="1017">
        <v>6900138</v>
      </c>
      <c r="CB110" s="1017"/>
      <c r="CC110" s="1017"/>
      <c r="CD110" s="1017"/>
      <c r="CE110" s="1017"/>
      <c r="CF110" s="1031">
        <v>255.9</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412</v>
      </c>
      <c r="DM110" s="1017"/>
      <c r="DN110" s="1017"/>
      <c r="DO110" s="1017"/>
      <c r="DP110" s="1017"/>
      <c r="DQ110" s="1017" t="s">
        <v>129</v>
      </c>
      <c r="DR110" s="1017"/>
      <c r="DS110" s="1017"/>
      <c r="DT110" s="1017"/>
      <c r="DU110" s="1017"/>
      <c r="DV110" s="1018" t="s">
        <v>435</v>
      </c>
      <c r="DW110" s="1018"/>
      <c r="DX110" s="1018"/>
      <c r="DY110" s="1018"/>
      <c r="DZ110" s="1019"/>
    </row>
    <row r="111" spans="1:131" s="246" customFormat="1" ht="26.25" customHeight="1">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129</v>
      </c>
      <c r="AG111" s="1024"/>
      <c r="AH111" s="1024"/>
      <c r="AI111" s="1024"/>
      <c r="AJ111" s="1025"/>
      <c r="AK111" s="1026" t="s">
        <v>435</v>
      </c>
      <c r="AL111" s="1024"/>
      <c r="AM111" s="1024"/>
      <c r="AN111" s="1024"/>
      <c r="AO111" s="1025"/>
      <c r="AP111" s="1027" t="s">
        <v>435</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t="s">
        <v>435</v>
      </c>
      <c r="BR111" s="1010"/>
      <c r="BS111" s="1010"/>
      <c r="BT111" s="1010"/>
      <c r="BU111" s="1010"/>
      <c r="BV111" s="1010" t="s">
        <v>435</v>
      </c>
      <c r="BW111" s="1010"/>
      <c r="BX111" s="1010"/>
      <c r="BY111" s="1010"/>
      <c r="BZ111" s="1010"/>
      <c r="CA111" s="1010" t="s">
        <v>129</v>
      </c>
      <c r="CB111" s="1010"/>
      <c r="CC111" s="1010"/>
      <c r="CD111" s="1010"/>
      <c r="CE111" s="1010"/>
      <c r="CF111" s="1004" t="s">
        <v>412</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435</v>
      </c>
      <c r="DH111" s="1010"/>
      <c r="DI111" s="1010"/>
      <c r="DJ111" s="1010"/>
      <c r="DK111" s="1010"/>
      <c r="DL111" s="1010" t="s">
        <v>435</v>
      </c>
      <c r="DM111" s="1010"/>
      <c r="DN111" s="1010"/>
      <c r="DO111" s="1010"/>
      <c r="DP111" s="1010"/>
      <c r="DQ111" s="1010" t="s">
        <v>435</v>
      </c>
      <c r="DR111" s="1010"/>
      <c r="DS111" s="1010"/>
      <c r="DT111" s="1010"/>
      <c r="DU111" s="1010"/>
      <c r="DV111" s="1011" t="s">
        <v>129</v>
      </c>
      <c r="DW111" s="1011"/>
      <c r="DX111" s="1011"/>
      <c r="DY111" s="1011"/>
      <c r="DZ111" s="1012"/>
    </row>
    <row r="112" spans="1:131" s="246" customFormat="1" ht="26.25" customHeight="1">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129</v>
      </c>
      <c r="AB112" s="1049"/>
      <c r="AC112" s="1049"/>
      <c r="AD112" s="1049"/>
      <c r="AE112" s="1050"/>
      <c r="AF112" s="1051" t="s">
        <v>412</v>
      </c>
      <c r="AG112" s="1049"/>
      <c r="AH112" s="1049"/>
      <c r="AI112" s="1049"/>
      <c r="AJ112" s="1050"/>
      <c r="AK112" s="1051" t="s">
        <v>129</v>
      </c>
      <c r="AL112" s="1049"/>
      <c r="AM112" s="1049"/>
      <c r="AN112" s="1049"/>
      <c r="AO112" s="1050"/>
      <c r="AP112" s="1052" t="s">
        <v>435</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988467</v>
      </c>
      <c r="BR112" s="1010"/>
      <c r="BS112" s="1010"/>
      <c r="BT112" s="1010"/>
      <c r="BU112" s="1010"/>
      <c r="BV112" s="1010">
        <v>1063481</v>
      </c>
      <c r="BW112" s="1010"/>
      <c r="BX112" s="1010"/>
      <c r="BY112" s="1010"/>
      <c r="BZ112" s="1010"/>
      <c r="CA112" s="1010">
        <v>1094405</v>
      </c>
      <c r="CB112" s="1010"/>
      <c r="CC112" s="1010"/>
      <c r="CD112" s="1010"/>
      <c r="CE112" s="1010"/>
      <c r="CF112" s="1004">
        <v>40.6</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435</v>
      </c>
      <c r="DH112" s="1010"/>
      <c r="DI112" s="1010"/>
      <c r="DJ112" s="1010"/>
      <c r="DK112" s="1010"/>
      <c r="DL112" s="1010" t="s">
        <v>129</v>
      </c>
      <c r="DM112" s="1010"/>
      <c r="DN112" s="1010"/>
      <c r="DO112" s="1010"/>
      <c r="DP112" s="1010"/>
      <c r="DQ112" s="1010" t="s">
        <v>412</v>
      </c>
      <c r="DR112" s="1010"/>
      <c r="DS112" s="1010"/>
      <c r="DT112" s="1010"/>
      <c r="DU112" s="1010"/>
      <c r="DV112" s="1011" t="s">
        <v>129</v>
      </c>
      <c r="DW112" s="1011"/>
      <c r="DX112" s="1011"/>
      <c r="DY112" s="1011"/>
      <c r="DZ112" s="1012"/>
    </row>
    <row r="113" spans="1:130" s="246" customFormat="1" ht="26.25" customHeight="1">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77347</v>
      </c>
      <c r="AB113" s="1024"/>
      <c r="AC113" s="1024"/>
      <c r="AD113" s="1024"/>
      <c r="AE113" s="1025"/>
      <c r="AF113" s="1026">
        <v>68782</v>
      </c>
      <c r="AG113" s="1024"/>
      <c r="AH113" s="1024"/>
      <c r="AI113" s="1024"/>
      <c r="AJ113" s="1025"/>
      <c r="AK113" s="1026">
        <v>60593</v>
      </c>
      <c r="AL113" s="1024"/>
      <c r="AM113" s="1024"/>
      <c r="AN113" s="1024"/>
      <c r="AO113" s="1025"/>
      <c r="AP113" s="1027">
        <v>2.2000000000000002</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v>28923</v>
      </c>
      <c r="BR113" s="1010"/>
      <c r="BS113" s="1010"/>
      <c r="BT113" s="1010"/>
      <c r="BU113" s="1010"/>
      <c r="BV113" s="1010">
        <v>19820</v>
      </c>
      <c r="BW113" s="1010"/>
      <c r="BX113" s="1010"/>
      <c r="BY113" s="1010"/>
      <c r="BZ113" s="1010"/>
      <c r="CA113" s="1010">
        <v>17141</v>
      </c>
      <c r="CB113" s="1010"/>
      <c r="CC113" s="1010"/>
      <c r="CD113" s="1010"/>
      <c r="CE113" s="1010"/>
      <c r="CF113" s="1004">
        <v>0.6</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435</v>
      </c>
      <c r="DH113" s="1049"/>
      <c r="DI113" s="1049"/>
      <c r="DJ113" s="1049"/>
      <c r="DK113" s="1050"/>
      <c r="DL113" s="1051" t="s">
        <v>412</v>
      </c>
      <c r="DM113" s="1049"/>
      <c r="DN113" s="1049"/>
      <c r="DO113" s="1049"/>
      <c r="DP113" s="1050"/>
      <c r="DQ113" s="1051" t="s">
        <v>435</v>
      </c>
      <c r="DR113" s="1049"/>
      <c r="DS113" s="1049"/>
      <c r="DT113" s="1049"/>
      <c r="DU113" s="1050"/>
      <c r="DV113" s="1052" t="s">
        <v>129</v>
      </c>
      <c r="DW113" s="1053"/>
      <c r="DX113" s="1053"/>
      <c r="DY113" s="1053"/>
      <c r="DZ113" s="1054"/>
    </row>
    <row r="114" spans="1:130" s="246" customFormat="1" ht="26.25" customHeight="1">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11002</v>
      </c>
      <c r="AB114" s="1049"/>
      <c r="AC114" s="1049"/>
      <c r="AD114" s="1049"/>
      <c r="AE114" s="1050"/>
      <c r="AF114" s="1051">
        <v>9532</v>
      </c>
      <c r="AG114" s="1049"/>
      <c r="AH114" s="1049"/>
      <c r="AI114" s="1049"/>
      <c r="AJ114" s="1050"/>
      <c r="AK114" s="1051">
        <v>3045</v>
      </c>
      <c r="AL114" s="1049"/>
      <c r="AM114" s="1049"/>
      <c r="AN114" s="1049"/>
      <c r="AO114" s="1050"/>
      <c r="AP114" s="1052">
        <v>0.1</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573606</v>
      </c>
      <c r="BR114" s="1010"/>
      <c r="BS114" s="1010"/>
      <c r="BT114" s="1010"/>
      <c r="BU114" s="1010"/>
      <c r="BV114" s="1010">
        <v>537437</v>
      </c>
      <c r="BW114" s="1010"/>
      <c r="BX114" s="1010"/>
      <c r="BY114" s="1010"/>
      <c r="BZ114" s="1010"/>
      <c r="CA114" s="1010">
        <v>541275</v>
      </c>
      <c r="CB114" s="1010"/>
      <c r="CC114" s="1010"/>
      <c r="CD114" s="1010"/>
      <c r="CE114" s="1010"/>
      <c r="CF114" s="1004">
        <v>20.100000000000001</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449</v>
      </c>
      <c r="DH114" s="1049"/>
      <c r="DI114" s="1049"/>
      <c r="DJ114" s="1049"/>
      <c r="DK114" s="1050"/>
      <c r="DL114" s="1051" t="s">
        <v>435</v>
      </c>
      <c r="DM114" s="1049"/>
      <c r="DN114" s="1049"/>
      <c r="DO114" s="1049"/>
      <c r="DP114" s="1050"/>
      <c r="DQ114" s="1051" t="s">
        <v>435</v>
      </c>
      <c r="DR114" s="1049"/>
      <c r="DS114" s="1049"/>
      <c r="DT114" s="1049"/>
      <c r="DU114" s="1050"/>
      <c r="DV114" s="1052" t="s">
        <v>449</v>
      </c>
      <c r="DW114" s="1053"/>
      <c r="DX114" s="1053"/>
      <c r="DY114" s="1053"/>
      <c r="DZ114" s="1054"/>
    </row>
    <row r="115" spans="1:130" s="246" customFormat="1" ht="26.25" customHeight="1">
      <c r="A115" s="1044"/>
      <c r="B115" s="1045"/>
      <c r="C115" s="1040" t="s">
        <v>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435</v>
      </c>
      <c r="AB115" s="1024"/>
      <c r="AC115" s="1024"/>
      <c r="AD115" s="1024"/>
      <c r="AE115" s="1025"/>
      <c r="AF115" s="1026" t="s">
        <v>129</v>
      </c>
      <c r="AG115" s="1024"/>
      <c r="AH115" s="1024"/>
      <c r="AI115" s="1024"/>
      <c r="AJ115" s="1025"/>
      <c r="AK115" s="1026" t="s">
        <v>435</v>
      </c>
      <c r="AL115" s="1024"/>
      <c r="AM115" s="1024"/>
      <c r="AN115" s="1024"/>
      <c r="AO115" s="1025"/>
      <c r="AP115" s="1027" t="s">
        <v>435</v>
      </c>
      <c r="AQ115" s="1028"/>
      <c r="AR115" s="1028"/>
      <c r="AS115" s="1028"/>
      <c r="AT115" s="1029"/>
      <c r="AU115" s="990"/>
      <c r="AV115" s="991"/>
      <c r="AW115" s="991"/>
      <c r="AX115" s="991"/>
      <c r="AY115" s="991"/>
      <c r="AZ115" s="1039" t="s">
        <v>451</v>
      </c>
      <c r="BA115" s="1040"/>
      <c r="BB115" s="1040"/>
      <c r="BC115" s="1040"/>
      <c r="BD115" s="1040"/>
      <c r="BE115" s="1040"/>
      <c r="BF115" s="1040"/>
      <c r="BG115" s="1040"/>
      <c r="BH115" s="1040"/>
      <c r="BI115" s="1040"/>
      <c r="BJ115" s="1040"/>
      <c r="BK115" s="1040"/>
      <c r="BL115" s="1040"/>
      <c r="BM115" s="1040"/>
      <c r="BN115" s="1040"/>
      <c r="BO115" s="1040"/>
      <c r="BP115" s="1041"/>
      <c r="BQ115" s="1009" t="s">
        <v>435</v>
      </c>
      <c r="BR115" s="1010"/>
      <c r="BS115" s="1010"/>
      <c r="BT115" s="1010"/>
      <c r="BU115" s="1010"/>
      <c r="BV115" s="1010" t="s">
        <v>412</v>
      </c>
      <c r="BW115" s="1010"/>
      <c r="BX115" s="1010"/>
      <c r="BY115" s="1010"/>
      <c r="BZ115" s="1010"/>
      <c r="CA115" s="1010" t="s">
        <v>412</v>
      </c>
      <c r="CB115" s="1010"/>
      <c r="CC115" s="1010"/>
      <c r="CD115" s="1010"/>
      <c r="CE115" s="1010"/>
      <c r="CF115" s="1004" t="s">
        <v>435</v>
      </c>
      <c r="CG115" s="1005"/>
      <c r="CH115" s="1005"/>
      <c r="CI115" s="1005"/>
      <c r="CJ115" s="1005"/>
      <c r="CK115" s="1035"/>
      <c r="CL115" s="1036"/>
      <c r="CM115" s="1039" t="s">
        <v>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129</v>
      </c>
      <c r="DH115" s="1049"/>
      <c r="DI115" s="1049"/>
      <c r="DJ115" s="1049"/>
      <c r="DK115" s="1050"/>
      <c r="DL115" s="1051" t="s">
        <v>435</v>
      </c>
      <c r="DM115" s="1049"/>
      <c r="DN115" s="1049"/>
      <c r="DO115" s="1049"/>
      <c r="DP115" s="1050"/>
      <c r="DQ115" s="1051" t="s">
        <v>449</v>
      </c>
      <c r="DR115" s="1049"/>
      <c r="DS115" s="1049"/>
      <c r="DT115" s="1049"/>
      <c r="DU115" s="1050"/>
      <c r="DV115" s="1052" t="s">
        <v>412</v>
      </c>
      <c r="DW115" s="1053"/>
      <c r="DX115" s="1053"/>
      <c r="DY115" s="1053"/>
      <c r="DZ115" s="1054"/>
    </row>
    <row r="116" spans="1:130" s="246" customFormat="1" ht="26.25" customHeight="1">
      <c r="A116" s="1046"/>
      <c r="B116" s="1047"/>
      <c r="C116" s="1055" t="s">
        <v>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888</v>
      </c>
      <c r="AB116" s="1049"/>
      <c r="AC116" s="1049"/>
      <c r="AD116" s="1049"/>
      <c r="AE116" s="1050"/>
      <c r="AF116" s="1051">
        <v>338</v>
      </c>
      <c r="AG116" s="1049"/>
      <c r="AH116" s="1049"/>
      <c r="AI116" s="1049"/>
      <c r="AJ116" s="1050"/>
      <c r="AK116" s="1051">
        <v>471</v>
      </c>
      <c r="AL116" s="1049"/>
      <c r="AM116" s="1049"/>
      <c r="AN116" s="1049"/>
      <c r="AO116" s="1050"/>
      <c r="AP116" s="1052">
        <v>0</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435</v>
      </c>
      <c r="BW116" s="1010"/>
      <c r="BX116" s="1010"/>
      <c r="BY116" s="1010"/>
      <c r="BZ116" s="1010"/>
      <c r="CA116" s="1010" t="s">
        <v>129</v>
      </c>
      <c r="CB116" s="1010"/>
      <c r="CC116" s="1010"/>
      <c r="CD116" s="1010"/>
      <c r="CE116" s="1010"/>
      <c r="CF116" s="1004" t="s">
        <v>435</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129</v>
      </c>
      <c r="DH116" s="1049"/>
      <c r="DI116" s="1049"/>
      <c r="DJ116" s="1049"/>
      <c r="DK116" s="1050"/>
      <c r="DL116" s="1051" t="s">
        <v>435</v>
      </c>
      <c r="DM116" s="1049"/>
      <c r="DN116" s="1049"/>
      <c r="DO116" s="1049"/>
      <c r="DP116" s="1050"/>
      <c r="DQ116" s="1051" t="s">
        <v>412</v>
      </c>
      <c r="DR116" s="1049"/>
      <c r="DS116" s="1049"/>
      <c r="DT116" s="1049"/>
      <c r="DU116" s="1050"/>
      <c r="DV116" s="1052" t="s">
        <v>412</v>
      </c>
      <c r="DW116" s="1053"/>
      <c r="DX116" s="1053"/>
      <c r="DY116" s="1053"/>
      <c r="DZ116" s="1054"/>
    </row>
    <row r="117" spans="1:130" s="246" customFormat="1" ht="26.25" customHeight="1">
      <c r="A117" s="994" t="s">
        <v>190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602219</v>
      </c>
      <c r="AB117" s="1067"/>
      <c r="AC117" s="1067"/>
      <c r="AD117" s="1067"/>
      <c r="AE117" s="1068"/>
      <c r="AF117" s="1069">
        <v>586394</v>
      </c>
      <c r="AG117" s="1067"/>
      <c r="AH117" s="1067"/>
      <c r="AI117" s="1067"/>
      <c r="AJ117" s="1068"/>
      <c r="AK117" s="1069">
        <v>610393</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129</v>
      </c>
      <c r="BW117" s="1010"/>
      <c r="BX117" s="1010"/>
      <c r="BY117" s="1010"/>
      <c r="BZ117" s="1010"/>
      <c r="CA117" s="1010" t="s">
        <v>129</v>
      </c>
      <c r="CB117" s="1010"/>
      <c r="CC117" s="1010"/>
      <c r="CD117" s="1010"/>
      <c r="CE117" s="1010"/>
      <c r="CF117" s="1004" t="s">
        <v>129</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129</v>
      </c>
      <c r="DR117" s="1049"/>
      <c r="DS117" s="1049"/>
      <c r="DT117" s="1049"/>
      <c r="DU117" s="1050"/>
      <c r="DV117" s="1052" t="s">
        <v>435</v>
      </c>
      <c r="DW117" s="1053"/>
      <c r="DX117" s="1053"/>
      <c r="DY117" s="1053"/>
      <c r="DZ117" s="1054"/>
    </row>
    <row r="118" spans="1:130" s="246" customFormat="1" ht="26.25" customHeight="1">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308</v>
      </c>
      <c r="AG118" s="975"/>
      <c r="AH118" s="975"/>
      <c r="AI118" s="975"/>
      <c r="AJ118" s="976"/>
      <c r="AK118" s="974" t="s">
        <v>307</v>
      </c>
      <c r="AL118" s="975"/>
      <c r="AM118" s="975"/>
      <c r="AN118" s="975"/>
      <c r="AO118" s="976"/>
      <c r="AP118" s="1061" t="s">
        <v>429</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449</v>
      </c>
      <c r="BR118" s="1088"/>
      <c r="BS118" s="1088"/>
      <c r="BT118" s="1088"/>
      <c r="BU118" s="1088"/>
      <c r="BV118" s="1088" t="s">
        <v>435</v>
      </c>
      <c r="BW118" s="1088"/>
      <c r="BX118" s="1088"/>
      <c r="BY118" s="1088"/>
      <c r="BZ118" s="1088"/>
      <c r="CA118" s="1088" t="s">
        <v>449</v>
      </c>
      <c r="CB118" s="1088"/>
      <c r="CC118" s="1088"/>
      <c r="CD118" s="1088"/>
      <c r="CE118" s="1088"/>
      <c r="CF118" s="1004" t="s">
        <v>435</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449</v>
      </c>
      <c r="DH118" s="1049"/>
      <c r="DI118" s="1049"/>
      <c r="DJ118" s="1049"/>
      <c r="DK118" s="1050"/>
      <c r="DL118" s="1051" t="s">
        <v>449</v>
      </c>
      <c r="DM118" s="1049"/>
      <c r="DN118" s="1049"/>
      <c r="DO118" s="1049"/>
      <c r="DP118" s="1050"/>
      <c r="DQ118" s="1051" t="s">
        <v>449</v>
      </c>
      <c r="DR118" s="1049"/>
      <c r="DS118" s="1049"/>
      <c r="DT118" s="1049"/>
      <c r="DU118" s="1050"/>
      <c r="DV118" s="1052" t="s">
        <v>129</v>
      </c>
      <c r="DW118" s="1053"/>
      <c r="DX118" s="1053"/>
      <c r="DY118" s="1053"/>
      <c r="DZ118" s="1054"/>
    </row>
    <row r="119" spans="1:130" s="246" customFormat="1" ht="26.25" customHeight="1">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449</v>
      </c>
      <c r="AB119" s="982"/>
      <c r="AC119" s="982"/>
      <c r="AD119" s="982"/>
      <c r="AE119" s="983"/>
      <c r="AF119" s="984" t="s">
        <v>129</v>
      </c>
      <c r="AG119" s="982"/>
      <c r="AH119" s="982"/>
      <c r="AI119" s="982"/>
      <c r="AJ119" s="983"/>
      <c r="AK119" s="984" t="s">
        <v>449</v>
      </c>
      <c r="AL119" s="982"/>
      <c r="AM119" s="982"/>
      <c r="AN119" s="982"/>
      <c r="AO119" s="983"/>
      <c r="AP119" s="985" t="s">
        <v>435</v>
      </c>
      <c r="AQ119" s="986"/>
      <c r="AR119" s="986"/>
      <c r="AS119" s="986"/>
      <c r="AT119" s="987"/>
      <c r="AU119" s="992"/>
      <c r="AV119" s="993"/>
      <c r="AW119" s="993"/>
      <c r="AX119" s="993"/>
      <c r="AY119" s="993"/>
      <c r="AZ119" s="277" t="s">
        <v>190</v>
      </c>
      <c r="BA119" s="277"/>
      <c r="BB119" s="277"/>
      <c r="BC119" s="277"/>
      <c r="BD119" s="277"/>
      <c r="BE119" s="277"/>
      <c r="BF119" s="277"/>
      <c r="BG119" s="277"/>
      <c r="BH119" s="277"/>
      <c r="BI119" s="277"/>
      <c r="BJ119" s="277"/>
      <c r="BK119" s="277"/>
      <c r="BL119" s="277"/>
      <c r="BM119" s="277"/>
      <c r="BN119" s="277"/>
      <c r="BO119" s="1065" t="s">
        <v>461</v>
      </c>
      <c r="BP119" s="1096"/>
      <c r="BQ119" s="1087">
        <v>9167890</v>
      </c>
      <c r="BR119" s="1088"/>
      <c r="BS119" s="1088"/>
      <c r="BT119" s="1088"/>
      <c r="BU119" s="1088"/>
      <c r="BV119" s="1088">
        <v>8904515</v>
      </c>
      <c r="BW119" s="1088"/>
      <c r="BX119" s="1088"/>
      <c r="BY119" s="1088"/>
      <c r="BZ119" s="1088"/>
      <c r="CA119" s="1088">
        <v>8552959</v>
      </c>
      <c r="CB119" s="1088"/>
      <c r="CC119" s="1088"/>
      <c r="CD119" s="1088"/>
      <c r="CE119" s="1088"/>
      <c r="CF119" s="1089"/>
      <c r="CG119" s="1090"/>
      <c r="CH119" s="1090"/>
      <c r="CI119" s="1090"/>
      <c r="CJ119" s="1091"/>
      <c r="CK119" s="1037"/>
      <c r="CL119" s="1038"/>
      <c r="CM119" s="1092" t="s">
        <v>462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449</v>
      </c>
      <c r="DH119" s="1074"/>
      <c r="DI119" s="1074"/>
      <c r="DJ119" s="1074"/>
      <c r="DK119" s="1075"/>
      <c r="DL119" s="1073" t="s">
        <v>435</v>
      </c>
      <c r="DM119" s="1074"/>
      <c r="DN119" s="1074"/>
      <c r="DO119" s="1074"/>
      <c r="DP119" s="1075"/>
      <c r="DQ119" s="1073" t="s">
        <v>435</v>
      </c>
      <c r="DR119" s="1074"/>
      <c r="DS119" s="1074"/>
      <c r="DT119" s="1074"/>
      <c r="DU119" s="1075"/>
      <c r="DV119" s="1076" t="s">
        <v>435</v>
      </c>
      <c r="DW119" s="1077"/>
      <c r="DX119" s="1077"/>
      <c r="DY119" s="1077"/>
      <c r="DZ119" s="1078"/>
    </row>
    <row r="120" spans="1:130" s="246" customFormat="1" ht="26.25" customHeight="1">
      <c r="A120" s="1149"/>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449</v>
      </c>
      <c r="AB120" s="1049"/>
      <c r="AC120" s="1049"/>
      <c r="AD120" s="1049"/>
      <c r="AE120" s="1050"/>
      <c r="AF120" s="1051" t="s">
        <v>435</v>
      </c>
      <c r="AG120" s="1049"/>
      <c r="AH120" s="1049"/>
      <c r="AI120" s="1049"/>
      <c r="AJ120" s="1050"/>
      <c r="AK120" s="1051" t="s">
        <v>435</v>
      </c>
      <c r="AL120" s="1049"/>
      <c r="AM120" s="1049"/>
      <c r="AN120" s="1049"/>
      <c r="AO120" s="1050"/>
      <c r="AP120" s="1052" t="s">
        <v>449</v>
      </c>
      <c r="AQ120" s="1053"/>
      <c r="AR120" s="1053"/>
      <c r="AS120" s="1053"/>
      <c r="AT120" s="1054"/>
      <c r="AU120" s="1079" t="s">
        <v>463</v>
      </c>
      <c r="AV120" s="1080"/>
      <c r="AW120" s="1080"/>
      <c r="AX120" s="1080"/>
      <c r="AY120" s="1081"/>
      <c r="AZ120" s="1030" t="s">
        <v>464</v>
      </c>
      <c r="BA120" s="979"/>
      <c r="BB120" s="979"/>
      <c r="BC120" s="979"/>
      <c r="BD120" s="979"/>
      <c r="BE120" s="979"/>
      <c r="BF120" s="979"/>
      <c r="BG120" s="979"/>
      <c r="BH120" s="979"/>
      <c r="BI120" s="979"/>
      <c r="BJ120" s="979"/>
      <c r="BK120" s="979"/>
      <c r="BL120" s="979"/>
      <c r="BM120" s="979"/>
      <c r="BN120" s="979"/>
      <c r="BO120" s="979"/>
      <c r="BP120" s="980"/>
      <c r="BQ120" s="1016">
        <v>7896135</v>
      </c>
      <c r="BR120" s="1017"/>
      <c r="BS120" s="1017"/>
      <c r="BT120" s="1017"/>
      <c r="BU120" s="1017"/>
      <c r="BV120" s="1017">
        <v>8012520</v>
      </c>
      <c r="BW120" s="1017"/>
      <c r="BX120" s="1017"/>
      <c r="BY120" s="1017"/>
      <c r="BZ120" s="1017"/>
      <c r="CA120" s="1017">
        <v>8265594</v>
      </c>
      <c r="CB120" s="1017"/>
      <c r="CC120" s="1017"/>
      <c r="CD120" s="1017"/>
      <c r="CE120" s="1017"/>
      <c r="CF120" s="1031">
        <v>306.60000000000002</v>
      </c>
      <c r="CG120" s="1032"/>
      <c r="CH120" s="1032"/>
      <c r="CI120" s="1032"/>
      <c r="CJ120" s="1032"/>
      <c r="CK120" s="1097" t="s">
        <v>465</v>
      </c>
      <c r="CL120" s="1098"/>
      <c r="CM120" s="1098"/>
      <c r="CN120" s="1098"/>
      <c r="CO120" s="1099"/>
      <c r="CP120" s="1105" t="s">
        <v>466</v>
      </c>
      <c r="CQ120" s="1106"/>
      <c r="CR120" s="1106"/>
      <c r="CS120" s="1106"/>
      <c r="CT120" s="1106"/>
      <c r="CU120" s="1106"/>
      <c r="CV120" s="1106"/>
      <c r="CW120" s="1106"/>
      <c r="CX120" s="1106"/>
      <c r="CY120" s="1106"/>
      <c r="CZ120" s="1106"/>
      <c r="DA120" s="1106"/>
      <c r="DB120" s="1106"/>
      <c r="DC120" s="1106"/>
      <c r="DD120" s="1106"/>
      <c r="DE120" s="1106"/>
      <c r="DF120" s="1107"/>
      <c r="DG120" s="1016">
        <v>761764</v>
      </c>
      <c r="DH120" s="1017"/>
      <c r="DI120" s="1017"/>
      <c r="DJ120" s="1017"/>
      <c r="DK120" s="1017"/>
      <c r="DL120" s="1017">
        <v>851441</v>
      </c>
      <c r="DM120" s="1017"/>
      <c r="DN120" s="1017"/>
      <c r="DO120" s="1017"/>
      <c r="DP120" s="1017"/>
      <c r="DQ120" s="1017">
        <v>885509</v>
      </c>
      <c r="DR120" s="1017"/>
      <c r="DS120" s="1017"/>
      <c r="DT120" s="1017"/>
      <c r="DU120" s="1017"/>
      <c r="DV120" s="1018">
        <v>32.799999999999997</v>
      </c>
      <c r="DW120" s="1018"/>
      <c r="DX120" s="1018"/>
      <c r="DY120" s="1018"/>
      <c r="DZ120" s="1019"/>
    </row>
    <row r="121" spans="1:130" s="246" customFormat="1" ht="26.25" customHeight="1">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449</v>
      </c>
      <c r="AB121" s="1049"/>
      <c r="AC121" s="1049"/>
      <c r="AD121" s="1049"/>
      <c r="AE121" s="1050"/>
      <c r="AF121" s="1051" t="s">
        <v>435</v>
      </c>
      <c r="AG121" s="1049"/>
      <c r="AH121" s="1049"/>
      <c r="AI121" s="1049"/>
      <c r="AJ121" s="1050"/>
      <c r="AK121" s="1051" t="s">
        <v>435</v>
      </c>
      <c r="AL121" s="1049"/>
      <c r="AM121" s="1049"/>
      <c r="AN121" s="1049"/>
      <c r="AO121" s="1050"/>
      <c r="AP121" s="1052" t="s">
        <v>435</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10646</v>
      </c>
      <c r="BR121" s="1010"/>
      <c r="BS121" s="1010"/>
      <c r="BT121" s="1010"/>
      <c r="BU121" s="1010"/>
      <c r="BV121" s="1010">
        <v>9785</v>
      </c>
      <c r="BW121" s="1010"/>
      <c r="BX121" s="1010"/>
      <c r="BY121" s="1010"/>
      <c r="BZ121" s="1010"/>
      <c r="CA121" s="1010">
        <v>9241</v>
      </c>
      <c r="CB121" s="1010"/>
      <c r="CC121" s="1010"/>
      <c r="CD121" s="1010"/>
      <c r="CE121" s="1010"/>
      <c r="CF121" s="1004">
        <v>0.3</v>
      </c>
      <c r="CG121" s="1005"/>
      <c r="CH121" s="1005"/>
      <c r="CI121" s="1005"/>
      <c r="CJ121" s="1005"/>
      <c r="CK121" s="1100"/>
      <c r="CL121" s="1101"/>
      <c r="CM121" s="1101"/>
      <c r="CN121" s="1101"/>
      <c r="CO121" s="1102"/>
      <c r="CP121" s="1110" t="s">
        <v>469</v>
      </c>
      <c r="CQ121" s="1111"/>
      <c r="CR121" s="1111"/>
      <c r="CS121" s="1111"/>
      <c r="CT121" s="1111"/>
      <c r="CU121" s="1111"/>
      <c r="CV121" s="1111"/>
      <c r="CW121" s="1111"/>
      <c r="CX121" s="1111"/>
      <c r="CY121" s="1111"/>
      <c r="CZ121" s="1111"/>
      <c r="DA121" s="1111"/>
      <c r="DB121" s="1111"/>
      <c r="DC121" s="1111"/>
      <c r="DD121" s="1111"/>
      <c r="DE121" s="1111"/>
      <c r="DF121" s="1112"/>
      <c r="DG121" s="1009">
        <v>226703</v>
      </c>
      <c r="DH121" s="1010"/>
      <c r="DI121" s="1010"/>
      <c r="DJ121" s="1010"/>
      <c r="DK121" s="1010"/>
      <c r="DL121" s="1010">
        <v>212040</v>
      </c>
      <c r="DM121" s="1010"/>
      <c r="DN121" s="1010"/>
      <c r="DO121" s="1010"/>
      <c r="DP121" s="1010"/>
      <c r="DQ121" s="1010">
        <v>208896</v>
      </c>
      <c r="DR121" s="1010"/>
      <c r="DS121" s="1010"/>
      <c r="DT121" s="1010"/>
      <c r="DU121" s="1010"/>
      <c r="DV121" s="1011">
        <v>7.7</v>
      </c>
      <c r="DW121" s="1011"/>
      <c r="DX121" s="1011"/>
      <c r="DY121" s="1011"/>
      <c r="DZ121" s="1012"/>
    </row>
    <row r="122" spans="1:130" s="246" customFormat="1" ht="26.25" customHeight="1">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435</v>
      </c>
      <c r="AB122" s="1049"/>
      <c r="AC122" s="1049"/>
      <c r="AD122" s="1049"/>
      <c r="AE122" s="1050"/>
      <c r="AF122" s="1051" t="s">
        <v>435</v>
      </c>
      <c r="AG122" s="1049"/>
      <c r="AH122" s="1049"/>
      <c r="AI122" s="1049"/>
      <c r="AJ122" s="1050"/>
      <c r="AK122" s="1051" t="s">
        <v>435</v>
      </c>
      <c r="AL122" s="1049"/>
      <c r="AM122" s="1049"/>
      <c r="AN122" s="1049"/>
      <c r="AO122" s="1050"/>
      <c r="AP122" s="1052" t="s">
        <v>435</v>
      </c>
      <c r="AQ122" s="1053"/>
      <c r="AR122" s="1053"/>
      <c r="AS122" s="1053"/>
      <c r="AT122" s="1054"/>
      <c r="AU122" s="1082"/>
      <c r="AV122" s="1083"/>
      <c r="AW122" s="1083"/>
      <c r="AX122" s="1083"/>
      <c r="AY122" s="1084"/>
      <c r="AZ122" s="1064" t="s">
        <v>470</v>
      </c>
      <c r="BA122" s="1055"/>
      <c r="BB122" s="1055"/>
      <c r="BC122" s="1055"/>
      <c r="BD122" s="1055"/>
      <c r="BE122" s="1055"/>
      <c r="BF122" s="1055"/>
      <c r="BG122" s="1055"/>
      <c r="BH122" s="1055"/>
      <c r="BI122" s="1055"/>
      <c r="BJ122" s="1055"/>
      <c r="BK122" s="1055"/>
      <c r="BL122" s="1055"/>
      <c r="BM122" s="1055"/>
      <c r="BN122" s="1055"/>
      <c r="BO122" s="1055"/>
      <c r="BP122" s="1056"/>
      <c r="BQ122" s="1087">
        <v>7986548</v>
      </c>
      <c r="BR122" s="1088"/>
      <c r="BS122" s="1088"/>
      <c r="BT122" s="1088"/>
      <c r="BU122" s="1088"/>
      <c r="BV122" s="1088">
        <v>7884522</v>
      </c>
      <c r="BW122" s="1088"/>
      <c r="BX122" s="1088"/>
      <c r="BY122" s="1088"/>
      <c r="BZ122" s="1088"/>
      <c r="CA122" s="1088">
        <v>7446018</v>
      </c>
      <c r="CB122" s="1088"/>
      <c r="CC122" s="1088"/>
      <c r="CD122" s="1088"/>
      <c r="CE122" s="1088"/>
      <c r="CF122" s="1108">
        <v>276.2</v>
      </c>
      <c r="CG122" s="1109"/>
      <c r="CH122" s="1109"/>
      <c r="CI122" s="1109"/>
      <c r="CJ122" s="1109"/>
      <c r="CK122" s="1100"/>
      <c r="CL122" s="1101"/>
      <c r="CM122" s="1101"/>
      <c r="CN122" s="1101"/>
      <c r="CO122" s="1102"/>
      <c r="CP122" s="1110" t="s">
        <v>471</v>
      </c>
      <c r="CQ122" s="1111"/>
      <c r="CR122" s="1111"/>
      <c r="CS122" s="1111"/>
      <c r="CT122" s="1111"/>
      <c r="CU122" s="1111"/>
      <c r="CV122" s="1111"/>
      <c r="CW122" s="1111"/>
      <c r="CX122" s="1111"/>
      <c r="CY122" s="1111"/>
      <c r="CZ122" s="1111"/>
      <c r="DA122" s="1111"/>
      <c r="DB122" s="1111"/>
      <c r="DC122" s="1111"/>
      <c r="DD122" s="1111"/>
      <c r="DE122" s="1111"/>
      <c r="DF122" s="1112"/>
      <c r="DG122" s="1009" t="s">
        <v>129</v>
      </c>
      <c r="DH122" s="1010"/>
      <c r="DI122" s="1010"/>
      <c r="DJ122" s="1010"/>
      <c r="DK122" s="1010"/>
      <c r="DL122" s="1010" t="s">
        <v>435</v>
      </c>
      <c r="DM122" s="1010"/>
      <c r="DN122" s="1010"/>
      <c r="DO122" s="1010"/>
      <c r="DP122" s="1010"/>
      <c r="DQ122" s="1010" t="s">
        <v>129</v>
      </c>
      <c r="DR122" s="1010"/>
      <c r="DS122" s="1010"/>
      <c r="DT122" s="1010"/>
      <c r="DU122" s="1010"/>
      <c r="DV122" s="1011" t="s">
        <v>129</v>
      </c>
      <c r="DW122" s="1011"/>
      <c r="DX122" s="1011"/>
      <c r="DY122" s="1011"/>
      <c r="DZ122" s="1012"/>
    </row>
    <row r="123" spans="1:130" s="246" customFormat="1" ht="26.25" customHeight="1">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129</v>
      </c>
      <c r="AB123" s="1049"/>
      <c r="AC123" s="1049"/>
      <c r="AD123" s="1049"/>
      <c r="AE123" s="1050"/>
      <c r="AF123" s="1051" t="s">
        <v>129</v>
      </c>
      <c r="AG123" s="1049"/>
      <c r="AH123" s="1049"/>
      <c r="AI123" s="1049"/>
      <c r="AJ123" s="1050"/>
      <c r="AK123" s="1051" t="s">
        <v>129</v>
      </c>
      <c r="AL123" s="1049"/>
      <c r="AM123" s="1049"/>
      <c r="AN123" s="1049"/>
      <c r="AO123" s="1050"/>
      <c r="AP123" s="1052" t="s">
        <v>129</v>
      </c>
      <c r="AQ123" s="1053"/>
      <c r="AR123" s="1053"/>
      <c r="AS123" s="1053"/>
      <c r="AT123" s="1054"/>
      <c r="AU123" s="1085"/>
      <c r="AV123" s="1086"/>
      <c r="AW123" s="1086"/>
      <c r="AX123" s="1086"/>
      <c r="AY123" s="1086"/>
      <c r="AZ123" s="277" t="s">
        <v>190</v>
      </c>
      <c r="BA123" s="277"/>
      <c r="BB123" s="277"/>
      <c r="BC123" s="277"/>
      <c r="BD123" s="277"/>
      <c r="BE123" s="277"/>
      <c r="BF123" s="277"/>
      <c r="BG123" s="277"/>
      <c r="BH123" s="277"/>
      <c r="BI123" s="277"/>
      <c r="BJ123" s="277"/>
      <c r="BK123" s="277"/>
      <c r="BL123" s="277"/>
      <c r="BM123" s="277"/>
      <c r="BN123" s="277"/>
      <c r="BO123" s="1065" t="s">
        <v>472</v>
      </c>
      <c r="BP123" s="1096"/>
      <c r="BQ123" s="1155">
        <v>15893329</v>
      </c>
      <c r="BR123" s="1156"/>
      <c r="BS123" s="1156"/>
      <c r="BT123" s="1156"/>
      <c r="BU123" s="1156"/>
      <c r="BV123" s="1156">
        <v>15906827</v>
      </c>
      <c r="BW123" s="1156"/>
      <c r="BX123" s="1156"/>
      <c r="BY123" s="1156"/>
      <c r="BZ123" s="1156"/>
      <c r="CA123" s="1156">
        <v>15720853</v>
      </c>
      <c r="CB123" s="1156"/>
      <c r="CC123" s="1156"/>
      <c r="CD123" s="1156"/>
      <c r="CE123" s="1156"/>
      <c r="CF123" s="1089"/>
      <c r="CG123" s="1090"/>
      <c r="CH123" s="1090"/>
      <c r="CI123" s="1090"/>
      <c r="CJ123" s="1091"/>
      <c r="CK123" s="1100"/>
      <c r="CL123" s="1101"/>
      <c r="CM123" s="1101"/>
      <c r="CN123" s="1101"/>
      <c r="CO123" s="1102"/>
      <c r="CP123" s="1110" t="s">
        <v>403</v>
      </c>
      <c r="CQ123" s="1111"/>
      <c r="CR123" s="1111"/>
      <c r="CS123" s="1111"/>
      <c r="CT123" s="1111"/>
      <c r="CU123" s="1111"/>
      <c r="CV123" s="1111"/>
      <c r="CW123" s="1111"/>
      <c r="CX123" s="1111"/>
      <c r="CY123" s="1111"/>
      <c r="CZ123" s="1111"/>
      <c r="DA123" s="1111"/>
      <c r="DB123" s="1111"/>
      <c r="DC123" s="1111"/>
      <c r="DD123" s="1111"/>
      <c r="DE123" s="1111"/>
      <c r="DF123" s="1112"/>
      <c r="DG123" s="1048" t="s">
        <v>473</v>
      </c>
      <c r="DH123" s="1049"/>
      <c r="DI123" s="1049"/>
      <c r="DJ123" s="1049"/>
      <c r="DK123" s="1050"/>
      <c r="DL123" s="1051" t="s">
        <v>474</v>
      </c>
      <c r="DM123" s="1049"/>
      <c r="DN123" s="1049"/>
      <c r="DO123" s="1049"/>
      <c r="DP123" s="1050"/>
      <c r="DQ123" s="1051" t="s">
        <v>129</v>
      </c>
      <c r="DR123" s="1049"/>
      <c r="DS123" s="1049"/>
      <c r="DT123" s="1049"/>
      <c r="DU123" s="1050"/>
      <c r="DV123" s="1052" t="s">
        <v>475</v>
      </c>
      <c r="DW123" s="1053"/>
      <c r="DX123" s="1053"/>
      <c r="DY123" s="1053"/>
      <c r="DZ123" s="1054"/>
    </row>
    <row r="124" spans="1:130" s="246" customFormat="1" ht="26.25" customHeight="1" thickBot="1">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412</v>
      </c>
      <c r="AG124" s="1049"/>
      <c r="AH124" s="1049"/>
      <c r="AI124" s="1049"/>
      <c r="AJ124" s="1050"/>
      <c r="AK124" s="1051" t="s">
        <v>412</v>
      </c>
      <c r="AL124" s="1049"/>
      <c r="AM124" s="1049"/>
      <c r="AN124" s="1049"/>
      <c r="AO124" s="1050"/>
      <c r="AP124" s="1052" t="s">
        <v>129</v>
      </c>
      <c r="AQ124" s="1053"/>
      <c r="AR124" s="1053"/>
      <c r="AS124" s="1053"/>
      <c r="AT124" s="1054"/>
      <c r="AU124" s="1151" t="s">
        <v>476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477</v>
      </c>
      <c r="BR124" s="1118"/>
      <c r="BS124" s="1118"/>
      <c r="BT124" s="1118"/>
      <c r="BU124" s="1118"/>
      <c r="BV124" s="1118" t="s">
        <v>478</v>
      </c>
      <c r="BW124" s="1118"/>
      <c r="BX124" s="1118"/>
      <c r="BY124" s="1118"/>
      <c r="BZ124" s="1118"/>
      <c r="CA124" s="1118" t="s">
        <v>478</v>
      </c>
      <c r="CB124" s="1118"/>
      <c r="CC124" s="1118"/>
      <c r="CD124" s="1118"/>
      <c r="CE124" s="1118"/>
      <c r="CF124" s="1119"/>
      <c r="CG124" s="1120"/>
      <c r="CH124" s="1120"/>
      <c r="CI124" s="1120"/>
      <c r="CJ124" s="1121"/>
      <c r="CK124" s="1103"/>
      <c r="CL124" s="1103"/>
      <c r="CM124" s="1103"/>
      <c r="CN124" s="1103"/>
      <c r="CO124" s="1104"/>
      <c r="CP124" s="1110" t="s">
        <v>479</v>
      </c>
      <c r="CQ124" s="1111"/>
      <c r="CR124" s="1111"/>
      <c r="CS124" s="1111"/>
      <c r="CT124" s="1111"/>
      <c r="CU124" s="1111"/>
      <c r="CV124" s="1111"/>
      <c r="CW124" s="1111"/>
      <c r="CX124" s="1111"/>
      <c r="CY124" s="1111"/>
      <c r="CZ124" s="1111"/>
      <c r="DA124" s="1111"/>
      <c r="DB124" s="1111"/>
      <c r="DC124" s="1111"/>
      <c r="DD124" s="1111"/>
      <c r="DE124" s="1111"/>
      <c r="DF124" s="1112"/>
      <c r="DG124" s="1095" t="s">
        <v>480</v>
      </c>
      <c r="DH124" s="1074"/>
      <c r="DI124" s="1074"/>
      <c r="DJ124" s="1074"/>
      <c r="DK124" s="1075"/>
      <c r="DL124" s="1073" t="s">
        <v>474</v>
      </c>
      <c r="DM124" s="1074"/>
      <c r="DN124" s="1074"/>
      <c r="DO124" s="1074"/>
      <c r="DP124" s="1075"/>
      <c r="DQ124" s="1073" t="s">
        <v>475</v>
      </c>
      <c r="DR124" s="1074"/>
      <c r="DS124" s="1074"/>
      <c r="DT124" s="1074"/>
      <c r="DU124" s="1075"/>
      <c r="DV124" s="1076" t="s">
        <v>475</v>
      </c>
      <c r="DW124" s="1077"/>
      <c r="DX124" s="1077"/>
      <c r="DY124" s="1077"/>
      <c r="DZ124" s="1078"/>
    </row>
    <row r="125" spans="1:130" s="246" customFormat="1" ht="26.25" customHeight="1">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412</v>
      </c>
      <c r="AB125" s="1049"/>
      <c r="AC125" s="1049"/>
      <c r="AD125" s="1049"/>
      <c r="AE125" s="1050"/>
      <c r="AF125" s="1051" t="s">
        <v>481</v>
      </c>
      <c r="AG125" s="1049"/>
      <c r="AH125" s="1049"/>
      <c r="AI125" s="1049"/>
      <c r="AJ125" s="1050"/>
      <c r="AK125" s="1051" t="s">
        <v>474</v>
      </c>
      <c r="AL125" s="1049"/>
      <c r="AM125" s="1049"/>
      <c r="AN125" s="1049"/>
      <c r="AO125" s="1050"/>
      <c r="AP125" s="1052" t="s">
        <v>412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482</v>
      </c>
      <c r="CL125" s="1098"/>
      <c r="CM125" s="1098"/>
      <c r="CN125" s="1098"/>
      <c r="CO125" s="1099"/>
      <c r="CP125" s="1030" t="s">
        <v>483</v>
      </c>
      <c r="CQ125" s="979"/>
      <c r="CR125" s="979"/>
      <c r="CS125" s="979"/>
      <c r="CT125" s="979"/>
      <c r="CU125" s="979"/>
      <c r="CV125" s="979"/>
      <c r="CW125" s="979"/>
      <c r="CX125" s="979"/>
      <c r="CY125" s="979"/>
      <c r="CZ125" s="979"/>
      <c r="DA125" s="979"/>
      <c r="DB125" s="979"/>
      <c r="DC125" s="979"/>
      <c r="DD125" s="979"/>
      <c r="DE125" s="979"/>
      <c r="DF125" s="980"/>
      <c r="DG125" s="1016" t="s">
        <v>484</v>
      </c>
      <c r="DH125" s="1017"/>
      <c r="DI125" s="1017"/>
      <c r="DJ125" s="1017"/>
      <c r="DK125" s="1017"/>
      <c r="DL125" s="1017" t="s">
        <v>481</v>
      </c>
      <c r="DM125" s="1017"/>
      <c r="DN125" s="1017"/>
      <c r="DO125" s="1017"/>
      <c r="DP125" s="1017"/>
      <c r="DQ125" s="1017" t="s">
        <v>475</v>
      </c>
      <c r="DR125" s="1017"/>
      <c r="DS125" s="1017"/>
      <c r="DT125" s="1017"/>
      <c r="DU125" s="1017"/>
      <c r="DV125" s="1018" t="s">
        <v>129</v>
      </c>
      <c r="DW125" s="1018"/>
      <c r="DX125" s="1018"/>
      <c r="DY125" s="1018"/>
      <c r="DZ125" s="1019"/>
    </row>
    <row r="126" spans="1:130" s="246" customFormat="1" ht="26.25" customHeight="1" thickBot="1">
      <c r="A126" s="1149"/>
      <c r="B126" s="1036"/>
      <c r="C126" s="1006" t="s">
        <v>462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478</v>
      </c>
      <c r="AG126" s="1049"/>
      <c r="AH126" s="1049"/>
      <c r="AI126" s="1049"/>
      <c r="AJ126" s="1050"/>
      <c r="AK126" s="1051" t="s">
        <v>475</v>
      </c>
      <c r="AL126" s="1049"/>
      <c r="AM126" s="1049"/>
      <c r="AN126" s="1049"/>
      <c r="AO126" s="1050"/>
      <c r="AP126" s="1052" t="s">
        <v>412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412</v>
      </c>
      <c r="DH126" s="1010"/>
      <c r="DI126" s="1010"/>
      <c r="DJ126" s="1010"/>
      <c r="DK126" s="1010"/>
      <c r="DL126" s="1010" t="s">
        <v>129</v>
      </c>
      <c r="DM126" s="1010"/>
      <c r="DN126" s="1010"/>
      <c r="DO126" s="1010"/>
      <c r="DP126" s="1010"/>
      <c r="DQ126" s="1010" t="s">
        <v>129</v>
      </c>
      <c r="DR126" s="1010"/>
      <c r="DS126" s="1010"/>
      <c r="DT126" s="1010"/>
      <c r="DU126" s="1010"/>
      <c r="DV126" s="1011" t="s">
        <v>474</v>
      </c>
      <c r="DW126" s="1011"/>
      <c r="DX126" s="1011"/>
      <c r="DY126" s="1011"/>
      <c r="DZ126" s="1012"/>
    </row>
    <row r="127" spans="1:130" s="246" customFormat="1" ht="26.25" customHeight="1">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475</v>
      </c>
      <c r="AB127" s="1049"/>
      <c r="AC127" s="1049"/>
      <c r="AD127" s="1049"/>
      <c r="AE127" s="1050"/>
      <c r="AF127" s="1051" t="s">
        <v>129</v>
      </c>
      <c r="AG127" s="1049"/>
      <c r="AH127" s="1049"/>
      <c r="AI127" s="1049"/>
      <c r="AJ127" s="1050"/>
      <c r="AK127" s="1051" t="s">
        <v>129</v>
      </c>
      <c r="AL127" s="1049"/>
      <c r="AM127" s="1049"/>
      <c r="AN127" s="1049"/>
      <c r="AO127" s="1050"/>
      <c r="AP127" s="1052" t="s">
        <v>474</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473</v>
      </c>
      <c r="DH127" s="1010"/>
      <c r="DI127" s="1010"/>
      <c r="DJ127" s="1010"/>
      <c r="DK127" s="1010"/>
      <c r="DL127" s="1010" t="s">
        <v>412</v>
      </c>
      <c r="DM127" s="1010"/>
      <c r="DN127" s="1010"/>
      <c r="DO127" s="1010"/>
      <c r="DP127" s="1010"/>
      <c r="DQ127" s="1010" t="s">
        <v>129</v>
      </c>
      <c r="DR127" s="1010"/>
      <c r="DS127" s="1010"/>
      <c r="DT127" s="1010"/>
      <c r="DU127" s="1010"/>
      <c r="DV127" s="1011" t="s">
        <v>475</v>
      </c>
      <c r="DW127" s="1011"/>
      <c r="DX127" s="1011"/>
      <c r="DY127" s="1011"/>
      <c r="DZ127" s="1012"/>
    </row>
    <row r="128" spans="1:130" s="246" customFormat="1" ht="26.25" customHeight="1" thickBot="1">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1242</v>
      </c>
      <c r="AB128" s="1138"/>
      <c r="AC128" s="1138"/>
      <c r="AD128" s="1138"/>
      <c r="AE128" s="1139"/>
      <c r="AF128" s="1140">
        <v>1539</v>
      </c>
      <c r="AG128" s="1138"/>
      <c r="AH128" s="1138"/>
      <c r="AI128" s="1138"/>
      <c r="AJ128" s="1139"/>
      <c r="AK128" s="1140">
        <v>1538</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412</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t="s">
        <v>484</v>
      </c>
      <c r="DH128" s="1130"/>
      <c r="DI128" s="1130"/>
      <c r="DJ128" s="1130"/>
      <c r="DK128" s="1130"/>
      <c r="DL128" s="1130" t="s">
        <v>475</v>
      </c>
      <c r="DM128" s="1130"/>
      <c r="DN128" s="1130"/>
      <c r="DO128" s="1130"/>
      <c r="DP128" s="1130"/>
      <c r="DQ128" s="1130" t="s">
        <v>129</v>
      </c>
      <c r="DR128" s="1130"/>
      <c r="DS128" s="1130"/>
      <c r="DT128" s="1130"/>
      <c r="DU128" s="1130"/>
      <c r="DV128" s="1131" t="s">
        <v>473</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3675613</v>
      </c>
      <c r="AB129" s="1049"/>
      <c r="AC129" s="1049"/>
      <c r="AD129" s="1049"/>
      <c r="AE129" s="1050"/>
      <c r="AF129" s="1051">
        <v>3566914</v>
      </c>
      <c r="AG129" s="1049"/>
      <c r="AH129" s="1049"/>
      <c r="AI129" s="1049"/>
      <c r="AJ129" s="1050"/>
      <c r="AK129" s="1051">
        <v>3543054</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498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500</v>
      </c>
      <c r="X130" s="1164"/>
      <c r="Y130" s="1164"/>
      <c r="Z130" s="1165"/>
      <c r="AA130" s="1048">
        <v>779472</v>
      </c>
      <c r="AB130" s="1049"/>
      <c r="AC130" s="1049"/>
      <c r="AD130" s="1049"/>
      <c r="AE130" s="1050"/>
      <c r="AF130" s="1051">
        <v>809982</v>
      </c>
      <c r="AG130" s="1049"/>
      <c r="AH130" s="1049"/>
      <c r="AI130" s="1049"/>
      <c r="AJ130" s="1050"/>
      <c r="AK130" s="1051">
        <v>846950</v>
      </c>
      <c r="AL130" s="1049"/>
      <c r="AM130" s="1049"/>
      <c r="AN130" s="1049"/>
      <c r="AO130" s="1050"/>
      <c r="AP130" s="1166"/>
      <c r="AQ130" s="1167"/>
      <c r="AR130" s="1167"/>
      <c r="AS130" s="1167"/>
      <c r="AT130" s="1168"/>
      <c r="AU130" s="284"/>
      <c r="AV130" s="284"/>
      <c r="AW130" s="284"/>
      <c r="AX130" s="1157" t="s">
        <v>501</v>
      </c>
      <c r="AY130" s="1040"/>
      <c r="AZ130" s="1040"/>
      <c r="BA130" s="1040"/>
      <c r="BB130" s="1040"/>
      <c r="BC130" s="1040"/>
      <c r="BD130" s="1040"/>
      <c r="BE130" s="1041"/>
      <c r="BF130" s="1194">
        <v>-7.7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502</v>
      </c>
      <c r="X131" s="1202"/>
      <c r="Y131" s="1202"/>
      <c r="Z131" s="1203"/>
      <c r="AA131" s="1095">
        <v>2896141</v>
      </c>
      <c r="AB131" s="1074"/>
      <c r="AC131" s="1074"/>
      <c r="AD131" s="1074"/>
      <c r="AE131" s="1075"/>
      <c r="AF131" s="1073">
        <v>2756932</v>
      </c>
      <c r="AG131" s="1074"/>
      <c r="AH131" s="1074"/>
      <c r="AI131" s="1074"/>
      <c r="AJ131" s="1075"/>
      <c r="AK131" s="1073">
        <v>2696104</v>
      </c>
      <c r="AL131" s="1074"/>
      <c r="AM131" s="1074"/>
      <c r="AN131" s="1074"/>
      <c r="AO131" s="1075"/>
      <c r="AP131" s="1204"/>
      <c r="AQ131" s="1205"/>
      <c r="AR131" s="1205"/>
      <c r="AS131" s="1205"/>
      <c r="AT131" s="1206"/>
      <c r="AU131" s="284"/>
      <c r="AV131" s="284"/>
      <c r="AW131" s="284"/>
      <c r="AX131" s="1176" t="s">
        <v>503</v>
      </c>
      <c r="AY131" s="1127"/>
      <c r="AZ131" s="1127"/>
      <c r="BA131" s="1127"/>
      <c r="BB131" s="1127"/>
      <c r="BC131" s="1127"/>
      <c r="BD131" s="1127"/>
      <c r="BE131" s="1128"/>
      <c r="BF131" s="1177" t="s">
        <v>129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505</v>
      </c>
      <c r="W132" s="1187"/>
      <c r="X132" s="1187"/>
      <c r="Y132" s="1187"/>
      <c r="Z132" s="1188"/>
      <c r="AA132" s="1189">
        <v>-6.1632013079999997</v>
      </c>
      <c r="AB132" s="1190"/>
      <c r="AC132" s="1190"/>
      <c r="AD132" s="1190"/>
      <c r="AE132" s="1191"/>
      <c r="AF132" s="1192">
        <v>-8.1658524769999996</v>
      </c>
      <c r="AG132" s="1190"/>
      <c r="AH132" s="1190"/>
      <c r="AI132" s="1190"/>
      <c r="AJ132" s="1191"/>
      <c r="AK132" s="1192">
        <v>-8.8310762490000005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506</v>
      </c>
      <c r="W133" s="1170"/>
      <c r="X133" s="1170"/>
      <c r="Y133" s="1170"/>
      <c r="Z133" s="1171"/>
      <c r="AA133" s="1172">
        <v>-4.7</v>
      </c>
      <c r="AB133" s="1173"/>
      <c r="AC133" s="1173"/>
      <c r="AD133" s="1173"/>
      <c r="AE133" s="1174"/>
      <c r="AF133" s="1172">
        <v>-6.1</v>
      </c>
      <c r="AG133" s="1173"/>
      <c r="AH133" s="1173"/>
      <c r="AI133" s="1173"/>
      <c r="AJ133" s="1174"/>
      <c r="AK133" s="1172">
        <v>-7.7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VmCqiCWOu4IQLE+rdVxpYVhDxispiFb1Og3gT+D9giIQKF4BAEfDvKrZvJAcHOIF3aGmAzPSbI4eF9MvZpWdRw==" saltValue="IOYxPcQ49iUC081PxPHf2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02WONmEKhgXdpfrQhjKSYMkNNBVZzxfUD8SqngTb29+Ns/9QGZABR2VPVBY+/HtvFN5n3ztJvRdbjXlXZnAioQ==" saltValue="rKz58aYZ1RBVfeewrtfm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HDcOnB8jDNBz29vcW2zp2uHrQVjx8ec4k3xG/g3vZkqpTcn+Y1E01k5EAK69lOmMBeJ54NPiR65zPyAscQYdQ==" saltValue="PucVnyPA20QZpGKE8gp6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510</v>
      </c>
      <c r="AP7" s="303"/>
      <c r="AQ7" s="304" t="s">
        <v>511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512</v>
      </c>
      <c r="AQ8" s="310" t="s">
        <v>513</v>
      </c>
      <c r="AR8" s="311" t="s">
        <v>514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515</v>
      </c>
      <c r="AL9" s="1213"/>
      <c r="AM9" s="1213"/>
      <c r="AN9" s="1214"/>
      <c r="AO9" s="312">
        <v>775866</v>
      </c>
      <c r="AP9" s="312">
        <v>132968</v>
      </c>
      <c r="AQ9" s="313">
        <v>137457</v>
      </c>
      <c r="AR9" s="314">
        <v>-3.3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516</v>
      </c>
      <c r="AL10" s="1213"/>
      <c r="AM10" s="1213"/>
      <c r="AN10" s="1214"/>
      <c r="AO10" s="315">
        <v>263391</v>
      </c>
      <c r="AP10" s="315">
        <v>45140</v>
      </c>
      <c r="AQ10" s="316">
        <v>16552</v>
      </c>
      <c r="AR10" s="317">
        <v>172.7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517</v>
      </c>
      <c r="AL11" s="1213"/>
      <c r="AM11" s="1213"/>
      <c r="AN11" s="1214"/>
      <c r="AO11" s="315">
        <v>158063</v>
      </c>
      <c r="AP11" s="315">
        <v>27089</v>
      </c>
      <c r="AQ11" s="316">
        <v>23820</v>
      </c>
      <c r="AR11" s="317">
        <v>13.7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518</v>
      </c>
      <c r="AL12" s="1213"/>
      <c r="AM12" s="1213"/>
      <c r="AN12" s="1214"/>
      <c r="AO12" s="315" t="s">
        <v>519</v>
      </c>
      <c r="AP12" s="315" t="s">
        <v>519</v>
      </c>
      <c r="AQ12" s="316">
        <v>3889</v>
      </c>
      <c r="AR12" s="317" t="s">
        <v>519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520</v>
      </c>
      <c r="AL13" s="1213"/>
      <c r="AM13" s="1213"/>
      <c r="AN13" s="1214"/>
      <c r="AO13" s="315" t="s">
        <v>519</v>
      </c>
      <c r="AP13" s="315" t="s">
        <v>519</v>
      </c>
      <c r="AQ13" s="316" t="s">
        <v>519</v>
      </c>
      <c r="AR13" s="317" t="s">
        <v>519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521</v>
      </c>
      <c r="AL14" s="1213"/>
      <c r="AM14" s="1213"/>
      <c r="AN14" s="1214"/>
      <c r="AO14" s="315" t="s">
        <v>519</v>
      </c>
      <c r="AP14" s="315" t="s">
        <v>519</v>
      </c>
      <c r="AQ14" s="316">
        <v>6581</v>
      </c>
      <c r="AR14" s="317" t="s">
        <v>519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522</v>
      </c>
      <c r="AL15" s="1213"/>
      <c r="AM15" s="1213"/>
      <c r="AN15" s="1214"/>
      <c r="AO15" s="315">
        <v>12700</v>
      </c>
      <c r="AP15" s="315">
        <v>2177</v>
      </c>
      <c r="AQ15" s="316">
        <v>3467</v>
      </c>
      <c r="AR15" s="317">
        <v>-37.200000000000003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523</v>
      </c>
      <c r="AL16" s="1216"/>
      <c r="AM16" s="1216"/>
      <c r="AN16" s="1217"/>
      <c r="AO16" s="315">
        <v>-67629</v>
      </c>
      <c r="AP16" s="315">
        <v>-11590</v>
      </c>
      <c r="AQ16" s="316">
        <v>-13853</v>
      </c>
      <c r="AR16" s="317">
        <v>-16.3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190</v>
      </c>
      <c r="AL17" s="1216"/>
      <c r="AM17" s="1216"/>
      <c r="AN17" s="1217"/>
      <c r="AO17" s="315">
        <v>1142391</v>
      </c>
      <c r="AP17" s="315">
        <v>195783</v>
      </c>
      <c r="AQ17" s="316">
        <v>177914</v>
      </c>
      <c r="AR17" s="317">
        <v>10</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528</v>
      </c>
      <c r="AL21" s="1208"/>
      <c r="AM21" s="1208"/>
      <c r="AN21" s="1209"/>
      <c r="AO21" s="327">
        <v>16.45</v>
      </c>
      <c r="AP21" s="328">
        <v>15.77</v>
      </c>
      <c r="AQ21" s="329">
        <v>0.68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529</v>
      </c>
      <c r="AL22" s="1208"/>
      <c r="AM22" s="1208"/>
      <c r="AN22" s="1209"/>
      <c r="AO22" s="332">
        <v>95.1</v>
      </c>
      <c r="AP22" s="333">
        <v>96</v>
      </c>
      <c r="AQ22" s="334">
        <v>-0.9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510</v>
      </c>
      <c r="AP30" s="303"/>
      <c r="AQ30" s="304" t="s">
        <v>511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512</v>
      </c>
      <c r="AQ31" s="310" t="s">
        <v>513</v>
      </c>
      <c r="AR31" s="311" t="s">
        <v>514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533</v>
      </c>
      <c r="AL32" s="1224"/>
      <c r="AM32" s="1224"/>
      <c r="AN32" s="1225"/>
      <c r="AO32" s="342">
        <v>546284</v>
      </c>
      <c r="AP32" s="342">
        <v>93622</v>
      </c>
      <c r="AQ32" s="343">
        <v>107318</v>
      </c>
      <c r="AR32" s="344">
        <v>-12.8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534</v>
      </c>
      <c r="AL33" s="1224"/>
      <c r="AM33" s="1224"/>
      <c r="AN33" s="1225"/>
      <c r="AO33" s="342" t="s">
        <v>519</v>
      </c>
      <c r="AP33" s="342" t="s">
        <v>519</v>
      </c>
      <c r="AQ33" s="343">
        <v>192</v>
      </c>
      <c r="AR33" s="344" t="s">
        <v>519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535</v>
      </c>
      <c r="AL34" s="1224"/>
      <c r="AM34" s="1224"/>
      <c r="AN34" s="1225"/>
      <c r="AO34" s="342" t="s">
        <v>519</v>
      </c>
      <c r="AP34" s="342" t="s">
        <v>519</v>
      </c>
      <c r="AQ34" s="343">
        <v>281</v>
      </c>
      <c r="AR34" s="344" t="s">
        <v>519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536</v>
      </c>
      <c r="AL35" s="1224"/>
      <c r="AM35" s="1224"/>
      <c r="AN35" s="1225"/>
      <c r="AO35" s="342">
        <v>60593</v>
      </c>
      <c r="AP35" s="342">
        <v>10384</v>
      </c>
      <c r="AQ35" s="343">
        <v>22732</v>
      </c>
      <c r="AR35" s="344">
        <v>-54.3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537</v>
      </c>
      <c r="AL36" s="1224"/>
      <c r="AM36" s="1224"/>
      <c r="AN36" s="1225"/>
      <c r="AO36" s="342">
        <v>3045</v>
      </c>
      <c r="AP36" s="342">
        <v>522</v>
      </c>
      <c r="AQ36" s="343">
        <v>3735</v>
      </c>
      <c r="AR36" s="344">
        <v>-86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538</v>
      </c>
      <c r="AL37" s="1224"/>
      <c r="AM37" s="1224"/>
      <c r="AN37" s="1225"/>
      <c r="AO37" s="342" t="s">
        <v>519</v>
      </c>
      <c r="AP37" s="342" t="s">
        <v>519</v>
      </c>
      <c r="AQ37" s="343">
        <v>1596</v>
      </c>
      <c r="AR37" s="344" t="s">
        <v>519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539</v>
      </c>
      <c r="AL38" s="1227"/>
      <c r="AM38" s="1227"/>
      <c r="AN38" s="1228"/>
      <c r="AO38" s="345">
        <v>471</v>
      </c>
      <c r="AP38" s="345">
        <v>81</v>
      </c>
      <c r="AQ38" s="346">
        <v>19</v>
      </c>
      <c r="AR38" s="334">
        <v>326.3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540</v>
      </c>
      <c r="AL39" s="1227"/>
      <c r="AM39" s="1227"/>
      <c r="AN39" s="1228"/>
      <c r="AO39" s="342">
        <v>-1538</v>
      </c>
      <c r="AP39" s="342">
        <v>-264</v>
      </c>
      <c r="AQ39" s="343">
        <v>-5126</v>
      </c>
      <c r="AR39" s="344">
        <v>-94.8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541</v>
      </c>
      <c r="AL40" s="1224"/>
      <c r="AM40" s="1224"/>
      <c r="AN40" s="1225"/>
      <c r="AO40" s="342">
        <v>-846950</v>
      </c>
      <c r="AP40" s="342">
        <v>-145150</v>
      </c>
      <c r="AQ40" s="343">
        <v>-92432</v>
      </c>
      <c r="AR40" s="344">
        <v>57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-238095</v>
      </c>
      <c r="AP41" s="342">
        <v>-40805</v>
      </c>
      <c r="AQ41" s="343">
        <v>38314</v>
      </c>
      <c r="AR41" s="344">
        <v>-206.5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510</v>
      </c>
      <c r="AN49" s="1220" t="s">
        <v>545</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546</v>
      </c>
      <c r="AO50" s="359" t="s">
        <v>547</v>
      </c>
      <c r="AP50" s="360" t="s">
        <v>548</v>
      </c>
      <c r="AQ50" s="361" t="s">
        <v>549</v>
      </c>
      <c r="AR50" s="362" t="s">
        <v>550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2446633</v>
      </c>
      <c r="AN51" s="364">
        <v>389902</v>
      </c>
      <c r="AO51" s="365">
        <v>65.599999999999994</v>
      </c>
      <c r="AP51" s="366">
        <v>175675</v>
      </c>
      <c r="AQ51" s="367">
        <v>0.6</v>
      </c>
      <c r="AR51" s="368">
        <v>65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695101</v>
      </c>
      <c r="AN52" s="372">
        <v>110773</v>
      </c>
      <c r="AO52" s="373">
        <v>46.7</v>
      </c>
      <c r="AP52" s="374">
        <v>87698</v>
      </c>
      <c r="AQ52" s="375">
        <v>10</v>
      </c>
      <c r="AR52" s="376">
        <v>36.700000000000003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1870742</v>
      </c>
      <c r="AN53" s="364">
        <v>304532</v>
      </c>
      <c r="AO53" s="365">
        <v>-21.9</v>
      </c>
      <c r="AP53" s="366">
        <v>162193</v>
      </c>
      <c r="AQ53" s="367">
        <v>-7.7</v>
      </c>
      <c r="AR53" s="368">
        <v>-14.2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666362</v>
      </c>
      <c r="AN54" s="372">
        <v>108475</v>
      </c>
      <c r="AO54" s="373">
        <v>-2.1</v>
      </c>
      <c r="AP54" s="374">
        <v>79985</v>
      </c>
      <c r="AQ54" s="375">
        <v>-8.8000000000000007</v>
      </c>
      <c r="AR54" s="376">
        <v>6.7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1451111</v>
      </c>
      <c r="AN55" s="364">
        <v>239063</v>
      </c>
      <c r="AO55" s="365">
        <v>-21.5</v>
      </c>
      <c r="AP55" s="366">
        <v>168868</v>
      </c>
      <c r="AQ55" s="367">
        <v>4.0999999999999996</v>
      </c>
      <c r="AR55" s="368">
        <v>-25.6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649260</v>
      </c>
      <c r="AN56" s="372">
        <v>106962</v>
      </c>
      <c r="AO56" s="373">
        <v>-1.4</v>
      </c>
      <c r="AP56" s="374">
        <v>79360</v>
      </c>
      <c r="AQ56" s="375">
        <v>-0.8</v>
      </c>
      <c r="AR56" s="376">
        <v>-0.6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1467377</v>
      </c>
      <c r="AN57" s="364">
        <v>247325</v>
      </c>
      <c r="AO57" s="365">
        <v>3.5</v>
      </c>
      <c r="AP57" s="366">
        <v>202870</v>
      </c>
      <c r="AQ57" s="367">
        <v>20.100000000000001</v>
      </c>
      <c r="AR57" s="368">
        <v>-16.600000000000001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387006</v>
      </c>
      <c r="AN58" s="372">
        <v>65229</v>
      </c>
      <c r="AO58" s="373">
        <v>-39</v>
      </c>
      <c r="AP58" s="374">
        <v>79735</v>
      </c>
      <c r="AQ58" s="375">
        <v>0.5</v>
      </c>
      <c r="AR58" s="376">
        <v>-39.5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851469</v>
      </c>
      <c r="AN59" s="364">
        <v>145924</v>
      </c>
      <c r="AO59" s="365">
        <v>-41</v>
      </c>
      <c r="AP59" s="366">
        <v>167497</v>
      </c>
      <c r="AQ59" s="367">
        <v>-17.399999999999999</v>
      </c>
      <c r="AR59" s="368">
        <v>-23.6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324758</v>
      </c>
      <c r="AN60" s="372">
        <v>55657</v>
      </c>
      <c r="AO60" s="373">
        <v>-14.7</v>
      </c>
      <c r="AP60" s="374">
        <v>82571</v>
      </c>
      <c r="AQ60" s="375">
        <v>3.6</v>
      </c>
      <c r="AR60" s="376">
        <v>-18.3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1617466</v>
      </c>
      <c r="AN61" s="379">
        <v>265349</v>
      </c>
      <c r="AO61" s="380">
        <v>-3.1</v>
      </c>
      <c r="AP61" s="381">
        <v>175421</v>
      </c>
      <c r="AQ61" s="382">
        <v>-0.1</v>
      </c>
      <c r="AR61" s="368">
        <v>-3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544497</v>
      </c>
      <c r="AN62" s="372">
        <v>89419</v>
      </c>
      <c r="AO62" s="373">
        <v>-2.1</v>
      </c>
      <c r="AP62" s="374">
        <v>81870</v>
      </c>
      <c r="AQ62" s="375">
        <v>0.9</v>
      </c>
      <c r="AR62" s="376">
        <v>-3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8Wh5fvvcWYo1gqZjDWZroJA8RzZDJ7C+vGGIztNuD8XVMSyKvk0F3g7kZaL0mQerIIpwXVB2IuilQDFgBKIq3Q==" saltValue="XRnQ9WBmL3bAd9KosUny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IclmTKBWKKfb6D6DmpkKDDpYHNTN7S3tpUjo65pJRdVwurYnX7ET7LgvWtPUx2wjVBzSYpl9GfSXwHPGeo//A==" saltValue="c69CiJLcJOVk2uevxcza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FyRSt+XId+DzVzL8zIj81CnV2ukOW23jOmGOUHUrvzTlPH1gaBpnlRWqzlM2awugWimmBpuj+y079ChMOGUAA==" saltValue="LPlFilq3ltIimr1kXIwH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32" t="s">
        <v>3</v>
      </c>
      <c r="D47" s="1232"/>
      <c r="E47" s="1233"/>
      <c r="F47" s="11">
        <v>77.55</v>
      </c>
      <c r="G47" s="12">
        <v>79.239999999999995</v>
      </c>
      <c r="H47" s="12">
        <v>88.67</v>
      </c>
      <c r="I47" s="12">
        <v>97.45</v>
      </c>
      <c r="J47" s="13">
        <v>101.12</v>
      </c>
    </row>
    <row r="48" spans="2:10" ht="57.75" customHeight="1">
      <c r="B48" s="14"/>
      <c r="C48" s="1234" t="s">
        <v>4</v>
      </c>
      <c r="D48" s="1234"/>
      <c r="E48" s="1235"/>
      <c r="F48" s="15">
        <v>4.8</v>
      </c>
      <c r="G48" s="16">
        <v>6.19</v>
      </c>
      <c r="H48" s="16">
        <v>6.67</v>
      </c>
      <c r="I48" s="16">
        <v>5.39</v>
      </c>
      <c r="J48" s="17">
        <v>6.29</v>
      </c>
    </row>
    <row r="49" spans="2:10" ht="57.75" customHeight="1" thickBot="1">
      <c r="B49" s="18"/>
      <c r="C49" s="1236" t="s">
        <v>5</v>
      </c>
      <c r="D49" s="1236"/>
      <c r="E49" s="1237"/>
      <c r="F49" s="19">
        <v>23.59</v>
      </c>
      <c r="G49" s="20">
        <v>13.38</v>
      </c>
      <c r="H49" s="20">
        <v>13.39</v>
      </c>
      <c r="I49" s="20">
        <v>24.2</v>
      </c>
      <c r="J49" s="21">
        <v>17.53</v>
      </c>
    </row>
    <row r="50" spans="2:10" ht="13.5" customHeight="1"/>
    <row r="51" spans="2:10" ht="13.5" hidden="1" customHeight="1"/>
    <row r="52" spans="2:10" ht="13.5" hidden="1" customHeight="1"/>
    <row r="53" spans="2:10" ht="13.5" hidden="1" customHeight="1"/>
  </sheetData>
  <sheetProtection algorithmName="SHA-512" hashValue="Jjonc94p1dhUHWrn9MvgWLOPTCDGtTGMhCSU5D42AqMRHe8oqfLIxIwTnLXnblVgLswMi2Pjx2og4zSnv4kErg==" saltValue="pqt2HFFic9kRkx/kFn6P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2020-03-03T06:35:08Z</cp:lastPrinted>
  <dcterms:created xsi:type="dcterms:W3CDTF">2020-02-10T05:47:15Z</dcterms:created>
  <dcterms:modified xsi:type="dcterms:W3CDTF">2020-09-29T02:19:38Z</dcterms:modified>
  <cp:category/>
</cp:coreProperties>
</file>