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<sst xmlns="http://schemas.openxmlformats.org/spreadsheetml/2006/main" count="1173" uniqueCount="626">
  <si>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</si>
  <si>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</si>
  <si>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</si>
  <si>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</si>
  <si>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</si>
  <si>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</si>
  <si>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</si>
  <si>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</si>
  <si>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</si>
  <si>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</si>
  <si>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</si>
  <si>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</si>
  <si>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</si>
  <si>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</si>
  <si>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</si>
  <si>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</si>
  <si>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</si>
  <si>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</si>
  <si>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</si>
  <si>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</si>
  <si>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</si>
  <si>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</si>
  <si>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</si>
  <si>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</si>
  <si>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</si>
  <si>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</si>
  <si>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</si>
  <si>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</si>
  <si>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</si>
  <si>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</si>
  <si>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</si>
  <si>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</si>
  <si>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</si>
  <si>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</si>
  <si>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</si>
  <si>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</si>
  <si>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</si>
  <si>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</si>
  <si>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</si>
  <si>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</si>
  <si>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</si>
  <si>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</si>
  <si>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</si>
  <si>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</si>
  <si>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</si>
  <si>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</si>
  <si>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</si>
  <si>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</si>
  <si>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</si>
  <si>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</si>
  <si>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</si>
  <si>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</si>
  <si>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</si>
  <si>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</si>
  <si>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</si>
  <si>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</si>
  <si>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</si>
  <si>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</si>
  <si>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</si>
  <si>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</si>
  <si>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</si>
  <si>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</si>
  <si>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</si>
  <si>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</si>
  <si>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</si>
  <si>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</si>
  <si>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</si>
  <si>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</si>
  <si>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</si>
  <si>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</si>
  <si>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</si>
  <si>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</si>
  <si>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</si>
  <si>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</si>
  <si>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</si>
  <si>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</si>
  <si>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</si>
  <si>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</si>
  <si>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</si>
  <si>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</si>
  <si>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</si>
  <si>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</si>
  <si>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</si>
  <si>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</si>
  <si>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</si>
  <si>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</si>
  <si>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</si>
  <si>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</si>
  <si>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</si>
  <si>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</si>
  <si>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</si>
  <si>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</si>
  <si>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</si>
  <si>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</si>
  <si>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</si>
  <si>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</si>
  <si>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</si>
  <si>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</si>
  <si>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</si>
  <si>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</si>
  <si>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</si>
  <si>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</si>
  <si>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</si>
  <si>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</si>
  <si>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</si>
  <si>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</si>
  <si>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</si>
  <si>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</si>
  <si>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</si>
  <si>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</si>
  <si>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</si>
  <si>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</si>
  <si>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</si>
  <si>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</si>
  <si>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</si>
  <si>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</si>
  <si>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</si>
  <si>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</si>
  <si>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</si>
  <si>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</si>
  <si>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</si>
  <si>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</si>
  <si>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</si>
  <si>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</si>
  <si>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</si>
  <si>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</si>
  <si>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</si>
  <si>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</si>
  <si>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</si>
  <si>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</si>
  <si>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</si>
  <si>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</si>
  <si>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</si>
  <si>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</si>
  <si>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</si>
  <si>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</si>
  <si>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</si>
  <si>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</si>
  <si>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</si>
  <si>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</si>
  <si>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</si>
  <si>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</si>
  <si>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</si>
  <si>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</si>
  <si>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</si>
  <si>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</si>
  <si>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</si>
  <si>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</si>
  <si>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</si>
  <si>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</si>
  <si>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</si>
  <si>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</si>
  <si>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</si>
  <si>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</si>
  <si>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</si>
  <si>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</si>
  <si>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</si>
  <si>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</si>
  <si>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</si>
  <si>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</si>
  <si>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</si>
  <si>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</si>
  <si>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</si>
  <si>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</si>
  <si>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</si>
  <si>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</si>
  <si>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</si>
  <si>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</si>
  <si>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</si>
  <si>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</si>
  <si>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</si>
  <si>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</si>
  <si>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</si>
  <si>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</si>
  <si>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</si>
  <si>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</si>
  <si>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</si>
  <si>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</si>
  <si>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</si>
  <si>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</si>
  <si>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</si>
  <si>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</si>
  <si>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</si>
  <si>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</si>
  <si>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</si>
  <si>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</si>
  <si>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</si>
  <si>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</si>
  <si>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</si>
  <si>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</si>
  <si>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</si>
  <si>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</si>
  <si>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</si>
  <si>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</si>
  <si>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</si>
  <si>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</si>
  <si>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</si>
  <si>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</si>
  <si>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</si>
  <si>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</si>
  <si>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</si>
  <si>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</si>
  <si>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</si>
  <si>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</si>
  <si>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</si>
  <si>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</si>
  <si>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</si>
  <si>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</si>
  <si>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</si>
  <si>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</si>
  <si>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高知県四万十町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</si>
  <si>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</si>
  <si>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</si>
  <si>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</si>
  <si>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</si>
  <si>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</si>
  <si>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</si>
  <si>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</si>
  <si>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</si>
  <si>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</si>
  <si>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</si>
  <si>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</si>
  <si>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</si>
  <si>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</si>
  <si>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</si>
  <si>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</si>
  <si>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</si>
  <si>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</si>
  <si>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</si>
  <si>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</si>
  <si>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</si>
  <si>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</si>
  <si>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</si>
  <si>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</si>
  <si>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</si>
  <si>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</si>
  <si>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</si>
  <si>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</si>
  <si>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</si>
  <si>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</si>
  <si>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</si>
  <si>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</si>
  <si>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</si>
  <si>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</si>
  <si>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</si>
  <si>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</si>
  <si>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</si>
  <si>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</si>
  <si>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</si>
  <si>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</si>
  <si>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</si>
  <si>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</si>
  <si>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</si>
  <si>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</si>
  <si>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</si>
  <si>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</si>
  <si>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</si>
  <si>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</si>
  <si>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</si>
  <si>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</si>
  <si>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</si>
  <si>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</si>
  <si>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</si>
  <si>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</si>
  <si>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</si>
  <si>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</si>
  <si>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</si>
  <si>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</si>
  <si>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</si>
  <si>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</si>
  <si>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</si>
  <si>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</si>
  <si>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</si>
  <si>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</si>
  <si>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</si>
  <si>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</si>
  <si>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</si>
  <si>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</si>
  <si>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</si>
  <si>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</si>
  <si>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</si>
  <si>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</si>
  <si>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</si>
  <si>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</si>
  <si>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</si>
  <si>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</si>
  <si>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</si>
  <si>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</si>
  <si>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</si>
  <si>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</si>
  <si>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</si>
  <si>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</si>
  <si>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</si>
  <si>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</si>
  <si>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</si>
  <si>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</si>
  <si>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</si>
  <si>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</si>
  <si>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</si>
  <si>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</si>
  <si>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</si>
  <si>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</si>
  <si>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</si>
  <si>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</si>
  <si>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</si>
  <si>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</si>
  <si>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</si>
  <si>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</si>
  <si>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</si>
  <si>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</si>
  <si>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</si>
  <si>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</si>
  <si>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</si>
  <si>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</si>
  <si>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</si>
  <si>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</si>
  <si>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</si>
  <si>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</si>
  <si>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</si>
  <si>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</si>
  <si>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</si>
  <si>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</si>
  <si>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</si>
  <si>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</si>
  <si>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</si>
  <si>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</si>
  <si>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</si>
  <si>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</si>
  <si>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</si>
  <si>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</si>
  <si>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</si>
  <si>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</si>
  <si>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</si>
  <si>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</si>
  <si>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</si>
  <si>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</si>
  <si>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</si>
  <si>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</si>
  <si>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</si>
  <si>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</si>
  <si>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</si>
  <si>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</si>
  <si>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</si>
  <si>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</si>
  <si>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</si>
  <si>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</si>
  <si>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</si>
  <si>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</si>
  <si>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</si>
  <si>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</si>
  <si>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</si>
  <si>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</si>
  <si>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</si>
  <si>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</si>
  <si>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</si>
  <si>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</si>
  <si>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</si>
  <si>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</si>
  <si>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</si>
  <si>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</si>
  <si>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高知県四万十町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</si>
  <si>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</si>
  <si>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</si>
  <si>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</si>
  <si>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</si>
  <si>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</si>
  <si>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</si>
  <si>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</si>
  <si>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</si>
  <si>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</si>
  <si>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</si>
  <si>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</si>
  <si>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</si>
  <si>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</si>
  <si>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</si>
  <si>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</si>
  <si>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</si>
  <si>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</si>
  <si>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</si>
  <si>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</si>
  <si>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</si>
  <si>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</si>
  <si>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</si>
  <si>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</si>
  <si>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</si>
  <si>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</si>
  <si>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</si>
  <si>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</si>
  <si>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</si>
  <si>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</si>
  <si>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</si>
  <si>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</si>
  <si>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</si>
  <si>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</si>
  <si>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</si>
  <si>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</si>
  <si>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</si>
  <si>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</si>
  <si>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</si>
  <si>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</si>
  <si>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</si>
  <si>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</si>
  <si>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</si>
  <si>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</si>
  <si>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</si>
  <si>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</si>
  <si>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</si>
  <si>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</si>
  <si>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</si>
  <si>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</si>
  <si>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</si>
  <si>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</si>
  <si>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</si>
  <si>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</si>
  <si>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</si>
  <si>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</si>
  <si>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</si>
  <si>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</si>
  <si>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</si>
  <si>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</si>
  <si>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</si>
  <si>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</si>
  <si>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</si>
  <si>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</si>
  <si>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</si>
  <si>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</si>
  <si>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</si>
  <si>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</si>
  <si>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</si>
  <si>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</si>
  <si>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</si>
  <si>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</si>
  <si>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</si>
  <si>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</si>
  <si>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</si>
  <si>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</si>
  <si>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</si>
  <si>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</si>
  <si>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</si>
  <si>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</si>
  <si>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</si>
  <si>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</si>
  <si>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</si>
  <si>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</si>
  <si>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</si>
  <si>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</si>
  <si>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</si>
  <si>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</si>
  <si>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</si>
  <si>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</si>
  <si>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</si>
  <si>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</si>
  <si>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</si>
  <si>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</si>
  <si>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</si>
  <si>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</si>
  <si>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</si>
  <si>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</si>
  <si>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</si>
  <si>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</si>
  <si>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</si>
  <si>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</si>
  <si>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</si>
  <si>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</si>
  <si>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</si>
  <si>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</si>
  <si>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</si>
  <si>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</si>
  <si>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</si>
  <si>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</si>
  <si>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</si>
  <si>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</si>
  <si>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</si>
  <si>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</si>
  <si>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</si>
  <si>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</si>
  <si>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</si>
  <si>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</si>
  <si>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</si>
  <si>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</si>
  <si>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</si>
  <si>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</si>
  <si>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</si>
  <si>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</si>
  <si>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</si>
  <si>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</si>
  <si>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</si>
  <si>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</si>
  <si>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</si>
  <si>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</si>
  <si>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</si>
  <si>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</si>
  <si>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</si>
  <si>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</si>
  <si>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</si>
  <si>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</si>
  <si>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</si>
  <si>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</si>
  <si>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</si>
  <si>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</si>
  <si>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</si>
  <si>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</si>
  <si>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</si>
  <si>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</si>
  <si>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</si>
  <si>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</si>
  <si>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</si>
  <si>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</si>
  <si>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</si>
  <si>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</si>
  <si>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</si>
  <si>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</si>
  <si>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</si>
  <si>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</si>
  <si>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</si>
  <si>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</si>
  <si>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</si>
  <si>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</si>
  <si>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</si>
  <si>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</si>
  <si>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</si>
  <si>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</si>
  <si>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</si>
  <si>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</si>
  <si>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</si>
  <si>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</si>
  <si>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</si>
  <si>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</si>
  <si>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</si>
  <si>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</si>
  <si>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</si>
  <si>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</si>
  <si>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</si>
  <si>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</si>
  <si>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</si>
  <si>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</si>
  <si>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</si>
  <si>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</si>
  <si>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</si>
  <si>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</si>
  <si>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</si>
  <si>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</si>
  <si>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</si>
  <si>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</si>
  <si>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</si>
  <si>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</si>
  <si>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</si>
  <si>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</si>
  <si>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</si>
  <si>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</si>
  <si>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</si>
  <si>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</si>
  <si>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</si>
  <si>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</si>
  <si>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</si>
  <si>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</si>
  <si>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</si>
  <si>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</si>
  <si>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</si>
  <si>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</si>
  <si>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</si>
  <si>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</si>
  <si>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</si>
  <si>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</si>
  <si>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</si>
  <si>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1.72</t>
  </si>
  <si>
    <t>一般会計</t>
  </si>
  <si>
    <t>水道事業会計</t>
  </si>
  <si>
    <t>介護保険事業特別会計</t>
  </si>
  <si>
    <t>国民健康保険事業特別会計</t>
  </si>
  <si>
    <t>国民健康保険十和診療所特別会計</t>
  </si>
  <si>
    <t>後期高齢者医療事業特別会計</t>
  </si>
  <si>
    <t>大道へき地診療所特別会計</t>
  </si>
  <si>
    <t>国民健康保険大正診療所特別会計</t>
  </si>
  <si>
    <t>その他会計（赤字）</t>
  </si>
  <si>
    <t>その他会計（黒字）</t>
  </si>
  <si>
    <t>H25末</t>
    <phoneticPr fontId="5"/>
  </si>
  <si>
    <t>H26末</t>
    <phoneticPr fontId="5"/>
  </si>
  <si>
    <t>H27末</t>
    <phoneticPr fontId="5"/>
  </si>
  <si>
    <t>H28末</t>
    <phoneticPr fontId="5"/>
  </si>
  <si>
    <t>H29末</t>
    <phoneticPr fontId="5"/>
  </si>
  <si>
    <t>ふるさと支援基金</t>
    <rPh sb="4" eb="6">
      <t>シエン</t>
    </rPh>
    <rPh sb="6" eb="8">
      <t>キキン</t>
    </rPh>
    <phoneticPr fontId="2"/>
  </si>
  <si>
    <t>施設等整備基金</t>
    <rPh sb="0" eb="2">
      <t>シセツ</t>
    </rPh>
    <rPh sb="2" eb="3">
      <t>トウ</t>
    </rPh>
    <rPh sb="3" eb="5">
      <t>セイビ</t>
    </rPh>
    <rPh sb="5" eb="7">
      <t>キキン</t>
    </rPh>
    <phoneticPr fontId="2"/>
  </si>
  <si>
    <t>合併特例債まちづくり基金</t>
    <rPh sb="0" eb="2">
      <t>ガッペイ</t>
    </rPh>
    <rPh sb="2" eb="4">
      <t>トクレイ</t>
    </rPh>
    <rPh sb="4" eb="5">
      <t>サイ</t>
    </rPh>
    <rPh sb="10" eb="12">
      <t>キキン</t>
    </rPh>
    <phoneticPr fontId="2"/>
  </si>
  <si>
    <t>地域福祉基金</t>
    <rPh sb="0" eb="2">
      <t>チイキ</t>
    </rPh>
    <rPh sb="2" eb="4">
      <t>フクシ</t>
    </rPh>
    <rPh sb="4" eb="6">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</si>
  <si>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</si>
  <si>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地方債残高＝起債前借分除く</t>
    <phoneticPr fontId="2"/>
  </si>
  <si>
    <t>-</t>
    <phoneticPr fontId="2"/>
  </si>
  <si>
    <t>-</t>
    <phoneticPr fontId="2"/>
  </si>
  <si>
    <t>-</t>
    <phoneticPr fontId="2"/>
  </si>
  <si>
    <t>高幡消防組合（一般会計）</t>
    <rPh sb="0" eb="2">
      <t>コウバン</t>
    </rPh>
    <rPh sb="2" eb="4">
      <t>ショウボウ</t>
    </rPh>
    <rPh sb="4" eb="6">
      <t>クミアイ</t>
    </rPh>
    <rPh sb="7" eb="9">
      <t>イッパン</t>
    </rPh>
    <rPh sb="9" eb="11">
      <t>カイケイ</t>
    </rPh>
    <phoneticPr fontId="24"/>
  </si>
  <si>
    <t>こうち人づくり広域連合（一般会計）</t>
    <rPh sb="3" eb="4">
      <t>ヒト</t>
    </rPh>
    <rPh sb="7" eb="9">
      <t>コウイキ</t>
    </rPh>
    <rPh sb="9" eb="11">
      <t>レンゴウ</t>
    </rPh>
    <rPh sb="12" eb="14">
      <t>イッパン</t>
    </rPh>
    <rPh sb="14" eb="16">
      <t>カイケイ</t>
    </rPh>
    <phoneticPr fontId="24"/>
  </si>
  <si>
    <t>高知県広域食肉センター事務組合（一般会計）</t>
  </si>
  <si>
    <t>高知県市町村総合事務組合（一般会計）</t>
    <rPh sb="0" eb="3">
      <t>コウチケン</t>
    </rPh>
    <rPh sb="3" eb="6">
      <t>シチョウソン</t>
    </rPh>
    <rPh sb="6" eb="8">
      <t>ソウゴウ</t>
    </rPh>
    <rPh sb="8" eb="10">
      <t>ジム</t>
    </rPh>
    <rPh sb="10" eb="12">
      <t>クミアイ</t>
    </rPh>
    <phoneticPr fontId="24"/>
  </si>
  <si>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4"/>
  </si>
  <si>
    <t>高幡広域市町村圏事務組合（一般会計）</t>
  </si>
  <si>
    <t>高幡広域市町村圏事務組合（滞納整理事業特別会計）</t>
  </si>
  <si>
    <t>高幡障害者支援施設組合（一般会計）</t>
  </si>
  <si>
    <t>高知県後期高齢者医療広域連合（後期高齢者医療特別会計）</t>
    <phoneticPr fontId="2"/>
  </si>
  <si>
    <t>高知県後期高齢者医療広域連合（一般会計）</t>
    <phoneticPr fontId="2"/>
  </si>
  <si>
    <t>高幡西部特別養護老人ホーム組合（四万十荘会計）</t>
    <phoneticPr fontId="2"/>
  </si>
  <si>
    <t>高幡西部特別養護老人ホーム組合（窪川荘会計）</t>
    <phoneticPr fontId="2"/>
  </si>
  <si>
    <t>高幡西部特別養護老人ホーム組合（一般会計）</t>
    <rPh sb="16" eb="18">
      <t>イッパン</t>
    </rPh>
    <phoneticPr fontId="2"/>
  </si>
  <si>
    <t>公益財団法人四万十公社</t>
    <rPh sb="0" eb="2">
      <t>コウエキ</t>
    </rPh>
    <rPh sb="2" eb="4">
      <t>ザイダン</t>
    </rPh>
    <rPh sb="4" eb="6">
      <t>ホウジン</t>
    </rPh>
    <rPh sb="6" eb="9">
      <t>シマント</t>
    </rPh>
    <rPh sb="9" eb="11">
      <t>コウシャ</t>
    </rPh>
    <phoneticPr fontId="24"/>
  </si>
  <si>
    <t>株式会社あぐり窪川</t>
    <rPh sb="0" eb="4">
      <t>カブシキガイシャ</t>
    </rPh>
    <rPh sb="7" eb="9">
      <t>クボカワ</t>
    </rPh>
    <phoneticPr fontId="24"/>
  </si>
  <si>
    <t>営農支援センター四万十株式会社</t>
    <rPh sb="0" eb="2">
      <t>エイノウ</t>
    </rPh>
    <rPh sb="2" eb="4">
      <t>シエン</t>
    </rPh>
    <rPh sb="8" eb="11">
      <t>シマント</t>
    </rPh>
    <rPh sb="11" eb="15">
      <t>カブシキガイシャ</t>
    </rPh>
    <phoneticPr fontId="24"/>
  </si>
  <si>
    <t>四万十町森林組合</t>
    <rPh sb="0" eb="4">
      <t>シマントチョウ</t>
    </rPh>
    <rPh sb="4" eb="6">
      <t>シンリン</t>
    </rPh>
    <rPh sb="6" eb="8">
      <t>クミアイ</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</si>
  <si>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</si>
  <si>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</si>
  <si>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</si>
  <si>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</si>
  <si>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</si>
  <si>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</si>
  <si>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</si>
  <si>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</si>
  <si>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</si>
  <si>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</si>
  <si>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</si>
  <si>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</si>
  <si>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</si>
  <si>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</si>
  <si>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</si>
  <si>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</si>
  <si>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</si>
  <si>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rPr>
        <sz val="11"/>
        <rFont val="ＭＳ Ｐゴシック"/>
        <family val="3"/>
        <charset val="128"/>
      </rPr>
      <t>　</t>
    </r>
    <r>
      <rPr>
        <sz val="10"/>
        <rFont val="ＭＳ Ｐゴシック"/>
        <family val="3"/>
        <charset val="128"/>
      </rPr>
      <t>平成30年度の実質公債費比率は、昨年度より減少し、また、類似団体平均値をより低い水準にあります。将来負担比率は、平成27年度よりマイナスとなり比率は算定されなかったため、この項目の値も算定されておりません。
　これは、普通交付税への算入率が高い地方債（過疎対策事業債や合併特例債などのいわゆる「有利な起債」）の借入により実質的な負担を抑制していることや、ふるさと納税制度の活用等により将来負担比率への充当可能財源である積立基金の積み増しなどを行っているためでありますが、今後、大型建設事業や公共施設等の維持更新を控えており、実質公債費比率が上昇していくことが考えられるため、これまで以上に公債費の適正化に取り組んでいく必要があります。</t>
    </r>
    <rPh sb="22" eb="24">
      <t>ゲンショウ</t>
    </rPh>
    <rPh sb="39" eb="40">
      <t>ヒク</t>
    </rPh>
    <rPh sb="41" eb="43">
      <t>スイジュン</t>
    </rPh>
    <phoneticPr fontId="5"/>
  </si>
  <si>
    <t>　平成30年度分では将来負担比率・有形固定資産減価償却率ともに類似団体平均値より低い水準にあります。
　また、将来負担比率について、充当可能財源等が将来負担額を上回り比率が算定されなかったため、この項目の値も算定されておりません。
　有形固定資産減価償却率については全体では低い水準にありますが、施設分類ごとに見ると高い水準にある施設もありますので、今後の推移にも注視し、公共施設等総合管理計画に基づき老朽化対策等にも取り組んで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</si>
</sst>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5F61-410B-B2F4-C058C81E5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140785</c:v>
                </c:pt>
                <c:pt idx="1">
                  <c:v>139545</c:v>
                </c:pt>
                <c:pt idx="2">
                  <c:v>129974</c:v>
                </c:pt>
                <c:pt idx="3">
                  <c:v>131013</c:v>
                </c:pt>
                <c:pt idx="4">
                  <c:v>131806</c:v>
                </c:pt>
              </c:numCache>
            </c:numRef>
          </c:val>
          <c:smooth val="0"/>
          <c:extLst xmlns:c16r2="http://schemas.microsoft.com/office/drawing/2015/06/chart">
            <c:ext xmlns:c16="http://schemas.microsoft.com/office/drawing/2014/chart" uri="{C3380CC4-5D6E-409C-BE32-E72D297353CC}">
              <c16:uniqueId val="{00000001-5F61-410B-B2F4-C058C81E5C1C}"/>
            </c:ext>
          </c:extLst>
        </c:ser>
        <c:dLbls>
          <c:showLegendKey val="0"/>
          <c:showVal val="0"/>
          <c:showCatName val="0"/>
          <c:showSerName val="0"/>
          <c:showPercent val="0"/>
          <c:showBubbleSize val="0"/>
        </c:dLbls>
        <c:marker val="1"/>
        <c:smooth val="0"/>
        <c:axId val="176429696"/>
        <c:axId val="176431872"/>
      </c:lineChart>
      <c:catAx>
        <c:axId val="17642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431872"/>
        <c:crosses val="autoZero"/>
        <c:auto val="1"/>
        <c:lblAlgn val="ctr"/>
        <c:lblOffset val="100"/>
        <c:tickLblSkip val="1"/>
        <c:tickMarkSkip val="1"/>
        <c:noMultiLvlLbl val="0"/>
      </c:catAx>
      <c:valAx>
        <c:axId val="1764318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42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6.77</c:v>
                </c:pt>
                <c:pt idx="1">
                  <c:v>4.8600000000000003</c:v>
                </c:pt>
                <c:pt idx="2">
                  <c:v>5.69</c:v>
                </c:pt>
                <c:pt idx="3">
                  <c:v>2.56</c:v>
                </c:pt>
                <c:pt idx="4">
                  <c:v>4.38</c:v>
                </c:pt>
              </c:numCache>
            </c:numRef>
          </c:val>
          <c:extLst xmlns:c16r2="http://schemas.microsoft.com/office/drawing/2015/06/chart">
            <c:ext xmlns:c16="http://schemas.microsoft.com/office/drawing/2014/chart" uri="{C3380CC4-5D6E-409C-BE32-E72D297353CC}">
              <c16:uniqueId val="{00000000-231C-49E5-AE15-C02B154629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30.39</c:v>
                </c:pt>
                <c:pt idx="1">
                  <c:v>34</c:v>
                </c:pt>
                <c:pt idx="2">
                  <c:v>38.14</c:v>
                </c:pt>
                <c:pt idx="3">
                  <c:v>41.43</c:v>
                </c:pt>
                <c:pt idx="4">
                  <c:v>43.2</c:v>
                </c:pt>
              </c:numCache>
            </c:numRef>
          </c:val>
          <c:extLst xmlns:c16r2="http://schemas.microsoft.com/office/drawing/2015/06/chart">
            <c:ext xmlns:c16="http://schemas.microsoft.com/office/drawing/2014/chart" uri="{C3380CC4-5D6E-409C-BE32-E72D297353CC}">
              <c16:uniqueId val="{00000001-231C-49E5-AE15-C02B154629F5}"/>
            </c:ext>
          </c:extLst>
        </c:ser>
        <c:dLbls>
          <c:showLegendKey val="0"/>
          <c:showVal val="0"/>
          <c:showCatName val="0"/>
          <c:showSerName val="0"/>
          <c:showPercent val="0"/>
          <c:showBubbleSize val="0"/>
        </c:dLbls>
        <c:gapWidth val="250"/>
        <c:overlap val="100"/>
        <c:axId val="206011392"/>
        <c:axId val="206017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3.41</c:v>
                </c:pt>
                <c:pt idx="1">
                  <c:v>-1.72</c:v>
                </c:pt>
                <c:pt idx="2">
                  <c:v>2.57</c:v>
                </c:pt>
                <c:pt idx="3">
                  <c:v>0.39</c:v>
                </c:pt>
                <c:pt idx="4">
                  <c:v>1.95</c:v>
                </c:pt>
              </c:numCache>
            </c:numRef>
          </c:val>
          <c:smooth val="0"/>
          <c:extLst xmlns:c16r2="http://schemas.microsoft.com/office/drawing/2015/06/chart">
            <c:ext xmlns:c16="http://schemas.microsoft.com/office/drawing/2014/chart" uri="{C3380CC4-5D6E-409C-BE32-E72D297353CC}">
              <c16:uniqueId val="{00000002-231C-49E5-AE15-C02B154629F5}"/>
            </c:ext>
          </c:extLst>
        </c:ser>
        <c:dLbls>
          <c:showLegendKey val="0"/>
          <c:showVal val="0"/>
          <c:showCatName val="0"/>
          <c:showSerName val="0"/>
          <c:showPercent val="0"/>
          <c:showBubbleSize val="0"/>
        </c:dLbls>
        <c:marker val="1"/>
        <c:smooth val="0"/>
        <c:axId val="206011392"/>
        <c:axId val="206017664"/>
      </c:lineChart>
      <c:catAx>
        <c:axId val="2060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017664"/>
        <c:crosses val="autoZero"/>
        <c:auto val="1"/>
        <c:lblAlgn val="ctr"/>
        <c:lblOffset val="100"/>
        <c:tickLblSkip val="1"/>
        <c:tickMarkSkip val="1"/>
        <c:noMultiLvlLbl val="0"/>
      </c:catAx>
      <c:valAx>
        <c:axId val="20601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1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362-4048-8A24-D5368EF179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362-4048-8A24-D5368EF17929}"/>
            </c:ext>
          </c:extLst>
        </c:ser>
        <c:ser>
          <c:idx val="2"/>
          <c:order val="2"/>
          <c:tx>
            <c:strRef>
              <c:f>データシート!$A$29</c:f>
              <c:strCache>
                <c:ptCount val="1"/>
                <c:pt idx="0">
                  <c:v>国民健康保険大正診療所特別会計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362-4048-8A24-D5368EF17929}"/>
            </c:ext>
          </c:extLst>
        </c:ser>
        <c:ser>
          <c:idx val="3"/>
          <c:order val="3"/>
          <c:tx>
            <c:strRef>
              <c:f>データシート!$A$30</c:f>
              <c:strCache>
                <c:ptCount val="1"/>
                <c:pt idx="0">
                  <c:v>大道へき地診療所特別会計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362-4048-8A24-D5368EF1792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362-4048-8A24-D5368EF17929}"/>
            </c:ext>
          </c:extLst>
        </c:ser>
        <c:ser>
          <c:idx val="5"/>
          <c:order val="5"/>
          <c:tx>
            <c:strRef>
              <c:f>データシート!$A$32</c:f>
              <c:strCache>
                <c:ptCount val="1"/>
                <c:pt idx="0">
                  <c:v>国民健康保険十和診療所特別会計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0.01</c:v>
                </c:pt>
                <c:pt idx="4">
                  <c:v>#N/A</c:v>
                </c:pt>
                <c:pt idx="5">
                  <c:v>0.12</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5-E362-4048-8A24-D5368EF1792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1.07</c:v>
                </c:pt>
                <c:pt idx="4">
                  <c:v>#N/A</c:v>
                </c:pt>
                <c:pt idx="5">
                  <c:v>1.77</c:v>
                </c:pt>
                <c:pt idx="6">
                  <c:v>#N/A</c:v>
                </c:pt>
                <c:pt idx="7">
                  <c:v>0.4</c:v>
                </c:pt>
                <c:pt idx="8">
                  <c:v>#N/A</c:v>
                </c:pt>
                <c:pt idx="9">
                  <c:v>0.24</c:v>
                </c:pt>
              </c:numCache>
            </c:numRef>
          </c:val>
          <c:extLst xmlns:c16r2="http://schemas.microsoft.com/office/drawing/2015/06/chart">
            <c:ext xmlns:c16="http://schemas.microsoft.com/office/drawing/2014/chart" uri="{C3380CC4-5D6E-409C-BE32-E72D297353CC}">
              <c16:uniqueId val="{00000006-E362-4048-8A24-D5368EF1792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0.51</c:v>
                </c:pt>
                <c:pt idx="4">
                  <c:v>#N/A</c:v>
                </c:pt>
                <c:pt idx="5">
                  <c:v>1.38</c:v>
                </c:pt>
                <c:pt idx="6">
                  <c:v>#N/A</c:v>
                </c:pt>
                <c:pt idx="7">
                  <c:v>0.17</c:v>
                </c:pt>
                <c:pt idx="8">
                  <c:v>#N/A</c:v>
                </c:pt>
                <c:pt idx="9">
                  <c:v>1.2</c:v>
                </c:pt>
              </c:numCache>
            </c:numRef>
          </c:val>
          <c:extLst xmlns:c16r2="http://schemas.microsoft.com/office/drawing/2015/06/chart">
            <c:ext xmlns:c16="http://schemas.microsoft.com/office/drawing/2014/chart" uri="{C3380CC4-5D6E-409C-BE32-E72D297353CC}">
              <c16:uniqueId val="{00000007-E362-4048-8A24-D5368EF179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3.67</c:v>
                </c:pt>
                <c:pt idx="2">
                  <c:v>#N/A</c:v>
                </c:pt>
                <c:pt idx="3">
                  <c:v>3.67</c:v>
                </c:pt>
                <c:pt idx="4">
                  <c:v>#N/A</c:v>
                </c:pt>
                <c:pt idx="5">
                  <c:v>4.2</c:v>
                </c:pt>
                <c:pt idx="6">
                  <c:v>#N/A</c:v>
                </c:pt>
                <c:pt idx="7">
                  <c:v>4.16</c:v>
                </c:pt>
                <c:pt idx="8">
                  <c:v>#N/A</c:v>
                </c:pt>
                <c:pt idx="9">
                  <c:v>4.13</c:v>
                </c:pt>
              </c:numCache>
            </c:numRef>
          </c:val>
          <c:extLst xmlns:c16r2="http://schemas.microsoft.com/office/drawing/2015/06/chart">
            <c:ext xmlns:c16="http://schemas.microsoft.com/office/drawing/2014/chart" uri="{C3380CC4-5D6E-409C-BE32-E72D297353CC}">
              <c16:uniqueId val="{00000008-E362-4048-8A24-D5368EF179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6.77</c:v>
                </c:pt>
                <c:pt idx="2">
                  <c:v>#N/A</c:v>
                </c:pt>
                <c:pt idx="3">
                  <c:v>4.8600000000000003</c:v>
                </c:pt>
                <c:pt idx="4">
                  <c:v>#N/A</c:v>
                </c:pt>
                <c:pt idx="5">
                  <c:v>5.69</c:v>
                </c:pt>
                <c:pt idx="6">
                  <c:v>#N/A</c:v>
                </c:pt>
                <c:pt idx="7">
                  <c:v>2.56</c:v>
                </c:pt>
                <c:pt idx="8">
                  <c:v>#N/A</c:v>
                </c:pt>
                <c:pt idx="9">
                  <c:v>4.38</c:v>
                </c:pt>
              </c:numCache>
            </c:numRef>
          </c:val>
          <c:extLst xmlns:c16r2="http://schemas.microsoft.com/office/drawing/2015/06/chart">
            <c:ext xmlns:c16="http://schemas.microsoft.com/office/drawing/2014/chart" uri="{C3380CC4-5D6E-409C-BE32-E72D297353CC}">
              <c16:uniqueId val="{00000009-E362-4048-8A24-D5368EF17929}"/>
            </c:ext>
          </c:extLst>
        </c:ser>
        <c:dLbls>
          <c:showLegendKey val="0"/>
          <c:showVal val="0"/>
          <c:showCatName val="0"/>
          <c:showSerName val="0"/>
          <c:showPercent val="0"/>
          <c:showBubbleSize val="0"/>
        </c:dLbls>
        <c:gapWidth val="150"/>
        <c:overlap val="100"/>
        <c:axId val="213107840"/>
        <c:axId val="213109376"/>
      </c:barChart>
      <c:catAx>
        <c:axId val="2131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109376"/>
        <c:crosses val="autoZero"/>
        <c:auto val="1"/>
        <c:lblAlgn val="ctr"/>
        <c:lblOffset val="100"/>
        <c:tickLblSkip val="1"/>
        <c:tickMarkSkip val="1"/>
        <c:noMultiLvlLbl val="0"/>
      </c:catAx>
      <c:valAx>
        <c:axId val="2131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0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1920</c:v>
                </c:pt>
                <c:pt idx="5">
                  <c:v>1905</c:v>
                </c:pt>
                <c:pt idx="8">
                  <c:v>1864</c:v>
                </c:pt>
                <c:pt idx="11">
                  <c:v>1845</c:v>
                </c:pt>
                <c:pt idx="14">
                  <c:v>1801</c:v>
                </c:pt>
              </c:numCache>
            </c:numRef>
          </c:val>
          <c:extLst xmlns:c16r2="http://schemas.microsoft.com/office/drawing/2015/06/chart">
            <c:ext xmlns:c16="http://schemas.microsoft.com/office/drawing/2014/chart" uri="{C3380CC4-5D6E-409C-BE32-E72D297353CC}">
              <c16:uniqueId val="{00000000-1F64-4F65-B396-FE4507E721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64-4F65-B396-FE4507E721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2-1F64-4F65-B396-FE4507E721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3</c:v>
                </c:pt>
                <c:pt idx="12">
                  <c:v>1</c:v>
                </c:pt>
              </c:numCache>
            </c:numRef>
          </c:val>
          <c:extLst xmlns:c16r2="http://schemas.microsoft.com/office/drawing/2015/06/chart">
            <c:ext xmlns:c16="http://schemas.microsoft.com/office/drawing/2014/chart" uri="{C3380CC4-5D6E-409C-BE32-E72D297353CC}">
              <c16:uniqueId val="{00000003-1F64-4F65-B396-FE4507E721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223</c:v>
                </c:pt>
                <c:pt idx="3">
                  <c:v>230</c:v>
                </c:pt>
                <c:pt idx="6">
                  <c:v>235</c:v>
                </c:pt>
                <c:pt idx="9">
                  <c:v>239</c:v>
                </c:pt>
                <c:pt idx="12">
                  <c:v>266</c:v>
                </c:pt>
              </c:numCache>
            </c:numRef>
          </c:val>
          <c:extLst xmlns:c16r2="http://schemas.microsoft.com/office/drawing/2015/06/chart">
            <c:ext xmlns:c16="http://schemas.microsoft.com/office/drawing/2014/chart" uri="{C3380CC4-5D6E-409C-BE32-E72D297353CC}">
              <c16:uniqueId val="{00000004-1F64-4F65-B396-FE4507E721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64-4F65-B396-FE4507E721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64-4F65-B396-FE4507E721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2257</c:v>
                </c:pt>
                <c:pt idx="3">
                  <c:v>2248</c:v>
                </c:pt>
                <c:pt idx="6">
                  <c:v>2206</c:v>
                </c:pt>
                <c:pt idx="9">
                  <c:v>2272</c:v>
                </c:pt>
                <c:pt idx="12">
                  <c:v>1934</c:v>
                </c:pt>
              </c:numCache>
            </c:numRef>
          </c:val>
          <c:extLst xmlns:c16r2="http://schemas.microsoft.com/office/drawing/2015/06/chart">
            <c:ext xmlns:c16="http://schemas.microsoft.com/office/drawing/2014/chart" uri="{C3380CC4-5D6E-409C-BE32-E72D297353CC}">
              <c16:uniqueId val="{00000007-1F64-4F65-B396-FE4507E72153}"/>
            </c:ext>
          </c:extLst>
        </c:ser>
        <c:dLbls>
          <c:showLegendKey val="0"/>
          <c:showVal val="0"/>
          <c:showCatName val="0"/>
          <c:showSerName val="0"/>
          <c:showPercent val="0"/>
          <c:showBubbleSize val="0"/>
        </c:dLbls>
        <c:gapWidth val="100"/>
        <c:overlap val="100"/>
        <c:axId val="212767104"/>
        <c:axId val="21276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568</c:v>
                </c:pt>
                <c:pt idx="2">
                  <c:v>#N/A</c:v>
                </c:pt>
                <c:pt idx="3">
                  <c:v>#N/A</c:v>
                </c:pt>
                <c:pt idx="4">
                  <c:v>579</c:v>
                </c:pt>
                <c:pt idx="5">
                  <c:v>#N/A</c:v>
                </c:pt>
                <c:pt idx="6">
                  <c:v>#N/A</c:v>
                </c:pt>
                <c:pt idx="7">
                  <c:v>580</c:v>
                </c:pt>
                <c:pt idx="8">
                  <c:v>#N/A</c:v>
                </c:pt>
                <c:pt idx="9">
                  <c:v>#N/A</c:v>
                </c:pt>
                <c:pt idx="10">
                  <c:v>669</c:v>
                </c:pt>
                <c:pt idx="11">
                  <c:v>#N/A</c:v>
                </c:pt>
                <c:pt idx="12">
                  <c:v>#N/A</c:v>
                </c:pt>
                <c:pt idx="13">
                  <c:v>400</c:v>
                </c:pt>
                <c:pt idx="14">
                  <c:v>#N/A</c:v>
                </c:pt>
              </c:numCache>
            </c:numRef>
          </c:val>
          <c:smooth val="0"/>
          <c:extLst xmlns:c16r2="http://schemas.microsoft.com/office/drawing/2015/06/chart">
            <c:ext xmlns:c16="http://schemas.microsoft.com/office/drawing/2014/chart" uri="{C3380CC4-5D6E-409C-BE32-E72D297353CC}">
              <c16:uniqueId val="{00000008-1F64-4F65-B396-FE4507E72153}"/>
            </c:ext>
          </c:extLst>
        </c:ser>
        <c:dLbls>
          <c:showLegendKey val="0"/>
          <c:showVal val="0"/>
          <c:showCatName val="0"/>
          <c:showSerName val="0"/>
          <c:showPercent val="0"/>
          <c:showBubbleSize val="0"/>
        </c:dLbls>
        <c:marker val="1"/>
        <c:smooth val="0"/>
        <c:axId val="212767104"/>
        <c:axId val="212769024"/>
      </c:lineChart>
      <c:catAx>
        <c:axId val="21276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769024"/>
        <c:crosses val="autoZero"/>
        <c:auto val="1"/>
        <c:lblAlgn val="ctr"/>
        <c:lblOffset val="100"/>
        <c:tickLblSkip val="1"/>
        <c:tickMarkSkip val="1"/>
        <c:noMultiLvlLbl val="0"/>
      </c:catAx>
      <c:valAx>
        <c:axId val="21276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76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17462</c:v>
                </c:pt>
                <c:pt idx="5">
                  <c:v>17025</c:v>
                </c:pt>
                <c:pt idx="8">
                  <c:v>16924</c:v>
                </c:pt>
                <c:pt idx="11">
                  <c:v>16232</c:v>
                </c:pt>
                <c:pt idx="14">
                  <c:v>15869</c:v>
                </c:pt>
              </c:numCache>
            </c:numRef>
          </c:val>
          <c:extLst xmlns:c16r2="http://schemas.microsoft.com/office/drawing/2015/06/chart">
            <c:ext xmlns:c16="http://schemas.microsoft.com/office/drawing/2014/chart" uri="{C3380CC4-5D6E-409C-BE32-E72D297353CC}">
              <c16:uniqueId val="{00000000-47E0-4614-9094-66F08769E7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687</c:v>
                </c:pt>
                <c:pt idx="5">
                  <c:v>713</c:v>
                </c:pt>
                <c:pt idx="8">
                  <c:v>718</c:v>
                </c:pt>
                <c:pt idx="11">
                  <c:v>679</c:v>
                </c:pt>
                <c:pt idx="14">
                  <c:v>657</c:v>
                </c:pt>
              </c:numCache>
            </c:numRef>
          </c:val>
          <c:extLst xmlns:c16r2="http://schemas.microsoft.com/office/drawing/2015/06/chart">
            <c:ext xmlns:c16="http://schemas.microsoft.com/office/drawing/2014/chart" uri="{C3380CC4-5D6E-409C-BE32-E72D297353CC}">
              <c16:uniqueId val="{00000001-47E0-4614-9094-66F08769E7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6692</c:v>
                </c:pt>
                <c:pt idx="5">
                  <c:v>7783</c:v>
                </c:pt>
                <c:pt idx="8">
                  <c:v>8385</c:v>
                </c:pt>
                <c:pt idx="11">
                  <c:v>9508</c:v>
                </c:pt>
                <c:pt idx="14">
                  <c:v>9774</c:v>
                </c:pt>
              </c:numCache>
            </c:numRef>
          </c:val>
          <c:extLst xmlns:c16r2="http://schemas.microsoft.com/office/drawing/2015/06/chart">
            <c:ext xmlns:c16="http://schemas.microsoft.com/office/drawing/2014/chart" uri="{C3380CC4-5D6E-409C-BE32-E72D297353CC}">
              <c16:uniqueId val="{00000002-47E0-4614-9094-66F08769E7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E0-4614-9094-66F08769E7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E0-4614-9094-66F08769E7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E0-4614-9094-66F08769E7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2412</c:v>
                </c:pt>
                <c:pt idx="3">
                  <c:v>2197</c:v>
                </c:pt>
                <c:pt idx="6">
                  <c:v>2103</c:v>
                </c:pt>
                <c:pt idx="9">
                  <c:v>1951</c:v>
                </c:pt>
                <c:pt idx="12">
                  <c:v>1938</c:v>
                </c:pt>
              </c:numCache>
            </c:numRef>
          </c:val>
          <c:extLst xmlns:c16r2="http://schemas.microsoft.com/office/drawing/2015/06/chart">
            <c:ext xmlns:c16="http://schemas.microsoft.com/office/drawing/2014/chart" uri="{C3380CC4-5D6E-409C-BE32-E72D297353CC}">
              <c16:uniqueId val="{00000006-47E0-4614-9094-66F08769E7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c:v>
                </c:pt>
                <c:pt idx="3">
                  <c:v>13</c:v>
                </c:pt>
                <c:pt idx="6">
                  <c:v>11</c:v>
                </c:pt>
                <c:pt idx="9">
                  <c:v>8</c:v>
                </c:pt>
                <c:pt idx="12">
                  <c:v>7</c:v>
                </c:pt>
              </c:numCache>
            </c:numRef>
          </c:val>
          <c:extLst xmlns:c16r2="http://schemas.microsoft.com/office/drawing/2015/06/chart">
            <c:ext xmlns:c16="http://schemas.microsoft.com/office/drawing/2014/chart" uri="{C3380CC4-5D6E-409C-BE32-E72D297353CC}">
              <c16:uniqueId val="{00000007-47E0-4614-9094-66F08769E7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3062</c:v>
                </c:pt>
                <c:pt idx="3">
                  <c:v>3090</c:v>
                </c:pt>
                <c:pt idx="6">
                  <c:v>2997</c:v>
                </c:pt>
                <c:pt idx="9">
                  <c:v>2845</c:v>
                </c:pt>
                <c:pt idx="12">
                  <c:v>2740</c:v>
                </c:pt>
              </c:numCache>
            </c:numRef>
          </c:val>
          <c:extLst xmlns:c16r2="http://schemas.microsoft.com/office/drawing/2015/06/chart">
            <c:ext xmlns:c16="http://schemas.microsoft.com/office/drawing/2014/chart" uri="{C3380CC4-5D6E-409C-BE32-E72D297353CC}">
              <c16:uniqueId val="{00000008-47E0-4614-9094-66F08769E7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14</c:v>
                </c:pt>
                <c:pt idx="6">
                  <c:v>0</c:v>
                </c:pt>
                <c:pt idx="9">
                  <c:v>0</c:v>
                </c:pt>
                <c:pt idx="12">
                  <c:v>0</c:v>
                </c:pt>
              </c:numCache>
            </c:numRef>
          </c:val>
          <c:extLst xmlns:c16r2="http://schemas.microsoft.com/office/drawing/2015/06/chart">
            <c:ext xmlns:c16="http://schemas.microsoft.com/office/drawing/2014/chart" uri="{C3380CC4-5D6E-409C-BE32-E72D297353CC}">
              <c16:uniqueId val="{00000009-47E0-4614-9094-66F08769E7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20953</c:v>
                </c:pt>
                <c:pt idx="3">
                  <c:v>20041</c:v>
                </c:pt>
                <c:pt idx="6">
                  <c:v>19629</c:v>
                </c:pt>
                <c:pt idx="9">
                  <c:v>18433</c:v>
                </c:pt>
                <c:pt idx="12">
                  <c:v>18219</c:v>
                </c:pt>
              </c:numCache>
            </c:numRef>
          </c:val>
          <c:extLst xmlns:c16r2="http://schemas.microsoft.com/office/drawing/2015/06/chart">
            <c:ext xmlns:c16="http://schemas.microsoft.com/office/drawing/2014/chart" uri="{C3380CC4-5D6E-409C-BE32-E72D297353CC}">
              <c16:uniqueId val="{0000000A-47E0-4614-9094-66F08769E79A}"/>
            </c:ext>
          </c:extLst>
        </c:ser>
        <c:dLbls>
          <c:showLegendKey val="0"/>
          <c:showVal val="0"/>
          <c:showCatName val="0"/>
          <c:showSerName val="0"/>
          <c:showPercent val="0"/>
          <c:showBubbleSize val="0"/>
        </c:dLbls>
        <c:gapWidth val="100"/>
        <c:overlap val="100"/>
        <c:axId val="213189376"/>
        <c:axId val="21319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7E0-4614-9094-66F08769E79A}"/>
            </c:ext>
          </c:extLst>
        </c:ser>
        <c:dLbls>
          <c:showLegendKey val="0"/>
          <c:showVal val="0"/>
          <c:showCatName val="0"/>
          <c:showSerName val="0"/>
          <c:showPercent val="0"/>
          <c:showBubbleSize val="0"/>
        </c:dLbls>
        <c:marker val="1"/>
        <c:smooth val="0"/>
        <c:axId val="213189376"/>
        <c:axId val="213191296"/>
      </c:lineChart>
      <c:catAx>
        <c:axId val="21318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191296"/>
        <c:crosses val="autoZero"/>
        <c:auto val="1"/>
        <c:lblAlgn val="ctr"/>
        <c:lblOffset val="100"/>
        <c:tickLblSkip val="1"/>
        <c:tickMarkSkip val="1"/>
        <c:noMultiLvlLbl val="0"/>
      </c:catAx>
      <c:valAx>
        <c:axId val="21319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8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3348</c:v>
                </c:pt>
                <c:pt idx="1">
                  <c:v>3608</c:v>
                </c:pt>
                <c:pt idx="2">
                  <c:v>3734</c:v>
                </c:pt>
              </c:numCache>
            </c:numRef>
          </c:val>
          <c:extLst xmlns:c16r2="http://schemas.microsoft.com/office/drawing/2015/06/chart">
            <c:ext xmlns:c16="http://schemas.microsoft.com/office/drawing/2014/chart" uri="{C3380CC4-5D6E-409C-BE32-E72D297353CC}">
              <c16:uniqueId val="{00000000-0815-4BC9-ABD6-CBB9F9D95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988</c:v>
                </c:pt>
                <c:pt idx="1">
                  <c:v>1121</c:v>
                </c:pt>
                <c:pt idx="2">
                  <c:v>1272</c:v>
                </c:pt>
              </c:numCache>
            </c:numRef>
          </c:val>
          <c:extLst xmlns:c16r2="http://schemas.microsoft.com/office/drawing/2015/06/chart">
            <c:ext xmlns:c16="http://schemas.microsoft.com/office/drawing/2014/chart" uri="{C3380CC4-5D6E-409C-BE32-E72D297353CC}">
              <c16:uniqueId val="{00000001-0815-4BC9-ABD6-CBB9F9D95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4859</c:v>
                </c:pt>
                <c:pt idx="1">
                  <c:v>5470</c:v>
                </c:pt>
                <c:pt idx="2">
                  <c:v>5629</c:v>
                </c:pt>
              </c:numCache>
            </c:numRef>
          </c:val>
          <c:extLst xmlns:c16r2="http://schemas.microsoft.com/office/drawing/2015/06/chart">
            <c:ext xmlns:c16="http://schemas.microsoft.com/office/drawing/2014/chart" uri="{C3380CC4-5D6E-409C-BE32-E72D297353CC}">
              <c16:uniqueId val="{00000002-0815-4BC9-ABD6-CBB9F9D95EED}"/>
            </c:ext>
          </c:extLst>
        </c:ser>
        <c:dLbls>
          <c:showLegendKey val="0"/>
          <c:showVal val="0"/>
          <c:showCatName val="0"/>
          <c:showSerName val="0"/>
          <c:showPercent val="0"/>
          <c:showBubbleSize val="0"/>
        </c:dLbls>
        <c:gapWidth val="120"/>
        <c:overlap val="100"/>
        <c:axId val="213422080"/>
        <c:axId val="213423616"/>
      </c:barChart>
      <c:catAx>
        <c:axId val="2134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423616"/>
        <c:crosses val="autoZero"/>
        <c:auto val="1"/>
        <c:lblAlgn val="ctr"/>
        <c:lblOffset val="100"/>
        <c:tickLblSkip val="1"/>
        <c:tickMarkSkip val="1"/>
        <c:noMultiLvlLbl val="0"/>
      </c:catAx>
      <c:valAx>
        <c:axId val="213423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4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{56B19E3F-D58B-4D29-BE37-49B0E78690B2}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C0-402F-8298-08CECF6D5C7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{ACA43DDA-B01D-4023-B006-85D6C34157E9}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C0-402F-8298-08CECF6D5C7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{BEEE1ADF-7C7A-4E70-BCA1-83724CBDDA07}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C0-402F-8298-08CECF6D5C7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{02D62546-E8E8-4A2F-8048-6A171D35FF5D}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C0-402F-8298-08CECF6D5C7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{2DE2E83A-CA8D-4C59-8C25-F822D4BE4632}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C0-402F-8298-08CECF6D5C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{F2498D22-531E-4D49-AE1C-4C122F0B9538}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C0-402F-8298-08CECF6D5C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{6B53D93A-F008-4925-842F-710683B55AC6}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C0-402F-8298-08CECF6D5C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{36A8EF60-2B79-4D4B-894D-F804BE2EA7D1}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C0-402F-8298-08CECF6D5C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{CC383EB5-1653-4793-B2EB-AD117D355277}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C0-402F-8298-08CECF6D5C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50.1</c:v>
                </c:pt>
                <c:pt idx="16">
                  <c:v>51.7</c:v>
                </c:pt>
                <c:pt idx="24">
                  <c:v>53.3</c:v>
                </c:pt>
                <c:pt idx="32">
                  <c:v>55.1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BC0-402F-8298-08CECF6D5C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{9C017452-7A9D-475B-A82B-7BDB10EE07CC}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C0-402F-8298-08CECF6D5C7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{1A1A86DF-1604-45F6-9EEA-1E2E94B27FA6}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C0-402F-8298-08CECF6D5C7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{3694D148-DE62-4357-B7AA-9457ED356C2A}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C0-402F-8298-08CECF6D5C7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{0A90E065-0E5F-4C7E-BFA6-663CBEEEE349}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C0-402F-8298-08CECF6D5C7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{7B99083F-F0E0-4EA7-AC9A-11DAF3A1FF77}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C0-402F-8298-08CECF6D5C7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{2BB7E028-2710-4BB7-B4A3-7CBBC35116E0}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C0-402F-8298-08CECF6D5C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{42612942-2768-49DE-906E-AEF790AB351D}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C0-402F-8298-08CECF6D5C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{77B0EE0B-87F8-4174-A10A-46D0E5B0F473}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C0-402F-8298-08CECF6D5C7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{677DC15E-F5D6-40B3-BE90-96D8334C9D6B}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C0-402F-8298-08CECF6D5C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ABC0-402F-8298-08CECF6D5C7A}"/>
            </c:ext>
          </c:extLst>
        </c:ser>
        <c:dLbls>
          <c:showLegendKey val="0"/>
          <c:showVal val="1"/>
          <c:showCatName val="0"/>
          <c:showSerName val="0"/>
          <c:showPercent val="0"/>
          <c:showBubbleSize val="0"/>
        </c:dLbls>
        <c:axId val="213134336"/>
        <c:axId val="213140608"/>
      </c:scatterChart>
      <c:valAx>
        <c:axId val="213134336"/>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140608"/>
        <c:crosses val="autoZero"/>
        <c:crossBetween val="midCat"/>
      </c:valAx>
      <c:valAx>
        <c:axId val="213140608"/>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13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681478340743623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{C9FA079C-FCFF-439B-A1FC-5E627632838D}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939-43D9-A6A7-DECAF85E9DA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{D8C81AB7-E864-43D3-AE04-E9B48A8D7820}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39-43D9-A6A7-DECAF85E9DA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{56B322C6-2780-4BB7-BBE9-B61EC8039259}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39-43D9-A6A7-DECAF85E9DA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{2727AE51-5BC4-4268-B952-2236EF85CA2F}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39-43D9-A6A7-DECAF85E9DA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{3B607418-A0D9-4EDB-89FB-71CD1799780F}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39-43D9-A6A7-DECAF85E9DA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{E0A7BA71-B4DB-45BF-80F8-25230EA1D123}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939-43D9-A6A7-DECAF85E9DA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{5D43C36E-0944-4269-8E75-68E4CB284AB5}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939-43D9-A6A7-DECAF85E9DA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{16029659-63E7-4466-B484-B2DAD906330A}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939-43D9-A6A7-DECAF85E9DA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{B2A706A1-B2D1-4025-AA93-292B40AF3072}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939-43D9-A6A7-DECAF85E9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8.3000000000000007</c:v>
                </c:pt>
                <c:pt idx="16">
                  <c:v>8</c:v>
                </c:pt>
                <c:pt idx="24">
                  <c:v>8.6</c:v>
                </c:pt>
                <c:pt idx="32">
                  <c:v>7.9</c:v>
                </c:pt>
              </c:numCache>
            </c:numRef>
          </c:xVal>
          <c:yVal>
            <c:numRef>
              <c:f>公会計指標分析・財政指標組合せ分析表!$BP$73:$DC$73</c:f>
              <c:numCache>
                <c:formatCode>#,##0.0;"▲ "#,##0.0</c:formatCode>
                <c:ptCount val="40"/>
                <c:pt idx="0">
                  <c:v>22.6</c:v>
                </c:pt>
              </c:numCache>
            </c:numRef>
          </c:yVal>
          <c:smooth val="0"/>
          <c:extLst xmlns:c16r2="http://schemas.microsoft.com/office/drawing/2015/06/chart">
            <c:ext xmlns:c16="http://schemas.microsoft.com/office/drawing/2014/chart" uri="{C3380CC4-5D6E-409C-BE32-E72D297353CC}">
              <c16:uniqueId val="{00000009-D939-43D9-A6A7-DECAF85E9D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{870449F3-AAF4-438A-B40F-EFE7353A2C8A}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939-43D9-A6A7-DECAF85E9D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{273274FD-8FF9-4B1D-959B-A6E4EE69640B}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39-43D9-A6A7-DECAF85E9DA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{AFD5883C-AC17-4EA1-A215-00DDD42790F7}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39-43D9-A6A7-DECAF85E9DA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{313CDCDD-4A00-4F7A-9022-E99DE0ECB913}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39-43D9-A6A7-DECAF85E9DA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{4018DB5C-15B5-4FDF-BD01-56DBC7EFEF03}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39-43D9-A6A7-DECAF85E9DA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{CB428767-DAF0-4A49-9AEE-8A9DDB6381BF}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939-43D9-A6A7-DECAF85E9DA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{F65FB009-99F8-44DD-89E6-8D731329F060}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939-43D9-A6A7-DECAF85E9DA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{0826EF24-FF97-4226-A6DC-E35BFBC64375}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939-43D9-A6A7-DECAF85E9DAD}"/>
                </c:ext>
              </c:extLst>
            </c:dLbl>
            <c:dLbl>
              <c:idx val="32"/>
              <c:layout>
                <c:manualLayout>
                  <c:x val="-3.1697991619110633E-2"/>
                  <c:y val="-7.80981254285376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{7668BE5F-AE8A-4DDB-810C-5B0178C02C64}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939-43D9-A6A7-DECAF85E9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D939-43D9-A6A7-DECAF85E9DAD}"/>
            </c:ext>
          </c:extLst>
        </c:ser>
        <c:dLbls>
          <c:showLegendKey val="0"/>
          <c:showVal val="1"/>
          <c:showCatName val="0"/>
          <c:showSerName val="0"/>
          <c:showPercent val="0"/>
          <c:showBubbleSize val="0"/>
        </c:dLbls>
        <c:axId val="214473344"/>
        <c:axId val="214483712"/>
      </c:scatterChart>
      <c:valAx>
        <c:axId val="214473344"/>
        <c:scaling>
          <c:orientation val="minMax"/>
          <c:max val="11.5"/>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483712"/>
        <c:crosses val="autoZero"/>
        <c:crossBetween val="midCat"/>
      </c:valAx>
      <c:valAx>
        <c:axId val="214483712"/>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473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のうち、元利償還金において大型事業であった、ごみ処理施設による起債の償還終了などにより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百万円減少するなど、分子は前年度と比べ</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百万円減少となりました。</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一方、普通交付税等（標準財政規模）の減少等により、分母が前年度から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百万円減少しましたが、分子の減が分母の減を上回ったため、平成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年度の単年度比率は</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ポイント減少となり、また、</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ヵ年平均で</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、前年度から</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％となりました。</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比率と同様に、現時点では適正な水準にあると言えますが、今後も地方債残高の推移や公債費の動向等に十分注視しながら、繰上償還等も含め高水準にある公債費の抑制に努めていく必要があります。</a:t>
          </a:r>
          <a:endParaRPr kumimoji="0" lang="en-US" altLang="ja-JP" sz="7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用語説明</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元利償還金等</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 …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元利及び準元利償還金の計</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算入公債費等</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(B) …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元利償還金に充てた特定財源や交付税に算入される元利償還金等の計</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地方債残高等の減少により「将来負担額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減少する一方で、ふるさと納税の増加等による充当可能基金等の増加により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を上回った（実質的な将来負担額が算定されなかった）ため、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前年度に続き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算定されませんでした。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実質公債費比率と同様に、現時点では適正な水準にあると言えますが、今後も地方債残高の推移や公債費の動向等に十分注視しながら、繰上償還等も含め高水準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ある公債費の抑制に努めていく必要があります。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用語説明</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将来負担額</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 …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地方債残高や公営企業債繰入見込額、退職手当負担見込額等の計</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充当可能財源等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(B) …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充当可能な基金や特定財源見込額及び交付税算入見込額の計</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への取り組みを強化したことで、ふるさと納税を原資とするふるさと支援基金へ</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増しを行う</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など、今後に備え安定した基金管理を行っています。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年度については、ふるさと支援基金</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77</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百万円の積み増しに加え、今後の町債の償還に必要な財源確保のため減債基金に</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百万円の積み増しを行うなど、積立基金全体で</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百万円の増となりました。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大型の普通建設事業や既存施設の維持更新等を控え、実質公債費比率の上昇等が懸念されるために財政調整基金や減債基金等の活用や、公共施設について令和</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年度末までに個別施設計画を策定し、施設等整備基金の計画的な活用を図っていくことを予定しています。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・ふるさと支援基金：ふるさと納税の寄附者の意思に基づくまちづくりに資する事業</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・施設等整備基金：町の公共施設等の整備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・合併特例債まちづくり基金：合併後の地域の連帯強化や新しい地域づくりに資する事業</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・地域福祉基金：地域福祉を充実し、長寿・福祉社会づくりの推進</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・過疎地域自立促進特別事業基金：四万十町過疎地域自立促進計画に定める過疎地域自立促進特別事業に資する事業</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・ふるさと支援基金：寄附金の全額を基金へ積み立てを行い、使途に沿った事業に活用しているが、全額を活用せずに後年度に備えて</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おり、平成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77</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・施設等整備基金：施設使用料等の一部を積み立てし、平成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・合併特例債まちづくり基金：合併特例事業債を積み立てし、平成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年度については、特養等福祉施設改修に活用しています。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・過疎地域自立促進特別事業基金：平成</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年度は過疎対策事業債を積み立てし、ほぼ同額を計画に沿って活用しています。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・ふるさと支援基金：ふるさと納税制度の改正や寄附額の減少にも対応するため、積み増しを行っており今後も増加していく見込みと</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・施設等整備基金：個別施設計画を策定後、計画的な活用を図っていくことを予定しています。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・合併特例債まちづくり基金：令和</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年度の基金造成事業期間までは増加予定となっています。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・地域福祉基金：今後も使途に沿った活用を予定しています。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・過疎地域自立促進特別事業基金：過疎地域自立促進特別措置法の期限終了後は減少していく予定となっています。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これまで歳計剰余金処分による積み増しにより年度末残高は増加しており、平成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年度については、歳計剰余金処分による積立額は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剰余金処分による積み立てを抑制し、減債基金や特定目的基金への積み立てや、町債の繰上償還を検討する。また、財政調整基金の活用も検討されることから長期的には減少していく見込み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年度については、今後の町債の償還に必要な財源確保のため</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百万円の積み増しとなっています。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大型の普通建設事業や既存施設の維持更新等を控え、実質公債費比率の上昇等が懸念されるために繰上償還等、減債基金の活用を予定しています。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作成した公共施設等総合管理計画において、一人当たりの延床面積を今後１０年で１８％削減するという目標を掲げ、老朽化した施設の集約・複合化や除却を進めております。有形固定資産減価償却率については、類似団体平均を下回っており、これまでの取組の効果が表れていると考えられ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72" name="直線コネクタ 71"/>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4" name="直線コネクタ 7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5"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6" name="直線コネクタ 75"/>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77" name="有形固定資産減価償却率平均値テキスト"/>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8" name="フローチャート: 判断 77"/>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9" name="フローチャート: 判断 78"/>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0" name="フローチャート: 判断 79"/>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1" name="フローチャート: 判断 80"/>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87" name="楕円 86"/>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33037</xdr:rowOff>
    </xdr:from>
    <xdr:ext cx="405111" cy="259045"/>
    <xdr:sp macro="" textlink="">
      <xdr:nvSpPr>
        <xdr:cNvPr id="88" name="有形固定資産減価償却率該当値テキスト"/>
        <xdr:cNvSpPr txBox="1"/>
      </xdr:nvSpPr>
      <xdr:spPr>
        <a:xfrm>
          <a:off x="4813300"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9" name="楕円 88"/>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170180</xdr:rowOff>
    </xdr:to>
    <xdr:cxnSp macro="">
      <xdr:nvCxnSpPr>
        <xdr:cNvPr id="90" name="直線コネクタ 89"/>
        <xdr:cNvCxnSpPr/>
      </xdr:nvCxnSpPr>
      <xdr:spPr>
        <a:xfrm flipV="1">
          <a:off x="4051300" y="584898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91" name="楕円 90"/>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56303</xdr:rowOff>
    </xdr:to>
    <xdr:cxnSp macro="">
      <xdr:nvCxnSpPr>
        <xdr:cNvPr id="92" name="直線コネクタ 91"/>
        <xdr:cNvCxnSpPr/>
      </xdr:nvCxnSpPr>
      <xdr:spPr>
        <a:xfrm flipV="1">
          <a:off x="3289300" y="591375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93" name="楕円 92"/>
        <xdr:cNvSpPr/>
      </xdr:nvSpPr>
      <xdr:spPr>
        <a:xfrm>
          <a:off x="2476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30</xdr:row>
      <xdr:rowOff>113877</xdr:rowOff>
    </xdr:to>
    <xdr:cxnSp macro="">
      <xdr:nvCxnSpPr>
        <xdr:cNvPr id="94" name="直線コネクタ 93"/>
        <xdr:cNvCxnSpPr/>
      </xdr:nvCxnSpPr>
      <xdr:spPr>
        <a:xfrm flipV="1">
          <a:off x="2527300" y="597132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95"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6"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7"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40657</xdr:rowOff>
    </xdr:from>
    <xdr:ext cx="405111" cy="259045"/>
    <xdr:sp macro="" textlink="">
      <xdr:nvSpPr>
        <xdr:cNvPr id="98" name="n_1mainValue有形固定資産減価償却率"/>
        <xdr:cNvSpPr txBox="1"/>
      </xdr:nvSpPr>
      <xdr:spPr>
        <a:xfrm>
          <a:off x="383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9" name="n_2main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100" name="n_3mainValue有形固定資産減価償却率"/>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債務償還比率は類似団体平均値より低い水準にあります。主な要因としては、これまでに行なった繰上償還による地方債残高の減少や平成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ふるさと納税」への取組強化により、ふるさと納税を原資とするふるさと支援基金残高が増加するなど、将来負担額が減少するとともに充当可能基金残高が増加したことなどが考えられます。しかしながら、今後、大型建設事業や公共施設等の維持更新を控えており、地方債残高の増加が懸念されるために財源確保や効果的な繰上償還の検討に取り組んでいく必要があります。</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6" name="テキスト ボックス 11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8" name="テキスト ボックス 117"/>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32" name="直線コネクタ 131"/>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33"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34" name="直線コネクタ 133"/>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35"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36" name="直線コネクタ 135"/>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37"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8" name="フローチャート: 判断 137"/>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9" name="フローチャート: 判断 138"/>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95586</xdr:rowOff>
    </xdr:from>
    <xdr:to>
      <xdr:col>76</xdr:col>
      <xdr:colOff>73025</xdr:colOff>
      <xdr:row>33</xdr:row>
      <xdr:rowOff>25736</xdr:rowOff>
    </xdr:to>
    <xdr:sp macro="" textlink="">
      <xdr:nvSpPr>
        <xdr:cNvPr id="145" name="楕円 144"/>
        <xdr:cNvSpPr/>
      </xdr:nvSpPr>
      <xdr:spPr>
        <a:xfrm>
          <a:off x="14744700" y="63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74013</xdr:rowOff>
    </xdr:from>
    <xdr:ext cx="469744" cy="259045"/>
    <xdr:sp macro="" textlink="">
      <xdr:nvSpPr>
        <xdr:cNvPr id="146" name="債務償還比率該当値テキスト"/>
        <xdr:cNvSpPr txBox="1"/>
      </xdr:nvSpPr>
      <xdr:spPr>
        <a:xfrm>
          <a:off x="14846300" y="633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131055</xdr:rowOff>
    </xdr:from>
    <xdr:to>
      <xdr:col>72</xdr:col>
      <xdr:colOff>123825</xdr:colOff>
      <xdr:row>33</xdr:row>
      <xdr:rowOff>61205</xdr:rowOff>
    </xdr:to>
    <xdr:sp macro="" textlink="">
      <xdr:nvSpPr>
        <xdr:cNvPr id="147" name="楕円 146"/>
        <xdr:cNvSpPr/>
      </xdr:nvSpPr>
      <xdr:spPr>
        <a:xfrm>
          <a:off x="14033500" y="63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146386</xdr:rowOff>
    </xdr:from>
    <xdr:to>
      <xdr:col>76</xdr:col>
      <xdr:colOff>22225</xdr:colOff>
      <xdr:row>33</xdr:row>
      <xdr:rowOff>10405</xdr:rowOff>
    </xdr:to>
    <xdr:cxnSp macro="">
      <xdr:nvCxnSpPr>
        <xdr:cNvPr id="148" name="直線コネクタ 147"/>
        <xdr:cNvCxnSpPr/>
      </xdr:nvCxnSpPr>
      <xdr:spPr>
        <a:xfrm flipV="1">
          <a:off x="14084300" y="6404311"/>
          <a:ext cx="7112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9"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52332</xdr:rowOff>
    </xdr:from>
    <xdr:ext cx="469744" cy="259045"/>
    <xdr:sp macro="" textlink="">
      <xdr:nvSpPr>
        <xdr:cNvPr id="150" name="n_1mainValue債務償還比率"/>
        <xdr:cNvSpPr txBox="1"/>
      </xdr:nvSpPr>
      <xdr:spPr>
        <a:xfrm>
          <a:off x="13836727" y="64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10177</xdr:rowOff>
    </xdr:from>
    <xdr:ext cx="405111" cy="259045"/>
    <xdr:sp macro="" textlink="">
      <xdr:nvSpPr>
        <xdr:cNvPr id="61" name="【道路】&#10;有形固定資産減価償却率平均値テキスト"/>
        <xdr:cNvSpPr txBox="1"/>
      </xdr:nvSpPr>
      <xdr:spPr>
        <a:xfrm>
          <a:off x="46736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1" name="楕円 70"/>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34307</xdr:rowOff>
    </xdr:from>
    <xdr:ext cx="405111" cy="259045"/>
    <xdr:sp macro="" textlink="">
      <xdr:nvSpPr>
        <xdr:cNvPr id="72" name="【道路】&#10;有形固定資産減価償却率該当値テキスト"/>
        <xdr:cNvSpPr txBox="1"/>
      </xdr:nvSpPr>
      <xdr:spPr>
        <a:xfrm>
          <a:off x="4673600"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3" name="楕円 72"/>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38</xdr:row>
      <xdr:rowOff>3810</xdr:rowOff>
    </xdr:to>
    <xdr:cxnSp macro="">
      <xdr:nvCxnSpPr>
        <xdr:cNvPr id="74" name="直線コネクタ 73"/>
        <xdr:cNvCxnSpPr/>
      </xdr:nvCxnSpPr>
      <xdr:spPr>
        <a:xfrm flipV="1">
          <a:off x="3797300" y="64503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5" name="楕円 74"/>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64770</xdr:rowOff>
    </xdr:to>
    <xdr:cxnSp macro="">
      <xdr:nvCxnSpPr>
        <xdr:cNvPr id="76" name="直線コネクタ 75"/>
        <xdr:cNvCxnSpPr/>
      </xdr:nvCxnSpPr>
      <xdr:spPr>
        <a:xfrm flipV="1">
          <a:off x="2908300" y="65189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7" name="楕円 76"/>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110490</xdr:rowOff>
    </xdr:to>
    <xdr:cxnSp macro="">
      <xdr:nvCxnSpPr>
        <xdr:cNvPr id="78" name="直線コネクタ 77"/>
        <xdr:cNvCxnSpPr/>
      </xdr:nvCxnSpPr>
      <xdr:spPr>
        <a:xfrm flipV="1">
          <a:off x="2019300" y="65798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ave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2"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3" name="n_2main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main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15"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13034</xdr:rowOff>
    </xdr:from>
    <xdr:to>
      <xdr:col>55</xdr:col>
      <xdr:colOff>50800</xdr:colOff>
      <xdr:row>39</xdr:row>
      <xdr:rowOff>114634</xdr:rowOff>
    </xdr:to>
    <xdr:sp macro="" textlink="">
      <xdr:nvSpPr>
        <xdr:cNvPr id="125" name="楕円 124"/>
        <xdr:cNvSpPr/>
      </xdr:nvSpPr>
      <xdr:spPr>
        <a:xfrm>
          <a:off x="10426700" y="66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35911</xdr:rowOff>
    </xdr:from>
    <xdr:ext cx="534377" cy="259045"/>
    <xdr:sp macro="" textlink="">
      <xdr:nvSpPr>
        <xdr:cNvPr id="126" name="【道路】&#10;一人当たり延長該当値テキスト"/>
        <xdr:cNvSpPr txBox="1"/>
      </xdr:nvSpPr>
      <xdr:spPr>
        <a:xfrm>
          <a:off x="10515600" y="65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33401</xdr:rowOff>
    </xdr:from>
    <xdr:to>
      <xdr:col>50</xdr:col>
      <xdr:colOff>165100</xdr:colOff>
      <xdr:row>39</xdr:row>
      <xdr:rowOff>135001</xdr:rowOff>
    </xdr:to>
    <xdr:sp macro="" textlink="">
      <xdr:nvSpPr>
        <xdr:cNvPr id="127" name="楕円 126"/>
        <xdr:cNvSpPr/>
      </xdr:nvSpPr>
      <xdr:spPr>
        <a:xfrm>
          <a:off x="9588500" y="67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63834</xdr:rowOff>
    </xdr:from>
    <xdr:to>
      <xdr:col>55</xdr:col>
      <xdr:colOff>0</xdr:colOff>
      <xdr:row>39</xdr:row>
      <xdr:rowOff>84201</xdr:rowOff>
    </xdr:to>
    <xdr:cxnSp macro="">
      <xdr:nvCxnSpPr>
        <xdr:cNvPr id="128" name="直線コネクタ 127"/>
        <xdr:cNvCxnSpPr/>
      </xdr:nvCxnSpPr>
      <xdr:spPr>
        <a:xfrm flipV="1">
          <a:off x="9639300" y="6750384"/>
          <a:ext cx="8382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41870</xdr:rowOff>
    </xdr:from>
    <xdr:to>
      <xdr:col>46</xdr:col>
      <xdr:colOff>38100</xdr:colOff>
      <xdr:row>39</xdr:row>
      <xdr:rowOff>143470</xdr:rowOff>
    </xdr:to>
    <xdr:sp macro="" textlink="">
      <xdr:nvSpPr>
        <xdr:cNvPr id="129" name="楕円 128"/>
        <xdr:cNvSpPr/>
      </xdr:nvSpPr>
      <xdr:spPr>
        <a:xfrm>
          <a:off x="8699500" y="67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84201</xdr:rowOff>
    </xdr:from>
    <xdr:to>
      <xdr:col>50</xdr:col>
      <xdr:colOff>114300</xdr:colOff>
      <xdr:row>39</xdr:row>
      <xdr:rowOff>92670</xdr:rowOff>
    </xdr:to>
    <xdr:cxnSp macro="">
      <xdr:nvCxnSpPr>
        <xdr:cNvPr id="130" name="直線コネクタ 129"/>
        <xdr:cNvCxnSpPr/>
      </xdr:nvCxnSpPr>
      <xdr:spPr>
        <a:xfrm flipV="1">
          <a:off x="8750300" y="6770751"/>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51340</xdr:rowOff>
    </xdr:from>
    <xdr:to>
      <xdr:col>41</xdr:col>
      <xdr:colOff>101600</xdr:colOff>
      <xdr:row>39</xdr:row>
      <xdr:rowOff>152940</xdr:rowOff>
    </xdr:to>
    <xdr:sp macro="" textlink="">
      <xdr:nvSpPr>
        <xdr:cNvPr id="131" name="楕円 130"/>
        <xdr:cNvSpPr/>
      </xdr:nvSpPr>
      <xdr:spPr>
        <a:xfrm>
          <a:off x="7810500" y="67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92670</xdr:rowOff>
    </xdr:from>
    <xdr:to>
      <xdr:col>45</xdr:col>
      <xdr:colOff>177800</xdr:colOff>
      <xdr:row>39</xdr:row>
      <xdr:rowOff>102140</xdr:rowOff>
    </xdr:to>
    <xdr:cxnSp macro="">
      <xdr:nvCxnSpPr>
        <xdr:cNvPr id="132" name="直線コネクタ 131"/>
        <xdr:cNvCxnSpPr/>
      </xdr:nvCxnSpPr>
      <xdr:spPr>
        <a:xfrm flipV="1">
          <a:off x="7861300" y="6779220"/>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141771</xdr:rowOff>
    </xdr:from>
    <xdr:ext cx="534377" cy="259045"/>
    <xdr:sp macro="" textlink="">
      <xdr:nvSpPr>
        <xdr:cNvPr id="133" name="n_1aveValue【道路】&#10;一人当たり延長"/>
        <xdr:cNvSpPr txBox="1"/>
      </xdr:nvSpPr>
      <xdr:spPr>
        <a:xfrm>
          <a:off x="9359411" y="68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54053</xdr:rowOff>
    </xdr:from>
    <xdr:ext cx="534377" cy="259045"/>
    <xdr:sp macro="" textlink="">
      <xdr:nvSpPr>
        <xdr:cNvPr id="134" name="n_2aveValue【道路】&#10;一人当たり延長"/>
        <xdr:cNvSpPr txBox="1"/>
      </xdr:nvSpPr>
      <xdr:spPr>
        <a:xfrm>
          <a:off x="8483111" y="69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151528</xdr:rowOff>
    </xdr:from>
    <xdr:ext cx="534377" cy="259045"/>
    <xdr:sp macro="" textlink="">
      <xdr:nvSpPr>
        <xdr:cNvPr id="136" name="n_1mainValue【道路】&#10;一人当たり延長"/>
        <xdr:cNvSpPr txBox="1"/>
      </xdr:nvSpPr>
      <xdr:spPr>
        <a:xfrm>
          <a:off x="9359411" y="64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159997</xdr:rowOff>
    </xdr:from>
    <xdr:ext cx="534377" cy="259045"/>
    <xdr:sp macro="" textlink="">
      <xdr:nvSpPr>
        <xdr:cNvPr id="137" name="n_2mainValue【道路】&#10;一人当たり延長"/>
        <xdr:cNvSpPr txBox="1"/>
      </xdr:nvSpPr>
      <xdr:spPr>
        <a:xfrm>
          <a:off x="8483111" y="650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144067</xdr:rowOff>
    </xdr:from>
    <xdr:ext cx="534377" cy="259045"/>
    <xdr:sp macro="" textlink="">
      <xdr:nvSpPr>
        <xdr:cNvPr id="138" name="n_3mainValue【道路】&#10;一人当たり延長"/>
        <xdr:cNvSpPr txBox="1"/>
      </xdr:nvSpPr>
      <xdr:spPr>
        <a:xfrm>
          <a:off x="7594111" y="68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157226</xdr:rowOff>
    </xdr:from>
    <xdr:to>
      <xdr:col>24</xdr:col>
      <xdr:colOff>114300</xdr:colOff>
      <xdr:row>61</xdr:row>
      <xdr:rowOff>87376</xdr:rowOff>
    </xdr:to>
    <xdr:sp macro="" textlink="">
      <xdr:nvSpPr>
        <xdr:cNvPr id="176" name="楕円 175"/>
        <xdr:cNvSpPr/>
      </xdr:nvSpPr>
      <xdr:spPr>
        <a:xfrm>
          <a:off x="45847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8653</xdr:rowOff>
    </xdr:from>
    <xdr:ext cx="405111" cy="259045"/>
    <xdr:sp macro="" textlink="">
      <xdr:nvSpPr>
        <xdr:cNvPr id="177" name="【橋りょう・トンネル】&#10;有形固定資産減価償却率該当値テキスト"/>
        <xdr:cNvSpPr txBox="1"/>
      </xdr:nvSpPr>
      <xdr:spPr>
        <a:xfrm>
          <a:off x="4673600" y="1029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78" name="楕円 177"/>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36576</xdr:rowOff>
    </xdr:from>
    <xdr:to>
      <xdr:col>24</xdr:col>
      <xdr:colOff>63500</xdr:colOff>
      <xdr:row>61</xdr:row>
      <xdr:rowOff>57150</xdr:rowOff>
    </xdr:to>
    <xdr:cxnSp macro="">
      <xdr:nvCxnSpPr>
        <xdr:cNvPr id="179" name="直線コネクタ 178"/>
        <xdr:cNvCxnSpPr/>
      </xdr:nvCxnSpPr>
      <xdr:spPr>
        <a:xfrm flipV="1">
          <a:off x="3797300" y="104950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20066</xdr:rowOff>
    </xdr:from>
    <xdr:to>
      <xdr:col>15</xdr:col>
      <xdr:colOff>101600</xdr:colOff>
      <xdr:row>61</xdr:row>
      <xdr:rowOff>121666</xdr:rowOff>
    </xdr:to>
    <xdr:sp macro="" textlink="">
      <xdr:nvSpPr>
        <xdr:cNvPr id="180" name="楕円 179"/>
        <xdr:cNvSpPr/>
      </xdr:nvSpPr>
      <xdr:spPr>
        <a:xfrm>
          <a:off x="2857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70866</xdr:rowOff>
    </xdr:to>
    <xdr:cxnSp macro="">
      <xdr:nvCxnSpPr>
        <xdr:cNvPr id="181" name="直線コネクタ 180"/>
        <xdr:cNvCxnSpPr/>
      </xdr:nvCxnSpPr>
      <xdr:spPr>
        <a:xfrm flipV="1">
          <a:off x="2908300" y="10515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31496</xdr:rowOff>
    </xdr:from>
    <xdr:to>
      <xdr:col>10</xdr:col>
      <xdr:colOff>165100</xdr:colOff>
      <xdr:row>61</xdr:row>
      <xdr:rowOff>133096</xdr:rowOff>
    </xdr:to>
    <xdr:sp macro="" textlink="">
      <xdr:nvSpPr>
        <xdr:cNvPr id="182" name="楕円 181"/>
        <xdr:cNvSpPr/>
      </xdr:nvSpPr>
      <xdr:spPr>
        <a:xfrm>
          <a:off x="1968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70866</xdr:rowOff>
    </xdr:from>
    <xdr:to>
      <xdr:col>15</xdr:col>
      <xdr:colOff>50800</xdr:colOff>
      <xdr:row>61</xdr:row>
      <xdr:rowOff>82296</xdr:rowOff>
    </xdr:to>
    <xdr:cxnSp macro="">
      <xdr:nvCxnSpPr>
        <xdr:cNvPr id="183" name="直線コネクタ 182"/>
        <xdr:cNvCxnSpPr/>
      </xdr:nvCxnSpPr>
      <xdr:spPr>
        <a:xfrm flipV="1">
          <a:off x="2019300" y="105293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124477</xdr:rowOff>
    </xdr:from>
    <xdr:ext cx="405111" cy="259045"/>
    <xdr:sp macro="" textlink="">
      <xdr:nvSpPr>
        <xdr:cNvPr id="187" name="n_1mainValue【橋りょう・トンネル】&#10;有形固定資産減価償却率"/>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138193</xdr:rowOff>
    </xdr:from>
    <xdr:ext cx="405111" cy="259045"/>
    <xdr:sp macro="" textlink="">
      <xdr:nvSpPr>
        <xdr:cNvPr id="188" name="n_2mainValue【橋りょう・トンネル】&#10;有形固定資産減価償却率"/>
        <xdr:cNvSpPr txBox="1"/>
      </xdr:nvSpPr>
      <xdr:spPr>
        <a:xfrm>
          <a:off x="2705744" y="102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149623</xdr:rowOff>
    </xdr:from>
    <xdr:ext cx="405111" cy="259045"/>
    <xdr:sp macro="" textlink="">
      <xdr:nvSpPr>
        <xdr:cNvPr id="189" name="n_3mainValue【橋りょう・トンネル】&#10;有形固定資産減価償却率"/>
        <xdr:cNvSpPr txBox="1"/>
      </xdr:nvSpPr>
      <xdr:spPr>
        <a:xfrm>
          <a:off x="1816744" y="1026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20"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10662</xdr:rowOff>
    </xdr:from>
    <xdr:to>
      <xdr:col>55</xdr:col>
      <xdr:colOff>50800</xdr:colOff>
      <xdr:row>61</xdr:row>
      <xdr:rowOff>112262</xdr:rowOff>
    </xdr:to>
    <xdr:sp macro="" textlink="">
      <xdr:nvSpPr>
        <xdr:cNvPr id="230" name="楕円 229"/>
        <xdr:cNvSpPr/>
      </xdr:nvSpPr>
      <xdr:spPr>
        <a:xfrm>
          <a:off x="10426700" y="104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33539</xdr:rowOff>
    </xdr:from>
    <xdr:ext cx="599010" cy="259045"/>
    <xdr:sp macro="" textlink="">
      <xdr:nvSpPr>
        <xdr:cNvPr id="231" name="【橋りょう・トンネル】&#10;一人当たり有形固定資産（償却資産）額該当値テキスト"/>
        <xdr:cNvSpPr txBox="1"/>
      </xdr:nvSpPr>
      <xdr:spPr>
        <a:xfrm>
          <a:off x="10515600" y="1032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24471</xdr:rowOff>
    </xdr:from>
    <xdr:to>
      <xdr:col>50</xdr:col>
      <xdr:colOff>165100</xdr:colOff>
      <xdr:row>61</xdr:row>
      <xdr:rowOff>126071</xdr:rowOff>
    </xdr:to>
    <xdr:sp macro="" textlink="">
      <xdr:nvSpPr>
        <xdr:cNvPr id="232" name="楕円 231"/>
        <xdr:cNvSpPr/>
      </xdr:nvSpPr>
      <xdr:spPr>
        <a:xfrm>
          <a:off x="9588500" y="104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61462</xdr:rowOff>
    </xdr:from>
    <xdr:to>
      <xdr:col>55</xdr:col>
      <xdr:colOff>0</xdr:colOff>
      <xdr:row>61</xdr:row>
      <xdr:rowOff>75271</xdr:rowOff>
    </xdr:to>
    <xdr:cxnSp macro="">
      <xdr:nvCxnSpPr>
        <xdr:cNvPr id="233" name="直線コネクタ 232"/>
        <xdr:cNvCxnSpPr/>
      </xdr:nvCxnSpPr>
      <xdr:spPr>
        <a:xfrm flipV="1">
          <a:off x="9639300" y="10519912"/>
          <a:ext cx="8382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40695</xdr:rowOff>
    </xdr:from>
    <xdr:to>
      <xdr:col>46</xdr:col>
      <xdr:colOff>38100</xdr:colOff>
      <xdr:row>61</xdr:row>
      <xdr:rowOff>142295</xdr:rowOff>
    </xdr:to>
    <xdr:sp macro="" textlink="">
      <xdr:nvSpPr>
        <xdr:cNvPr id="234" name="楕円 233"/>
        <xdr:cNvSpPr/>
      </xdr:nvSpPr>
      <xdr:spPr>
        <a:xfrm>
          <a:off x="8699500" y="104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75271</xdr:rowOff>
    </xdr:from>
    <xdr:to>
      <xdr:col>50</xdr:col>
      <xdr:colOff>114300</xdr:colOff>
      <xdr:row>61</xdr:row>
      <xdr:rowOff>91495</xdr:rowOff>
    </xdr:to>
    <xdr:cxnSp macro="">
      <xdr:nvCxnSpPr>
        <xdr:cNvPr id="235" name="直線コネクタ 234"/>
        <xdr:cNvCxnSpPr/>
      </xdr:nvCxnSpPr>
      <xdr:spPr>
        <a:xfrm flipV="1">
          <a:off x="8750300" y="10533721"/>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57324</xdr:rowOff>
    </xdr:from>
    <xdr:to>
      <xdr:col>41</xdr:col>
      <xdr:colOff>101600</xdr:colOff>
      <xdr:row>61</xdr:row>
      <xdr:rowOff>158924</xdr:rowOff>
    </xdr:to>
    <xdr:sp macro="" textlink="">
      <xdr:nvSpPr>
        <xdr:cNvPr id="236" name="楕円 235"/>
        <xdr:cNvSpPr/>
      </xdr:nvSpPr>
      <xdr:spPr>
        <a:xfrm>
          <a:off x="7810500" y="105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91495</xdr:rowOff>
    </xdr:from>
    <xdr:to>
      <xdr:col>45</xdr:col>
      <xdr:colOff>177800</xdr:colOff>
      <xdr:row>61</xdr:row>
      <xdr:rowOff>108124</xdr:rowOff>
    </xdr:to>
    <xdr:cxnSp macro="">
      <xdr:nvCxnSpPr>
        <xdr:cNvPr id="237" name="直線コネクタ 236"/>
        <xdr:cNvCxnSpPr/>
      </xdr:nvCxnSpPr>
      <xdr:spPr>
        <a:xfrm flipV="1">
          <a:off x="7861300" y="10549945"/>
          <a:ext cx="8890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8" name="n_1aveValue【橋りょう・トンネル】&#10;一人当たり有形固定資産（償却資産）額"/>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9" name="n_2aveValue【橋りょう・トンネル】&#10;一人当たり有形固定資産（償却資産）額"/>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40" name="n_3aveValue【橋りょう・トンネル】&#10;一人当たり有形固定資産（償却資産）額"/>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142598</xdr:rowOff>
    </xdr:from>
    <xdr:ext cx="599010" cy="259045"/>
    <xdr:sp macro="" textlink="">
      <xdr:nvSpPr>
        <xdr:cNvPr id="241" name="n_1mainValue【橋りょう・トンネル】&#10;一人当たり有形固定資産（償却資産）額"/>
        <xdr:cNvSpPr txBox="1"/>
      </xdr:nvSpPr>
      <xdr:spPr>
        <a:xfrm>
          <a:off x="9327095" y="102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158822</xdr:rowOff>
    </xdr:from>
    <xdr:ext cx="599010" cy="259045"/>
    <xdr:sp macro="" textlink="">
      <xdr:nvSpPr>
        <xdr:cNvPr id="242" name="n_2mainValue【橋りょう・トンネル】&#10;一人当たり有形固定資産（償却資産）額"/>
        <xdr:cNvSpPr txBox="1"/>
      </xdr:nvSpPr>
      <xdr:spPr>
        <a:xfrm>
          <a:off x="8450795" y="102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4001</xdr:rowOff>
    </xdr:from>
    <xdr:ext cx="599010" cy="259045"/>
    <xdr:sp macro="" textlink="">
      <xdr:nvSpPr>
        <xdr:cNvPr id="243" name="n_3mainValue【橋りょう・トンネル】&#10;一人当たり有形固定資産（償却資産）額"/>
        <xdr:cNvSpPr txBox="1"/>
      </xdr:nvSpPr>
      <xdr:spPr>
        <a:xfrm>
          <a:off x="7561795" y="102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167894</xdr:rowOff>
    </xdr:from>
    <xdr:to>
      <xdr:col>24</xdr:col>
      <xdr:colOff>114300</xdr:colOff>
      <xdr:row>82</xdr:row>
      <xdr:rowOff>98044</xdr:rowOff>
    </xdr:to>
    <xdr:sp macro="" textlink="">
      <xdr:nvSpPr>
        <xdr:cNvPr id="281" name="楕円 280"/>
        <xdr:cNvSpPr/>
      </xdr:nvSpPr>
      <xdr:spPr>
        <a:xfrm>
          <a:off x="4584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146321</xdr:rowOff>
    </xdr:from>
    <xdr:ext cx="405111" cy="259045"/>
    <xdr:sp macro="" textlink="">
      <xdr:nvSpPr>
        <xdr:cNvPr id="282" name="【公営住宅】&#10;有形固定資産減価償却率該当値テキスト"/>
        <xdr:cNvSpPr txBox="1"/>
      </xdr:nvSpPr>
      <xdr:spPr>
        <a:xfrm>
          <a:off x="4673600"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283" name="楕円 282"/>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47244</xdr:rowOff>
    </xdr:from>
    <xdr:to>
      <xdr:col>24</xdr:col>
      <xdr:colOff>63500</xdr:colOff>
      <xdr:row>82</xdr:row>
      <xdr:rowOff>74676</xdr:rowOff>
    </xdr:to>
    <xdr:cxnSp macro="">
      <xdr:nvCxnSpPr>
        <xdr:cNvPr id="284" name="直線コネクタ 283"/>
        <xdr:cNvCxnSpPr/>
      </xdr:nvCxnSpPr>
      <xdr:spPr>
        <a:xfrm flipV="1">
          <a:off x="3797300" y="141061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49022</xdr:rowOff>
    </xdr:from>
    <xdr:to>
      <xdr:col>15</xdr:col>
      <xdr:colOff>101600</xdr:colOff>
      <xdr:row>82</xdr:row>
      <xdr:rowOff>150622</xdr:rowOff>
    </xdr:to>
    <xdr:sp macro="" textlink="">
      <xdr:nvSpPr>
        <xdr:cNvPr id="285" name="楕円 284"/>
        <xdr:cNvSpPr/>
      </xdr:nvSpPr>
      <xdr:spPr>
        <a:xfrm>
          <a:off x="2857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74676</xdr:rowOff>
    </xdr:from>
    <xdr:to>
      <xdr:col>19</xdr:col>
      <xdr:colOff>177800</xdr:colOff>
      <xdr:row>82</xdr:row>
      <xdr:rowOff>99822</xdr:rowOff>
    </xdr:to>
    <xdr:cxnSp macro="">
      <xdr:nvCxnSpPr>
        <xdr:cNvPr id="286" name="直線コネクタ 285"/>
        <xdr:cNvCxnSpPr/>
      </xdr:nvCxnSpPr>
      <xdr:spPr>
        <a:xfrm flipV="1">
          <a:off x="2908300" y="141335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35306</xdr:rowOff>
    </xdr:from>
    <xdr:to>
      <xdr:col>10</xdr:col>
      <xdr:colOff>165100</xdr:colOff>
      <xdr:row>82</xdr:row>
      <xdr:rowOff>136906</xdr:rowOff>
    </xdr:to>
    <xdr:sp macro="" textlink="">
      <xdr:nvSpPr>
        <xdr:cNvPr id="287" name="楕円 286"/>
        <xdr:cNvSpPr/>
      </xdr:nvSpPr>
      <xdr:spPr>
        <a:xfrm>
          <a:off x="1968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86106</xdr:rowOff>
    </xdr:from>
    <xdr:to>
      <xdr:col>15</xdr:col>
      <xdr:colOff>50800</xdr:colOff>
      <xdr:row>82</xdr:row>
      <xdr:rowOff>99822</xdr:rowOff>
    </xdr:to>
    <xdr:cxnSp macro="">
      <xdr:nvCxnSpPr>
        <xdr:cNvPr id="288" name="直線コネクタ 287"/>
        <xdr:cNvCxnSpPr/>
      </xdr:nvCxnSpPr>
      <xdr:spPr>
        <a:xfrm>
          <a:off x="2019300" y="141450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91"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116603</xdr:rowOff>
    </xdr:from>
    <xdr:ext cx="405111" cy="259045"/>
    <xdr:sp macro="" textlink="">
      <xdr:nvSpPr>
        <xdr:cNvPr id="292" name="n_1mainValue【公営住宅】&#10;有形固定資産減価償却率"/>
        <xdr:cNvSpPr txBox="1"/>
      </xdr:nvSpPr>
      <xdr:spPr>
        <a:xfrm>
          <a:off x="35820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141749</xdr:rowOff>
    </xdr:from>
    <xdr:ext cx="405111" cy="259045"/>
    <xdr:sp macro="" textlink="">
      <xdr:nvSpPr>
        <xdr:cNvPr id="293" name="n_2mainValue【公営住宅】&#10;有形固定資産減価償却率"/>
        <xdr:cNvSpPr txBox="1"/>
      </xdr:nvSpPr>
      <xdr:spPr>
        <a:xfrm>
          <a:off x="2705744"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128033</xdr:rowOff>
    </xdr:from>
    <xdr:ext cx="405111" cy="259045"/>
    <xdr:sp macro="" textlink="">
      <xdr:nvSpPr>
        <xdr:cNvPr id="294" name="n_3mainValue【公営住宅】&#10;有形固定資産減価償却率"/>
        <xdr:cNvSpPr txBox="1"/>
      </xdr:nvSpPr>
      <xdr:spPr>
        <a:xfrm>
          <a:off x="1816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333" name="楕円 332"/>
        <xdr:cNvSpPr/>
      </xdr:nvSpPr>
      <xdr:spPr>
        <a:xfrm>
          <a:off x="104267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55796</xdr:rowOff>
    </xdr:from>
    <xdr:ext cx="469744" cy="259045"/>
    <xdr:sp macro="" textlink="">
      <xdr:nvSpPr>
        <xdr:cNvPr id="334" name="【公営住宅】&#10;一人当たり面積該当値テキスト"/>
        <xdr:cNvSpPr txBox="1"/>
      </xdr:nvSpPr>
      <xdr:spPr>
        <a:xfrm>
          <a:off x="10515600" y="146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78587</xdr:rowOff>
    </xdr:from>
    <xdr:to>
      <xdr:col>50</xdr:col>
      <xdr:colOff>165100</xdr:colOff>
      <xdr:row>86</xdr:row>
      <xdr:rowOff>8737</xdr:rowOff>
    </xdr:to>
    <xdr:sp macro="" textlink="">
      <xdr:nvSpPr>
        <xdr:cNvPr id="335" name="楕円 334"/>
        <xdr:cNvSpPr/>
      </xdr:nvSpPr>
      <xdr:spPr>
        <a:xfrm>
          <a:off x="9588500" y="146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129387</xdr:rowOff>
    </xdr:to>
    <xdr:cxnSp macro="">
      <xdr:nvCxnSpPr>
        <xdr:cNvPr id="336" name="直線コネクタ 335"/>
        <xdr:cNvCxnSpPr/>
      </xdr:nvCxnSpPr>
      <xdr:spPr>
        <a:xfrm flipV="1">
          <a:off x="9639300" y="14701419"/>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83769</xdr:rowOff>
    </xdr:from>
    <xdr:to>
      <xdr:col>46</xdr:col>
      <xdr:colOff>38100</xdr:colOff>
      <xdr:row>86</xdr:row>
      <xdr:rowOff>13919</xdr:rowOff>
    </xdr:to>
    <xdr:sp macro="" textlink="">
      <xdr:nvSpPr>
        <xdr:cNvPr id="337" name="楕円 336"/>
        <xdr:cNvSpPr/>
      </xdr:nvSpPr>
      <xdr:spPr>
        <a:xfrm>
          <a:off x="8699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129387</xdr:rowOff>
    </xdr:from>
    <xdr:to>
      <xdr:col>50</xdr:col>
      <xdr:colOff>114300</xdr:colOff>
      <xdr:row>85</xdr:row>
      <xdr:rowOff>134569</xdr:rowOff>
    </xdr:to>
    <xdr:cxnSp macro="">
      <xdr:nvCxnSpPr>
        <xdr:cNvPr id="338" name="直線コネクタ 337"/>
        <xdr:cNvCxnSpPr/>
      </xdr:nvCxnSpPr>
      <xdr:spPr>
        <a:xfrm flipV="1">
          <a:off x="8750300" y="14702637"/>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89484</xdr:rowOff>
    </xdr:from>
    <xdr:to>
      <xdr:col>41</xdr:col>
      <xdr:colOff>101600</xdr:colOff>
      <xdr:row>86</xdr:row>
      <xdr:rowOff>19634</xdr:rowOff>
    </xdr:to>
    <xdr:sp macro="" textlink="">
      <xdr:nvSpPr>
        <xdr:cNvPr id="339" name="楕円 338"/>
        <xdr:cNvSpPr/>
      </xdr:nvSpPr>
      <xdr:spPr>
        <a:xfrm>
          <a:off x="7810500" y="146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134569</xdr:rowOff>
    </xdr:from>
    <xdr:to>
      <xdr:col>45</xdr:col>
      <xdr:colOff>177800</xdr:colOff>
      <xdr:row>85</xdr:row>
      <xdr:rowOff>140284</xdr:rowOff>
    </xdr:to>
    <xdr:cxnSp macro="">
      <xdr:nvCxnSpPr>
        <xdr:cNvPr id="340" name="直線コネクタ 339"/>
        <xdr:cNvCxnSpPr/>
      </xdr:nvCxnSpPr>
      <xdr:spPr>
        <a:xfrm flipV="1">
          <a:off x="7861300" y="1470781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94</xdr:rowOff>
    </xdr:from>
    <xdr:ext cx="469744" cy="259045"/>
    <xdr:sp macro="" textlink="">
      <xdr:nvSpPr>
        <xdr:cNvPr id="341" name="n_1aveValue【公営住宅】&#10;一人当たり面積"/>
        <xdr:cNvSpPr txBox="1"/>
      </xdr:nvSpPr>
      <xdr:spPr>
        <a:xfrm>
          <a:off x="93917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25264</xdr:rowOff>
    </xdr:from>
    <xdr:ext cx="469744" cy="259045"/>
    <xdr:sp macro="" textlink="">
      <xdr:nvSpPr>
        <xdr:cNvPr id="344" name="n_1mainValue【公営住宅】&#10;一人当たり面積"/>
        <xdr:cNvSpPr txBox="1"/>
      </xdr:nvSpPr>
      <xdr:spPr>
        <a:xfrm>
          <a:off x="9391727" y="1442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30446</xdr:rowOff>
    </xdr:from>
    <xdr:ext cx="469744" cy="259045"/>
    <xdr:sp macro="" textlink="">
      <xdr:nvSpPr>
        <xdr:cNvPr id="345" name="n_2mainValue【公営住宅】&#10;一人当たり面積"/>
        <xdr:cNvSpPr txBox="1"/>
      </xdr:nvSpPr>
      <xdr:spPr>
        <a:xfrm>
          <a:off x="8515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36161</xdr:rowOff>
    </xdr:from>
    <xdr:ext cx="469744" cy="259045"/>
    <xdr:sp macro="" textlink="">
      <xdr:nvSpPr>
        <xdr:cNvPr id="346" name="n_3mainValue【公営住宅】&#10;一人当たり面積"/>
        <xdr:cNvSpPr txBox="1"/>
      </xdr:nvSpPr>
      <xdr:spPr>
        <a:xfrm>
          <a:off x="7626427" y="1443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9" name="テキスト ボックス 35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9" name="テキスト ボックス 36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107</xdr:row>
      <xdr:rowOff>143148</xdr:rowOff>
    </xdr:to>
    <xdr:cxnSp macro="">
      <xdr:nvCxnSpPr>
        <xdr:cNvPr id="373" name="直線コネクタ 372"/>
        <xdr:cNvCxnSpPr/>
      </xdr:nvCxnSpPr>
      <xdr:spPr>
        <a:xfrm flipV="1">
          <a:off x="4634865" y="17309374"/>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146975</xdr:rowOff>
    </xdr:from>
    <xdr:ext cx="405111" cy="259045"/>
    <xdr:sp macro="" textlink="">
      <xdr:nvSpPr>
        <xdr:cNvPr id="374" name="【港湾・漁港】&#10;有形固定資産減価償却率最小値テキスト"/>
        <xdr:cNvSpPr txBox="1"/>
      </xdr:nvSpPr>
      <xdr:spPr>
        <a:xfrm>
          <a:off x="4673600" y="1849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143148</xdr:rowOff>
    </xdr:from>
    <xdr:to>
      <xdr:col>24</xdr:col>
      <xdr:colOff>152400</xdr:colOff>
      <xdr:row>107</xdr:row>
      <xdr:rowOff>143148</xdr:rowOff>
    </xdr:to>
    <xdr:cxnSp macro="">
      <xdr:nvCxnSpPr>
        <xdr:cNvPr id="375" name="直線コネクタ 374"/>
        <xdr:cNvCxnSpPr/>
      </xdr:nvCxnSpPr>
      <xdr:spPr>
        <a:xfrm>
          <a:off x="4546600" y="1848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76"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77" name="直線コネクタ 376"/>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40113</xdr:rowOff>
    </xdr:from>
    <xdr:ext cx="405111" cy="259045"/>
    <xdr:sp macro="" textlink="">
      <xdr:nvSpPr>
        <xdr:cNvPr id="378" name="【港湾・漁港】&#10;有形固定資産減価償却率平均値テキスト"/>
        <xdr:cNvSpPr txBox="1"/>
      </xdr:nvSpPr>
      <xdr:spPr>
        <a:xfrm>
          <a:off x="4673600" y="1787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79" name="フローチャート: 判断 378"/>
        <xdr:cNvSpPr/>
      </xdr:nvSpPr>
      <xdr:spPr>
        <a:xfrm>
          <a:off x="4584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7438</xdr:rowOff>
    </xdr:from>
    <xdr:to>
      <xdr:col>20</xdr:col>
      <xdr:colOff>38100</xdr:colOff>
      <xdr:row>105</xdr:row>
      <xdr:rowOff>109038</xdr:rowOff>
    </xdr:to>
    <xdr:sp macro="" textlink="">
      <xdr:nvSpPr>
        <xdr:cNvPr id="380" name="フローチャート: 判断 379"/>
        <xdr:cNvSpPr/>
      </xdr:nvSpPr>
      <xdr:spPr>
        <a:xfrm>
          <a:off x="3746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81" name="フローチャート: 判断 380"/>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82" name="フローチャート: 判断 381"/>
        <xdr:cNvSpPr/>
      </xdr:nvSpPr>
      <xdr:spPr>
        <a:xfrm>
          <a:off x="1968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49893</xdr:rowOff>
    </xdr:from>
    <xdr:to>
      <xdr:col>24</xdr:col>
      <xdr:colOff>114300</xdr:colOff>
      <xdr:row>107</xdr:row>
      <xdr:rowOff>151493</xdr:rowOff>
    </xdr:to>
    <xdr:sp macro="" textlink="">
      <xdr:nvSpPr>
        <xdr:cNvPr id="388" name="楕円 387"/>
        <xdr:cNvSpPr/>
      </xdr:nvSpPr>
      <xdr:spPr>
        <a:xfrm>
          <a:off x="4584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136270</xdr:rowOff>
    </xdr:from>
    <xdr:ext cx="405111" cy="259045"/>
    <xdr:sp macro="" textlink="">
      <xdr:nvSpPr>
        <xdr:cNvPr id="389" name="【港湾・漁港】&#10;有形固定資産減価償却率該当値テキスト"/>
        <xdr:cNvSpPr txBox="1"/>
      </xdr:nvSpPr>
      <xdr:spPr>
        <a:xfrm>
          <a:off x="4673600" y="183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118473</xdr:rowOff>
    </xdr:from>
    <xdr:to>
      <xdr:col>20</xdr:col>
      <xdr:colOff>38100</xdr:colOff>
      <xdr:row>108</xdr:row>
      <xdr:rowOff>48623</xdr:rowOff>
    </xdr:to>
    <xdr:sp macro="" textlink="">
      <xdr:nvSpPr>
        <xdr:cNvPr id="390" name="楕円 389"/>
        <xdr:cNvSpPr/>
      </xdr:nvSpPr>
      <xdr:spPr>
        <a:xfrm>
          <a:off x="3746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100693</xdr:rowOff>
    </xdr:from>
    <xdr:to>
      <xdr:col>24</xdr:col>
      <xdr:colOff>63500</xdr:colOff>
      <xdr:row>107</xdr:row>
      <xdr:rowOff>169273</xdr:rowOff>
    </xdr:to>
    <xdr:cxnSp macro="">
      <xdr:nvCxnSpPr>
        <xdr:cNvPr id="391" name="直線コネクタ 390"/>
        <xdr:cNvCxnSpPr/>
      </xdr:nvCxnSpPr>
      <xdr:spPr>
        <a:xfrm flipV="1">
          <a:off x="3797300" y="1844584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2539</xdr:rowOff>
    </xdr:from>
    <xdr:to>
      <xdr:col>15</xdr:col>
      <xdr:colOff>101600</xdr:colOff>
      <xdr:row>108</xdr:row>
      <xdr:rowOff>104139</xdr:rowOff>
    </xdr:to>
    <xdr:sp macro="" textlink="">
      <xdr:nvSpPr>
        <xdr:cNvPr id="392" name="楕円 391"/>
        <xdr:cNvSpPr/>
      </xdr:nvSpPr>
      <xdr:spPr>
        <a:xfrm>
          <a:off x="2857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169273</xdr:rowOff>
    </xdr:from>
    <xdr:to>
      <xdr:col>19</xdr:col>
      <xdr:colOff>177800</xdr:colOff>
      <xdr:row>108</xdr:row>
      <xdr:rowOff>53339</xdr:rowOff>
    </xdr:to>
    <xdr:cxnSp macro="">
      <xdr:nvCxnSpPr>
        <xdr:cNvPr id="393" name="直線コネクタ 392"/>
        <xdr:cNvCxnSpPr/>
      </xdr:nvCxnSpPr>
      <xdr:spPr>
        <a:xfrm flipV="1">
          <a:off x="2908300" y="185144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67855</xdr:rowOff>
    </xdr:from>
    <xdr:to>
      <xdr:col>10</xdr:col>
      <xdr:colOff>165100</xdr:colOff>
      <xdr:row>108</xdr:row>
      <xdr:rowOff>169455</xdr:rowOff>
    </xdr:to>
    <xdr:sp macro="" textlink="">
      <xdr:nvSpPr>
        <xdr:cNvPr id="394" name="楕円 393"/>
        <xdr:cNvSpPr/>
      </xdr:nvSpPr>
      <xdr:spPr>
        <a:xfrm>
          <a:off x="1968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53339</xdr:rowOff>
    </xdr:from>
    <xdr:to>
      <xdr:col>15</xdr:col>
      <xdr:colOff>50800</xdr:colOff>
      <xdr:row>108</xdr:row>
      <xdr:rowOff>118655</xdr:rowOff>
    </xdr:to>
    <xdr:cxnSp macro="">
      <xdr:nvCxnSpPr>
        <xdr:cNvPr id="395" name="直線コネクタ 394"/>
        <xdr:cNvCxnSpPr/>
      </xdr:nvCxnSpPr>
      <xdr:spPr>
        <a:xfrm flipV="1">
          <a:off x="2019300" y="185699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125565</xdr:rowOff>
    </xdr:from>
    <xdr:ext cx="405111" cy="259045"/>
    <xdr:sp macro="" textlink="">
      <xdr:nvSpPr>
        <xdr:cNvPr id="396" name="n_1aveValue【港湾・漁港】&#10;有形固定資産減価償却率"/>
        <xdr:cNvSpPr txBox="1"/>
      </xdr:nvSpPr>
      <xdr:spPr>
        <a:xfrm>
          <a:off x="3582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168020</xdr:rowOff>
    </xdr:from>
    <xdr:ext cx="405111" cy="259045"/>
    <xdr:sp macro="" textlink="">
      <xdr:nvSpPr>
        <xdr:cNvPr id="397" name="n_2aveValue【港湾・漁港】&#10;有形固定資産減価償却率"/>
        <xdr:cNvSpPr txBox="1"/>
      </xdr:nvSpPr>
      <xdr:spPr>
        <a:xfrm>
          <a:off x="2705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78213</xdr:rowOff>
    </xdr:from>
    <xdr:ext cx="405111" cy="259045"/>
    <xdr:sp macro="" textlink="">
      <xdr:nvSpPr>
        <xdr:cNvPr id="398" name="n_3aveValue【港湾・漁港】&#10;有形固定資産減価償却率"/>
        <xdr:cNvSpPr txBox="1"/>
      </xdr:nvSpPr>
      <xdr:spPr>
        <a:xfrm>
          <a:off x="1816744" y="1825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39750</xdr:rowOff>
    </xdr:from>
    <xdr:ext cx="405111" cy="259045"/>
    <xdr:sp macro="" textlink="">
      <xdr:nvSpPr>
        <xdr:cNvPr id="399" name="n_1mainValue【港湾・漁港】&#10;有形固定資産減価償却率"/>
        <xdr:cNvSpPr txBox="1"/>
      </xdr:nvSpPr>
      <xdr:spPr>
        <a:xfrm>
          <a:off x="35820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400" name="n_2mainValue【港湾・漁港】&#10;有形固定資産減価償却率"/>
        <xdr:cNvSpPr txBox="1"/>
      </xdr:nvSpPr>
      <xdr:spPr>
        <a:xfrm>
          <a:off x="2705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160582</xdr:rowOff>
    </xdr:from>
    <xdr:ext cx="405111" cy="259045"/>
    <xdr:sp macro="" textlink="">
      <xdr:nvSpPr>
        <xdr:cNvPr id="401" name="n_3mainValue【港湾・漁港】&#10;有形固定資産減価償却率"/>
        <xdr:cNvSpPr txBox="1"/>
      </xdr:nvSpPr>
      <xdr:spPr>
        <a:xfrm>
          <a:off x="1816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3" name="テキスト ボックス 41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5" name="テキスト ボックス 41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7" name="テキスト ボックス 41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9" name="テキスト ボックス 418"/>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21" name="テキスト ボックス 42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89773</xdr:rowOff>
    </xdr:from>
    <xdr:to>
      <xdr:col>54</xdr:col>
      <xdr:colOff>189865</xdr:colOff>
      <xdr:row>108</xdr:row>
      <xdr:rowOff>150582</xdr:rowOff>
    </xdr:to>
    <xdr:cxnSp macro="">
      <xdr:nvCxnSpPr>
        <xdr:cNvPr id="425" name="直線コネクタ 424"/>
        <xdr:cNvCxnSpPr/>
      </xdr:nvCxnSpPr>
      <xdr:spPr>
        <a:xfrm flipV="1">
          <a:off x="10476865" y="17234773"/>
          <a:ext cx="0" cy="1432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154409</xdr:rowOff>
    </xdr:from>
    <xdr:ext cx="469744" cy="259045"/>
    <xdr:sp macro="" textlink="">
      <xdr:nvSpPr>
        <xdr:cNvPr id="426" name="【港湾・漁港】&#10;一人当たり有形固定資産（償却資産）額最小値テキスト"/>
        <xdr:cNvSpPr txBox="1"/>
      </xdr:nvSpPr>
      <xdr:spPr>
        <a:xfrm>
          <a:off x="10515600" y="18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150582</xdr:rowOff>
    </xdr:from>
    <xdr:to>
      <xdr:col>55</xdr:col>
      <xdr:colOff>88900</xdr:colOff>
      <xdr:row>108</xdr:row>
      <xdr:rowOff>150582</xdr:rowOff>
    </xdr:to>
    <xdr:cxnSp macro="">
      <xdr:nvCxnSpPr>
        <xdr:cNvPr id="427" name="直線コネクタ 426"/>
        <xdr:cNvCxnSpPr/>
      </xdr:nvCxnSpPr>
      <xdr:spPr>
        <a:xfrm>
          <a:off x="10388600" y="1866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36450</xdr:rowOff>
    </xdr:from>
    <xdr:ext cx="690189" cy="259045"/>
    <xdr:sp macro="" textlink="">
      <xdr:nvSpPr>
        <xdr:cNvPr id="428" name="【港湾・漁港】&#10;一人当たり有形固定資産（償却資産）額最大値テキスト"/>
        <xdr:cNvSpPr txBox="1"/>
      </xdr:nvSpPr>
      <xdr:spPr>
        <a:xfrm>
          <a:off x="10515600" y="1701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89773</xdr:rowOff>
    </xdr:from>
    <xdr:to>
      <xdr:col>55</xdr:col>
      <xdr:colOff>88900</xdr:colOff>
      <xdr:row>100</xdr:row>
      <xdr:rowOff>89773</xdr:rowOff>
    </xdr:to>
    <xdr:cxnSp macro="">
      <xdr:nvCxnSpPr>
        <xdr:cNvPr id="429" name="直線コネクタ 428"/>
        <xdr:cNvCxnSpPr/>
      </xdr:nvCxnSpPr>
      <xdr:spPr>
        <a:xfrm>
          <a:off x="10388600" y="172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101551</xdr:rowOff>
    </xdr:from>
    <xdr:ext cx="599010" cy="259045"/>
    <xdr:sp macro="" textlink="">
      <xdr:nvSpPr>
        <xdr:cNvPr id="430" name="【港湾・漁港】&#10;一人当たり有形固定資産（償却資産）額平均値テキスト"/>
        <xdr:cNvSpPr txBox="1"/>
      </xdr:nvSpPr>
      <xdr:spPr>
        <a:xfrm>
          <a:off x="10515600" y="17932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78674</xdr:rowOff>
    </xdr:from>
    <xdr:to>
      <xdr:col>55</xdr:col>
      <xdr:colOff>50800</xdr:colOff>
      <xdr:row>106</xdr:row>
      <xdr:rowOff>8824</xdr:rowOff>
    </xdr:to>
    <xdr:sp macro="" textlink="">
      <xdr:nvSpPr>
        <xdr:cNvPr id="431" name="フローチャート: 判断 430"/>
        <xdr:cNvSpPr/>
      </xdr:nvSpPr>
      <xdr:spPr>
        <a:xfrm>
          <a:off x="104267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106274</xdr:rowOff>
    </xdr:from>
    <xdr:to>
      <xdr:col>50</xdr:col>
      <xdr:colOff>165100</xdr:colOff>
      <xdr:row>106</xdr:row>
      <xdr:rowOff>36424</xdr:rowOff>
    </xdr:to>
    <xdr:sp macro="" textlink="">
      <xdr:nvSpPr>
        <xdr:cNvPr id="432" name="フローチャート: 判断 431"/>
        <xdr:cNvSpPr/>
      </xdr:nvSpPr>
      <xdr:spPr>
        <a:xfrm>
          <a:off x="9588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120593</xdr:rowOff>
    </xdr:from>
    <xdr:to>
      <xdr:col>46</xdr:col>
      <xdr:colOff>38100</xdr:colOff>
      <xdr:row>106</xdr:row>
      <xdr:rowOff>50743</xdr:rowOff>
    </xdr:to>
    <xdr:sp macro="" textlink="">
      <xdr:nvSpPr>
        <xdr:cNvPr id="433" name="フローチャート: 判断 432"/>
        <xdr:cNvSpPr/>
      </xdr:nvSpPr>
      <xdr:spPr>
        <a:xfrm>
          <a:off x="8699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11235</xdr:rowOff>
    </xdr:from>
    <xdr:to>
      <xdr:col>41</xdr:col>
      <xdr:colOff>101600</xdr:colOff>
      <xdr:row>106</xdr:row>
      <xdr:rowOff>112835</xdr:rowOff>
    </xdr:to>
    <xdr:sp macro="" textlink="">
      <xdr:nvSpPr>
        <xdr:cNvPr id="434" name="フローチャート: 判断 433"/>
        <xdr:cNvSpPr/>
      </xdr:nvSpPr>
      <xdr:spPr>
        <a:xfrm>
          <a:off x="7810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19213</xdr:rowOff>
    </xdr:from>
    <xdr:to>
      <xdr:col>55</xdr:col>
      <xdr:colOff>50800</xdr:colOff>
      <xdr:row>108</xdr:row>
      <xdr:rowOff>120813</xdr:rowOff>
    </xdr:to>
    <xdr:sp macro="" textlink="">
      <xdr:nvSpPr>
        <xdr:cNvPr id="440" name="楕円 439"/>
        <xdr:cNvSpPr/>
      </xdr:nvSpPr>
      <xdr:spPr>
        <a:xfrm>
          <a:off x="10426700" y="185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105590</xdr:rowOff>
    </xdr:from>
    <xdr:ext cx="599010" cy="259045"/>
    <xdr:sp macro="" textlink="">
      <xdr:nvSpPr>
        <xdr:cNvPr id="441" name="【港湾・漁港】&#10;一人当たり有形固定資産（償却資産）額該当値テキスト"/>
        <xdr:cNvSpPr txBox="1"/>
      </xdr:nvSpPr>
      <xdr:spPr>
        <a:xfrm>
          <a:off x="10515600" y="1845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20731</xdr:rowOff>
    </xdr:from>
    <xdr:to>
      <xdr:col>50</xdr:col>
      <xdr:colOff>165100</xdr:colOff>
      <xdr:row>108</xdr:row>
      <xdr:rowOff>122331</xdr:rowOff>
    </xdr:to>
    <xdr:sp macro="" textlink="">
      <xdr:nvSpPr>
        <xdr:cNvPr id="442" name="楕円 441"/>
        <xdr:cNvSpPr/>
      </xdr:nvSpPr>
      <xdr:spPr>
        <a:xfrm>
          <a:off x="9588500" y="185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70013</xdr:rowOff>
    </xdr:from>
    <xdr:to>
      <xdr:col>55</xdr:col>
      <xdr:colOff>0</xdr:colOff>
      <xdr:row>108</xdr:row>
      <xdr:rowOff>71531</xdr:rowOff>
    </xdr:to>
    <xdr:cxnSp macro="">
      <xdr:nvCxnSpPr>
        <xdr:cNvPr id="443" name="直線コネクタ 442"/>
        <xdr:cNvCxnSpPr/>
      </xdr:nvCxnSpPr>
      <xdr:spPr>
        <a:xfrm flipV="1">
          <a:off x="9639300" y="18586613"/>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22092</xdr:rowOff>
    </xdr:from>
    <xdr:to>
      <xdr:col>46</xdr:col>
      <xdr:colOff>38100</xdr:colOff>
      <xdr:row>108</xdr:row>
      <xdr:rowOff>123692</xdr:rowOff>
    </xdr:to>
    <xdr:sp macro="" textlink="">
      <xdr:nvSpPr>
        <xdr:cNvPr id="444" name="楕円 443"/>
        <xdr:cNvSpPr/>
      </xdr:nvSpPr>
      <xdr:spPr>
        <a:xfrm>
          <a:off x="8699500" y="185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71531</xdr:rowOff>
    </xdr:from>
    <xdr:to>
      <xdr:col>50</xdr:col>
      <xdr:colOff>114300</xdr:colOff>
      <xdr:row>108</xdr:row>
      <xdr:rowOff>72892</xdr:rowOff>
    </xdr:to>
    <xdr:cxnSp macro="">
      <xdr:nvCxnSpPr>
        <xdr:cNvPr id="445" name="直線コネクタ 444"/>
        <xdr:cNvCxnSpPr/>
      </xdr:nvCxnSpPr>
      <xdr:spPr>
        <a:xfrm flipV="1">
          <a:off x="8750300" y="18588131"/>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23408</xdr:rowOff>
    </xdr:from>
    <xdr:to>
      <xdr:col>41</xdr:col>
      <xdr:colOff>101600</xdr:colOff>
      <xdr:row>108</xdr:row>
      <xdr:rowOff>125008</xdr:rowOff>
    </xdr:to>
    <xdr:sp macro="" textlink="">
      <xdr:nvSpPr>
        <xdr:cNvPr id="446" name="楕円 445"/>
        <xdr:cNvSpPr/>
      </xdr:nvSpPr>
      <xdr:spPr>
        <a:xfrm>
          <a:off x="7810500" y="185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72892</xdr:rowOff>
    </xdr:from>
    <xdr:to>
      <xdr:col>45</xdr:col>
      <xdr:colOff>177800</xdr:colOff>
      <xdr:row>108</xdr:row>
      <xdr:rowOff>74208</xdr:rowOff>
    </xdr:to>
    <xdr:cxnSp macro="">
      <xdr:nvCxnSpPr>
        <xdr:cNvPr id="447" name="直線コネクタ 446"/>
        <xdr:cNvCxnSpPr/>
      </xdr:nvCxnSpPr>
      <xdr:spPr>
        <a:xfrm flipV="1">
          <a:off x="7861300" y="18589492"/>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52951</xdr:rowOff>
    </xdr:from>
    <xdr:ext cx="599010" cy="259045"/>
    <xdr:sp macro="" textlink="">
      <xdr:nvSpPr>
        <xdr:cNvPr id="448" name="n_1aveValue【港湾・漁港】&#10;一人当たり有形固定資産（償却資産）額"/>
        <xdr:cNvSpPr txBox="1"/>
      </xdr:nvSpPr>
      <xdr:spPr>
        <a:xfrm>
          <a:off x="9327095" y="178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67270</xdr:rowOff>
    </xdr:from>
    <xdr:ext cx="599010" cy="259045"/>
    <xdr:sp macro="" textlink="">
      <xdr:nvSpPr>
        <xdr:cNvPr id="449" name="n_2aveValue【港湾・漁港】&#10;一人当たり有形固定資産（償却資産）額"/>
        <xdr:cNvSpPr txBox="1"/>
      </xdr:nvSpPr>
      <xdr:spPr>
        <a:xfrm>
          <a:off x="8450795" y="178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129362</xdr:rowOff>
    </xdr:from>
    <xdr:ext cx="599010" cy="259045"/>
    <xdr:sp macro="" textlink="">
      <xdr:nvSpPr>
        <xdr:cNvPr id="450" name="n_3aveValue【港湾・漁港】&#10;一人当たり有形固定資産（償却資産）額"/>
        <xdr:cNvSpPr txBox="1"/>
      </xdr:nvSpPr>
      <xdr:spPr>
        <a:xfrm>
          <a:off x="7561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113458</xdr:rowOff>
    </xdr:from>
    <xdr:ext cx="599010" cy="259045"/>
    <xdr:sp macro="" textlink="">
      <xdr:nvSpPr>
        <xdr:cNvPr id="451" name="n_1mainValue【港湾・漁港】&#10;一人当たり有形固定資産（償却資産）額"/>
        <xdr:cNvSpPr txBox="1"/>
      </xdr:nvSpPr>
      <xdr:spPr>
        <a:xfrm>
          <a:off x="9327095" y="1863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114819</xdr:rowOff>
    </xdr:from>
    <xdr:ext cx="599010" cy="259045"/>
    <xdr:sp macro="" textlink="">
      <xdr:nvSpPr>
        <xdr:cNvPr id="452" name="n_2mainValue【港湾・漁港】&#10;一人当たり有形固定資産（償却資産）額"/>
        <xdr:cNvSpPr txBox="1"/>
      </xdr:nvSpPr>
      <xdr:spPr>
        <a:xfrm>
          <a:off x="8450795" y="1863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116135</xdr:rowOff>
    </xdr:from>
    <xdr:ext cx="599010" cy="259045"/>
    <xdr:sp macro="" textlink="">
      <xdr:nvSpPr>
        <xdr:cNvPr id="453" name="n_3mainValue【港湾・漁港】&#10;一人当たり有形固定資産（償却資産）額"/>
        <xdr:cNvSpPr txBox="1"/>
      </xdr:nvSpPr>
      <xdr:spPr>
        <a:xfrm>
          <a:off x="7561795" y="1863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478" name="直線コネクタ 477"/>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479"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480" name="直線コネクタ 479"/>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81"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82" name="直線コネクタ 48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483"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84" name="フローチャート: 判断 483"/>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485" name="フローチャート: 判断 484"/>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86" name="フローチャート: 判断 48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87" name="フローチャート: 判断 486"/>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93" name="楕円 492"/>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164482</xdr:rowOff>
    </xdr:from>
    <xdr:ext cx="405111" cy="259045"/>
    <xdr:sp macro="" textlink="">
      <xdr:nvSpPr>
        <xdr:cNvPr id="494" name="【認定こども園・幼稚園・保育所】&#10;有形固定資産減価償却率該当値テキスト"/>
        <xdr:cNvSpPr txBox="1"/>
      </xdr:nvSpPr>
      <xdr:spPr>
        <a:xfrm>
          <a:off x="16357600"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95" name="楕円 494"/>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83820</xdr:rowOff>
    </xdr:to>
    <xdr:cxnSp macro="">
      <xdr:nvCxnSpPr>
        <xdr:cNvPr id="496" name="直線コネクタ 495"/>
        <xdr:cNvCxnSpPr/>
      </xdr:nvCxnSpPr>
      <xdr:spPr>
        <a:xfrm flipV="1">
          <a:off x="15481300" y="65360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497" name="楕円 496"/>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158115</xdr:rowOff>
    </xdr:to>
    <xdr:cxnSp macro="">
      <xdr:nvCxnSpPr>
        <xdr:cNvPr id="498" name="直線コネクタ 497"/>
        <xdr:cNvCxnSpPr/>
      </xdr:nvCxnSpPr>
      <xdr:spPr>
        <a:xfrm flipV="1">
          <a:off x="14592300" y="65989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99" name="楕円 498"/>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158115</xdr:rowOff>
    </xdr:from>
    <xdr:to>
      <xdr:col>76</xdr:col>
      <xdr:colOff>114300</xdr:colOff>
      <xdr:row>39</xdr:row>
      <xdr:rowOff>62865</xdr:rowOff>
    </xdr:to>
    <xdr:cxnSp macro="">
      <xdr:nvCxnSpPr>
        <xdr:cNvPr id="500" name="直線コネクタ 499"/>
        <xdr:cNvCxnSpPr/>
      </xdr:nvCxnSpPr>
      <xdr:spPr>
        <a:xfrm flipV="1">
          <a:off x="13703300" y="6673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501" name="n_1aveValue【認定こども園・幼稚園・保育所】&#10;有形固定資産減価償却率"/>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02" name="n_2aveValue【認定こども園・幼稚園・保育所】&#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503" name="n_3aveValue【認定こども園・幼稚園・保育所】&#10;有形固定資産減価償却率"/>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504"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505" name="n_2mainValue【認定こども園・幼稚園・保育所】&#10;有形固定資産減価償却率"/>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506" name="n_3mainValue【認定こども園・幼稚園・保育所】&#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530" name="直線コネクタ 529"/>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531"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532" name="直線コネクタ 531"/>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33"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34" name="直線コネクタ 533"/>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535"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36" name="フローチャート: 判断 535"/>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537" name="フローチャート: 判断 536"/>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538" name="フローチャート: 判断 537"/>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539" name="フローチャート: 判断 538"/>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77470</xdr:rowOff>
    </xdr:from>
    <xdr:to>
      <xdr:col>116</xdr:col>
      <xdr:colOff>114300</xdr:colOff>
      <xdr:row>40</xdr:row>
      <xdr:rowOff>7620</xdr:rowOff>
    </xdr:to>
    <xdr:sp macro="" textlink="">
      <xdr:nvSpPr>
        <xdr:cNvPr id="545" name="楕円 544"/>
        <xdr:cNvSpPr/>
      </xdr:nvSpPr>
      <xdr:spPr>
        <a:xfrm>
          <a:off x="221107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100347</xdr:rowOff>
    </xdr:from>
    <xdr:ext cx="469744" cy="259045"/>
    <xdr:sp macro="" textlink="">
      <xdr:nvSpPr>
        <xdr:cNvPr id="546" name="【認定こども園・幼稚園・保育所】&#10;一人当たり面積該当値テキスト"/>
        <xdr:cNvSpPr txBox="1"/>
      </xdr:nvSpPr>
      <xdr:spPr>
        <a:xfrm>
          <a:off x="22199600" y="66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85090</xdr:rowOff>
    </xdr:from>
    <xdr:to>
      <xdr:col>112</xdr:col>
      <xdr:colOff>38100</xdr:colOff>
      <xdr:row>40</xdr:row>
      <xdr:rowOff>15240</xdr:rowOff>
    </xdr:to>
    <xdr:sp macro="" textlink="">
      <xdr:nvSpPr>
        <xdr:cNvPr id="547" name="楕円 546"/>
        <xdr:cNvSpPr/>
      </xdr:nvSpPr>
      <xdr:spPr>
        <a:xfrm>
          <a:off x="21272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128270</xdr:rowOff>
    </xdr:from>
    <xdr:to>
      <xdr:col>116</xdr:col>
      <xdr:colOff>63500</xdr:colOff>
      <xdr:row>39</xdr:row>
      <xdr:rowOff>135890</xdr:rowOff>
    </xdr:to>
    <xdr:cxnSp macro="">
      <xdr:nvCxnSpPr>
        <xdr:cNvPr id="548" name="直線コネクタ 547"/>
        <xdr:cNvCxnSpPr/>
      </xdr:nvCxnSpPr>
      <xdr:spPr>
        <a:xfrm flipV="1">
          <a:off x="21323300" y="681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92710</xdr:rowOff>
    </xdr:from>
    <xdr:to>
      <xdr:col>107</xdr:col>
      <xdr:colOff>101600</xdr:colOff>
      <xdr:row>40</xdr:row>
      <xdr:rowOff>22860</xdr:rowOff>
    </xdr:to>
    <xdr:sp macro="" textlink="">
      <xdr:nvSpPr>
        <xdr:cNvPr id="549" name="楕円 548"/>
        <xdr:cNvSpPr/>
      </xdr:nvSpPr>
      <xdr:spPr>
        <a:xfrm>
          <a:off x="20383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135890</xdr:rowOff>
    </xdr:from>
    <xdr:to>
      <xdr:col>111</xdr:col>
      <xdr:colOff>177800</xdr:colOff>
      <xdr:row>39</xdr:row>
      <xdr:rowOff>143510</xdr:rowOff>
    </xdr:to>
    <xdr:cxnSp macro="">
      <xdr:nvCxnSpPr>
        <xdr:cNvPr id="550" name="直線コネクタ 549"/>
        <xdr:cNvCxnSpPr/>
      </xdr:nvCxnSpPr>
      <xdr:spPr>
        <a:xfrm flipV="1">
          <a:off x="20434300" y="682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99060</xdr:rowOff>
    </xdr:from>
    <xdr:to>
      <xdr:col>102</xdr:col>
      <xdr:colOff>165100</xdr:colOff>
      <xdr:row>40</xdr:row>
      <xdr:rowOff>29210</xdr:rowOff>
    </xdr:to>
    <xdr:sp macro="" textlink="">
      <xdr:nvSpPr>
        <xdr:cNvPr id="551" name="楕円 550"/>
        <xdr:cNvSpPr/>
      </xdr:nvSpPr>
      <xdr:spPr>
        <a:xfrm>
          <a:off x="19494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143510</xdr:rowOff>
    </xdr:from>
    <xdr:to>
      <xdr:col>107</xdr:col>
      <xdr:colOff>50800</xdr:colOff>
      <xdr:row>39</xdr:row>
      <xdr:rowOff>149860</xdr:rowOff>
    </xdr:to>
    <xdr:cxnSp macro="">
      <xdr:nvCxnSpPr>
        <xdr:cNvPr id="552" name="直線コネクタ 551"/>
        <xdr:cNvCxnSpPr/>
      </xdr:nvCxnSpPr>
      <xdr:spPr>
        <a:xfrm flipV="1">
          <a:off x="19545300" y="68300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553" name="n_1ave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554" name="n_2ave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153687</xdr:rowOff>
    </xdr:from>
    <xdr:ext cx="469744" cy="259045"/>
    <xdr:sp macro="" textlink="">
      <xdr:nvSpPr>
        <xdr:cNvPr id="555" name="n_3aveValue【認定こども園・幼稚園・保育所】&#10;一人当たり面積"/>
        <xdr:cNvSpPr txBox="1"/>
      </xdr:nvSpPr>
      <xdr:spPr>
        <a:xfrm>
          <a:off x="19310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31767</xdr:rowOff>
    </xdr:from>
    <xdr:ext cx="469744" cy="259045"/>
    <xdr:sp macro="" textlink="">
      <xdr:nvSpPr>
        <xdr:cNvPr id="556" name="n_1mainValue【認定こども園・幼稚園・保育所】&#10;一人当たり面積"/>
        <xdr:cNvSpPr txBox="1"/>
      </xdr:nvSpPr>
      <xdr:spPr>
        <a:xfrm>
          <a:off x="21075727" y="65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39387</xdr:rowOff>
    </xdr:from>
    <xdr:ext cx="469744" cy="259045"/>
    <xdr:sp macro="" textlink="">
      <xdr:nvSpPr>
        <xdr:cNvPr id="557" name="n_2mainValue【認定こども園・幼稚園・保育所】&#10;一人当たり面積"/>
        <xdr:cNvSpPr txBox="1"/>
      </xdr:nvSpPr>
      <xdr:spPr>
        <a:xfrm>
          <a:off x="20199427"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45737</xdr:rowOff>
    </xdr:from>
    <xdr:ext cx="469744" cy="259045"/>
    <xdr:sp macro="" textlink="">
      <xdr:nvSpPr>
        <xdr:cNvPr id="558" name="n_3mainValue【認定こども園・幼稚園・保育所】&#10;一人当たり面積"/>
        <xdr:cNvSpPr txBox="1"/>
      </xdr:nvSpPr>
      <xdr:spPr>
        <a:xfrm>
          <a:off x="193104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583" name="直線コネクタ 582"/>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584"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585" name="直線コネクタ 584"/>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586"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587" name="直線コネクタ 586"/>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588"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89" name="フローチャート: 判断 588"/>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90" name="フローチャート: 判断 589"/>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91" name="フローチャート: 判断 59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92" name="フローチャート: 判断 591"/>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598" name="楕円 597"/>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118762</xdr:rowOff>
    </xdr:from>
    <xdr:ext cx="405111" cy="259045"/>
    <xdr:sp macro="" textlink="">
      <xdr:nvSpPr>
        <xdr:cNvPr id="599" name="【学校施設】&#10;有形固定資産減価償却率該当値テキスト"/>
        <xdr:cNvSpPr txBox="1"/>
      </xdr:nvSpPr>
      <xdr:spPr>
        <a:xfrm>
          <a:off x="16357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600" name="楕円 599"/>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146685</xdr:rowOff>
    </xdr:from>
    <xdr:to>
      <xdr:col>85</xdr:col>
      <xdr:colOff>127000</xdr:colOff>
      <xdr:row>59</xdr:row>
      <xdr:rowOff>0</xdr:rowOff>
    </xdr:to>
    <xdr:cxnSp macro="">
      <xdr:nvCxnSpPr>
        <xdr:cNvPr id="601" name="直線コネクタ 600"/>
        <xdr:cNvCxnSpPr/>
      </xdr:nvCxnSpPr>
      <xdr:spPr>
        <a:xfrm flipV="1">
          <a:off x="15481300" y="100907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602" name="楕円 601"/>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1905</xdr:rowOff>
    </xdr:to>
    <xdr:cxnSp macro="">
      <xdr:nvCxnSpPr>
        <xdr:cNvPr id="603" name="直線コネクタ 602"/>
        <xdr:cNvCxnSpPr/>
      </xdr:nvCxnSpPr>
      <xdr:spPr>
        <a:xfrm flipV="1">
          <a:off x="14592300" y="10115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04" name="楕円 603"/>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1905</xdr:rowOff>
    </xdr:to>
    <xdr:cxnSp macro="">
      <xdr:nvCxnSpPr>
        <xdr:cNvPr id="605" name="直線コネクタ 604"/>
        <xdr:cNvCxnSpPr/>
      </xdr:nvCxnSpPr>
      <xdr:spPr>
        <a:xfrm>
          <a:off x="13703300" y="10115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606"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07"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608" name="n_3aveValue【学校施設】&#10;有形固定資産減価償却率"/>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09" name="n_1mainValue【学校施設】&#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69232</xdr:rowOff>
    </xdr:from>
    <xdr:ext cx="405111" cy="259045"/>
    <xdr:sp macro="" textlink="">
      <xdr:nvSpPr>
        <xdr:cNvPr id="610" name="n_2mainValue【学校施設】&#10;有形固定資産減価償却率"/>
        <xdr:cNvSpPr txBox="1"/>
      </xdr:nvSpPr>
      <xdr:spPr>
        <a:xfrm>
          <a:off x="14389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611" name="n_3mainValue【学校施設】&#10;有形固定資産減価償却率"/>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7" name="テキスト ボックス 62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29" name="テキスト ボックス 62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31" name="テキスト ボックス 63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3" name="テキスト ボックス 63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635" name="直線コネクタ 634"/>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636"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637" name="直線コネクタ 636"/>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638"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639" name="直線コネクタ 638"/>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640"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641" name="フローチャート: 判断 640"/>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642" name="フローチャート: 判断 641"/>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643" name="フローチャート: 判断 642"/>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644" name="フローチャート: 判断 643"/>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171323</xdr:rowOff>
    </xdr:from>
    <xdr:to>
      <xdr:col>116</xdr:col>
      <xdr:colOff>114300</xdr:colOff>
      <xdr:row>63</xdr:row>
      <xdr:rowOff>101473</xdr:rowOff>
    </xdr:to>
    <xdr:sp macro="" textlink="">
      <xdr:nvSpPr>
        <xdr:cNvPr id="650" name="楕円 649"/>
        <xdr:cNvSpPr/>
      </xdr:nvSpPr>
      <xdr:spPr>
        <a:xfrm>
          <a:off x="22110700" y="108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651" name="【学校施設】&#10;一人当たり面積該当値テキスト"/>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788</xdr:rowOff>
    </xdr:from>
    <xdr:to>
      <xdr:col>112</xdr:col>
      <xdr:colOff>38100</xdr:colOff>
      <xdr:row>63</xdr:row>
      <xdr:rowOff>102388</xdr:rowOff>
    </xdr:to>
    <xdr:sp macro="" textlink="">
      <xdr:nvSpPr>
        <xdr:cNvPr id="652" name="楕円 651"/>
        <xdr:cNvSpPr/>
      </xdr:nvSpPr>
      <xdr:spPr>
        <a:xfrm>
          <a:off x="21272500" y="108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50673</xdr:rowOff>
    </xdr:from>
    <xdr:to>
      <xdr:col>116</xdr:col>
      <xdr:colOff>63500</xdr:colOff>
      <xdr:row>63</xdr:row>
      <xdr:rowOff>51588</xdr:rowOff>
    </xdr:to>
    <xdr:cxnSp macro="">
      <xdr:nvCxnSpPr>
        <xdr:cNvPr id="653" name="直線コネクタ 652"/>
        <xdr:cNvCxnSpPr/>
      </xdr:nvCxnSpPr>
      <xdr:spPr>
        <a:xfrm flipV="1">
          <a:off x="21323300" y="108520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4369</xdr:rowOff>
    </xdr:from>
    <xdr:to>
      <xdr:col>107</xdr:col>
      <xdr:colOff>101600</xdr:colOff>
      <xdr:row>63</xdr:row>
      <xdr:rowOff>105969</xdr:rowOff>
    </xdr:to>
    <xdr:sp macro="" textlink="">
      <xdr:nvSpPr>
        <xdr:cNvPr id="654" name="楕円 653"/>
        <xdr:cNvSpPr/>
      </xdr:nvSpPr>
      <xdr:spPr>
        <a:xfrm>
          <a:off x="20383500" y="108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51588</xdr:rowOff>
    </xdr:from>
    <xdr:to>
      <xdr:col>111</xdr:col>
      <xdr:colOff>177800</xdr:colOff>
      <xdr:row>63</xdr:row>
      <xdr:rowOff>55169</xdr:rowOff>
    </xdr:to>
    <xdr:cxnSp macro="">
      <xdr:nvCxnSpPr>
        <xdr:cNvPr id="655" name="直線コネクタ 654"/>
        <xdr:cNvCxnSpPr/>
      </xdr:nvCxnSpPr>
      <xdr:spPr>
        <a:xfrm flipV="1">
          <a:off x="20434300" y="10852938"/>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7569</xdr:rowOff>
    </xdr:from>
    <xdr:to>
      <xdr:col>102</xdr:col>
      <xdr:colOff>165100</xdr:colOff>
      <xdr:row>63</xdr:row>
      <xdr:rowOff>109169</xdr:rowOff>
    </xdr:to>
    <xdr:sp macro="" textlink="">
      <xdr:nvSpPr>
        <xdr:cNvPr id="656" name="楕円 655"/>
        <xdr:cNvSpPr/>
      </xdr:nvSpPr>
      <xdr:spPr>
        <a:xfrm>
          <a:off x="19494500" y="108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55169</xdr:rowOff>
    </xdr:from>
    <xdr:to>
      <xdr:col>107</xdr:col>
      <xdr:colOff>50800</xdr:colOff>
      <xdr:row>63</xdr:row>
      <xdr:rowOff>58369</xdr:rowOff>
    </xdr:to>
    <xdr:cxnSp macro="">
      <xdr:nvCxnSpPr>
        <xdr:cNvPr id="657" name="直線コネクタ 656"/>
        <xdr:cNvCxnSpPr/>
      </xdr:nvCxnSpPr>
      <xdr:spPr>
        <a:xfrm flipV="1">
          <a:off x="19545300" y="1085651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658"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659"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660"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93515</xdr:rowOff>
    </xdr:from>
    <xdr:ext cx="469744" cy="259045"/>
    <xdr:sp macro="" textlink="">
      <xdr:nvSpPr>
        <xdr:cNvPr id="661" name="n_1mainValue【学校施設】&#10;一人当たり面積"/>
        <xdr:cNvSpPr txBox="1"/>
      </xdr:nvSpPr>
      <xdr:spPr>
        <a:xfrm>
          <a:off x="21075727" y="108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122496</xdr:rowOff>
    </xdr:from>
    <xdr:ext cx="469744" cy="259045"/>
    <xdr:sp macro="" textlink="">
      <xdr:nvSpPr>
        <xdr:cNvPr id="662" name="n_2mainValue【学校施設】&#10;一人当たり面積"/>
        <xdr:cNvSpPr txBox="1"/>
      </xdr:nvSpPr>
      <xdr:spPr>
        <a:xfrm>
          <a:off x="20199427" y="105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125696</xdr:rowOff>
    </xdr:from>
    <xdr:ext cx="469744" cy="259045"/>
    <xdr:sp macro="" textlink="">
      <xdr:nvSpPr>
        <xdr:cNvPr id="663" name="n_3mainValue【学校施設】&#10;一人当たり面積"/>
        <xdr:cNvSpPr txBox="1"/>
      </xdr:nvSpPr>
      <xdr:spPr>
        <a:xfrm>
          <a:off x="19310427" y="1058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4" name="テキスト ボックス 67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5" name="直線コネクタ 67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6" name="テキスト ボックス 67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7" name="直線コネクタ 67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8" name="テキスト ボックス 67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9" name="直線コネクタ 67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0" name="テキスト ボックス 67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1" name="直線コネクタ 68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2" name="テキスト ボックス 68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686" name="直線コネクタ 685"/>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687"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688" name="直線コネクタ 687"/>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8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90" name="直線コネクタ 68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53612</xdr:rowOff>
    </xdr:from>
    <xdr:ext cx="405111" cy="259045"/>
    <xdr:sp macro="" textlink="">
      <xdr:nvSpPr>
        <xdr:cNvPr id="691" name="【児童館】&#10;有形固定資産減価償却率平均値テキスト"/>
        <xdr:cNvSpPr txBox="1"/>
      </xdr:nvSpPr>
      <xdr:spPr>
        <a:xfrm>
          <a:off x="16357600" y="1376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92" name="フローチャート: 判断 691"/>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93" name="フローチャート: 判断 692"/>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94" name="フローチャート: 判断 693"/>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95" name="フローチャート: 判断 694"/>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99313</xdr:rowOff>
    </xdr:from>
    <xdr:to>
      <xdr:col>85</xdr:col>
      <xdr:colOff>177800</xdr:colOff>
      <xdr:row>83</xdr:row>
      <xdr:rowOff>29463</xdr:rowOff>
    </xdr:to>
    <xdr:sp macro="" textlink="">
      <xdr:nvSpPr>
        <xdr:cNvPr id="701" name="楕円 700"/>
        <xdr:cNvSpPr/>
      </xdr:nvSpPr>
      <xdr:spPr>
        <a:xfrm>
          <a:off x="16268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77740</xdr:rowOff>
    </xdr:from>
    <xdr:ext cx="405111" cy="259045"/>
    <xdr:sp macro="" textlink="">
      <xdr:nvSpPr>
        <xdr:cNvPr id="702" name="【児童館】&#10;有形固定資産減価償却率該当値テキスト"/>
        <xdr:cNvSpPr txBox="1"/>
      </xdr:nvSpPr>
      <xdr:spPr>
        <a:xfrm>
          <a:off x="16357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149606</xdr:rowOff>
    </xdr:from>
    <xdr:to>
      <xdr:col>81</xdr:col>
      <xdr:colOff>101600</xdr:colOff>
      <xdr:row>83</xdr:row>
      <xdr:rowOff>79756</xdr:rowOff>
    </xdr:to>
    <xdr:sp macro="" textlink="">
      <xdr:nvSpPr>
        <xdr:cNvPr id="703" name="楕円 702"/>
        <xdr:cNvSpPr/>
      </xdr:nvSpPr>
      <xdr:spPr>
        <a:xfrm>
          <a:off x="15430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150113</xdr:rowOff>
    </xdr:from>
    <xdr:to>
      <xdr:col>85</xdr:col>
      <xdr:colOff>127000</xdr:colOff>
      <xdr:row>83</xdr:row>
      <xdr:rowOff>28956</xdr:rowOff>
    </xdr:to>
    <xdr:cxnSp macro="">
      <xdr:nvCxnSpPr>
        <xdr:cNvPr id="704" name="直線コネクタ 703"/>
        <xdr:cNvCxnSpPr/>
      </xdr:nvCxnSpPr>
      <xdr:spPr>
        <a:xfrm flipV="1">
          <a:off x="15481300" y="142090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28448</xdr:rowOff>
    </xdr:from>
    <xdr:to>
      <xdr:col>76</xdr:col>
      <xdr:colOff>165100</xdr:colOff>
      <xdr:row>83</xdr:row>
      <xdr:rowOff>130048</xdr:rowOff>
    </xdr:to>
    <xdr:sp macro="" textlink="">
      <xdr:nvSpPr>
        <xdr:cNvPr id="705" name="楕円 704"/>
        <xdr:cNvSpPr/>
      </xdr:nvSpPr>
      <xdr:spPr>
        <a:xfrm>
          <a:off x="14541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28956</xdr:rowOff>
    </xdr:from>
    <xdr:to>
      <xdr:col>81</xdr:col>
      <xdr:colOff>50800</xdr:colOff>
      <xdr:row>83</xdr:row>
      <xdr:rowOff>79248</xdr:rowOff>
    </xdr:to>
    <xdr:cxnSp macro="">
      <xdr:nvCxnSpPr>
        <xdr:cNvPr id="706" name="直線コネクタ 705"/>
        <xdr:cNvCxnSpPr/>
      </xdr:nvCxnSpPr>
      <xdr:spPr>
        <a:xfrm flipV="1">
          <a:off x="14592300" y="142593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83313</xdr:rowOff>
    </xdr:from>
    <xdr:to>
      <xdr:col>72</xdr:col>
      <xdr:colOff>38100</xdr:colOff>
      <xdr:row>84</xdr:row>
      <xdr:rowOff>13463</xdr:rowOff>
    </xdr:to>
    <xdr:sp macro="" textlink="">
      <xdr:nvSpPr>
        <xdr:cNvPr id="707" name="楕円 706"/>
        <xdr:cNvSpPr/>
      </xdr:nvSpPr>
      <xdr:spPr>
        <a:xfrm>
          <a:off x="13652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79248</xdr:rowOff>
    </xdr:from>
    <xdr:to>
      <xdr:col>76</xdr:col>
      <xdr:colOff>114300</xdr:colOff>
      <xdr:row>83</xdr:row>
      <xdr:rowOff>134113</xdr:rowOff>
    </xdr:to>
    <xdr:cxnSp macro="">
      <xdr:nvCxnSpPr>
        <xdr:cNvPr id="708" name="直線コネクタ 707"/>
        <xdr:cNvCxnSpPr/>
      </xdr:nvCxnSpPr>
      <xdr:spPr>
        <a:xfrm flipV="1">
          <a:off x="13703300" y="1430959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160290</xdr:rowOff>
    </xdr:from>
    <xdr:ext cx="405111" cy="259045"/>
    <xdr:sp macro="" textlink="">
      <xdr:nvSpPr>
        <xdr:cNvPr id="709" name="n_1aveValue【児童館】&#10;有形固定資産減価償却率"/>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10"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711" name="n_3aveValue【児童館】&#10;有形固定資産減価償却率"/>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70883</xdr:rowOff>
    </xdr:from>
    <xdr:ext cx="405111" cy="259045"/>
    <xdr:sp macro="" textlink="">
      <xdr:nvSpPr>
        <xdr:cNvPr id="712" name="n_1mainValue【児童館】&#10;有形固定資産減価償却率"/>
        <xdr:cNvSpPr txBox="1"/>
      </xdr:nvSpPr>
      <xdr:spPr>
        <a:xfrm>
          <a:off x="15266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121175</xdr:rowOff>
    </xdr:from>
    <xdr:ext cx="405111" cy="259045"/>
    <xdr:sp macro="" textlink="">
      <xdr:nvSpPr>
        <xdr:cNvPr id="713" name="n_2mainValue【児童館】&#10;有形固定資産減価償却率"/>
        <xdr:cNvSpPr txBox="1"/>
      </xdr:nvSpPr>
      <xdr:spPr>
        <a:xfrm>
          <a:off x="143897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4590</xdr:rowOff>
    </xdr:from>
    <xdr:ext cx="405111" cy="259045"/>
    <xdr:sp macro="" textlink="">
      <xdr:nvSpPr>
        <xdr:cNvPr id="714" name="n_3mainValue【児童館】&#10;有形固定資産減価償却率"/>
        <xdr:cNvSpPr txBox="1"/>
      </xdr:nvSpPr>
      <xdr:spPr>
        <a:xfrm>
          <a:off x="13500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5" name="直線コネクタ 7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6" name="テキスト ボックス 7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7" name="直線コネクタ 7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8" name="テキスト ボックス 7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9" name="直線コネクタ 7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0" name="テキスト ボックス 7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1" name="直線コネクタ 7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2" name="テキスト ボックス 7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3" name="直線コネクタ 7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4" name="テキスト ボックス 7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738" name="直線コネクタ 737"/>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3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40" name="直線コネクタ 73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41"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42" name="直線コネクタ 741"/>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43"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44" name="フローチャート: 判断 74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745" name="フローチャート: 判断 744"/>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46" name="フローチャート: 判断 74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747" name="フローチャート: 判断 746"/>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53" name="楕円 752"/>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754" name="【児童館】&#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55" name="楕円 75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56" name="直線コネクタ 755"/>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757" name="楕円 756"/>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34289</xdr:rowOff>
    </xdr:to>
    <xdr:cxnSp macro="">
      <xdr:nvCxnSpPr>
        <xdr:cNvPr id="758" name="直線コネクタ 757"/>
        <xdr:cNvCxnSpPr/>
      </xdr:nvCxnSpPr>
      <xdr:spPr>
        <a:xfrm flipV="1">
          <a:off x="20434300" y="1459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59" name="楕円 758"/>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34289</xdr:rowOff>
    </xdr:to>
    <xdr:cxnSp macro="">
      <xdr:nvCxnSpPr>
        <xdr:cNvPr id="760" name="直線コネクタ 759"/>
        <xdr:cNvCxnSpPr/>
      </xdr:nvCxnSpPr>
      <xdr:spPr>
        <a:xfrm>
          <a:off x="19545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761"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62"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763"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64"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65"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66" name="n_3main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ほとんどの類型において、有形固定資産減価償却率は類似団体と同程度又は下回っているものの、学校施設は類似団体と比較しても有形固定資産減価償却率が高くなっております。学校施設については、四万十町立小中学校適正配置計画等に沿って、統合・整理を実施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xdr:rowOff>
    </xdr:from>
    <xdr:to>
      <xdr:col>24</xdr:col>
      <xdr:colOff>114300</xdr:colOff>
      <xdr:row>39</xdr:row>
      <xdr:rowOff>111760</xdr:rowOff>
    </xdr:to>
    <xdr:sp macro="" textlink="">
      <xdr:nvSpPr>
        <xdr:cNvPr id="71" name="楕円 70"/>
        <xdr:cNvSpPr/>
      </xdr:nvSpPr>
      <xdr:spPr>
        <a:xfrm>
          <a:off x="4584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33037</xdr:rowOff>
    </xdr:from>
    <xdr:ext cx="405111" cy="259045"/>
    <xdr:sp macro="" textlink="">
      <xdr:nvSpPr>
        <xdr:cNvPr id="72" name="【図書館】&#10;有形固定資産減価償却率該当値テキスト"/>
        <xdr:cNvSpPr txBox="1"/>
      </xdr:nvSpPr>
      <xdr:spPr>
        <a:xfrm>
          <a:off x="4673600"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3" name="楕円 72"/>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60960</xdr:rowOff>
    </xdr:from>
    <xdr:to>
      <xdr:col>24</xdr:col>
      <xdr:colOff>63500</xdr:colOff>
      <xdr:row>39</xdr:row>
      <xdr:rowOff>106680</xdr:rowOff>
    </xdr:to>
    <xdr:cxnSp macro="">
      <xdr:nvCxnSpPr>
        <xdr:cNvPr id="74" name="直線コネクタ 73"/>
        <xdr:cNvCxnSpPr/>
      </xdr:nvCxnSpPr>
      <xdr:spPr>
        <a:xfrm flipV="1">
          <a:off x="3797300" y="6747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99695</xdr:rowOff>
    </xdr:from>
    <xdr:to>
      <xdr:col>15</xdr:col>
      <xdr:colOff>101600</xdr:colOff>
      <xdr:row>40</xdr:row>
      <xdr:rowOff>29845</xdr:rowOff>
    </xdr:to>
    <xdr:sp macro="" textlink="">
      <xdr:nvSpPr>
        <xdr:cNvPr id="75" name="楕円 74"/>
        <xdr:cNvSpPr/>
      </xdr:nvSpPr>
      <xdr:spPr>
        <a:xfrm>
          <a:off x="2857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39</xdr:row>
      <xdr:rowOff>150495</xdr:rowOff>
    </xdr:to>
    <xdr:cxnSp macro="">
      <xdr:nvCxnSpPr>
        <xdr:cNvPr id="76" name="直線コネクタ 75"/>
        <xdr:cNvCxnSpPr/>
      </xdr:nvCxnSpPr>
      <xdr:spPr>
        <a:xfrm flipV="1">
          <a:off x="2908300" y="6793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156845</xdr:rowOff>
    </xdr:from>
    <xdr:to>
      <xdr:col>10</xdr:col>
      <xdr:colOff>165100</xdr:colOff>
      <xdr:row>40</xdr:row>
      <xdr:rowOff>86995</xdr:rowOff>
    </xdr:to>
    <xdr:sp macro="" textlink="">
      <xdr:nvSpPr>
        <xdr:cNvPr id="77" name="楕円 76"/>
        <xdr:cNvSpPr/>
      </xdr:nvSpPr>
      <xdr:spPr>
        <a:xfrm>
          <a:off x="196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150495</xdr:rowOff>
    </xdr:from>
    <xdr:to>
      <xdr:col>15</xdr:col>
      <xdr:colOff>50800</xdr:colOff>
      <xdr:row>40</xdr:row>
      <xdr:rowOff>36195</xdr:rowOff>
    </xdr:to>
    <xdr:cxnSp macro="">
      <xdr:nvCxnSpPr>
        <xdr:cNvPr id="78" name="直線コネクタ 77"/>
        <xdr:cNvCxnSpPr/>
      </xdr:nvCxnSpPr>
      <xdr:spPr>
        <a:xfrm flipV="1">
          <a:off x="2019300" y="6837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8272</xdr:rowOff>
    </xdr:from>
    <xdr:ext cx="405111" cy="259045"/>
    <xdr:sp macro="" textlink="">
      <xdr:nvSpPr>
        <xdr:cNvPr id="79" name="n_1aveValue【図書館】&#10;有形固定資産減価償却率"/>
        <xdr:cNvSpPr txBox="1"/>
      </xdr:nvSpPr>
      <xdr:spPr>
        <a:xfrm>
          <a:off x="3582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113047</xdr:rowOff>
    </xdr:from>
    <xdr:ext cx="405111" cy="259045"/>
    <xdr:sp macro="" textlink="">
      <xdr:nvSpPr>
        <xdr:cNvPr id="80" name="n_2aveValue【図書館】&#10;有形固定資産減価償却率"/>
        <xdr:cNvSpPr txBox="1"/>
      </xdr:nvSpPr>
      <xdr:spPr>
        <a:xfrm>
          <a:off x="270574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81"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2" name="n_1mainValue【図書館】&#10;有形固定資産減価償却率"/>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20972</xdr:rowOff>
    </xdr:from>
    <xdr:ext cx="405111" cy="259045"/>
    <xdr:sp macro="" textlink="">
      <xdr:nvSpPr>
        <xdr:cNvPr id="83" name="n_2mainValue【図書館】&#10;有形固定資産減価償却率"/>
        <xdr:cNvSpPr txBox="1"/>
      </xdr:nvSpPr>
      <xdr:spPr>
        <a:xfrm>
          <a:off x="2705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78122</xdr:rowOff>
    </xdr:from>
    <xdr:ext cx="405111" cy="259045"/>
    <xdr:sp macro="" textlink="">
      <xdr:nvSpPr>
        <xdr:cNvPr id="84" name="n_3mainValue【図書館】&#10;有形固定資産減価償却率"/>
        <xdr:cNvSpPr txBox="1"/>
      </xdr:nvSpPr>
      <xdr:spPr>
        <a:xfrm>
          <a:off x="1816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23" name="楕円 122"/>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68597</xdr:rowOff>
    </xdr:from>
    <xdr:ext cx="469744" cy="259045"/>
    <xdr:sp macro="" textlink="">
      <xdr:nvSpPr>
        <xdr:cNvPr id="124" name="【図書館】&#10;一人当たり面積該当値テキスト"/>
        <xdr:cNvSpPr txBox="1"/>
      </xdr:nvSpPr>
      <xdr:spPr>
        <a:xfrm>
          <a:off x="10515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25" name="楕円 124"/>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148590</xdr:rowOff>
    </xdr:to>
    <xdr:cxnSp macro="">
      <xdr:nvCxnSpPr>
        <xdr:cNvPr id="126" name="直線コネクタ 125"/>
        <xdr:cNvCxnSpPr/>
      </xdr:nvCxnSpPr>
      <xdr:spPr>
        <a:xfrm flipV="1">
          <a:off x="9639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7" name="楕円 126"/>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28" name="直線コネクタ 127"/>
        <xdr:cNvCxnSpPr/>
      </xdr:nvCxnSpPr>
      <xdr:spPr>
        <a:xfrm flipV="1">
          <a:off x="8750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29" name="楕円 128"/>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163830</xdr:rowOff>
    </xdr:to>
    <xdr:cxnSp macro="">
      <xdr:nvCxnSpPr>
        <xdr:cNvPr id="130" name="直線コネクタ 129"/>
        <xdr:cNvCxnSpPr/>
      </xdr:nvCxnSpPr>
      <xdr:spPr>
        <a:xfrm flipV="1">
          <a:off x="7861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34" name="n_1mainValue【図書館】&#10;一人当たり面積"/>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5"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mainValue【図書館】&#10;一人当たり面積"/>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178" name="楕円 177"/>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179" name="【体育館・プール】&#10;有形固定資産減価償却率該当値テキスト"/>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80" name="楕円 179"/>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120831</xdr:rowOff>
    </xdr:from>
    <xdr:to>
      <xdr:col>24</xdr:col>
      <xdr:colOff>63500</xdr:colOff>
      <xdr:row>63</xdr:row>
      <xdr:rowOff>34290</xdr:rowOff>
    </xdr:to>
    <xdr:cxnSp macro="">
      <xdr:nvCxnSpPr>
        <xdr:cNvPr id="181" name="直線コネクタ 180"/>
        <xdr:cNvCxnSpPr/>
      </xdr:nvCxnSpPr>
      <xdr:spPr>
        <a:xfrm flipV="1">
          <a:off x="3797300" y="107507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71665</xdr:rowOff>
    </xdr:from>
    <xdr:to>
      <xdr:col>15</xdr:col>
      <xdr:colOff>101600</xdr:colOff>
      <xdr:row>64</xdr:row>
      <xdr:rowOff>1815</xdr:rowOff>
    </xdr:to>
    <xdr:sp macro="" textlink="">
      <xdr:nvSpPr>
        <xdr:cNvPr id="182" name="楕円 181"/>
        <xdr:cNvSpPr/>
      </xdr:nvSpPr>
      <xdr:spPr>
        <a:xfrm>
          <a:off x="2857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122465</xdr:rowOff>
    </xdr:to>
    <xdr:cxnSp macro="">
      <xdr:nvCxnSpPr>
        <xdr:cNvPr id="183" name="直線コネクタ 182"/>
        <xdr:cNvCxnSpPr/>
      </xdr:nvCxnSpPr>
      <xdr:spPr>
        <a:xfrm flipV="1">
          <a:off x="2908300" y="10835640"/>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140244</xdr:rowOff>
    </xdr:from>
    <xdr:to>
      <xdr:col>10</xdr:col>
      <xdr:colOff>165100</xdr:colOff>
      <xdr:row>64</xdr:row>
      <xdr:rowOff>70394</xdr:rowOff>
    </xdr:to>
    <xdr:sp macro="" textlink="">
      <xdr:nvSpPr>
        <xdr:cNvPr id="184" name="楕円 183"/>
        <xdr:cNvSpPr/>
      </xdr:nvSpPr>
      <xdr:spPr>
        <a:xfrm>
          <a:off x="1968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122465</xdr:rowOff>
    </xdr:from>
    <xdr:to>
      <xdr:col>15</xdr:col>
      <xdr:colOff>50800</xdr:colOff>
      <xdr:row>64</xdr:row>
      <xdr:rowOff>19594</xdr:rowOff>
    </xdr:to>
    <xdr:cxnSp macro="">
      <xdr:nvCxnSpPr>
        <xdr:cNvPr id="185" name="直線コネクタ 184"/>
        <xdr:cNvCxnSpPr/>
      </xdr:nvCxnSpPr>
      <xdr:spPr>
        <a:xfrm flipV="1">
          <a:off x="2019300" y="109238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89" name="n_1mainValue【体育館・プー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164392</xdr:rowOff>
    </xdr:from>
    <xdr:ext cx="405111" cy="259045"/>
    <xdr:sp macro="" textlink="">
      <xdr:nvSpPr>
        <xdr:cNvPr id="190" name="n_2mainValue【体育館・プール】&#10;有形固定資産減価償却率"/>
        <xdr:cNvSpPr txBox="1"/>
      </xdr:nvSpPr>
      <xdr:spPr>
        <a:xfrm>
          <a:off x="2705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61521</xdr:rowOff>
    </xdr:from>
    <xdr:ext cx="405111" cy="259045"/>
    <xdr:sp macro="" textlink="">
      <xdr:nvSpPr>
        <xdr:cNvPr id="191" name="n_3mainValue【体育館・プール】&#10;有形固定資産減価償却率"/>
        <xdr:cNvSpPr txBox="1"/>
      </xdr:nvSpPr>
      <xdr:spPr>
        <a:xfrm>
          <a:off x="18167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46927</xdr:rowOff>
    </xdr:from>
    <xdr:to>
      <xdr:col>55</xdr:col>
      <xdr:colOff>50800</xdr:colOff>
      <xdr:row>61</xdr:row>
      <xdr:rowOff>148527</xdr:rowOff>
    </xdr:to>
    <xdr:sp macro="" textlink="">
      <xdr:nvSpPr>
        <xdr:cNvPr id="226" name="楕円 225"/>
        <xdr:cNvSpPr/>
      </xdr:nvSpPr>
      <xdr:spPr>
        <a:xfrm>
          <a:off x="10426700" y="105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25354</xdr:rowOff>
    </xdr:from>
    <xdr:ext cx="469744" cy="259045"/>
    <xdr:sp macro="" textlink="">
      <xdr:nvSpPr>
        <xdr:cNvPr id="227" name="【体育館・プール】&#10;一人当たり面積該当値テキスト"/>
        <xdr:cNvSpPr txBox="1"/>
      </xdr:nvSpPr>
      <xdr:spPr>
        <a:xfrm>
          <a:off x="10515600" y="104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52642</xdr:rowOff>
    </xdr:from>
    <xdr:to>
      <xdr:col>50</xdr:col>
      <xdr:colOff>165100</xdr:colOff>
      <xdr:row>61</xdr:row>
      <xdr:rowOff>154242</xdr:rowOff>
    </xdr:to>
    <xdr:sp macro="" textlink="">
      <xdr:nvSpPr>
        <xdr:cNvPr id="228" name="楕円 227"/>
        <xdr:cNvSpPr/>
      </xdr:nvSpPr>
      <xdr:spPr>
        <a:xfrm>
          <a:off x="9588500" y="105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97727</xdr:rowOff>
    </xdr:from>
    <xdr:to>
      <xdr:col>55</xdr:col>
      <xdr:colOff>0</xdr:colOff>
      <xdr:row>61</xdr:row>
      <xdr:rowOff>103442</xdr:rowOff>
    </xdr:to>
    <xdr:cxnSp macro="">
      <xdr:nvCxnSpPr>
        <xdr:cNvPr id="229" name="直線コネクタ 228"/>
        <xdr:cNvCxnSpPr/>
      </xdr:nvCxnSpPr>
      <xdr:spPr>
        <a:xfrm flipV="1">
          <a:off x="9639300" y="1055617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57214</xdr:rowOff>
    </xdr:from>
    <xdr:to>
      <xdr:col>46</xdr:col>
      <xdr:colOff>38100</xdr:colOff>
      <xdr:row>61</xdr:row>
      <xdr:rowOff>158814</xdr:rowOff>
    </xdr:to>
    <xdr:sp macro="" textlink="">
      <xdr:nvSpPr>
        <xdr:cNvPr id="230" name="楕円 229"/>
        <xdr:cNvSpPr/>
      </xdr:nvSpPr>
      <xdr:spPr>
        <a:xfrm>
          <a:off x="8699500" y="105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103442</xdr:rowOff>
    </xdr:from>
    <xdr:to>
      <xdr:col>50</xdr:col>
      <xdr:colOff>114300</xdr:colOff>
      <xdr:row>61</xdr:row>
      <xdr:rowOff>108014</xdr:rowOff>
    </xdr:to>
    <xdr:cxnSp macro="">
      <xdr:nvCxnSpPr>
        <xdr:cNvPr id="231" name="直線コネクタ 230"/>
        <xdr:cNvCxnSpPr/>
      </xdr:nvCxnSpPr>
      <xdr:spPr>
        <a:xfrm flipV="1">
          <a:off x="8750300" y="10561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62357</xdr:rowOff>
    </xdr:from>
    <xdr:to>
      <xdr:col>41</xdr:col>
      <xdr:colOff>101600</xdr:colOff>
      <xdr:row>61</xdr:row>
      <xdr:rowOff>163957</xdr:rowOff>
    </xdr:to>
    <xdr:sp macro="" textlink="">
      <xdr:nvSpPr>
        <xdr:cNvPr id="232" name="楕円 231"/>
        <xdr:cNvSpPr/>
      </xdr:nvSpPr>
      <xdr:spPr>
        <a:xfrm>
          <a:off x="7810500" y="10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108014</xdr:rowOff>
    </xdr:from>
    <xdr:to>
      <xdr:col>45</xdr:col>
      <xdr:colOff>177800</xdr:colOff>
      <xdr:row>61</xdr:row>
      <xdr:rowOff>113157</xdr:rowOff>
    </xdr:to>
    <xdr:cxnSp macro="">
      <xdr:nvCxnSpPr>
        <xdr:cNvPr id="233" name="直線コネクタ 232"/>
        <xdr:cNvCxnSpPr/>
      </xdr:nvCxnSpPr>
      <xdr:spPr>
        <a:xfrm flipV="1">
          <a:off x="7861300" y="1056646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8208</xdr:rowOff>
    </xdr:from>
    <xdr:ext cx="469744" cy="259045"/>
    <xdr:sp macro="" textlink="">
      <xdr:nvSpPr>
        <xdr:cNvPr id="235"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14495</xdr:rowOff>
    </xdr:from>
    <xdr:ext cx="469744" cy="259045"/>
    <xdr:sp macro="" textlink="">
      <xdr:nvSpPr>
        <xdr:cNvPr id="236" name="n_3aveValue【体育館・プール】&#10;一人当たり面積"/>
        <xdr:cNvSpPr txBox="1"/>
      </xdr:nvSpPr>
      <xdr:spPr>
        <a:xfrm>
          <a:off x="7626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145369</xdr:rowOff>
    </xdr:from>
    <xdr:ext cx="469744" cy="259045"/>
    <xdr:sp macro="" textlink="">
      <xdr:nvSpPr>
        <xdr:cNvPr id="237" name="n_1mainValue【体育館・プール】&#10;一人当たり面積"/>
        <xdr:cNvSpPr txBox="1"/>
      </xdr:nvSpPr>
      <xdr:spPr>
        <a:xfrm>
          <a:off x="93917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3891</xdr:rowOff>
    </xdr:from>
    <xdr:ext cx="469744" cy="259045"/>
    <xdr:sp macro="" textlink="">
      <xdr:nvSpPr>
        <xdr:cNvPr id="238" name="n_2mainValue【体育館・プール】&#10;一人当たり面積"/>
        <xdr:cNvSpPr txBox="1"/>
      </xdr:nvSpPr>
      <xdr:spPr>
        <a:xfrm>
          <a:off x="8515427" y="1029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9034</xdr:rowOff>
    </xdr:from>
    <xdr:ext cx="469744" cy="259045"/>
    <xdr:sp macro="" textlink="">
      <xdr:nvSpPr>
        <xdr:cNvPr id="239" name="n_3mainValue【体育館・プール】&#10;一人当たり面積"/>
        <xdr:cNvSpPr txBox="1"/>
      </xdr:nvSpPr>
      <xdr:spPr>
        <a:xfrm>
          <a:off x="7626427" y="102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7"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77" name="楕円 276"/>
        <xdr:cNvSpPr/>
      </xdr:nvSpPr>
      <xdr:spPr>
        <a:xfrm>
          <a:off x="45847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28464</xdr:rowOff>
    </xdr:from>
    <xdr:ext cx="405111" cy="259045"/>
    <xdr:sp macro="" textlink="">
      <xdr:nvSpPr>
        <xdr:cNvPr id="278" name="【福祉施設】&#10;有形固定資産減価償却率該当値テキスト"/>
        <xdr:cNvSpPr txBox="1"/>
      </xdr:nvSpPr>
      <xdr:spPr>
        <a:xfrm>
          <a:off x="4673600" y="140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79" name="楕円 278"/>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56387</xdr:rowOff>
    </xdr:from>
    <xdr:to>
      <xdr:col>24</xdr:col>
      <xdr:colOff>63500</xdr:colOff>
      <xdr:row>83</xdr:row>
      <xdr:rowOff>106680</xdr:rowOff>
    </xdr:to>
    <xdr:cxnSp macro="">
      <xdr:nvCxnSpPr>
        <xdr:cNvPr id="280" name="直線コネクタ 279"/>
        <xdr:cNvCxnSpPr/>
      </xdr:nvCxnSpPr>
      <xdr:spPr>
        <a:xfrm flipV="1">
          <a:off x="3797300" y="1428673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119887</xdr:rowOff>
    </xdr:from>
    <xdr:to>
      <xdr:col>15</xdr:col>
      <xdr:colOff>101600</xdr:colOff>
      <xdr:row>84</xdr:row>
      <xdr:rowOff>50037</xdr:rowOff>
    </xdr:to>
    <xdr:sp macro="" textlink="">
      <xdr:nvSpPr>
        <xdr:cNvPr id="281" name="楕円 280"/>
        <xdr:cNvSpPr/>
      </xdr:nvSpPr>
      <xdr:spPr>
        <a:xfrm>
          <a:off x="2857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170687</xdr:rowOff>
    </xdr:to>
    <xdr:cxnSp macro="">
      <xdr:nvCxnSpPr>
        <xdr:cNvPr id="282" name="直線コネクタ 281"/>
        <xdr:cNvCxnSpPr/>
      </xdr:nvCxnSpPr>
      <xdr:spPr>
        <a:xfrm flipV="1">
          <a:off x="2908300" y="1433703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83" name="楕円 282"/>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170687</xdr:rowOff>
    </xdr:from>
    <xdr:to>
      <xdr:col>15</xdr:col>
      <xdr:colOff>50800</xdr:colOff>
      <xdr:row>84</xdr:row>
      <xdr:rowOff>60961</xdr:rowOff>
    </xdr:to>
    <xdr:cxnSp macro="">
      <xdr:nvCxnSpPr>
        <xdr:cNvPr id="284" name="直線コネクタ 283"/>
        <xdr:cNvCxnSpPr/>
      </xdr:nvCxnSpPr>
      <xdr:spPr>
        <a:xfrm flipV="1">
          <a:off x="2019300" y="1440103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85"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86" name="n_2aveValue【福祉施設】&#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7" name="n_3aveValue【福祉施設】&#10;有形固定資産減価償却率"/>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2557</xdr:rowOff>
    </xdr:from>
    <xdr:ext cx="405111" cy="259045"/>
    <xdr:sp macro="" textlink="">
      <xdr:nvSpPr>
        <xdr:cNvPr id="288" name="n_1mainValue【福祉施設】&#10;有形固定資産減価償却率"/>
        <xdr:cNvSpPr txBox="1"/>
      </xdr:nvSpPr>
      <xdr:spPr>
        <a:xfrm>
          <a:off x="35820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66564</xdr:rowOff>
    </xdr:from>
    <xdr:ext cx="405111" cy="259045"/>
    <xdr:sp macro="" textlink="">
      <xdr:nvSpPr>
        <xdr:cNvPr id="289" name="n_2mainValue【福祉施設】&#10;有形固定資産減価償却率"/>
        <xdr:cNvSpPr txBox="1"/>
      </xdr:nvSpPr>
      <xdr:spPr>
        <a:xfrm>
          <a:off x="2705744" y="1412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128288</xdr:rowOff>
    </xdr:from>
    <xdr:ext cx="405111" cy="259045"/>
    <xdr:sp macro="" textlink="">
      <xdr:nvSpPr>
        <xdr:cNvPr id="290" name="n_3mainValue【福祉施設】&#10;有形固定資産減価償却率"/>
        <xdr:cNvSpPr txBox="1"/>
      </xdr:nvSpPr>
      <xdr:spPr>
        <a:xfrm>
          <a:off x="18167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6" name="直線コネクタ 315"/>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9"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20" name="直線コネクタ 319"/>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321"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22" name="フローチャート: 判断 321"/>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3" name="フローチャート: 判断 322"/>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4" name="フローチャート: 判断 323"/>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5" name="フローチャート: 判断 324"/>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98334</xdr:rowOff>
    </xdr:from>
    <xdr:to>
      <xdr:col>55</xdr:col>
      <xdr:colOff>50800</xdr:colOff>
      <xdr:row>84</xdr:row>
      <xdr:rowOff>28484</xdr:rowOff>
    </xdr:to>
    <xdr:sp macro="" textlink="">
      <xdr:nvSpPr>
        <xdr:cNvPr id="331" name="楕円 330"/>
        <xdr:cNvSpPr/>
      </xdr:nvSpPr>
      <xdr:spPr>
        <a:xfrm>
          <a:off x="10426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121211</xdr:rowOff>
    </xdr:from>
    <xdr:ext cx="469744" cy="259045"/>
    <xdr:sp macro="" textlink="">
      <xdr:nvSpPr>
        <xdr:cNvPr id="332" name="【福祉施設】&#10;一人当たり面積該当値テキスト"/>
        <xdr:cNvSpPr txBox="1"/>
      </xdr:nvSpPr>
      <xdr:spPr>
        <a:xfrm>
          <a:off x="10515600" y="141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108131</xdr:rowOff>
    </xdr:from>
    <xdr:to>
      <xdr:col>50</xdr:col>
      <xdr:colOff>165100</xdr:colOff>
      <xdr:row>84</xdr:row>
      <xdr:rowOff>38281</xdr:rowOff>
    </xdr:to>
    <xdr:sp macro="" textlink="">
      <xdr:nvSpPr>
        <xdr:cNvPr id="333" name="楕円 332"/>
        <xdr:cNvSpPr/>
      </xdr:nvSpPr>
      <xdr:spPr>
        <a:xfrm>
          <a:off x="9588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149134</xdr:rowOff>
    </xdr:from>
    <xdr:to>
      <xdr:col>55</xdr:col>
      <xdr:colOff>0</xdr:colOff>
      <xdr:row>83</xdr:row>
      <xdr:rowOff>158931</xdr:rowOff>
    </xdr:to>
    <xdr:cxnSp macro="">
      <xdr:nvCxnSpPr>
        <xdr:cNvPr id="334" name="直線コネクタ 333"/>
        <xdr:cNvCxnSpPr/>
      </xdr:nvCxnSpPr>
      <xdr:spPr>
        <a:xfrm flipV="1">
          <a:off x="9639300" y="1437948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117929</xdr:rowOff>
    </xdr:from>
    <xdr:to>
      <xdr:col>46</xdr:col>
      <xdr:colOff>38100</xdr:colOff>
      <xdr:row>84</xdr:row>
      <xdr:rowOff>48079</xdr:rowOff>
    </xdr:to>
    <xdr:sp macro="" textlink="">
      <xdr:nvSpPr>
        <xdr:cNvPr id="335" name="楕円 334"/>
        <xdr:cNvSpPr/>
      </xdr:nvSpPr>
      <xdr:spPr>
        <a:xfrm>
          <a:off x="8699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158931</xdr:rowOff>
    </xdr:from>
    <xdr:to>
      <xdr:col>50</xdr:col>
      <xdr:colOff>114300</xdr:colOff>
      <xdr:row>83</xdr:row>
      <xdr:rowOff>168729</xdr:rowOff>
    </xdr:to>
    <xdr:cxnSp macro="">
      <xdr:nvCxnSpPr>
        <xdr:cNvPr id="336" name="直線コネクタ 335"/>
        <xdr:cNvCxnSpPr/>
      </xdr:nvCxnSpPr>
      <xdr:spPr>
        <a:xfrm flipV="1">
          <a:off x="8750300" y="143892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37" name="楕円 336"/>
        <xdr:cNvSpPr/>
      </xdr:nvSpPr>
      <xdr:spPr>
        <a:xfrm>
          <a:off x="781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168729</xdr:rowOff>
    </xdr:from>
    <xdr:to>
      <xdr:col>45</xdr:col>
      <xdr:colOff>177800</xdr:colOff>
      <xdr:row>84</xdr:row>
      <xdr:rowOff>5443</xdr:rowOff>
    </xdr:to>
    <xdr:cxnSp macro="">
      <xdr:nvCxnSpPr>
        <xdr:cNvPr id="338" name="直線コネクタ 337"/>
        <xdr:cNvCxnSpPr/>
      </xdr:nvCxnSpPr>
      <xdr:spPr>
        <a:xfrm flipV="1">
          <a:off x="7861300" y="143990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9"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40"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41"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54808</xdr:rowOff>
    </xdr:from>
    <xdr:ext cx="469744" cy="259045"/>
    <xdr:sp macro="" textlink="">
      <xdr:nvSpPr>
        <xdr:cNvPr id="342" name="n_1mainValue【福祉施設】&#10;一人当たり面積"/>
        <xdr:cNvSpPr txBox="1"/>
      </xdr:nvSpPr>
      <xdr:spPr>
        <a:xfrm>
          <a:off x="9391727" y="1411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64606</xdr:rowOff>
    </xdr:from>
    <xdr:ext cx="469744" cy="259045"/>
    <xdr:sp macro="" textlink="">
      <xdr:nvSpPr>
        <xdr:cNvPr id="343" name="n_2mainValue【福祉施設】&#10;一人当たり面積"/>
        <xdr:cNvSpPr txBox="1"/>
      </xdr:nvSpPr>
      <xdr:spPr>
        <a:xfrm>
          <a:off x="8515427" y="1412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72770</xdr:rowOff>
    </xdr:from>
    <xdr:ext cx="469744" cy="259045"/>
    <xdr:sp macro="" textlink="">
      <xdr:nvSpPr>
        <xdr:cNvPr id="344" name="n_3mainValue【福祉施設】&#10;一人当たり面積"/>
        <xdr:cNvSpPr txBox="1"/>
      </xdr:nvSpPr>
      <xdr:spPr>
        <a:xfrm>
          <a:off x="7626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6" name="テキスト ボックス 35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8" name="直線コネクタ 367"/>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9"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70" name="直線コネクタ 369"/>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71"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72" name="直線コネクタ 371"/>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373" name="【市民会館】&#10;有形固定資産減価償却率平均値テキスト"/>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74" name="フローチャート: 判断 373"/>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75" name="フローチャート: 判断 374"/>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6" name="フローチャート: 判断 375"/>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7" name="フローチャート: 判断 376"/>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132080</xdr:rowOff>
    </xdr:from>
    <xdr:to>
      <xdr:col>24</xdr:col>
      <xdr:colOff>114300</xdr:colOff>
      <xdr:row>102</xdr:row>
      <xdr:rowOff>62230</xdr:rowOff>
    </xdr:to>
    <xdr:sp macro="" textlink="">
      <xdr:nvSpPr>
        <xdr:cNvPr id="383" name="楕円 382"/>
        <xdr:cNvSpPr/>
      </xdr:nvSpPr>
      <xdr:spPr>
        <a:xfrm>
          <a:off x="45847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154957</xdr:rowOff>
    </xdr:from>
    <xdr:ext cx="405111" cy="259045"/>
    <xdr:sp macro="" textlink="">
      <xdr:nvSpPr>
        <xdr:cNvPr id="384" name="【市民会館】&#10;有形固定資産減価償却率該当値テキスト"/>
        <xdr:cNvSpPr txBox="1"/>
      </xdr:nvSpPr>
      <xdr:spPr>
        <a:xfrm>
          <a:off x="4673600"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385" name="楕円 384"/>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xdr:rowOff>
    </xdr:from>
    <xdr:to>
      <xdr:col>24</xdr:col>
      <xdr:colOff>63500</xdr:colOff>
      <xdr:row>102</xdr:row>
      <xdr:rowOff>53339</xdr:rowOff>
    </xdr:to>
    <xdr:cxnSp macro="">
      <xdr:nvCxnSpPr>
        <xdr:cNvPr id="386" name="直線コネクタ 385"/>
        <xdr:cNvCxnSpPr/>
      </xdr:nvCxnSpPr>
      <xdr:spPr>
        <a:xfrm flipV="1">
          <a:off x="3797300" y="17499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21589</xdr:rowOff>
    </xdr:from>
    <xdr:to>
      <xdr:col>15</xdr:col>
      <xdr:colOff>101600</xdr:colOff>
      <xdr:row>102</xdr:row>
      <xdr:rowOff>123189</xdr:rowOff>
    </xdr:to>
    <xdr:sp macro="" textlink="">
      <xdr:nvSpPr>
        <xdr:cNvPr id="387" name="楕円 386"/>
        <xdr:cNvSpPr/>
      </xdr:nvSpPr>
      <xdr:spPr>
        <a:xfrm>
          <a:off x="2857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72389</xdr:rowOff>
    </xdr:to>
    <xdr:cxnSp macro="">
      <xdr:nvCxnSpPr>
        <xdr:cNvPr id="388" name="直線コネクタ 387"/>
        <xdr:cNvCxnSpPr/>
      </xdr:nvCxnSpPr>
      <xdr:spPr>
        <a:xfrm flipV="1">
          <a:off x="2908300" y="175412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15875</xdr:rowOff>
    </xdr:from>
    <xdr:to>
      <xdr:col>10</xdr:col>
      <xdr:colOff>165100</xdr:colOff>
      <xdr:row>102</xdr:row>
      <xdr:rowOff>117475</xdr:rowOff>
    </xdr:to>
    <xdr:sp macro="" textlink="">
      <xdr:nvSpPr>
        <xdr:cNvPr id="389" name="楕円 388"/>
        <xdr:cNvSpPr/>
      </xdr:nvSpPr>
      <xdr:spPr>
        <a:xfrm>
          <a:off x="1968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66675</xdr:rowOff>
    </xdr:from>
    <xdr:to>
      <xdr:col>15</xdr:col>
      <xdr:colOff>50800</xdr:colOff>
      <xdr:row>102</xdr:row>
      <xdr:rowOff>72389</xdr:rowOff>
    </xdr:to>
    <xdr:cxnSp macro="">
      <xdr:nvCxnSpPr>
        <xdr:cNvPr id="390" name="直線コネクタ 389"/>
        <xdr:cNvCxnSpPr/>
      </xdr:nvCxnSpPr>
      <xdr:spPr>
        <a:xfrm>
          <a:off x="2019300" y="175545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91"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131463</xdr:rowOff>
    </xdr:from>
    <xdr:ext cx="405111" cy="259045"/>
    <xdr:sp macro="" textlink="">
      <xdr:nvSpPr>
        <xdr:cNvPr id="392" name="n_2aveValue【市民会館】&#10;有形固定資産減価償却率"/>
        <xdr:cNvSpPr txBox="1"/>
      </xdr:nvSpPr>
      <xdr:spPr>
        <a:xfrm>
          <a:off x="2705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95266</xdr:rowOff>
    </xdr:from>
    <xdr:ext cx="405111" cy="259045"/>
    <xdr:sp macro="" textlink="">
      <xdr:nvSpPr>
        <xdr:cNvPr id="393" name="n_3aveValue【市民会館】&#10;有形固定資産減価償却率"/>
        <xdr:cNvSpPr txBox="1"/>
      </xdr:nvSpPr>
      <xdr:spPr>
        <a:xfrm>
          <a:off x="1816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394" name="n_1mainValue【市民会館】&#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139716</xdr:rowOff>
    </xdr:from>
    <xdr:ext cx="405111" cy="259045"/>
    <xdr:sp macro="" textlink="">
      <xdr:nvSpPr>
        <xdr:cNvPr id="395" name="n_2mainValue【市民会館】&#10;有形固定資産減価償却率"/>
        <xdr:cNvSpPr txBox="1"/>
      </xdr:nvSpPr>
      <xdr:spPr>
        <a:xfrm>
          <a:off x="2705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134002</xdr:rowOff>
    </xdr:from>
    <xdr:ext cx="405111" cy="259045"/>
    <xdr:sp macro="" textlink="">
      <xdr:nvSpPr>
        <xdr:cNvPr id="396" name="n_3mainValue【市民会館】&#10;有形固定資産減価償却率"/>
        <xdr:cNvSpPr txBox="1"/>
      </xdr:nvSpPr>
      <xdr:spPr>
        <a:xfrm>
          <a:off x="18167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8" name="テキスト ボックス 40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0" name="テキスト ボックス 40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2" name="テキスト ボックス 41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4" name="テキスト ボックス 41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8" name="直線コネクタ 417"/>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9"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20" name="直線コネクタ 419"/>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21"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22" name="直線コネクタ 421"/>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423" name="【市民会館】&#10;一人当たり面積平均値テキスト"/>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24" name="フローチャート: 判断 423"/>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25" name="フローチャート: 判断 424"/>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6" name="フローチャート: 判断 425"/>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7" name="フローチャート: 判断 426"/>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254</xdr:rowOff>
    </xdr:from>
    <xdr:to>
      <xdr:col>55</xdr:col>
      <xdr:colOff>50800</xdr:colOff>
      <xdr:row>103</xdr:row>
      <xdr:rowOff>101854</xdr:rowOff>
    </xdr:to>
    <xdr:sp macro="" textlink="">
      <xdr:nvSpPr>
        <xdr:cNvPr id="433" name="楕円 432"/>
        <xdr:cNvSpPr/>
      </xdr:nvSpPr>
      <xdr:spPr>
        <a:xfrm>
          <a:off x="104267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23131</xdr:rowOff>
    </xdr:from>
    <xdr:ext cx="469744" cy="259045"/>
    <xdr:sp macro="" textlink="">
      <xdr:nvSpPr>
        <xdr:cNvPr id="434" name="【市民会館】&#10;一人当たり面積該当値テキスト"/>
        <xdr:cNvSpPr txBox="1"/>
      </xdr:nvSpPr>
      <xdr:spPr>
        <a:xfrm>
          <a:off x="10515600" y="175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16256</xdr:rowOff>
    </xdr:from>
    <xdr:to>
      <xdr:col>50</xdr:col>
      <xdr:colOff>165100</xdr:colOff>
      <xdr:row>103</xdr:row>
      <xdr:rowOff>117856</xdr:rowOff>
    </xdr:to>
    <xdr:sp macro="" textlink="">
      <xdr:nvSpPr>
        <xdr:cNvPr id="435" name="楕円 434"/>
        <xdr:cNvSpPr/>
      </xdr:nvSpPr>
      <xdr:spPr>
        <a:xfrm>
          <a:off x="9588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51054</xdr:rowOff>
    </xdr:from>
    <xdr:to>
      <xdr:col>55</xdr:col>
      <xdr:colOff>0</xdr:colOff>
      <xdr:row>103</xdr:row>
      <xdr:rowOff>67056</xdr:rowOff>
    </xdr:to>
    <xdr:cxnSp macro="">
      <xdr:nvCxnSpPr>
        <xdr:cNvPr id="436" name="直線コネクタ 435"/>
        <xdr:cNvCxnSpPr/>
      </xdr:nvCxnSpPr>
      <xdr:spPr>
        <a:xfrm flipV="1">
          <a:off x="9639300" y="177104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29972</xdr:rowOff>
    </xdr:from>
    <xdr:to>
      <xdr:col>46</xdr:col>
      <xdr:colOff>38100</xdr:colOff>
      <xdr:row>103</xdr:row>
      <xdr:rowOff>131572</xdr:rowOff>
    </xdr:to>
    <xdr:sp macro="" textlink="">
      <xdr:nvSpPr>
        <xdr:cNvPr id="437" name="楕円 436"/>
        <xdr:cNvSpPr/>
      </xdr:nvSpPr>
      <xdr:spPr>
        <a:xfrm>
          <a:off x="8699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67056</xdr:rowOff>
    </xdr:from>
    <xdr:to>
      <xdr:col>50</xdr:col>
      <xdr:colOff>114300</xdr:colOff>
      <xdr:row>103</xdr:row>
      <xdr:rowOff>80772</xdr:rowOff>
    </xdr:to>
    <xdr:cxnSp macro="">
      <xdr:nvCxnSpPr>
        <xdr:cNvPr id="438" name="直線コネクタ 437"/>
        <xdr:cNvCxnSpPr/>
      </xdr:nvCxnSpPr>
      <xdr:spPr>
        <a:xfrm flipV="1">
          <a:off x="8750300" y="177264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43687</xdr:rowOff>
    </xdr:from>
    <xdr:to>
      <xdr:col>41</xdr:col>
      <xdr:colOff>101600</xdr:colOff>
      <xdr:row>103</xdr:row>
      <xdr:rowOff>145287</xdr:rowOff>
    </xdr:to>
    <xdr:sp macro="" textlink="">
      <xdr:nvSpPr>
        <xdr:cNvPr id="439" name="楕円 438"/>
        <xdr:cNvSpPr/>
      </xdr:nvSpPr>
      <xdr:spPr>
        <a:xfrm>
          <a:off x="7810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80772</xdr:rowOff>
    </xdr:from>
    <xdr:to>
      <xdr:col>45</xdr:col>
      <xdr:colOff>177800</xdr:colOff>
      <xdr:row>103</xdr:row>
      <xdr:rowOff>94487</xdr:rowOff>
    </xdr:to>
    <xdr:cxnSp macro="">
      <xdr:nvCxnSpPr>
        <xdr:cNvPr id="440" name="直線コネクタ 439"/>
        <xdr:cNvCxnSpPr/>
      </xdr:nvCxnSpPr>
      <xdr:spPr>
        <a:xfrm flipV="1">
          <a:off x="7861300" y="1774012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145559</xdr:rowOff>
    </xdr:from>
    <xdr:ext cx="469744" cy="259045"/>
    <xdr:sp macro="" textlink="">
      <xdr:nvSpPr>
        <xdr:cNvPr id="441" name="n_1aveValue【市民会館】&#10;一人当たり面積"/>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42" name="n_2ave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63264</xdr:rowOff>
    </xdr:from>
    <xdr:ext cx="469744" cy="259045"/>
    <xdr:sp macro="" textlink="">
      <xdr:nvSpPr>
        <xdr:cNvPr id="443" name="n_3aveValue【市民会館】&#10;一人当たり面積"/>
        <xdr:cNvSpPr txBox="1"/>
      </xdr:nvSpPr>
      <xdr:spPr>
        <a:xfrm>
          <a:off x="7626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134383</xdr:rowOff>
    </xdr:from>
    <xdr:ext cx="469744" cy="259045"/>
    <xdr:sp macro="" textlink="">
      <xdr:nvSpPr>
        <xdr:cNvPr id="444" name="n_1mainValue【市民会館】&#10;一人当たり面積"/>
        <xdr:cNvSpPr txBox="1"/>
      </xdr:nvSpPr>
      <xdr:spPr>
        <a:xfrm>
          <a:off x="9391727" y="174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148099</xdr:rowOff>
    </xdr:from>
    <xdr:ext cx="469744" cy="259045"/>
    <xdr:sp macro="" textlink="">
      <xdr:nvSpPr>
        <xdr:cNvPr id="445" name="n_2mainValue【市民会館】&#10;一人当たり面積"/>
        <xdr:cNvSpPr txBox="1"/>
      </xdr:nvSpPr>
      <xdr:spPr>
        <a:xfrm>
          <a:off x="8515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161814</xdr:rowOff>
    </xdr:from>
    <xdr:ext cx="469744" cy="259045"/>
    <xdr:sp macro="" textlink="">
      <xdr:nvSpPr>
        <xdr:cNvPr id="446" name="n_3mainValue【市民会館】&#10;一人当たり面積"/>
        <xdr:cNvSpPr txBox="1"/>
      </xdr:nvSpPr>
      <xdr:spPr>
        <a:xfrm>
          <a:off x="7626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7" name="テキスト ボックス 4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9" name="テキスト ボックス 4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7" name="テキスト ボックス 4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71" name="直線コネクタ 470"/>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72"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73" name="直線コネクタ 472"/>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74"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75" name="直線コネクタ 474"/>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76"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77" name="フローチャート: 判断 476"/>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78" name="フローチャート: 判断 477"/>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79" name="フローチャート: 判断 478"/>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80" name="フローチャート: 判断 479"/>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132080</xdr:rowOff>
    </xdr:from>
    <xdr:to>
      <xdr:col>85</xdr:col>
      <xdr:colOff>177800</xdr:colOff>
      <xdr:row>40</xdr:row>
      <xdr:rowOff>62230</xdr:rowOff>
    </xdr:to>
    <xdr:sp macro="" textlink="">
      <xdr:nvSpPr>
        <xdr:cNvPr id="486" name="楕円 485"/>
        <xdr:cNvSpPr/>
      </xdr:nvSpPr>
      <xdr:spPr>
        <a:xfrm>
          <a:off x="16268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110507</xdr:rowOff>
    </xdr:from>
    <xdr:ext cx="405111" cy="259045"/>
    <xdr:sp macro="" textlink="">
      <xdr:nvSpPr>
        <xdr:cNvPr id="487" name="【一般廃棄物処理施設】&#10;有形固定資産減価償却率該当値テキスト"/>
        <xdr:cNvSpPr txBox="1"/>
      </xdr:nvSpPr>
      <xdr:spPr>
        <a:xfrm>
          <a:off x="16357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23495</xdr:rowOff>
    </xdr:from>
    <xdr:to>
      <xdr:col>81</xdr:col>
      <xdr:colOff>101600</xdr:colOff>
      <xdr:row>40</xdr:row>
      <xdr:rowOff>125095</xdr:rowOff>
    </xdr:to>
    <xdr:sp macro="" textlink="">
      <xdr:nvSpPr>
        <xdr:cNvPr id="488" name="楕円 487"/>
        <xdr:cNvSpPr/>
      </xdr:nvSpPr>
      <xdr:spPr>
        <a:xfrm>
          <a:off x="15430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74295</xdr:rowOff>
    </xdr:to>
    <xdr:cxnSp macro="">
      <xdr:nvCxnSpPr>
        <xdr:cNvPr id="489" name="直線コネクタ 488"/>
        <xdr:cNvCxnSpPr/>
      </xdr:nvCxnSpPr>
      <xdr:spPr>
        <a:xfrm flipV="1">
          <a:off x="15481300" y="68694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490" name="楕円 489"/>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74295</xdr:rowOff>
    </xdr:from>
    <xdr:to>
      <xdr:col>81</xdr:col>
      <xdr:colOff>50800</xdr:colOff>
      <xdr:row>40</xdr:row>
      <xdr:rowOff>137160</xdr:rowOff>
    </xdr:to>
    <xdr:cxnSp macro="">
      <xdr:nvCxnSpPr>
        <xdr:cNvPr id="491" name="直線コネクタ 490"/>
        <xdr:cNvCxnSpPr/>
      </xdr:nvCxnSpPr>
      <xdr:spPr>
        <a:xfrm flipV="1">
          <a:off x="14592300" y="69322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149225</xdr:rowOff>
    </xdr:from>
    <xdr:to>
      <xdr:col>72</xdr:col>
      <xdr:colOff>38100</xdr:colOff>
      <xdr:row>41</xdr:row>
      <xdr:rowOff>79375</xdr:rowOff>
    </xdr:to>
    <xdr:sp macro="" textlink="">
      <xdr:nvSpPr>
        <xdr:cNvPr id="492" name="楕円 491"/>
        <xdr:cNvSpPr/>
      </xdr:nvSpPr>
      <xdr:spPr>
        <a:xfrm>
          <a:off x="1365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41</xdr:row>
      <xdr:rowOff>28575</xdr:rowOff>
    </xdr:to>
    <xdr:cxnSp macro="">
      <xdr:nvCxnSpPr>
        <xdr:cNvPr id="493" name="直線コネクタ 492"/>
        <xdr:cNvCxnSpPr/>
      </xdr:nvCxnSpPr>
      <xdr:spPr>
        <a:xfrm flipV="1">
          <a:off x="13703300" y="69951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94"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95"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96"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116222</xdr:rowOff>
    </xdr:from>
    <xdr:ext cx="405111" cy="259045"/>
    <xdr:sp macro="" textlink="">
      <xdr:nvSpPr>
        <xdr:cNvPr id="497" name="n_1mainValue【一般廃棄物処理施設】&#10;有形固定資産減価償却率"/>
        <xdr:cNvSpPr txBox="1"/>
      </xdr:nvSpPr>
      <xdr:spPr>
        <a:xfrm>
          <a:off x="152660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33037</xdr:rowOff>
    </xdr:from>
    <xdr:ext cx="405111" cy="259045"/>
    <xdr:sp macro="" textlink="">
      <xdr:nvSpPr>
        <xdr:cNvPr id="498" name="n_2mainValue【一般廃棄物処理施設】&#10;有形固定資産減価償却率"/>
        <xdr:cNvSpPr txBox="1"/>
      </xdr:nvSpPr>
      <xdr:spPr>
        <a:xfrm>
          <a:off x="14389744" y="671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70502</xdr:rowOff>
    </xdr:from>
    <xdr:ext cx="405111" cy="259045"/>
    <xdr:sp macro="" textlink="">
      <xdr:nvSpPr>
        <xdr:cNvPr id="499" name="n_3mainValue【一般廃棄物処理施設】&#10;有形固定資産減価償却率"/>
        <xdr:cNvSpPr txBox="1"/>
      </xdr:nvSpPr>
      <xdr:spPr>
        <a:xfrm>
          <a:off x="13500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1" name="テキスト ボックス 51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3" name="テキスト ボックス 51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5" name="テキスト ボックス 51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7" name="テキスト ボックス 5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9" name="テキスト ボックス 5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23" name="直線コネクタ 522"/>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24"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25" name="直線コネクタ 524"/>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26"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27" name="直線コネクタ 526"/>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528" name="【一般廃棄物処理施設】&#10;一人当たり有形固定資産（償却資産）額平均値テキスト"/>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29" name="フローチャート: 判断 528"/>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30" name="フローチャート: 判断 529"/>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31" name="フローチャート: 判断 530"/>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32" name="フローチャート: 判断 531"/>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69371</xdr:rowOff>
    </xdr:from>
    <xdr:to>
      <xdr:col>116</xdr:col>
      <xdr:colOff>114300</xdr:colOff>
      <xdr:row>34</xdr:row>
      <xdr:rowOff>170971</xdr:rowOff>
    </xdr:to>
    <xdr:sp macro="" textlink="">
      <xdr:nvSpPr>
        <xdr:cNvPr id="538" name="楕円 537"/>
        <xdr:cNvSpPr/>
      </xdr:nvSpPr>
      <xdr:spPr>
        <a:xfrm>
          <a:off x="22110700" y="58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22398</xdr:rowOff>
    </xdr:from>
    <xdr:ext cx="599010" cy="259045"/>
    <xdr:sp macro="" textlink="">
      <xdr:nvSpPr>
        <xdr:cNvPr id="539" name="【一般廃棄物処理施設】&#10;一人当たり有形固定資産（償却資産）額該当値テキスト"/>
        <xdr:cNvSpPr txBox="1"/>
      </xdr:nvSpPr>
      <xdr:spPr>
        <a:xfrm>
          <a:off x="22199600" y="58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93134</xdr:rowOff>
    </xdr:from>
    <xdr:to>
      <xdr:col>112</xdr:col>
      <xdr:colOff>38100</xdr:colOff>
      <xdr:row>35</xdr:row>
      <xdr:rowOff>23284</xdr:rowOff>
    </xdr:to>
    <xdr:sp macro="" textlink="">
      <xdr:nvSpPr>
        <xdr:cNvPr id="540" name="楕円 539"/>
        <xdr:cNvSpPr/>
      </xdr:nvSpPr>
      <xdr:spPr>
        <a:xfrm>
          <a:off x="21272500" y="59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120171</xdr:rowOff>
    </xdr:from>
    <xdr:to>
      <xdr:col>116</xdr:col>
      <xdr:colOff>63500</xdr:colOff>
      <xdr:row>34</xdr:row>
      <xdr:rowOff>143934</xdr:rowOff>
    </xdr:to>
    <xdr:cxnSp macro="">
      <xdr:nvCxnSpPr>
        <xdr:cNvPr id="541" name="直線コネクタ 540"/>
        <xdr:cNvCxnSpPr/>
      </xdr:nvCxnSpPr>
      <xdr:spPr>
        <a:xfrm flipV="1">
          <a:off x="21323300" y="5949471"/>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114657</xdr:rowOff>
    </xdr:from>
    <xdr:to>
      <xdr:col>107</xdr:col>
      <xdr:colOff>101600</xdr:colOff>
      <xdr:row>35</xdr:row>
      <xdr:rowOff>44807</xdr:rowOff>
    </xdr:to>
    <xdr:sp macro="" textlink="">
      <xdr:nvSpPr>
        <xdr:cNvPr id="542" name="楕円 541"/>
        <xdr:cNvSpPr/>
      </xdr:nvSpPr>
      <xdr:spPr>
        <a:xfrm>
          <a:off x="20383500" y="59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143934</xdr:rowOff>
    </xdr:from>
    <xdr:to>
      <xdr:col>111</xdr:col>
      <xdr:colOff>177800</xdr:colOff>
      <xdr:row>34</xdr:row>
      <xdr:rowOff>165457</xdr:rowOff>
    </xdr:to>
    <xdr:cxnSp macro="">
      <xdr:nvCxnSpPr>
        <xdr:cNvPr id="543" name="直線コネクタ 542"/>
        <xdr:cNvCxnSpPr/>
      </xdr:nvCxnSpPr>
      <xdr:spPr>
        <a:xfrm flipV="1">
          <a:off x="20434300" y="5973234"/>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135734</xdr:rowOff>
    </xdr:from>
    <xdr:to>
      <xdr:col>102</xdr:col>
      <xdr:colOff>165100</xdr:colOff>
      <xdr:row>35</xdr:row>
      <xdr:rowOff>65884</xdr:rowOff>
    </xdr:to>
    <xdr:sp macro="" textlink="">
      <xdr:nvSpPr>
        <xdr:cNvPr id="544" name="楕円 543"/>
        <xdr:cNvSpPr/>
      </xdr:nvSpPr>
      <xdr:spPr>
        <a:xfrm>
          <a:off x="19494500" y="59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165457</xdr:rowOff>
    </xdr:from>
    <xdr:to>
      <xdr:col>107</xdr:col>
      <xdr:colOff>50800</xdr:colOff>
      <xdr:row>35</xdr:row>
      <xdr:rowOff>15084</xdr:rowOff>
    </xdr:to>
    <xdr:cxnSp macro="">
      <xdr:nvCxnSpPr>
        <xdr:cNvPr id="545" name="直線コネクタ 544"/>
        <xdr:cNvCxnSpPr/>
      </xdr:nvCxnSpPr>
      <xdr:spPr>
        <a:xfrm flipV="1">
          <a:off x="19545300" y="5994757"/>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143201</xdr:rowOff>
    </xdr:from>
    <xdr:ext cx="599010" cy="259045"/>
    <xdr:sp macro="" textlink="">
      <xdr:nvSpPr>
        <xdr:cNvPr id="546" name="n_1aveValue【一般廃棄物処理施設】&#10;一人当たり有形固定資産（償却資産）額"/>
        <xdr:cNvSpPr txBox="1"/>
      </xdr:nvSpPr>
      <xdr:spPr>
        <a:xfrm>
          <a:off x="210110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47"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164102</xdr:rowOff>
    </xdr:from>
    <xdr:ext cx="599010" cy="259045"/>
    <xdr:sp macro="" textlink="">
      <xdr:nvSpPr>
        <xdr:cNvPr id="548" name="n_3aveValue【一般廃棄物処理施設】&#10;一人当たり有形固定資産（償却資産）額"/>
        <xdr:cNvSpPr txBox="1"/>
      </xdr:nvSpPr>
      <xdr:spPr>
        <a:xfrm>
          <a:off x="19245795" y="68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39811</xdr:rowOff>
    </xdr:from>
    <xdr:ext cx="599010" cy="259045"/>
    <xdr:sp macro="" textlink="">
      <xdr:nvSpPr>
        <xdr:cNvPr id="549" name="n_1mainValue【一般廃棄物処理施設】&#10;一人当たり有形固定資産（償却資産）額"/>
        <xdr:cNvSpPr txBox="1"/>
      </xdr:nvSpPr>
      <xdr:spPr>
        <a:xfrm>
          <a:off x="21011095" y="569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35934</xdr:rowOff>
    </xdr:from>
    <xdr:ext cx="599010" cy="259045"/>
    <xdr:sp macro="" textlink="">
      <xdr:nvSpPr>
        <xdr:cNvPr id="550" name="n_2mainValue【一般廃棄物処理施設】&#10;一人当たり有形固定資産（償却資産）額"/>
        <xdr:cNvSpPr txBox="1"/>
      </xdr:nvSpPr>
      <xdr:spPr>
        <a:xfrm>
          <a:off x="20134795" y="603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82411</xdr:rowOff>
    </xdr:from>
    <xdr:ext cx="599010" cy="259045"/>
    <xdr:sp macro="" textlink="">
      <xdr:nvSpPr>
        <xdr:cNvPr id="551" name="n_3mainValue【一般廃棄物処理施設】&#10;一人当たり有形固定資産（償却資産）額"/>
        <xdr:cNvSpPr txBox="1"/>
      </xdr:nvSpPr>
      <xdr:spPr>
        <a:xfrm>
          <a:off x="19245795" y="574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2" name="テキスト ボックス 5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2" name="テキスト ボックス 57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76" name="直線コネクタ 575"/>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7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78" name="直線コネクタ 57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79"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80" name="直線コネクタ 579"/>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81" name="【保健センター・保健所】&#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82" name="フローチャート: 判断 58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83" name="フローチャート: 判断 58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84" name="フローチャート: 判断 583"/>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85" name="フローチャート: 判断 584"/>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42545</xdr:rowOff>
    </xdr:from>
    <xdr:to>
      <xdr:col>85</xdr:col>
      <xdr:colOff>177800</xdr:colOff>
      <xdr:row>59</xdr:row>
      <xdr:rowOff>144145</xdr:rowOff>
    </xdr:to>
    <xdr:sp macro="" textlink="">
      <xdr:nvSpPr>
        <xdr:cNvPr id="591" name="楕円 590"/>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65422</xdr:rowOff>
    </xdr:from>
    <xdr:ext cx="405111" cy="259045"/>
    <xdr:sp macro="" textlink="">
      <xdr:nvSpPr>
        <xdr:cNvPr id="592" name="【保健センター・保健所】&#10;有形固定資産減価償却率該当値テキスト"/>
        <xdr:cNvSpPr txBox="1"/>
      </xdr:nvSpPr>
      <xdr:spPr>
        <a:xfrm>
          <a:off x="16357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93" name="楕円 592"/>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93345</xdr:rowOff>
    </xdr:from>
    <xdr:to>
      <xdr:col>85</xdr:col>
      <xdr:colOff>127000</xdr:colOff>
      <xdr:row>59</xdr:row>
      <xdr:rowOff>140970</xdr:rowOff>
    </xdr:to>
    <xdr:cxnSp macro="">
      <xdr:nvCxnSpPr>
        <xdr:cNvPr id="594" name="直線コネクタ 593"/>
        <xdr:cNvCxnSpPr/>
      </xdr:nvCxnSpPr>
      <xdr:spPr>
        <a:xfrm flipV="1">
          <a:off x="15481300" y="102088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95" name="楕円 594"/>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60</xdr:row>
      <xdr:rowOff>9525</xdr:rowOff>
    </xdr:to>
    <xdr:cxnSp macro="">
      <xdr:nvCxnSpPr>
        <xdr:cNvPr id="596" name="直線コネクタ 595"/>
        <xdr:cNvCxnSpPr/>
      </xdr:nvCxnSpPr>
      <xdr:spPr>
        <a:xfrm flipV="1">
          <a:off x="14592300" y="10256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97" name="楕円 596"/>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57150</xdr:rowOff>
    </xdr:to>
    <xdr:cxnSp macro="">
      <xdr:nvCxnSpPr>
        <xdr:cNvPr id="598" name="直線コネクタ 597"/>
        <xdr:cNvCxnSpPr/>
      </xdr:nvCxnSpPr>
      <xdr:spPr>
        <a:xfrm flipV="1">
          <a:off x="13703300" y="10296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99" name="n_1ave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00" name="n_2ave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601" name="n_3aveValue【保健センター・保健所】&#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602" name="n_1mainValue【保健センター・保健所】&#10;有形固定資産減価償却率"/>
        <xdr:cNvSpPr txBox="1"/>
      </xdr:nvSpPr>
      <xdr:spPr>
        <a:xfrm>
          <a:off x="15266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3" name="n_2mainValue【保健センター・保健所】&#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124477</xdr:rowOff>
    </xdr:from>
    <xdr:ext cx="405111" cy="259045"/>
    <xdr:sp macro="" textlink="">
      <xdr:nvSpPr>
        <xdr:cNvPr id="604" name="n_3mainValue【保健センター・保健所】&#10;有形固定資産減価償却率"/>
        <xdr:cNvSpPr txBox="1"/>
      </xdr:nvSpPr>
      <xdr:spPr>
        <a:xfrm>
          <a:off x="13500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26" name="直線コネクタ 625"/>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27"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28" name="直線コネクタ 627"/>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0" name="直線コネクタ 62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31"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32" name="フローチャート: 判断 631"/>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33" name="フローチャート: 判断 63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34" name="フローチャート: 判断 633"/>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35" name="フローチャート: 判断 634"/>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134366</xdr:rowOff>
    </xdr:from>
    <xdr:to>
      <xdr:col>116</xdr:col>
      <xdr:colOff>114300</xdr:colOff>
      <xdr:row>63</xdr:row>
      <xdr:rowOff>64516</xdr:rowOff>
    </xdr:to>
    <xdr:sp macro="" textlink="">
      <xdr:nvSpPr>
        <xdr:cNvPr id="641" name="楕円 640"/>
        <xdr:cNvSpPr/>
      </xdr:nvSpPr>
      <xdr:spPr>
        <a:xfrm>
          <a:off x="221107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49293</xdr:rowOff>
    </xdr:from>
    <xdr:ext cx="469744" cy="259045"/>
    <xdr:sp macro="" textlink="">
      <xdr:nvSpPr>
        <xdr:cNvPr id="642" name="【保健センター・保健所】&#10;一人当たり面積該当値テキスト"/>
        <xdr:cNvSpPr txBox="1"/>
      </xdr:nvSpPr>
      <xdr:spPr>
        <a:xfrm>
          <a:off x="22199600" y="106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43" name="楕円 642"/>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xdr:rowOff>
    </xdr:from>
    <xdr:to>
      <xdr:col>116</xdr:col>
      <xdr:colOff>63500</xdr:colOff>
      <xdr:row>63</xdr:row>
      <xdr:rowOff>16002</xdr:rowOff>
    </xdr:to>
    <xdr:cxnSp macro="">
      <xdr:nvCxnSpPr>
        <xdr:cNvPr id="644" name="直線コネクタ 643"/>
        <xdr:cNvCxnSpPr/>
      </xdr:nvCxnSpPr>
      <xdr:spPr>
        <a:xfrm flipV="1">
          <a:off x="21323300" y="108150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45" name="楕円 644"/>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20574</xdr:rowOff>
    </xdr:to>
    <xdr:cxnSp macro="">
      <xdr:nvCxnSpPr>
        <xdr:cNvPr id="646" name="直線コネクタ 645"/>
        <xdr:cNvCxnSpPr/>
      </xdr:nvCxnSpPr>
      <xdr:spPr>
        <a:xfrm flipV="1">
          <a:off x="20434300" y="1081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47" name="楕円 646"/>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22860</xdr:rowOff>
    </xdr:to>
    <xdr:cxnSp macro="">
      <xdr:nvCxnSpPr>
        <xdr:cNvPr id="648" name="直線コネクタ 647"/>
        <xdr:cNvCxnSpPr/>
      </xdr:nvCxnSpPr>
      <xdr:spPr>
        <a:xfrm flipV="1">
          <a:off x="19545300" y="1082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649"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650" name="n_2aveValue【保健センター・保健所】&#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51"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652"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53" name="n_2mainValue【保健センター・保健所】&#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54" name="n_3mainValue【保健センター・保健所】&#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6" name="直線コネクタ 6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7" name="テキスト ボックス 6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8" name="直線コネクタ 6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9" name="テキスト ボックス 6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0" name="直線コネクタ 6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1" name="テキスト ボックス 6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2" name="直線コネクタ 6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3" name="テキスト ボックス 6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4" name="直線コネクタ 6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5" name="テキスト ボックス 6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79" name="直線コネクタ 678"/>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80"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81" name="直線コネクタ 680"/>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82"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83" name="直線コネクタ 682"/>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137813</xdr:rowOff>
    </xdr:from>
    <xdr:ext cx="405111" cy="259045"/>
    <xdr:sp macro="" textlink="">
      <xdr:nvSpPr>
        <xdr:cNvPr id="684" name="【消防施設】&#10;有形固定資産減価償却率平均値テキスト"/>
        <xdr:cNvSpPr txBox="1"/>
      </xdr:nvSpPr>
      <xdr:spPr>
        <a:xfrm>
          <a:off x="16357600" y="1402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85" name="フローチャート: 判断 684"/>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86" name="フローチャート: 判断 685"/>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87" name="フローチャート: 判断 686"/>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88" name="フローチャート: 判断 687"/>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694" name="楕円 693"/>
        <xdr:cNvSpPr/>
      </xdr:nvSpPr>
      <xdr:spPr>
        <a:xfrm>
          <a:off x="16268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138447</xdr:rowOff>
    </xdr:from>
    <xdr:ext cx="405111" cy="259045"/>
    <xdr:sp macro="" textlink="">
      <xdr:nvSpPr>
        <xdr:cNvPr id="695" name="【消防施設】&#10;有形固定資産減価償却率該当値テキスト"/>
        <xdr:cNvSpPr txBox="1"/>
      </xdr:nvSpPr>
      <xdr:spPr>
        <a:xfrm>
          <a:off x="16357600" y="1436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61595</xdr:rowOff>
    </xdr:from>
    <xdr:to>
      <xdr:col>81</xdr:col>
      <xdr:colOff>101600</xdr:colOff>
      <xdr:row>84</xdr:row>
      <xdr:rowOff>163195</xdr:rowOff>
    </xdr:to>
    <xdr:sp macro="" textlink="">
      <xdr:nvSpPr>
        <xdr:cNvPr id="696" name="楕円 695"/>
        <xdr:cNvSpPr/>
      </xdr:nvSpPr>
      <xdr:spPr>
        <a:xfrm>
          <a:off x="1543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102870</xdr:rowOff>
    </xdr:from>
    <xdr:to>
      <xdr:col>85</xdr:col>
      <xdr:colOff>127000</xdr:colOff>
      <xdr:row>84</xdr:row>
      <xdr:rowOff>112395</xdr:rowOff>
    </xdr:to>
    <xdr:cxnSp macro="">
      <xdr:nvCxnSpPr>
        <xdr:cNvPr id="697" name="直線コネクタ 696"/>
        <xdr:cNvCxnSpPr/>
      </xdr:nvCxnSpPr>
      <xdr:spPr>
        <a:xfrm flipV="1">
          <a:off x="15481300" y="14504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698" name="楕円 697"/>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89536</xdr:rowOff>
    </xdr:from>
    <xdr:to>
      <xdr:col>81</xdr:col>
      <xdr:colOff>50800</xdr:colOff>
      <xdr:row>84</xdr:row>
      <xdr:rowOff>112395</xdr:rowOff>
    </xdr:to>
    <xdr:cxnSp macro="">
      <xdr:nvCxnSpPr>
        <xdr:cNvPr id="699" name="直線コネクタ 698"/>
        <xdr:cNvCxnSpPr/>
      </xdr:nvCxnSpPr>
      <xdr:spPr>
        <a:xfrm>
          <a:off x="14592300" y="144913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101616</xdr:rowOff>
    </xdr:from>
    <xdr:ext cx="405111" cy="259045"/>
    <xdr:sp macro="" textlink="">
      <xdr:nvSpPr>
        <xdr:cNvPr id="700" name="n_1aveValue【消防施設】&#10;有形固定資産減価償却率"/>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701"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702"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154322</xdr:rowOff>
    </xdr:from>
    <xdr:ext cx="405111" cy="259045"/>
    <xdr:sp macro="" textlink="">
      <xdr:nvSpPr>
        <xdr:cNvPr id="703" name="n_1mainValue【消防施設】&#10;有形固定資産減価償却率"/>
        <xdr:cNvSpPr txBox="1"/>
      </xdr:nvSpPr>
      <xdr:spPr>
        <a:xfrm>
          <a:off x="15266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704" name="n_2mainValue【消防施設】&#10;有形固定資産減価償却率"/>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28" name="直線コネクタ 727"/>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9"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30" name="直線コネクタ 729"/>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31"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32" name="直線コネクタ 731"/>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33" name="【消防施設】&#10;一人当たり面積平均値テキスト"/>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34" name="フローチャート: 判断 733"/>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35" name="フローチャート: 判断 734"/>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36" name="フローチャート: 判断 735"/>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37" name="フローチャート: 判断 736"/>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35306</xdr:rowOff>
    </xdr:from>
    <xdr:to>
      <xdr:col>116</xdr:col>
      <xdr:colOff>114300</xdr:colOff>
      <xdr:row>86</xdr:row>
      <xdr:rowOff>136906</xdr:rowOff>
    </xdr:to>
    <xdr:sp macro="" textlink="">
      <xdr:nvSpPr>
        <xdr:cNvPr id="743" name="楕円 742"/>
        <xdr:cNvSpPr/>
      </xdr:nvSpPr>
      <xdr:spPr>
        <a:xfrm>
          <a:off x="221107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121683</xdr:rowOff>
    </xdr:from>
    <xdr:ext cx="469744" cy="259045"/>
    <xdr:sp macro="" textlink="">
      <xdr:nvSpPr>
        <xdr:cNvPr id="744" name="【消防施設】&#10;一人当たり面積該当値テキスト"/>
        <xdr:cNvSpPr txBox="1"/>
      </xdr:nvSpPr>
      <xdr:spPr>
        <a:xfrm>
          <a:off x="22199600" y="14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38354</xdr:rowOff>
    </xdr:from>
    <xdr:to>
      <xdr:col>112</xdr:col>
      <xdr:colOff>38100</xdr:colOff>
      <xdr:row>86</xdr:row>
      <xdr:rowOff>139954</xdr:rowOff>
    </xdr:to>
    <xdr:sp macro="" textlink="">
      <xdr:nvSpPr>
        <xdr:cNvPr id="745" name="楕円 744"/>
        <xdr:cNvSpPr/>
      </xdr:nvSpPr>
      <xdr:spPr>
        <a:xfrm>
          <a:off x="21272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86106</xdr:rowOff>
    </xdr:from>
    <xdr:to>
      <xdr:col>116</xdr:col>
      <xdr:colOff>63500</xdr:colOff>
      <xdr:row>86</xdr:row>
      <xdr:rowOff>89154</xdr:rowOff>
    </xdr:to>
    <xdr:cxnSp macro="">
      <xdr:nvCxnSpPr>
        <xdr:cNvPr id="746" name="直線コネクタ 745"/>
        <xdr:cNvCxnSpPr/>
      </xdr:nvCxnSpPr>
      <xdr:spPr>
        <a:xfrm flipV="1">
          <a:off x="21323300" y="148308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36830</xdr:rowOff>
    </xdr:from>
    <xdr:to>
      <xdr:col>107</xdr:col>
      <xdr:colOff>101600</xdr:colOff>
      <xdr:row>86</xdr:row>
      <xdr:rowOff>138430</xdr:rowOff>
    </xdr:to>
    <xdr:sp macro="" textlink="">
      <xdr:nvSpPr>
        <xdr:cNvPr id="747" name="楕円 746"/>
        <xdr:cNvSpPr/>
      </xdr:nvSpPr>
      <xdr:spPr>
        <a:xfrm>
          <a:off x="20383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87630</xdr:rowOff>
    </xdr:from>
    <xdr:to>
      <xdr:col>111</xdr:col>
      <xdr:colOff>177800</xdr:colOff>
      <xdr:row>86</xdr:row>
      <xdr:rowOff>89154</xdr:rowOff>
    </xdr:to>
    <xdr:cxnSp macro="">
      <xdr:nvCxnSpPr>
        <xdr:cNvPr id="748" name="直線コネクタ 747"/>
        <xdr:cNvCxnSpPr/>
      </xdr:nvCxnSpPr>
      <xdr:spPr>
        <a:xfrm>
          <a:off x="20434300" y="148323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49"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750" name="n_2aveValue【消防施設】&#10;一人当たり面積"/>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751"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131081</xdr:rowOff>
    </xdr:from>
    <xdr:ext cx="469744" cy="259045"/>
    <xdr:sp macro="" textlink="">
      <xdr:nvSpPr>
        <xdr:cNvPr id="752" name="n_1mainValue【消防施設】&#10;一人当たり面積"/>
        <xdr:cNvSpPr txBox="1"/>
      </xdr:nvSpPr>
      <xdr:spPr>
        <a:xfrm>
          <a:off x="210757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129557</xdr:rowOff>
    </xdr:from>
    <xdr:ext cx="469744" cy="259045"/>
    <xdr:sp macro="" textlink="">
      <xdr:nvSpPr>
        <xdr:cNvPr id="753" name="n_2mainValue【消防施設】&#10;一人当たり面積"/>
        <xdr:cNvSpPr txBox="1"/>
      </xdr:nvSpPr>
      <xdr:spPr>
        <a:xfrm>
          <a:off x="20199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4" name="直線コネクタ 7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5" name="テキスト ボックス 7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6" name="直線コネクタ 7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7" name="テキスト ボックス 7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8" name="直線コネクタ 7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9" name="テキスト ボックス 7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0" name="直線コネクタ 7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1" name="テキスト ボックス 7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2" name="直線コネクタ 7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3" name="テキスト ボックス 7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4" name="直線コネクタ 7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5" name="テキスト ボックス 7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115388</xdr:rowOff>
    </xdr:to>
    <xdr:cxnSp macro="">
      <xdr:nvCxnSpPr>
        <xdr:cNvPr id="779" name="直線コネクタ 778"/>
        <xdr:cNvCxnSpPr/>
      </xdr:nvCxnSpPr>
      <xdr:spPr>
        <a:xfrm flipV="1">
          <a:off x="16318864" y="17090571"/>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119215</xdr:rowOff>
    </xdr:from>
    <xdr:ext cx="405111" cy="259045"/>
    <xdr:sp macro="" textlink="">
      <xdr:nvSpPr>
        <xdr:cNvPr id="780" name="【庁舎】&#10;有形固定資産減価償却率最小値テキスト"/>
        <xdr:cNvSpPr txBox="1"/>
      </xdr:nvSpPr>
      <xdr:spPr>
        <a:xfrm>
          <a:off x="16357600" y="1846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115388</xdr:rowOff>
    </xdr:from>
    <xdr:to>
      <xdr:col>86</xdr:col>
      <xdr:colOff>25400</xdr:colOff>
      <xdr:row>107</xdr:row>
      <xdr:rowOff>115388</xdr:rowOff>
    </xdr:to>
    <xdr:cxnSp macro="">
      <xdr:nvCxnSpPr>
        <xdr:cNvPr id="781" name="直線コネクタ 780"/>
        <xdr:cNvCxnSpPr/>
      </xdr:nvCxnSpPr>
      <xdr:spPr>
        <a:xfrm>
          <a:off x="16230600" y="1846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3" name="直線コネクタ 7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84"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85" name="フローチャート: 判断 784"/>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118473</xdr:rowOff>
    </xdr:from>
    <xdr:to>
      <xdr:col>81</xdr:col>
      <xdr:colOff>101600</xdr:colOff>
      <xdr:row>104</xdr:row>
      <xdr:rowOff>48623</xdr:rowOff>
    </xdr:to>
    <xdr:sp macro="" textlink="">
      <xdr:nvSpPr>
        <xdr:cNvPr id="786" name="フローチャート: 判断 785"/>
        <xdr:cNvSpPr/>
      </xdr:nvSpPr>
      <xdr:spPr>
        <a:xfrm>
          <a:off x="15430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787" name="フローチャート: 判断 786"/>
        <xdr:cNvSpPr/>
      </xdr:nvSpPr>
      <xdr:spPr>
        <a:xfrm>
          <a:off x="14541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88" name="フローチャート: 判断 787"/>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794" name="楕円 793"/>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795" name="【庁舎】&#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796" name="楕円 795"/>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25581</xdr:rowOff>
    </xdr:to>
    <xdr:cxnSp macro="">
      <xdr:nvCxnSpPr>
        <xdr:cNvPr id="797" name="直線コネクタ 796"/>
        <xdr:cNvCxnSpPr/>
      </xdr:nvCxnSpPr>
      <xdr:spPr>
        <a:xfrm flipV="1">
          <a:off x="15481300" y="1831684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798" name="楕円 797"/>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79466</xdr:rowOff>
    </xdr:to>
    <xdr:cxnSp macro="">
      <xdr:nvCxnSpPr>
        <xdr:cNvPr id="799" name="直線コネクタ 798"/>
        <xdr:cNvCxnSpPr/>
      </xdr:nvCxnSpPr>
      <xdr:spPr>
        <a:xfrm flipV="1">
          <a:off x="14592300" y="183707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800" name="楕円 799"/>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134982</xdr:rowOff>
    </xdr:to>
    <xdr:cxnSp macro="">
      <xdr:nvCxnSpPr>
        <xdr:cNvPr id="801" name="直線コネクタ 800"/>
        <xdr:cNvCxnSpPr/>
      </xdr:nvCxnSpPr>
      <xdr:spPr>
        <a:xfrm flipV="1">
          <a:off x="13703300" y="1842461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65150</xdr:rowOff>
    </xdr:from>
    <xdr:ext cx="405111" cy="259045"/>
    <xdr:sp macro="" textlink="">
      <xdr:nvSpPr>
        <xdr:cNvPr id="802" name="n_1aveValue【庁舎】&#10;有形固定資産減価償却率"/>
        <xdr:cNvSpPr txBox="1"/>
      </xdr:nvSpPr>
      <xdr:spPr>
        <a:xfrm>
          <a:off x="15266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96175</xdr:rowOff>
    </xdr:from>
    <xdr:ext cx="405111" cy="259045"/>
    <xdr:sp macro="" textlink="">
      <xdr:nvSpPr>
        <xdr:cNvPr id="803" name="n_2aveValue【庁舎】&#10;有形固定資産減価償却率"/>
        <xdr:cNvSpPr txBox="1"/>
      </xdr:nvSpPr>
      <xdr:spPr>
        <a:xfrm>
          <a:off x="14389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04"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805" name="n_1mainValue【庁舎】&#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806" name="n_2mainValue【庁舎】&#10;有形固定資産減価償却率"/>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807" name="n_3mainValue【庁舎】&#10;有形固定資産減価償却率"/>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29" name="直線コネクタ 828"/>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30"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31" name="直線コネクタ 830"/>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32"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33" name="直線コネクタ 832"/>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834"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35" name="フローチャート: 判断 834"/>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36" name="フローチャート: 判断 835"/>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37" name="フローチャート: 判断 836"/>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38" name="フローチャート: 判断 837"/>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122326</xdr:rowOff>
    </xdr:from>
    <xdr:to>
      <xdr:col>116</xdr:col>
      <xdr:colOff>114300</xdr:colOff>
      <xdr:row>107</xdr:row>
      <xdr:rowOff>52476</xdr:rowOff>
    </xdr:to>
    <xdr:sp macro="" textlink="">
      <xdr:nvSpPr>
        <xdr:cNvPr id="844" name="楕円 843"/>
        <xdr:cNvSpPr/>
      </xdr:nvSpPr>
      <xdr:spPr>
        <a:xfrm>
          <a:off x="22110700" y="182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145203</xdr:rowOff>
    </xdr:from>
    <xdr:ext cx="469744" cy="259045"/>
    <xdr:sp macro="" textlink="">
      <xdr:nvSpPr>
        <xdr:cNvPr id="845" name="【庁舎】&#10;一人当たり面積該当値テキスト"/>
        <xdr:cNvSpPr txBox="1"/>
      </xdr:nvSpPr>
      <xdr:spPr>
        <a:xfrm>
          <a:off x="22199600" y="181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126898</xdr:rowOff>
    </xdr:from>
    <xdr:to>
      <xdr:col>112</xdr:col>
      <xdr:colOff>38100</xdr:colOff>
      <xdr:row>107</xdr:row>
      <xdr:rowOff>57048</xdr:rowOff>
    </xdr:to>
    <xdr:sp macro="" textlink="">
      <xdr:nvSpPr>
        <xdr:cNvPr id="846" name="楕円 845"/>
        <xdr:cNvSpPr/>
      </xdr:nvSpPr>
      <xdr:spPr>
        <a:xfrm>
          <a:off x="21272500" y="183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xdr:rowOff>
    </xdr:from>
    <xdr:to>
      <xdr:col>116</xdr:col>
      <xdr:colOff>63500</xdr:colOff>
      <xdr:row>107</xdr:row>
      <xdr:rowOff>6248</xdr:rowOff>
    </xdr:to>
    <xdr:cxnSp macro="">
      <xdr:nvCxnSpPr>
        <xdr:cNvPr id="847" name="直線コネクタ 846"/>
        <xdr:cNvCxnSpPr/>
      </xdr:nvCxnSpPr>
      <xdr:spPr>
        <a:xfrm flipV="1">
          <a:off x="21323300" y="183468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131014</xdr:rowOff>
    </xdr:from>
    <xdr:to>
      <xdr:col>107</xdr:col>
      <xdr:colOff>101600</xdr:colOff>
      <xdr:row>107</xdr:row>
      <xdr:rowOff>61164</xdr:rowOff>
    </xdr:to>
    <xdr:sp macro="" textlink="">
      <xdr:nvSpPr>
        <xdr:cNvPr id="848" name="楕円 847"/>
        <xdr:cNvSpPr/>
      </xdr:nvSpPr>
      <xdr:spPr>
        <a:xfrm>
          <a:off x="20383500" y="183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xdr:rowOff>
    </xdr:from>
    <xdr:to>
      <xdr:col>111</xdr:col>
      <xdr:colOff>177800</xdr:colOff>
      <xdr:row>107</xdr:row>
      <xdr:rowOff>10364</xdr:rowOff>
    </xdr:to>
    <xdr:cxnSp macro="">
      <xdr:nvCxnSpPr>
        <xdr:cNvPr id="849" name="直線コネクタ 848"/>
        <xdr:cNvCxnSpPr/>
      </xdr:nvCxnSpPr>
      <xdr:spPr>
        <a:xfrm flipV="1">
          <a:off x="20434300" y="1835139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135128</xdr:rowOff>
    </xdr:from>
    <xdr:to>
      <xdr:col>102</xdr:col>
      <xdr:colOff>165100</xdr:colOff>
      <xdr:row>107</xdr:row>
      <xdr:rowOff>65278</xdr:rowOff>
    </xdr:to>
    <xdr:sp macro="" textlink="">
      <xdr:nvSpPr>
        <xdr:cNvPr id="850" name="楕円 849"/>
        <xdr:cNvSpPr/>
      </xdr:nvSpPr>
      <xdr:spPr>
        <a:xfrm>
          <a:off x="19494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10364</xdr:rowOff>
    </xdr:from>
    <xdr:to>
      <xdr:col>107</xdr:col>
      <xdr:colOff>50800</xdr:colOff>
      <xdr:row>107</xdr:row>
      <xdr:rowOff>14478</xdr:rowOff>
    </xdr:to>
    <xdr:cxnSp macro="">
      <xdr:nvCxnSpPr>
        <xdr:cNvPr id="851" name="直線コネクタ 850"/>
        <xdr:cNvCxnSpPr/>
      </xdr:nvCxnSpPr>
      <xdr:spPr>
        <a:xfrm flipV="1">
          <a:off x="19545300" y="1835551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852"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853" name="n_2ave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116298</xdr:rowOff>
    </xdr:from>
    <xdr:ext cx="469744" cy="259045"/>
    <xdr:sp macro="" textlink="">
      <xdr:nvSpPr>
        <xdr:cNvPr id="854" name="n_3aveValue【庁舎】&#10;一人当たり面積"/>
        <xdr:cNvSpPr txBox="1"/>
      </xdr:nvSpPr>
      <xdr:spPr>
        <a:xfrm>
          <a:off x="19310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73575</xdr:rowOff>
    </xdr:from>
    <xdr:ext cx="469744" cy="259045"/>
    <xdr:sp macro="" textlink="">
      <xdr:nvSpPr>
        <xdr:cNvPr id="855" name="n_1mainValue【庁舎】&#10;一人当たり面積"/>
        <xdr:cNvSpPr txBox="1"/>
      </xdr:nvSpPr>
      <xdr:spPr>
        <a:xfrm>
          <a:off x="21075727" y="180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77691</xdr:rowOff>
    </xdr:from>
    <xdr:ext cx="469744" cy="259045"/>
    <xdr:sp macro="" textlink="">
      <xdr:nvSpPr>
        <xdr:cNvPr id="856" name="n_2mainValue【庁舎】&#10;一人当たり面積"/>
        <xdr:cNvSpPr txBox="1"/>
      </xdr:nvSpPr>
      <xdr:spPr>
        <a:xfrm>
          <a:off x="20199427" y="180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81805</xdr:rowOff>
    </xdr:from>
    <xdr:ext cx="469744" cy="259045"/>
    <xdr:sp macro="" textlink="">
      <xdr:nvSpPr>
        <xdr:cNvPr id="857" name="n_3mainValue【庁舎】&#10;一人当たり面積"/>
        <xdr:cNvSpPr txBox="1"/>
      </xdr:nvSpPr>
      <xdr:spPr>
        <a:xfrm>
          <a:off x="19310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年度において、ほとんどの類型において、有形固定資産減価償却率は類似団体と同程度又は下回っているものの、市民会館、保健センター及び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施設は類似団体平均を上回っております。各施設ともに建設後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た施設が今後多くなるので、財政状況を踏まえ、施設活用度の低い施設は、他用途への変更や施設のあり方を見直す予定です。保健センターは、地域の実情等を考慮した上で、数量の適正化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脆弱な財政基盤で地方交付税に大きく依存</a:t>
          </a:r>
          <a:r>
            <a:rPr kumimoji="1" lang="en-US" altLang="ja-JP" sz="1100" b="0" i="0" u="none" strike="noStrike" kern="0" cap="none" spc="0" normalizeH="0" baseline="30000" noProof="0">
              <a:ln>
                <a:noFill/>
              </a:ln>
              <a:solidFill>
                <a:prstClr val="black"/>
              </a:solidFill>
              <a:effectLst/>
              <a:uLnTx/>
              <a:uFillTx/>
              <a:latin typeface="+mn-lt"/>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している本町では、類似団体の平均を大きく下回っており、今後も人口減少や高齢化などにより、税収の伸びは期待できず、同水準で推移する見込みです。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引き続き、歳出の削減と税収等の徴収強化の取り組みを通じて、財政基盤の健全化に努めていく必要があります。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&lt;</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参考</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歳入総額</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年度普通会計決算</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a:t>
          </a:r>
          <a:r>
            <a:rPr kumimoji="1" lang="ja-JP" altLang="en-US"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地方交付税の割合＝</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a:t>
          </a:r>
          <a:r>
            <a:rPr kumimoji="1"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53975</xdr:rowOff>
    </xdr:to>
    <xdr:cxnSp macro="">
      <xdr:nvCxnSpPr>
        <xdr:cNvPr id="72" name="直線コネクタ 71"/>
        <xdr:cNvCxnSpPr/>
      </xdr:nvCxnSpPr>
      <xdr:spPr>
        <a:xfrm flipV="1">
          <a:off x="3225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53975</xdr:rowOff>
    </xdr:to>
    <xdr:cxnSp macro="">
      <xdr:nvCxnSpPr>
        <xdr:cNvPr id="75" name="直線コネクタ 74"/>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53975</xdr:rowOff>
    </xdr:to>
    <xdr:cxnSp macro="">
      <xdr:nvCxnSpPr>
        <xdr:cNvPr id="78" name="直線コネクタ 77"/>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分母となる歳入の経常一般財源では</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、町税や普通交付税、臨時財政対策債の減少分が、各種交付金等の増加分を上回り、分母全体では減少となりました。</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分子となる歳出の経常経費充当一般財源で、人件費や公債費、繰出金の減少が、扶助費や物件費、補助費等の増加を上回り分子全体でも減少となり、また、分母の減少分を上回ったことから経常収支比率は減少し、前年度から０．３ポイント減少の９１．８％となりました。</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比率減少の主な要因は、歳出の経常経費充当一般財源（分子）で</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大型事業による起債の償還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終了</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減によるものが大部分を占めており、その他の区分においては増加傾向にあります。また、歳入（分母）における町税や普通交付税が減少となっていることから、今後においては比率の増加が懸念されるため、より一層の経常経費削減に努めていく必要があ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63</xdr:row>
      <xdr:rowOff>120332</xdr:rowOff>
    </xdr:to>
    <xdr:cxnSp macro="">
      <xdr:nvCxnSpPr>
        <xdr:cNvPr id="128" name="直線コネクタ 127"/>
        <xdr:cNvCxnSpPr/>
      </xdr:nvCxnSpPr>
      <xdr:spPr>
        <a:xfrm flipV="1">
          <a:off x="4114800" y="109035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120332</xdr:rowOff>
    </xdr:to>
    <xdr:cxnSp macro="">
      <xdr:nvCxnSpPr>
        <xdr:cNvPr id="131" name="直線コネクタ 130"/>
        <xdr:cNvCxnSpPr/>
      </xdr:nvCxnSpPr>
      <xdr:spPr>
        <a:xfrm>
          <a:off x="3225800" y="108915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63</xdr:row>
      <xdr:rowOff>90170</xdr:rowOff>
    </xdr:to>
    <xdr:cxnSp macro="">
      <xdr:nvCxnSpPr>
        <xdr:cNvPr id="134" name="直線コネクタ 133"/>
        <xdr:cNvCxnSpPr/>
      </xdr:nvCxnSpPr>
      <xdr:spPr>
        <a:xfrm>
          <a:off x="2336800" y="1048131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143510</xdr:rowOff>
    </xdr:to>
    <xdr:cxnSp macro="">
      <xdr:nvCxnSpPr>
        <xdr:cNvPr id="137" name="直線コネクタ 136"/>
        <xdr:cNvCxnSpPr/>
      </xdr:nvCxnSpPr>
      <xdr:spPr>
        <a:xfrm flipV="1">
          <a:off x="1447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7" name="楕円 146"/>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8"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49" name="楕円 148"/>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0" name="テキスト ボックス 149"/>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1" name="楕円 150"/>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2" name="テキスト ボックス 151"/>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3" name="楕円 152"/>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4" name="テキスト ボックス 153"/>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5" name="楕円 154"/>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6" name="テキスト ボックス 155"/>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本町は県下一広大な行政面積を有しており集落も点在しているため、重点的かつ集中的な施設整備が困難であり、公共施設が点在していることが類似団体の平均を上回る要因</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の１つ</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と考えられます。また、ふるさと納税の取組強化</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開始した</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廃棄物処理施設の包括的長期民間委託契約（債務負担）</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等に伴い、</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物件費が大きく増加して</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います。ふるさと納税制度は</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本町にとって自主財源の確保につながる</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重要な取り組み（</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必要経費</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ではあるものの</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、必要</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経費については可能な限り圧縮していく必要があります。</a:t>
          </a:r>
          <a:endParaRPr kumimoji="0"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なお、人件費については定員管理適正化計画に基づく職員の適正規模・配置に努めているところですが、一方で、</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会計年度任用職員制度の導入により</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増加が予想されるため、ＰＤＣＡサイクルを確立させ事務事業全般の見直しによる削減を図っていく必要があります。</a:t>
          </a:r>
          <a:endParaRPr kumimoji="0"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155812</xdr:rowOff>
    </xdr:from>
    <xdr:to>
      <xdr:col>23</xdr:col>
      <xdr:colOff>133350</xdr:colOff>
      <xdr:row>84</xdr:row>
      <xdr:rowOff>56386</xdr:rowOff>
    </xdr:to>
    <xdr:cxnSp macro="">
      <xdr:nvCxnSpPr>
        <xdr:cNvPr id="193" name="直線コネクタ 192"/>
        <xdr:cNvCxnSpPr/>
      </xdr:nvCxnSpPr>
      <xdr:spPr>
        <a:xfrm>
          <a:off x="4114800" y="14386162"/>
          <a:ext cx="838200" cy="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137779</xdr:rowOff>
    </xdr:from>
    <xdr:to>
      <xdr:col>19</xdr:col>
      <xdr:colOff>133350</xdr:colOff>
      <xdr:row>83</xdr:row>
      <xdr:rowOff>155812</xdr:rowOff>
    </xdr:to>
    <xdr:cxnSp macro="">
      <xdr:nvCxnSpPr>
        <xdr:cNvPr id="196" name="直線コネクタ 195"/>
        <xdr:cNvCxnSpPr/>
      </xdr:nvCxnSpPr>
      <xdr:spPr>
        <a:xfrm>
          <a:off x="3225800" y="14368129"/>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63446</xdr:rowOff>
    </xdr:from>
    <xdr:to>
      <xdr:col>15</xdr:col>
      <xdr:colOff>82550</xdr:colOff>
      <xdr:row>83</xdr:row>
      <xdr:rowOff>137779</xdr:rowOff>
    </xdr:to>
    <xdr:cxnSp macro="">
      <xdr:nvCxnSpPr>
        <xdr:cNvPr id="199" name="直線コネクタ 198"/>
        <xdr:cNvCxnSpPr/>
      </xdr:nvCxnSpPr>
      <xdr:spPr>
        <a:xfrm>
          <a:off x="2336800" y="14293796"/>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138996</xdr:rowOff>
    </xdr:from>
    <xdr:to>
      <xdr:col>11</xdr:col>
      <xdr:colOff>31750</xdr:colOff>
      <xdr:row>83</xdr:row>
      <xdr:rowOff>63446</xdr:rowOff>
    </xdr:to>
    <xdr:cxnSp macro="">
      <xdr:nvCxnSpPr>
        <xdr:cNvPr id="202" name="直線コネクタ 201"/>
        <xdr:cNvCxnSpPr/>
      </xdr:nvCxnSpPr>
      <xdr:spPr>
        <a:xfrm>
          <a:off x="1447800" y="14197896"/>
          <a:ext cx="889000" cy="9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xdr:rowOff>
    </xdr:from>
    <xdr:to>
      <xdr:col>23</xdr:col>
      <xdr:colOff>184150</xdr:colOff>
      <xdr:row>84</xdr:row>
      <xdr:rowOff>107186</xdr:rowOff>
    </xdr:to>
    <xdr:sp macro="" textlink="">
      <xdr:nvSpPr>
        <xdr:cNvPr id="212" name="楕円 211"/>
        <xdr:cNvSpPr/>
      </xdr:nvSpPr>
      <xdr:spPr>
        <a:xfrm>
          <a:off x="4902200" y="144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149113</xdr:rowOff>
    </xdr:from>
    <xdr:ext cx="762000" cy="259045"/>
    <xdr:sp macro="" textlink="">
      <xdr:nvSpPr>
        <xdr:cNvPr id="213" name="人件費・物件費等の状況該当値テキスト"/>
        <xdr:cNvSpPr txBox="1"/>
      </xdr:nvSpPr>
      <xdr:spPr>
        <a:xfrm>
          <a:off x="5041900" y="1437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105012</xdr:rowOff>
    </xdr:from>
    <xdr:to>
      <xdr:col>19</xdr:col>
      <xdr:colOff>184150</xdr:colOff>
      <xdr:row>84</xdr:row>
      <xdr:rowOff>35162</xdr:rowOff>
    </xdr:to>
    <xdr:sp macro="" textlink="">
      <xdr:nvSpPr>
        <xdr:cNvPr id="214" name="楕円 213"/>
        <xdr:cNvSpPr/>
      </xdr:nvSpPr>
      <xdr:spPr>
        <a:xfrm>
          <a:off x="4064000" y="143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19939</xdr:rowOff>
    </xdr:from>
    <xdr:ext cx="736600" cy="259045"/>
    <xdr:sp macro="" textlink="">
      <xdr:nvSpPr>
        <xdr:cNvPr id="215" name="テキスト ボックス 214"/>
        <xdr:cNvSpPr txBox="1"/>
      </xdr:nvSpPr>
      <xdr:spPr>
        <a:xfrm>
          <a:off x="3733800" y="1442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86979</xdr:rowOff>
    </xdr:from>
    <xdr:to>
      <xdr:col>15</xdr:col>
      <xdr:colOff>133350</xdr:colOff>
      <xdr:row>84</xdr:row>
      <xdr:rowOff>17129</xdr:rowOff>
    </xdr:to>
    <xdr:sp macro="" textlink="">
      <xdr:nvSpPr>
        <xdr:cNvPr id="216" name="楕円 215"/>
        <xdr:cNvSpPr/>
      </xdr:nvSpPr>
      <xdr:spPr>
        <a:xfrm>
          <a:off x="3175000" y="143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1906</xdr:rowOff>
    </xdr:from>
    <xdr:ext cx="762000" cy="259045"/>
    <xdr:sp macro="" textlink="">
      <xdr:nvSpPr>
        <xdr:cNvPr id="217" name="テキスト ボックス 216"/>
        <xdr:cNvSpPr txBox="1"/>
      </xdr:nvSpPr>
      <xdr:spPr>
        <a:xfrm>
          <a:off x="2844800" y="1440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12646</xdr:rowOff>
    </xdr:from>
    <xdr:to>
      <xdr:col>11</xdr:col>
      <xdr:colOff>82550</xdr:colOff>
      <xdr:row>83</xdr:row>
      <xdr:rowOff>114246</xdr:rowOff>
    </xdr:to>
    <xdr:sp macro="" textlink="">
      <xdr:nvSpPr>
        <xdr:cNvPr id="218" name="楕円 217"/>
        <xdr:cNvSpPr/>
      </xdr:nvSpPr>
      <xdr:spPr>
        <a:xfrm>
          <a:off x="2286000" y="142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99023</xdr:rowOff>
    </xdr:from>
    <xdr:ext cx="762000" cy="259045"/>
    <xdr:sp macro="" textlink="">
      <xdr:nvSpPr>
        <xdr:cNvPr id="219" name="テキスト ボックス 218"/>
        <xdr:cNvSpPr txBox="1"/>
      </xdr:nvSpPr>
      <xdr:spPr>
        <a:xfrm>
          <a:off x="1955800" y="143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88196</xdr:rowOff>
    </xdr:from>
    <xdr:to>
      <xdr:col>7</xdr:col>
      <xdr:colOff>31750</xdr:colOff>
      <xdr:row>83</xdr:row>
      <xdr:rowOff>18346</xdr:rowOff>
    </xdr:to>
    <xdr:sp macro="" textlink="">
      <xdr:nvSpPr>
        <xdr:cNvPr id="220" name="楕円 219"/>
        <xdr:cNvSpPr/>
      </xdr:nvSpPr>
      <xdr:spPr>
        <a:xfrm>
          <a:off x="1397000" y="141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3123</xdr:rowOff>
    </xdr:from>
    <xdr:ext cx="762000" cy="259045"/>
    <xdr:sp macro="" textlink="">
      <xdr:nvSpPr>
        <xdr:cNvPr id="221" name="テキスト ボックス 220"/>
        <xdr:cNvSpPr txBox="1"/>
      </xdr:nvSpPr>
      <xdr:spPr>
        <a:xfrm>
          <a:off x="1066800" y="1423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職員給与については、平成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年度から、給与の総合的見直しを実施し、高知県人事委員会の勧告に準じた給与体系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国家公務員に準じた給与体系に変更しています。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ラスパイレス指数は、以前から類似団体を下回る水準となっています。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今後とも給与の適正化に努め、適正な給与水準を保つよう取り組みます。</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133350</xdr:rowOff>
    </xdr:to>
    <xdr:cxnSp macro="">
      <xdr:nvCxnSpPr>
        <xdr:cNvPr id="255" name="直線コネクタ 254"/>
        <xdr:cNvCxnSpPr/>
      </xdr:nvCxnSpPr>
      <xdr:spPr>
        <a:xfrm>
          <a:off x="16179800" y="142698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84</xdr:row>
      <xdr:rowOff>95955</xdr:rowOff>
    </xdr:to>
    <xdr:cxnSp macro="">
      <xdr:nvCxnSpPr>
        <xdr:cNvPr id="258" name="直線コネクタ 257"/>
        <xdr:cNvCxnSpPr/>
      </xdr:nvCxnSpPr>
      <xdr:spPr>
        <a:xfrm flipV="1">
          <a:off x="15290800" y="1426986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95955</xdr:rowOff>
    </xdr:to>
    <xdr:cxnSp macro="">
      <xdr:nvCxnSpPr>
        <xdr:cNvPr id="261" name="直線コネクタ 260"/>
        <xdr:cNvCxnSpPr/>
      </xdr:nvCxnSpPr>
      <xdr:spPr>
        <a:xfrm>
          <a:off x="14401800" y="144441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84</xdr:row>
      <xdr:rowOff>42334</xdr:rowOff>
    </xdr:to>
    <xdr:cxnSp macro="">
      <xdr:nvCxnSpPr>
        <xdr:cNvPr id="264" name="直線コネクタ 263"/>
        <xdr:cNvCxnSpPr/>
      </xdr:nvCxnSpPr>
      <xdr:spPr>
        <a:xfrm>
          <a:off x="13512800" y="143100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6" name="楕円 275"/>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7" name="テキスト ボックス 276"/>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8" name="楕円 277"/>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9" name="テキスト ボックス 278"/>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2" name="楕円 281"/>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3" name="テキスト ボックス 282"/>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県下一の面積を有する本町は、広大な町域の中に集落</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在しており、人口規模に対し公共施設も多くなっています。そのため、職員数も類似団体の平均を上回っている状況となっていますが、今後も引き続き、住民サービスを低下させることなく定員管理適正化計画に基づき職員数の適正化と組織機構の見直しに取り組むとともに、小中学校及び保育所施設の適正規模による統廃合計画等を進め、適正な定員管理に取り組みます。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118463</xdr:rowOff>
    </xdr:from>
    <xdr:to>
      <xdr:col>81</xdr:col>
      <xdr:colOff>44450</xdr:colOff>
      <xdr:row>65</xdr:row>
      <xdr:rowOff>14040</xdr:rowOff>
    </xdr:to>
    <xdr:cxnSp macro="">
      <xdr:nvCxnSpPr>
        <xdr:cNvPr id="318" name="直線コネクタ 317"/>
        <xdr:cNvCxnSpPr/>
      </xdr:nvCxnSpPr>
      <xdr:spPr>
        <a:xfrm>
          <a:off x="16179800" y="11091263"/>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48754</xdr:rowOff>
    </xdr:from>
    <xdr:to>
      <xdr:col>77</xdr:col>
      <xdr:colOff>44450</xdr:colOff>
      <xdr:row>64</xdr:row>
      <xdr:rowOff>118463</xdr:rowOff>
    </xdr:to>
    <xdr:cxnSp macro="">
      <xdr:nvCxnSpPr>
        <xdr:cNvPr id="321" name="直線コネクタ 320"/>
        <xdr:cNvCxnSpPr/>
      </xdr:nvCxnSpPr>
      <xdr:spPr>
        <a:xfrm>
          <a:off x="15290800" y="11021554"/>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48754</xdr:rowOff>
    </xdr:from>
    <xdr:to>
      <xdr:col>72</xdr:col>
      <xdr:colOff>203200</xdr:colOff>
      <xdr:row>64</xdr:row>
      <xdr:rowOff>62160</xdr:rowOff>
    </xdr:to>
    <xdr:cxnSp macro="">
      <xdr:nvCxnSpPr>
        <xdr:cNvPr id="324" name="直線コネクタ 323"/>
        <xdr:cNvCxnSpPr/>
      </xdr:nvCxnSpPr>
      <xdr:spPr>
        <a:xfrm flipV="1">
          <a:off x="14401800" y="11021554"/>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161220</xdr:rowOff>
    </xdr:from>
    <xdr:to>
      <xdr:col>68</xdr:col>
      <xdr:colOff>152400</xdr:colOff>
      <xdr:row>64</xdr:row>
      <xdr:rowOff>62160</xdr:rowOff>
    </xdr:to>
    <xdr:cxnSp macro="">
      <xdr:nvCxnSpPr>
        <xdr:cNvPr id="327" name="直線コネクタ 326"/>
        <xdr:cNvCxnSpPr/>
      </xdr:nvCxnSpPr>
      <xdr:spPr>
        <a:xfrm>
          <a:off x="13512800" y="10962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134690</xdr:rowOff>
    </xdr:from>
    <xdr:to>
      <xdr:col>81</xdr:col>
      <xdr:colOff>95250</xdr:colOff>
      <xdr:row>65</xdr:row>
      <xdr:rowOff>64840</xdr:rowOff>
    </xdr:to>
    <xdr:sp macro="" textlink="">
      <xdr:nvSpPr>
        <xdr:cNvPr id="337" name="楕円 336"/>
        <xdr:cNvSpPr/>
      </xdr:nvSpPr>
      <xdr:spPr>
        <a:xfrm>
          <a:off x="16967200" y="111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106767</xdr:rowOff>
    </xdr:from>
    <xdr:ext cx="762000" cy="259045"/>
    <xdr:sp macro="" textlink="">
      <xdr:nvSpPr>
        <xdr:cNvPr id="338" name="定員管理の状況該当値テキスト"/>
        <xdr:cNvSpPr txBox="1"/>
      </xdr:nvSpPr>
      <xdr:spPr>
        <a:xfrm>
          <a:off x="17106900" y="1107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67663</xdr:rowOff>
    </xdr:from>
    <xdr:to>
      <xdr:col>77</xdr:col>
      <xdr:colOff>95250</xdr:colOff>
      <xdr:row>64</xdr:row>
      <xdr:rowOff>169263</xdr:rowOff>
    </xdr:to>
    <xdr:sp macro="" textlink="">
      <xdr:nvSpPr>
        <xdr:cNvPr id="339" name="楕円 338"/>
        <xdr:cNvSpPr/>
      </xdr:nvSpPr>
      <xdr:spPr>
        <a:xfrm>
          <a:off x="16129000" y="110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154040</xdr:rowOff>
    </xdr:from>
    <xdr:ext cx="736600" cy="259045"/>
    <xdr:sp macro="" textlink="">
      <xdr:nvSpPr>
        <xdr:cNvPr id="340" name="テキスト ボックス 339"/>
        <xdr:cNvSpPr txBox="1"/>
      </xdr:nvSpPr>
      <xdr:spPr>
        <a:xfrm>
          <a:off x="15798800" y="1112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169404</xdr:rowOff>
    </xdr:from>
    <xdr:to>
      <xdr:col>73</xdr:col>
      <xdr:colOff>44450</xdr:colOff>
      <xdr:row>64</xdr:row>
      <xdr:rowOff>99554</xdr:rowOff>
    </xdr:to>
    <xdr:sp macro="" textlink="">
      <xdr:nvSpPr>
        <xdr:cNvPr id="341" name="楕円 340"/>
        <xdr:cNvSpPr/>
      </xdr:nvSpPr>
      <xdr:spPr>
        <a:xfrm>
          <a:off x="152400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84331</xdr:rowOff>
    </xdr:from>
    <xdr:ext cx="762000" cy="259045"/>
    <xdr:sp macro="" textlink="">
      <xdr:nvSpPr>
        <xdr:cNvPr id="342" name="テキスト ボックス 341"/>
        <xdr:cNvSpPr txBox="1"/>
      </xdr:nvSpPr>
      <xdr:spPr>
        <a:xfrm>
          <a:off x="14909800" y="1105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11360</xdr:rowOff>
    </xdr:from>
    <xdr:to>
      <xdr:col>68</xdr:col>
      <xdr:colOff>203200</xdr:colOff>
      <xdr:row>64</xdr:row>
      <xdr:rowOff>112960</xdr:rowOff>
    </xdr:to>
    <xdr:sp macro="" textlink="">
      <xdr:nvSpPr>
        <xdr:cNvPr id="343" name="楕円 342"/>
        <xdr:cNvSpPr/>
      </xdr:nvSpPr>
      <xdr:spPr>
        <a:xfrm>
          <a:off x="143510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97737</xdr:rowOff>
    </xdr:from>
    <xdr:ext cx="762000" cy="259045"/>
    <xdr:sp macro="" textlink="">
      <xdr:nvSpPr>
        <xdr:cNvPr id="344" name="テキスト ボックス 343"/>
        <xdr:cNvSpPr txBox="1"/>
      </xdr:nvSpPr>
      <xdr:spPr>
        <a:xfrm>
          <a:off x="14020800" y="1107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110420</xdr:rowOff>
    </xdr:from>
    <xdr:to>
      <xdr:col>64</xdr:col>
      <xdr:colOff>152400</xdr:colOff>
      <xdr:row>64</xdr:row>
      <xdr:rowOff>40570</xdr:rowOff>
    </xdr:to>
    <xdr:sp macro="" textlink="">
      <xdr:nvSpPr>
        <xdr:cNvPr id="345" name="楕円 344"/>
        <xdr:cNvSpPr/>
      </xdr:nvSpPr>
      <xdr:spPr>
        <a:xfrm>
          <a:off x="13462000" y="109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25347</xdr:rowOff>
    </xdr:from>
    <xdr:ext cx="762000" cy="259045"/>
    <xdr:sp macro="" textlink="">
      <xdr:nvSpPr>
        <xdr:cNvPr id="346" name="テキスト ボックス 345"/>
        <xdr:cNvSpPr txBox="1"/>
      </xdr:nvSpPr>
      <xdr:spPr>
        <a:xfrm>
          <a:off x="13131800" y="109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単年度比率では、普通交付税等（標準財政規模）の減少等により分母が減少しましたが、地方債の元利償還金の減少（ごみ処理施設等の元金償還の終了）等により分子も減少し、分母の減少を分子の減少が上回ったため、平成</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年度は前年度から</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3</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9</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ポイント減少しました。また、</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3</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ヵ年平均でも平成</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年度の単年度比率の減少により、前年度から</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7</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ポイント減少し</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7</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9</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％となりました。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将来負担比率と同様、比率は現時点では適正な水準にあると言えますが、今後も地方債残高の推移や公債費の動向等に十分注視しながら、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繰上償還等も含め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高水準である公債費の抑制に努めていく必要があります。</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150989</xdr:rowOff>
    </xdr:from>
    <xdr:to>
      <xdr:col>81</xdr:col>
      <xdr:colOff>44450</xdr:colOff>
      <xdr:row>40</xdr:row>
      <xdr:rowOff>73378</xdr:rowOff>
    </xdr:to>
    <xdr:cxnSp macro="">
      <xdr:nvCxnSpPr>
        <xdr:cNvPr id="381" name="直線コネクタ 380"/>
        <xdr:cNvCxnSpPr/>
      </xdr:nvCxnSpPr>
      <xdr:spPr>
        <a:xfrm flipV="1">
          <a:off x="16179800" y="68375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40</xdr:row>
      <xdr:rowOff>73378</xdr:rowOff>
    </xdr:to>
    <xdr:cxnSp macro="">
      <xdr:nvCxnSpPr>
        <xdr:cNvPr id="384" name="直線コネクタ 383"/>
        <xdr:cNvCxnSpPr/>
      </xdr:nvCxnSpPr>
      <xdr:spPr>
        <a:xfrm>
          <a:off x="15290800" y="685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164395</xdr:rowOff>
    </xdr:from>
    <xdr:to>
      <xdr:col>72</xdr:col>
      <xdr:colOff>203200</xdr:colOff>
      <xdr:row>40</xdr:row>
      <xdr:rowOff>33161</xdr:rowOff>
    </xdr:to>
    <xdr:cxnSp macro="">
      <xdr:nvCxnSpPr>
        <xdr:cNvPr id="387" name="直線コネクタ 386"/>
        <xdr:cNvCxnSpPr/>
      </xdr:nvCxnSpPr>
      <xdr:spPr>
        <a:xfrm flipV="1">
          <a:off x="14401800" y="685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40</xdr:row>
      <xdr:rowOff>73378</xdr:rowOff>
    </xdr:to>
    <xdr:cxnSp macro="">
      <xdr:nvCxnSpPr>
        <xdr:cNvPr id="390" name="直線コネクタ 389"/>
        <xdr:cNvCxnSpPr/>
      </xdr:nvCxnSpPr>
      <xdr:spPr>
        <a:xfrm flipV="1">
          <a:off x="13512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100189</xdr:rowOff>
    </xdr:from>
    <xdr:to>
      <xdr:col>81</xdr:col>
      <xdr:colOff>95250</xdr:colOff>
      <xdr:row>40</xdr:row>
      <xdr:rowOff>30339</xdr:rowOff>
    </xdr:to>
    <xdr:sp macro="" textlink="">
      <xdr:nvSpPr>
        <xdr:cNvPr id="400" name="楕円 399"/>
        <xdr:cNvSpPr/>
      </xdr:nvSpPr>
      <xdr:spPr>
        <a:xfrm>
          <a:off x="16967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116716</xdr:rowOff>
    </xdr:from>
    <xdr:ext cx="762000" cy="259045"/>
    <xdr:sp macro="" textlink="">
      <xdr:nvSpPr>
        <xdr:cNvPr id="401" name="公債費負担の状況該当値テキスト"/>
        <xdr:cNvSpPr txBox="1"/>
      </xdr:nvSpPr>
      <xdr:spPr>
        <a:xfrm>
          <a:off x="17106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22578</xdr:rowOff>
    </xdr:from>
    <xdr:to>
      <xdr:col>77</xdr:col>
      <xdr:colOff>95250</xdr:colOff>
      <xdr:row>40</xdr:row>
      <xdr:rowOff>124178</xdr:rowOff>
    </xdr:to>
    <xdr:sp macro="" textlink="">
      <xdr:nvSpPr>
        <xdr:cNvPr id="402" name="楕円 401"/>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134355</xdr:rowOff>
    </xdr:from>
    <xdr:ext cx="736600" cy="259045"/>
    <xdr:sp macro="" textlink="">
      <xdr:nvSpPr>
        <xdr:cNvPr id="403" name="テキスト ボックス 402"/>
        <xdr:cNvSpPr txBox="1"/>
      </xdr:nvSpPr>
      <xdr:spPr>
        <a:xfrm>
          <a:off x="15798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113595</xdr:rowOff>
    </xdr:from>
    <xdr:to>
      <xdr:col>73</xdr:col>
      <xdr:colOff>44450</xdr:colOff>
      <xdr:row>40</xdr:row>
      <xdr:rowOff>43745</xdr:rowOff>
    </xdr:to>
    <xdr:sp macro="" textlink="">
      <xdr:nvSpPr>
        <xdr:cNvPr id="404" name="楕円 403"/>
        <xdr:cNvSpPr/>
      </xdr:nvSpPr>
      <xdr:spPr>
        <a:xfrm>
          <a:off x="15240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405" name="テキスト ボックス 404"/>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06" name="楕円 405"/>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07" name="テキスト ボックス 406"/>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22578</xdr:rowOff>
    </xdr:from>
    <xdr:to>
      <xdr:col>64</xdr:col>
      <xdr:colOff>152400</xdr:colOff>
      <xdr:row>40</xdr:row>
      <xdr:rowOff>124178</xdr:rowOff>
    </xdr:to>
    <xdr:sp macro="" textlink="">
      <xdr:nvSpPr>
        <xdr:cNvPr id="408" name="楕円 407"/>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134355</xdr:rowOff>
    </xdr:from>
    <xdr:ext cx="762000" cy="259045"/>
    <xdr:sp macro="" textlink="">
      <xdr:nvSpPr>
        <xdr:cNvPr id="409" name="テキスト ボックス 408"/>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将来負担額（地方債残高</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）が減少する一方で、充当可能財源等（ふるさと納税による充当可能基金等）が増加したことにより、充当可能財源等が将来負担額を上回った（実質的な将来負担額が算定されなかった）ため、平成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年度の比率は算定されませんでした。</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地方債残高は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24</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年度に実施した大型事業（庁舎建設等）に伴う借入</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をピークに年々減少しており、一方、充当可能財源等はふるさと納税への取組強化により年々増加していることから、比率は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現時点では適正な水準にあると言えますが、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町債残高の推移や公債費の動向等に十分注視しながら、繰上償還等も含め高水準にある公債費の抑制に努めていく必要があります。</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5" name="フローチャート: 判断 44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6" name="テキスト ボックス 44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7" name="フローチャート: 判断 446"/>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8" name="テキスト ボックス 447"/>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49" name="フローチャート: 判断 448"/>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0" name="テキスト ボックス 449"/>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1" name="フローチャート: 判断 450"/>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2" name="テキスト ボックス 451"/>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51082</xdr:rowOff>
    </xdr:from>
    <xdr:to>
      <xdr:col>64</xdr:col>
      <xdr:colOff>152400</xdr:colOff>
      <xdr:row>15</xdr:row>
      <xdr:rowOff>152682</xdr:rowOff>
    </xdr:to>
    <xdr:sp macro="" textlink="">
      <xdr:nvSpPr>
        <xdr:cNvPr id="458" name="楕円 457"/>
        <xdr:cNvSpPr/>
      </xdr:nvSpPr>
      <xdr:spPr>
        <a:xfrm>
          <a:off x="13462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162859</xdr:rowOff>
    </xdr:from>
    <xdr:ext cx="762000" cy="259045"/>
    <xdr:sp macro="" textlink="">
      <xdr:nvSpPr>
        <xdr:cNvPr id="459" name="テキスト ボックス 458"/>
        <xdr:cNvSpPr txBox="1"/>
      </xdr:nvSpPr>
      <xdr:spPr>
        <a:xfrm>
          <a:off x="13131800" y="23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比率は歳入経常一般財源の減により増加となりましたが、職員給については新陳代謝が図られ減額となるなど人件費全体でも減少となり、比率は類似団体の中でも中位に位置しています。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今後も計画的な人件費の適正化に努めていく必要があります。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36</xdr:row>
      <xdr:rowOff>0</xdr:rowOff>
    </xdr:to>
    <xdr:cxnSp macro="">
      <xdr:nvCxnSpPr>
        <xdr:cNvPr id="66" name="直線コネクタ 65"/>
        <xdr:cNvCxnSpPr/>
      </xdr:nvCxnSpPr>
      <xdr:spPr>
        <a:xfrm>
          <a:off x="3987800" y="612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120650</xdr:rowOff>
    </xdr:from>
    <xdr:to>
      <xdr:col>19</xdr:col>
      <xdr:colOff>187325</xdr:colOff>
      <xdr:row>36</xdr:row>
      <xdr:rowOff>127000</xdr:rowOff>
    </xdr:to>
    <xdr:cxnSp macro="">
      <xdr:nvCxnSpPr>
        <xdr:cNvPr id="69" name="直線コネクタ 68"/>
        <xdr:cNvCxnSpPr/>
      </xdr:nvCxnSpPr>
      <xdr:spPr>
        <a:xfrm flipV="1">
          <a:off x="3098800" y="612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127000</xdr:rowOff>
    </xdr:to>
    <xdr:cxnSp macro="">
      <xdr:nvCxnSpPr>
        <xdr:cNvPr id="72" name="直線コネクタ 71"/>
        <xdr:cNvCxnSpPr/>
      </xdr:nvCxnSpPr>
      <xdr:spPr>
        <a:xfrm>
          <a:off x="2209800" y="6134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36</xdr:row>
      <xdr:rowOff>38100</xdr:rowOff>
    </xdr:to>
    <xdr:cxnSp macro="">
      <xdr:nvCxnSpPr>
        <xdr:cNvPr id="75" name="直線コネクタ 74"/>
        <xdr:cNvCxnSpPr/>
      </xdr:nvCxnSpPr>
      <xdr:spPr>
        <a:xfrm flipV="1">
          <a:off x="1320800" y="613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156227</xdr:rowOff>
    </xdr:from>
    <xdr:ext cx="736600" cy="259045"/>
    <xdr:sp macro="" textlink="">
      <xdr:nvSpPr>
        <xdr:cNvPr id="88" name="テキスト ボックス 87"/>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93" name="楕円 92"/>
        <xdr:cNvSpPr/>
      </xdr:nvSpPr>
      <xdr:spPr>
        <a:xfrm>
          <a:off x="1270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94" name="テキスト ボックス 93"/>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廃棄物処理施設の包括的長期民間委託</a:t>
          </a:r>
          <a:r>
            <a:rPr kumimoji="1" lang="en-US" altLang="ja-JP" sz="900" b="0" i="0" u="none" strike="noStrike" kern="0" cap="none" spc="0" normalizeH="0" baseline="3000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等に伴い、比率は平成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年度から大幅な増加</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なっており</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年度については、道路新設改良や町道認定に伴う道路台帳整備費の増や小学校の臨時職員（校務員及び支援員）の増員、並びに小学校への空調設備整備に伴う光熱費の増により比率は増加となり、</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の平均</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回る水準となっています。今後も施設管理経費等において増加が見込まれるため、行財政改革の取り組みによる、より一層の削減に努めていく必要があります。</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参考</a:t>
          </a: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廃棄物処理施設の包括的長期民間委託</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 10</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年間の債務負担行為に基づく委託契約。</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間に係る</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管</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理経費を平準化しているため、契約</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開始から数年間は割高</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ふるさと納税に係る必要経費（返礼品や手数料等）については「臨時的経費」として区分しているため、</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決算額（必要経費）が増加しても、経常収支比率には影響なし。</a:t>
          </a:r>
          <a:endParaRPr kumimoji="0"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19</xdr:row>
      <xdr:rowOff>31750</xdr:rowOff>
    </xdr:to>
    <xdr:cxnSp macro="">
      <xdr:nvCxnSpPr>
        <xdr:cNvPr id="127" name="直線コネクタ 126"/>
        <xdr:cNvCxnSpPr/>
      </xdr:nvCxnSpPr>
      <xdr:spPr>
        <a:xfrm>
          <a:off x="15671800" y="30797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165100</xdr:rowOff>
    </xdr:to>
    <xdr:cxnSp macro="">
      <xdr:nvCxnSpPr>
        <xdr:cNvPr id="130" name="直線コネクタ 129"/>
        <xdr:cNvCxnSpPr/>
      </xdr:nvCxnSpPr>
      <xdr:spPr>
        <a:xfrm>
          <a:off x="14782800" y="2927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88900</xdr:rowOff>
    </xdr:from>
    <xdr:to>
      <xdr:col>73</xdr:col>
      <xdr:colOff>180975</xdr:colOff>
      <xdr:row>17</xdr:row>
      <xdr:rowOff>12700</xdr:rowOff>
    </xdr:to>
    <xdr:cxnSp macro="">
      <xdr:nvCxnSpPr>
        <xdr:cNvPr id="133" name="直線コネクタ 132"/>
        <xdr:cNvCxnSpPr/>
      </xdr:nvCxnSpPr>
      <xdr:spPr>
        <a:xfrm>
          <a:off x="13893800" y="23177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88900</xdr:rowOff>
    </xdr:to>
    <xdr:cxnSp macro="">
      <xdr:nvCxnSpPr>
        <xdr:cNvPr id="136" name="直線コネクタ 135"/>
        <xdr:cNvCxnSpPr/>
      </xdr:nvCxnSpPr>
      <xdr:spPr>
        <a:xfrm>
          <a:off x="13004800" y="229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114300</xdr:rowOff>
    </xdr:from>
    <xdr:to>
      <xdr:col>78</xdr:col>
      <xdr:colOff>120650</xdr:colOff>
      <xdr:row>18</xdr:row>
      <xdr:rowOff>44450</xdr:rowOff>
    </xdr:to>
    <xdr:sp macro="" textlink="">
      <xdr:nvSpPr>
        <xdr:cNvPr id="148" name="楕円 147"/>
        <xdr:cNvSpPr/>
      </xdr:nvSpPr>
      <xdr:spPr>
        <a:xfrm>
          <a:off x="15621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49" name="テキスト ボックス 148"/>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0" name="楕円 149"/>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51" name="テキスト ボックス 150"/>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38100</xdr:rowOff>
    </xdr:from>
    <xdr:to>
      <xdr:col>69</xdr:col>
      <xdr:colOff>142875</xdr:colOff>
      <xdr:row>13</xdr:row>
      <xdr:rowOff>139700</xdr:rowOff>
    </xdr:to>
    <xdr:sp macro="" textlink="">
      <xdr:nvSpPr>
        <xdr:cNvPr id="152" name="楕円 151"/>
        <xdr:cNvSpPr/>
      </xdr:nvSpPr>
      <xdr:spPr>
        <a:xfrm>
          <a:off x="13843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149877</xdr:rowOff>
    </xdr:from>
    <xdr:ext cx="762000" cy="259045"/>
    <xdr:sp macro="" textlink="">
      <xdr:nvSpPr>
        <xdr:cNvPr id="153" name="テキスト ボックス 152"/>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訓練等給付費及び児童手当費の国・県負担金の翌年度精算分の臨時一財への振替や私立保育所運営費における国・県負担金の減などにより比率が増加しましたが、類似団体の平均並みで推移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しかしながら、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少子高齢化が著しい本町では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増加が見込まれるため、その推移に注視していく必要があります。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110672</xdr:rowOff>
    </xdr:to>
    <xdr:cxnSp macro="">
      <xdr:nvCxnSpPr>
        <xdr:cNvPr id="190" name="直線コネクタ 189"/>
        <xdr:cNvCxnSpPr/>
      </xdr:nvCxnSpPr>
      <xdr:spPr>
        <a:xfrm>
          <a:off x="3987800" y="9613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1"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3" name="直線コネクタ 192"/>
        <xdr:cNvCxnSpPr/>
      </xdr:nvCxnSpPr>
      <xdr:spPr>
        <a:xfrm flipV="1">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45357</xdr:rowOff>
    </xdr:to>
    <xdr:cxnSp macro="">
      <xdr:nvCxnSpPr>
        <xdr:cNvPr id="196" name="直線コネクタ 195"/>
        <xdr:cNvCxnSpPr/>
      </xdr:nvCxnSpPr>
      <xdr:spPr>
        <a:xfrm>
          <a:off x="2209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199" name="直線コネクタ 198"/>
        <xdr:cNvCxnSpPr/>
      </xdr:nvCxnSpPr>
      <xdr:spPr>
        <a:xfrm flipV="1">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3" name="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5" name="楕円 214"/>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6" name="テキスト ボックス 215"/>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7" name="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保や後期高齢者特別会計への繰出金、並びに高幡西部特別養護老人ホーム組合分担金の減により比率は減少し、類似団体並みの水準で推移していますが、人口減少や高齢化等に伴い、国保や後期高齢者、介護保険、診療所等の各特別会計への繰出金は、今後増加が見込まれるため、保険税や料金等の歳入確保とあわせて歳出削減の取り組みを強化し、負担の軽減（繰出金の抑制等）に努めていく必要があ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112713</xdr:rowOff>
    </xdr:to>
    <xdr:cxnSp macro="">
      <xdr:nvCxnSpPr>
        <xdr:cNvPr id="255" name="直線コネクタ 254"/>
        <xdr:cNvCxnSpPr/>
      </xdr:nvCxnSpPr>
      <xdr:spPr>
        <a:xfrm flipV="1">
          <a:off x="15671800" y="98710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6"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55563</xdr:rowOff>
    </xdr:from>
    <xdr:to>
      <xdr:col>78</xdr:col>
      <xdr:colOff>69850</xdr:colOff>
      <xdr:row>57</xdr:row>
      <xdr:rowOff>112713</xdr:rowOff>
    </xdr:to>
    <xdr:cxnSp macro="">
      <xdr:nvCxnSpPr>
        <xdr:cNvPr id="258" name="直線コネクタ 257"/>
        <xdr:cNvCxnSpPr/>
      </xdr:nvCxnSpPr>
      <xdr:spPr>
        <a:xfrm>
          <a:off x="14782800" y="98282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0" name="テキスト ボックス 259"/>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55563</xdr:rowOff>
    </xdr:to>
    <xdr:cxnSp macro="">
      <xdr:nvCxnSpPr>
        <xdr:cNvPr id="261" name="直線コネクタ 260"/>
        <xdr:cNvCxnSpPr/>
      </xdr:nvCxnSpPr>
      <xdr:spPr>
        <a:xfrm>
          <a:off x="13893800" y="98139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3" name="テキスト ボックス 262"/>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55563</xdr:rowOff>
    </xdr:to>
    <xdr:cxnSp macro="">
      <xdr:nvCxnSpPr>
        <xdr:cNvPr id="264" name="直線コネクタ 263"/>
        <xdr:cNvCxnSpPr/>
      </xdr:nvCxnSpPr>
      <xdr:spPr>
        <a:xfrm flipV="1">
          <a:off x="13004800" y="98139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6" name="テキスト ボックス 265"/>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68" name="テキスト ボックス 267"/>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4" name="楕円 273"/>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64152</xdr:rowOff>
    </xdr:from>
    <xdr:ext cx="762000" cy="259045"/>
    <xdr:sp macro="" textlink="">
      <xdr:nvSpPr>
        <xdr:cNvPr id="275"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61913</xdr:rowOff>
    </xdr:from>
    <xdr:to>
      <xdr:col>78</xdr:col>
      <xdr:colOff>120650</xdr:colOff>
      <xdr:row>57</xdr:row>
      <xdr:rowOff>163513</xdr:rowOff>
    </xdr:to>
    <xdr:sp macro="" textlink="">
      <xdr:nvSpPr>
        <xdr:cNvPr id="276" name="楕円 275"/>
        <xdr:cNvSpPr/>
      </xdr:nvSpPr>
      <xdr:spPr>
        <a:xfrm>
          <a:off x="15621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77" name="テキスト ボックス 276"/>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4763</xdr:rowOff>
    </xdr:from>
    <xdr:to>
      <xdr:col>74</xdr:col>
      <xdr:colOff>31750</xdr:colOff>
      <xdr:row>57</xdr:row>
      <xdr:rowOff>106363</xdr:rowOff>
    </xdr:to>
    <xdr:sp macro="" textlink="">
      <xdr:nvSpPr>
        <xdr:cNvPr id="278" name="楕円 277"/>
        <xdr:cNvSpPr/>
      </xdr:nvSpPr>
      <xdr:spPr>
        <a:xfrm>
          <a:off x="14732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79" name="テキスト ボックス 278"/>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80" name="楕円 279"/>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81" name="テキスト ボックス 280"/>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82" name="楕円 281"/>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116540</xdr:rowOff>
    </xdr:from>
    <xdr:ext cx="762000" cy="259045"/>
    <xdr:sp macro="" textlink="">
      <xdr:nvSpPr>
        <xdr:cNvPr id="283" name="テキスト ボックス 282"/>
        <xdr:cNvSpPr txBox="1"/>
      </xdr:nvSpPr>
      <xdr:spPr>
        <a:xfrm>
          <a:off x="12623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企業立地等促進助成金の新設や路線バス運行費補助金並びに高幡消防組合負担金の増などにより、前年度から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ポイント増加したものの、引き続き類似団体の平均より低い水準で推移しています。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合併後の新たな支援や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35</xdr:row>
      <xdr:rowOff>31750</xdr:rowOff>
    </xdr:to>
    <xdr:cxnSp macro="">
      <xdr:nvCxnSpPr>
        <xdr:cNvPr id="316" name="直線コネクタ 315"/>
        <xdr:cNvCxnSpPr/>
      </xdr:nvCxnSpPr>
      <xdr:spPr>
        <a:xfrm>
          <a:off x="15671800" y="596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119380</xdr:rowOff>
    </xdr:from>
    <xdr:to>
      <xdr:col>78</xdr:col>
      <xdr:colOff>69850</xdr:colOff>
      <xdr:row>34</xdr:row>
      <xdr:rowOff>134620</xdr:rowOff>
    </xdr:to>
    <xdr:cxnSp macro="">
      <xdr:nvCxnSpPr>
        <xdr:cNvPr id="319" name="直線コネクタ 318"/>
        <xdr:cNvCxnSpPr/>
      </xdr:nvCxnSpPr>
      <xdr:spPr>
        <a:xfrm>
          <a:off x="14782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1" name="テキスト ボックス 32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119380</xdr:rowOff>
    </xdr:to>
    <xdr:cxnSp macro="">
      <xdr:nvCxnSpPr>
        <xdr:cNvPr id="322" name="直線コネクタ 321"/>
        <xdr:cNvCxnSpPr/>
      </xdr:nvCxnSpPr>
      <xdr:spPr>
        <a:xfrm>
          <a:off x="13893800" y="588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81280</xdr:rowOff>
    </xdr:to>
    <xdr:cxnSp macro="">
      <xdr:nvCxnSpPr>
        <xdr:cNvPr id="325" name="直線コネクタ 324"/>
        <xdr:cNvCxnSpPr/>
      </xdr:nvCxnSpPr>
      <xdr:spPr>
        <a:xfrm flipV="1">
          <a:off x="13004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7" name="テキスト ボックス 32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9" name="テキスト ボックス 32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5" name="楕円 334"/>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6"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83820</xdr:rowOff>
    </xdr:from>
    <xdr:to>
      <xdr:col>78</xdr:col>
      <xdr:colOff>120650</xdr:colOff>
      <xdr:row>35</xdr:row>
      <xdr:rowOff>13970</xdr:rowOff>
    </xdr:to>
    <xdr:sp macro="" textlink="">
      <xdr:nvSpPr>
        <xdr:cNvPr id="337" name="楕円 336"/>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24147</xdr:rowOff>
    </xdr:from>
    <xdr:ext cx="736600" cy="259045"/>
    <xdr:sp macro="" textlink="">
      <xdr:nvSpPr>
        <xdr:cNvPr id="338" name="テキスト ボックス 337"/>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39" name="楕円 338"/>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40" name="テキスト ボックス 339"/>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41" name="楕円 340"/>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2" name="テキスト ボックス 341"/>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3" name="楕円 342"/>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4" name="テキスト ボックス 343"/>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型事業（ごみ処理施設）による起債の償還終了や繰上償還の実施により比率は減少しています。しかしながら、地方債残高は依然として高水準で推移する見込みであり、財政硬直化の最大の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今後は四万十町中期財政計画等に沿って、地方債の計画的な発行（対象事業の厳選と新規発行債の抑制）に、より一層努めていく必要があります。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80</xdr:row>
      <xdr:rowOff>38826</xdr:rowOff>
    </xdr:to>
    <xdr:cxnSp macro="">
      <xdr:nvCxnSpPr>
        <xdr:cNvPr id="379" name="直線コネクタ 378"/>
        <xdr:cNvCxnSpPr/>
      </xdr:nvCxnSpPr>
      <xdr:spPr>
        <a:xfrm flipV="1">
          <a:off x="3987800" y="13545820"/>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164556</xdr:rowOff>
    </xdr:from>
    <xdr:to>
      <xdr:col>19</xdr:col>
      <xdr:colOff>187325</xdr:colOff>
      <xdr:row>80</xdr:row>
      <xdr:rowOff>38826</xdr:rowOff>
    </xdr:to>
    <xdr:cxnSp macro="">
      <xdr:nvCxnSpPr>
        <xdr:cNvPr id="382" name="直線コネクタ 381"/>
        <xdr:cNvCxnSpPr/>
      </xdr:nvCxnSpPr>
      <xdr:spPr>
        <a:xfrm>
          <a:off x="3098800" y="137091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112305</xdr:rowOff>
    </xdr:from>
    <xdr:to>
      <xdr:col>15</xdr:col>
      <xdr:colOff>98425</xdr:colOff>
      <xdr:row>79</xdr:row>
      <xdr:rowOff>164556</xdr:rowOff>
    </xdr:to>
    <xdr:cxnSp macro="">
      <xdr:nvCxnSpPr>
        <xdr:cNvPr id="385" name="直線コネクタ 384"/>
        <xdr:cNvCxnSpPr/>
      </xdr:nvCxnSpPr>
      <xdr:spPr>
        <a:xfrm>
          <a:off x="2209800" y="136568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112305</xdr:rowOff>
    </xdr:from>
    <xdr:to>
      <xdr:col>11</xdr:col>
      <xdr:colOff>9525</xdr:colOff>
      <xdr:row>79</xdr:row>
      <xdr:rowOff>151493</xdr:rowOff>
    </xdr:to>
    <xdr:cxnSp macro="">
      <xdr:nvCxnSpPr>
        <xdr:cNvPr id="388" name="直線コネクタ 387"/>
        <xdr:cNvCxnSpPr/>
      </xdr:nvCxnSpPr>
      <xdr:spPr>
        <a:xfrm flipV="1">
          <a:off x="1320800" y="136568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2" name="テキスト ボックス 391"/>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8" name="楕円 397"/>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9"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159476</xdr:rowOff>
    </xdr:from>
    <xdr:to>
      <xdr:col>20</xdr:col>
      <xdr:colOff>38100</xdr:colOff>
      <xdr:row>80</xdr:row>
      <xdr:rowOff>89626</xdr:rowOff>
    </xdr:to>
    <xdr:sp macro="" textlink="">
      <xdr:nvSpPr>
        <xdr:cNvPr id="400" name="楕円 399"/>
        <xdr:cNvSpPr/>
      </xdr:nvSpPr>
      <xdr:spPr>
        <a:xfrm>
          <a:off x="3937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74403</xdr:rowOff>
    </xdr:from>
    <xdr:ext cx="736600" cy="259045"/>
    <xdr:sp macro="" textlink="">
      <xdr:nvSpPr>
        <xdr:cNvPr id="401" name="テキスト ボックス 400"/>
        <xdr:cNvSpPr txBox="1"/>
      </xdr:nvSpPr>
      <xdr:spPr>
        <a:xfrm>
          <a:off x="3606800" y="1379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113756</xdr:rowOff>
    </xdr:from>
    <xdr:to>
      <xdr:col>15</xdr:col>
      <xdr:colOff>149225</xdr:colOff>
      <xdr:row>80</xdr:row>
      <xdr:rowOff>43906</xdr:rowOff>
    </xdr:to>
    <xdr:sp macro="" textlink="">
      <xdr:nvSpPr>
        <xdr:cNvPr id="402" name="楕円 401"/>
        <xdr:cNvSpPr/>
      </xdr:nvSpPr>
      <xdr:spPr>
        <a:xfrm>
          <a:off x="3048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28683</xdr:rowOff>
    </xdr:from>
    <xdr:ext cx="762000" cy="259045"/>
    <xdr:sp macro="" textlink="">
      <xdr:nvSpPr>
        <xdr:cNvPr id="403" name="テキスト ボックス 402"/>
        <xdr:cNvSpPr txBox="1"/>
      </xdr:nvSpPr>
      <xdr:spPr>
        <a:xfrm>
          <a:off x="2717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61505</xdr:rowOff>
    </xdr:from>
    <xdr:to>
      <xdr:col>11</xdr:col>
      <xdr:colOff>60325</xdr:colOff>
      <xdr:row>79</xdr:row>
      <xdr:rowOff>163105</xdr:rowOff>
    </xdr:to>
    <xdr:sp macro="" textlink="">
      <xdr:nvSpPr>
        <xdr:cNvPr id="404" name="楕円 403"/>
        <xdr:cNvSpPr/>
      </xdr:nvSpPr>
      <xdr:spPr>
        <a:xfrm>
          <a:off x="2159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147882</xdr:rowOff>
    </xdr:from>
    <xdr:ext cx="762000" cy="259045"/>
    <xdr:sp macro="" textlink="">
      <xdr:nvSpPr>
        <xdr:cNvPr id="405" name="テキスト ボックス 404"/>
        <xdr:cNvSpPr txBox="1"/>
      </xdr:nvSpPr>
      <xdr:spPr>
        <a:xfrm>
          <a:off x="1828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100693</xdr:rowOff>
    </xdr:from>
    <xdr:to>
      <xdr:col>6</xdr:col>
      <xdr:colOff>171450</xdr:colOff>
      <xdr:row>80</xdr:row>
      <xdr:rowOff>30843</xdr:rowOff>
    </xdr:to>
    <xdr:sp macro="" textlink="">
      <xdr:nvSpPr>
        <xdr:cNvPr id="406" name="楕円 405"/>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15620</xdr:rowOff>
    </xdr:from>
    <xdr:ext cx="762000" cy="259045"/>
    <xdr:sp macro="" textlink="">
      <xdr:nvSpPr>
        <xdr:cNvPr id="407" name="テキスト ボックス 406"/>
        <xdr:cNvSpPr txBox="1"/>
      </xdr:nvSpPr>
      <xdr:spPr>
        <a:xfrm>
          <a:off x="939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公債費以外では、物件費を除き、類似団体の平均並みか平均を下回る水準で推移していますが、今後は扶助費や物件費等での増加が見込まれ、今後の動向に注視していく必要があります。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また、地方交付税に依存している本町としては、歳入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における普通交付税や臨時財政対策債の増減が比率の算定に大きく影響するため、引き続き経常経費の削減に努めていく必要があります。</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75564</xdr:rowOff>
    </xdr:to>
    <xdr:cxnSp macro="">
      <xdr:nvCxnSpPr>
        <xdr:cNvPr id="436" name="直線コネクタ 435"/>
        <xdr:cNvCxnSpPr/>
      </xdr:nvCxnSpPr>
      <xdr:spPr>
        <a:xfrm>
          <a:off x="15671800" y="13111480"/>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7"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92711</xdr:rowOff>
    </xdr:to>
    <xdr:cxnSp macro="">
      <xdr:nvCxnSpPr>
        <xdr:cNvPr id="439" name="直線コネクタ 438"/>
        <xdr:cNvCxnSpPr/>
      </xdr:nvCxnSpPr>
      <xdr:spPr>
        <a:xfrm flipV="1">
          <a:off x="14782800" y="13111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1" name="テキスト ボックス 44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92710</xdr:rowOff>
    </xdr:from>
    <xdr:to>
      <xdr:col>73</xdr:col>
      <xdr:colOff>180975</xdr:colOff>
      <xdr:row>76</xdr:row>
      <xdr:rowOff>92711</xdr:rowOff>
    </xdr:to>
    <xdr:cxnSp macro="">
      <xdr:nvCxnSpPr>
        <xdr:cNvPr id="442" name="直線コネクタ 441"/>
        <xdr:cNvCxnSpPr/>
      </xdr:nvCxnSpPr>
      <xdr:spPr>
        <a:xfrm>
          <a:off x="13893800" y="12780010"/>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4" name="テキスト ボックス 443"/>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92710</xdr:rowOff>
    </xdr:from>
    <xdr:to>
      <xdr:col>69</xdr:col>
      <xdr:colOff>92075</xdr:colOff>
      <xdr:row>75</xdr:row>
      <xdr:rowOff>1270</xdr:rowOff>
    </xdr:to>
    <xdr:cxnSp macro="">
      <xdr:nvCxnSpPr>
        <xdr:cNvPr id="445" name="直線コネクタ 444"/>
        <xdr:cNvCxnSpPr/>
      </xdr:nvCxnSpPr>
      <xdr:spPr>
        <a:xfrm flipV="1">
          <a:off x="13004800" y="127800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7" name="テキスト ボックス 446"/>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49" name="テキスト ボックス 448"/>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24764</xdr:rowOff>
    </xdr:from>
    <xdr:to>
      <xdr:col>82</xdr:col>
      <xdr:colOff>158750</xdr:colOff>
      <xdr:row>77</xdr:row>
      <xdr:rowOff>126364</xdr:rowOff>
    </xdr:to>
    <xdr:sp macro="" textlink="">
      <xdr:nvSpPr>
        <xdr:cNvPr id="455" name="楕円 454"/>
        <xdr:cNvSpPr/>
      </xdr:nvSpPr>
      <xdr:spPr>
        <a:xfrm>
          <a:off x="16459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41291</xdr:rowOff>
    </xdr:from>
    <xdr:ext cx="762000" cy="259045"/>
    <xdr:sp macro="" textlink="">
      <xdr:nvSpPr>
        <xdr:cNvPr id="456" name="公債費以外該当値テキスト"/>
        <xdr:cNvSpPr txBox="1"/>
      </xdr:nvSpPr>
      <xdr:spPr>
        <a:xfrm>
          <a:off x="16598900" y="130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7" name="楕円 456"/>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8" name="テキスト ボックス 457"/>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59" name="楕円 458"/>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60" name="テキスト ボックス 459"/>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41910</xdr:rowOff>
    </xdr:from>
    <xdr:to>
      <xdr:col>69</xdr:col>
      <xdr:colOff>142875</xdr:colOff>
      <xdr:row>74</xdr:row>
      <xdr:rowOff>143510</xdr:rowOff>
    </xdr:to>
    <xdr:sp macro="" textlink="">
      <xdr:nvSpPr>
        <xdr:cNvPr id="461" name="楕円 460"/>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153687</xdr:rowOff>
    </xdr:from>
    <xdr:ext cx="762000" cy="259045"/>
    <xdr:sp macro="" textlink="">
      <xdr:nvSpPr>
        <xdr:cNvPr id="462" name="テキスト ボックス 461"/>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3" name="楕円 462"/>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4" name="テキスト ボックス 463"/>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141630</xdr:rowOff>
    </xdr:from>
    <xdr:to>
      <xdr:col>29</xdr:col>
      <xdr:colOff>127000</xdr:colOff>
      <xdr:row>14</xdr:row>
      <xdr:rowOff>170967</xdr:rowOff>
    </xdr:to>
    <xdr:cxnSp macro="">
      <xdr:nvCxnSpPr>
        <xdr:cNvPr id="52" name="直線コネクタ 51"/>
        <xdr:cNvCxnSpPr/>
      </xdr:nvCxnSpPr>
      <xdr:spPr bwMode="auto">
        <a:xfrm flipV="1">
          <a:off x="5003800" y="2589555"/>
          <a:ext cx="6477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170967</xdr:rowOff>
    </xdr:from>
    <xdr:to>
      <xdr:col>26</xdr:col>
      <xdr:colOff>50800</xdr:colOff>
      <xdr:row>15</xdr:row>
      <xdr:rowOff>52836</xdr:rowOff>
    </xdr:to>
    <xdr:cxnSp macro="">
      <xdr:nvCxnSpPr>
        <xdr:cNvPr id="55" name="直線コネクタ 54"/>
        <xdr:cNvCxnSpPr/>
      </xdr:nvCxnSpPr>
      <xdr:spPr bwMode="auto">
        <a:xfrm flipV="1">
          <a:off x="4305300" y="2618892"/>
          <a:ext cx="698500" cy="53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52836</xdr:rowOff>
    </xdr:from>
    <xdr:to>
      <xdr:col>22</xdr:col>
      <xdr:colOff>114300</xdr:colOff>
      <xdr:row>15</xdr:row>
      <xdr:rowOff>89814</xdr:rowOff>
    </xdr:to>
    <xdr:cxnSp macro="">
      <xdr:nvCxnSpPr>
        <xdr:cNvPr id="58" name="直線コネクタ 57"/>
        <xdr:cNvCxnSpPr/>
      </xdr:nvCxnSpPr>
      <xdr:spPr bwMode="auto">
        <a:xfrm flipV="1">
          <a:off x="3606800" y="2672211"/>
          <a:ext cx="698500" cy="3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89814</xdr:rowOff>
    </xdr:from>
    <xdr:to>
      <xdr:col>18</xdr:col>
      <xdr:colOff>177800</xdr:colOff>
      <xdr:row>15</xdr:row>
      <xdr:rowOff>111227</xdr:rowOff>
    </xdr:to>
    <xdr:cxnSp macro="">
      <xdr:nvCxnSpPr>
        <xdr:cNvPr id="61" name="直線コネクタ 60"/>
        <xdr:cNvCxnSpPr/>
      </xdr:nvCxnSpPr>
      <xdr:spPr bwMode="auto">
        <a:xfrm flipV="1">
          <a:off x="2908300" y="2709189"/>
          <a:ext cx="698500" cy="2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90830</xdr:rowOff>
    </xdr:from>
    <xdr:to>
      <xdr:col>29</xdr:col>
      <xdr:colOff>177800</xdr:colOff>
      <xdr:row>15</xdr:row>
      <xdr:rowOff>20980</xdr:rowOff>
    </xdr:to>
    <xdr:sp macro="" textlink="">
      <xdr:nvSpPr>
        <xdr:cNvPr id="71" name="楕円 70"/>
        <xdr:cNvSpPr/>
      </xdr:nvSpPr>
      <xdr:spPr bwMode="auto">
        <a:xfrm>
          <a:off x="5600700" y="253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107357</xdr:rowOff>
    </xdr:from>
    <xdr:ext cx="762000" cy="259045"/>
    <xdr:sp macro="" textlink="">
      <xdr:nvSpPr>
        <xdr:cNvPr id="72" name="人口1人当たり決算額の推移該当値テキスト130"/>
        <xdr:cNvSpPr txBox="1"/>
      </xdr:nvSpPr>
      <xdr:spPr>
        <a:xfrm>
          <a:off x="5740400" y="23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120167</xdr:rowOff>
    </xdr:from>
    <xdr:to>
      <xdr:col>26</xdr:col>
      <xdr:colOff>101600</xdr:colOff>
      <xdr:row>15</xdr:row>
      <xdr:rowOff>50317</xdr:rowOff>
    </xdr:to>
    <xdr:sp macro="" textlink="">
      <xdr:nvSpPr>
        <xdr:cNvPr id="73" name="楕円 72"/>
        <xdr:cNvSpPr/>
      </xdr:nvSpPr>
      <xdr:spPr bwMode="auto">
        <a:xfrm>
          <a:off x="4953000" y="256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60494</xdr:rowOff>
    </xdr:from>
    <xdr:ext cx="736600" cy="259045"/>
    <xdr:sp macro="" textlink="">
      <xdr:nvSpPr>
        <xdr:cNvPr id="74" name="テキスト ボックス 73"/>
        <xdr:cNvSpPr txBox="1"/>
      </xdr:nvSpPr>
      <xdr:spPr>
        <a:xfrm>
          <a:off x="4622800" y="233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2036</xdr:rowOff>
    </xdr:from>
    <xdr:to>
      <xdr:col>22</xdr:col>
      <xdr:colOff>165100</xdr:colOff>
      <xdr:row>15</xdr:row>
      <xdr:rowOff>103636</xdr:rowOff>
    </xdr:to>
    <xdr:sp macro="" textlink="">
      <xdr:nvSpPr>
        <xdr:cNvPr id="75" name="楕円 74"/>
        <xdr:cNvSpPr/>
      </xdr:nvSpPr>
      <xdr:spPr bwMode="auto">
        <a:xfrm>
          <a:off x="4254500" y="262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113813</xdr:rowOff>
    </xdr:from>
    <xdr:ext cx="762000" cy="259045"/>
    <xdr:sp macro="" textlink="">
      <xdr:nvSpPr>
        <xdr:cNvPr id="76" name="テキスト ボックス 75"/>
        <xdr:cNvSpPr txBox="1"/>
      </xdr:nvSpPr>
      <xdr:spPr>
        <a:xfrm>
          <a:off x="3924300" y="239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39014</xdr:rowOff>
    </xdr:from>
    <xdr:to>
      <xdr:col>19</xdr:col>
      <xdr:colOff>38100</xdr:colOff>
      <xdr:row>15</xdr:row>
      <xdr:rowOff>140614</xdr:rowOff>
    </xdr:to>
    <xdr:sp macro="" textlink="">
      <xdr:nvSpPr>
        <xdr:cNvPr id="77" name="楕円 76"/>
        <xdr:cNvSpPr/>
      </xdr:nvSpPr>
      <xdr:spPr bwMode="auto">
        <a:xfrm>
          <a:off x="3556000" y="265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150791</xdr:rowOff>
    </xdr:from>
    <xdr:ext cx="762000" cy="259045"/>
    <xdr:sp macro="" textlink="">
      <xdr:nvSpPr>
        <xdr:cNvPr id="78" name="テキスト ボックス 77"/>
        <xdr:cNvSpPr txBox="1"/>
      </xdr:nvSpPr>
      <xdr:spPr>
        <a:xfrm>
          <a:off x="3225800" y="242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60427</xdr:rowOff>
    </xdr:from>
    <xdr:to>
      <xdr:col>15</xdr:col>
      <xdr:colOff>101600</xdr:colOff>
      <xdr:row>15</xdr:row>
      <xdr:rowOff>162027</xdr:rowOff>
    </xdr:to>
    <xdr:sp macro="" textlink="">
      <xdr:nvSpPr>
        <xdr:cNvPr id="79" name="楕円 78"/>
        <xdr:cNvSpPr/>
      </xdr:nvSpPr>
      <xdr:spPr bwMode="auto">
        <a:xfrm>
          <a:off x="2857500" y="267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754</xdr:rowOff>
    </xdr:from>
    <xdr:ext cx="762000" cy="259045"/>
    <xdr:sp macro="" textlink="">
      <xdr:nvSpPr>
        <xdr:cNvPr id="80" name="テキスト ボックス 79"/>
        <xdr:cNvSpPr txBox="1"/>
      </xdr:nvSpPr>
      <xdr:spPr>
        <a:xfrm>
          <a:off x="2527300" y="244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340626</xdr:rowOff>
    </xdr:from>
    <xdr:to>
      <xdr:col>29</xdr:col>
      <xdr:colOff>127000</xdr:colOff>
      <xdr:row>35</xdr:row>
      <xdr:rowOff>338295</xdr:rowOff>
    </xdr:to>
    <xdr:cxnSp macro="">
      <xdr:nvCxnSpPr>
        <xdr:cNvPr id="112" name="直線コネクタ 111"/>
        <xdr:cNvCxnSpPr/>
      </xdr:nvCxnSpPr>
      <xdr:spPr bwMode="auto">
        <a:xfrm>
          <a:off x="5003800" y="6608076"/>
          <a:ext cx="647700" cy="34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340626</xdr:rowOff>
    </xdr:from>
    <xdr:to>
      <xdr:col>26</xdr:col>
      <xdr:colOff>50800</xdr:colOff>
      <xdr:row>35</xdr:row>
      <xdr:rowOff>126588</xdr:rowOff>
    </xdr:to>
    <xdr:cxnSp macro="">
      <xdr:nvCxnSpPr>
        <xdr:cNvPr id="115" name="直線コネクタ 114"/>
        <xdr:cNvCxnSpPr/>
      </xdr:nvCxnSpPr>
      <xdr:spPr bwMode="auto">
        <a:xfrm flipV="1">
          <a:off x="4305300" y="6608076"/>
          <a:ext cx="698500" cy="12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126588</xdr:rowOff>
    </xdr:from>
    <xdr:to>
      <xdr:col>22</xdr:col>
      <xdr:colOff>114300</xdr:colOff>
      <xdr:row>35</xdr:row>
      <xdr:rowOff>139322</xdr:rowOff>
    </xdr:to>
    <xdr:cxnSp macro="">
      <xdr:nvCxnSpPr>
        <xdr:cNvPr id="118" name="直線コネクタ 117"/>
        <xdr:cNvCxnSpPr/>
      </xdr:nvCxnSpPr>
      <xdr:spPr bwMode="auto">
        <a:xfrm flipV="1">
          <a:off x="3606800" y="6736938"/>
          <a:ext cx="698500" cy="1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139322</xdr:rowOff>
    </xdr:from>
    <xdr:to>
      <xdr:col>18</xdr:col>
      <xdr:colOff>177800</xdr:colOff>
      <xdr:row>35</xdr:row>
      <xdr:rowOff>165611</xdr:rowOff>
    </xdr:to>
    <xdr:cxnSp macro="">
      <xdr:nvCxnSpPr>
        <xdr:cNvPr id="121" name="直線コネクタ 120"/>
        <xdr:cNvCxnSpPr/>
      </xdr:nvCxnSpPr>
      <xdr:spPr bwMode="auto">
        <a:xfrm flipV="1">
          <a:off x="2908300" y="6749672"/>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287495</xdr:rowOff>
    </xdr:from>
    <xdr:to>
      <xdr:col>29</xdr:col>
      <xdr:colOff>177800</xdr:colOff>
      <xdr:row>36</xdr:row>
      <xdr:rowOff>46195</xdr:rowOff>
    </xdr:to>
    <xdr:sp macro="" textlink="">
      <xdr:nvSpPr>
        <xdr:cNvPr id="131" name="楕円 130"/>
        <xdr:cNvSpPr/>
      </xdr:nvSpPr>
      <xdr:spPr bwMode="auto">
        <a:xfrm>
          <a:off x="5600700" y="689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259572</xdr:rowOff>
    </xdr:from>
    <xdr:ext cx="762000" cy="259045"/>
    <xdr:sp macro="" textlink="">
      <xdr:nvSpPr>
        <xdr:cNvPr id="132" name="人口1人当たり決算額の推移該当値テキスト445"/>
        <xdr:cNvSpPr txBox="1"/>
      </xdr:nvSpPr>
      <xdr:spPr>
        <a:xfrm>
          <a:off x="5740400" y="68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289826</xdr:rowOff>
    </xdr:from>
    <xdr:to>
      <xdr:col>26</xdr:col>
      <xdr:colOff>101600</xdr:colOff>
      <xdr:row>35</xdr:row>
      <xdr:rowOff>48526</xdr:rowOff>
    </xdr:to>
    <xdr:sp macro="" textlink="">
      <xdr:nvSpPr>
        <xdr:cNvPr id="133" name="楕円 132"/>
        <xdr:cNvSpPr/>
      </xdr:nvSpPr>
      <xdr:spPr bwMode="auto">
        <a:xfrm>
          <a:off x="4953000" y="65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58704</xdr:rowOff>
    </xdr:from>
    <xdr:ext cx="736600" cy="259045"/>
    <xdr:sp macro="" textlink="">
      <xdr:nvSpPr>
        <xdr:cNvPr id="134" name="テキスト ボックス 133"/>
        <xdr:cNvSpPr txBox="1"/>
      </xdr:nvSpPr>
      <xdr:spPr>
        <a:xfrm>
          <a:off x="4622800" y="632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75788</xdr:rowOff>
    </xdr:from>
    <xdr:to>
      <xdr:col>22</xdr:col>
      <xdr:colOff>165100</xdr:colOff>
      <xdr:row>35</xdr:row>
      <xdr:rowOff>177388</xdr:rowOff>
    </xdr:to>
    <xdr:sp macro="" textlink="">
      <xdr:nvSpPr>
        <xdr:cNvPr id="135" name="楕円 134"/>
        <xdr:cNvSpPr/>
      </xdr:nvSpPr>
      <xdr:spPr bwMode="auto">
        <a:xfrm>
          <a:off x="4254500" y="668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187565</xdr:rowOff>
    </xdr:from>
    <xdr:ext cx="762000" cy="259045"/>
    <xdr:sp macro="" textlink="">
      <xdr:nvSpPr>
        <xdr:cNvPr id="136" name="テキスト ボックス 135"/>
        <xdr:cNvSpPr txBox="1"/>
      </xdr:nvSpPr>
      <xdr:spPr>
        <a:xfrm>
          <a:off x="3924300" y="64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88522</xdr:rowOff>
    </xdr:from>
    <xdr:to>
      <xdr:col>19</xdr:col>
      <xdr:colOff>38100</xdr:colOff>
      <xdr:row>35</xdr:row>
      <xdr:rowOff>190122</xdr:rowOff>
    </xdr:to>
    <xdr:sp macro="" textlink="">
      <xdr:nvSpPr>
        <xdr:cNvPr id="137" name="楕円 136"/>
        <xdr:cNvSpPr/>
      </xdr:nvSpPr>
      <xdr:spPr bwMode="auto">
        <a:xfrm>
          <a:off x="3556000" y="669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200299</xdr:rowOff>
    </xdr:from>
    <xdr:ext cx="762000" cy="259045"/>
    <xdr:sp macro="" textlink="">
      <xdr:nvSpPr>
        <xdr:cNvPr id="138" name="テキスト ボックス 137"/>
        <xdr:cNvSpPr txBox="1"/>
      </xdr:nvSpPr>
      <xdr:spPr>
        <a:xfrm>
          <a:off x="3225800" y="646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114811</xdr:rowOff>
    </xdr:from>
    <xdr:to>
      <xdr:col>15</xdr:col>
      <xdr:colOff>101600</xdr:colOff>
      <xdr:row>35</xdr:row>
      <xdr:rowOff>216411</xdr:rowOff>
    </xdr:to>
    <xdr:sp macro="" textlink="">
      <xdr:nvSpPr>
        <xdr:cNvPr id="139" name="楕円 138"/>
        <xdr:cNvSpPr/>
      </xdr:nvSpPr>
      <xdr:spPr bwMode="auto">
        <a:xfrm>
          <a:off x="2857500" y="672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201188</xdr:rowOff>
    </xdr:from>
    <xdr:ext cx="762000" cy="259045"/>
    <xdr:sp macro="" textlink="">
      <xdr:nvSpPr>
        <xdr:cNvPr id="140" name="テキスト ボックス 139"/>
        <xdr:cNvSpPr txBox="1"/>
      </xdr:nvSpPr>
      <xdr:spPr>
        <a:xfrm>
          <a:off x="2527300" y="681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123077</xdr:rowOff>
    </xdr:from>
    <xdr:to>
      <xdr:col>24</xdr:col>
      <xdr:colOff>63500</xdr:colOff>
      <xdr:row>33</xdr:row>
      <xdr:rowOff>149530</xdr:rowOff>
    </xdr:to>
    <xdr:cxnSp macro="">
      <xdr:nvCxnSpPr>
        <xdr:cNvPr id="63" name="直線コネクタ 62"/>
        <xdr:cNvCxnSpPr/>
      </xdr:nvCxnSpPr>
      <xdr:spPr>
        <a:xfrm flipV="1">
          <a:off x="3797300" y="5780927"/>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91955</xdr:rowOff>
    </xdr:from>
    <xdr:to>
      <xdr:col>19</xdr:col>
      <xdr:colOff>177800</xdr:colOff>
      <xdr:row>33</xdr:row>
      <xdr:rowOff>149530</xdr:rowOff>
    </xdr:to>
    <xdr:cxnSp macro="">
      <xdr:nvCxnSpPr>
        <xdr:cNvPr id="66" name="直線コネクタ 65"/>
        <xdr:cNvCxnSpPr/>
      </xdr:nvCxnSpPr>
      <xdr:spPr>
        <a:xfrm>
          <a:off x="2908300" y="5749805"/>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91955</xdr:rowOff>
    </xdr:from>
    <xdr:to>
      <xdr:col>15</xdr:col>
      <xdr:colOff>50800</xdr:colOff>
      <xdr:row>33</xdr:row>
      <xdr:rowOff>135536</xdr:rowOff>
    </xdr:to>
    <xdr:cxnSp macro="">
      <xdr:nvCxnSpPr>
        <xdr:cNvPr id="69" name="直線コネクタ 68"/>
        <xdr:cNvCxnSpPr/>
      </xdr:nvCxnSpPr>
      <xdr:spPr>
        <a:xfrm flipV="1">
          <a:off x="2019300" y="5749805"/>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135536</xdr:rowOff>
    </xdr:from>
    <xdr:to>
      <xdr:col>10</xdr:col>
      <xdr:colOff>114300</xdr:colOff>
      <xdr:row>33</xdr:row>
      <xdr:rowOff>145807</xdr:rowOff>
    </xdr:to>
    <xdr:cxnSp macro="">
      <xdr:nvCxnSpPr>
        <xdr:cNvPr id="72" name="直線コネクタ 71"/>
        <xdr:cNvCxnSpPr/>
      </xdr:nvCxnSpPr>
      <xdr:spPr>
        <a:xfrm flipV="1">
          <a:off x="1130300" y="5793386"/>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72277</xdr:rowOff>
    </xdr:from>
    <xdr:to>
      <xdr:col>24</xdr:col>
      <xdr:colOff>114300</xdr:colOff>
      <xdr:row>34</xdr:row>
      <xdr:rowOff>2427</xdr:rowOff>
    </xdr:to>
    <xdr:sp macro="" textlink="">
      <xdr:nvSpPr>
        <xdr:cNvPr id="82" name="楕円 81"/>
        <xdr:cNvSpPr/>
      </xdr:nvSpPr>
      <xdr:spPr>
        <a:xfrm>
          <a:off x="4584700" y="57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95154</xdr:rowOff>
    </xdr:from>
    <xdr:ext cx="599010" cy="259045"/>
    <xdr:sp macro="" textlink="">
      <xdr:nvSpPr>
        <xdr:cNvPr id="83" name="人件費該当値テキスト"/>
        <xdr:cNvSpPr txBox="1"/>
      </xdr:nvSpPr>
      <xdr:spPr>
        <a:xfrm>
          <a:off x="4686300" y="558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98730</xdr:rowOff>
    </xdr:from>
    <xdr:to>
      <xdr:col>20</xdr:col>
      <xdr:colOff>38100</xdr:colOff>
      <xdr:row>34</xdr:row>
      <xdr:rowOff>28880</xdr:rowOff>
    </xdr:to>
    <xdr:sp macro="" textlink="">
      <xdr:nvSpPr>
        <xdr:cNvPr id="84" name="楕円 83"/>
        <xdr:cNvSpPr/>
      </xdr:nvSpPr>
      <xdr:spPr>
        <a:xfrm>
          <a:off x="3746500" y="57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45407</xdr:rowOff>
    </xdr:from>
    <xdr:ext cx="599010" cy="259045"/>
    <xdr:sp macro="" textlink="">
      <xdr:nvSpPr>
        <xdr:cNvPr id="85" name="テキスト ボックス 84"/>
        <xdr:cNvSpPr txBox="1"/>
      </xdr:nvSpPr>
      <xdr:spPr>
        <a:xfrm>
          <a:off x="3497795" y="553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41155</xdr:rowOff>
    </xdr:from>
    <xdr:to>
      <xdr:col>15</xdr:col>
      <xdr:colOff>101600</xdr:colOff>
      <xdr:row>33</xdr:row>
      <xdr:rowOff>142755</xdr:rowOff>
    </xdr:to>
    <xdr:sp macro="" textlink="">
      <xdr:nvSpPr>
        <xdr:cNvPr id="86" name="楕円 85"/>
        <xdr:cNvSpPr/>
      </xdr:nvSpPr>
      <xdr:spPr>
        <a:xfrm>
          <a:off x="2857500" y="56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159282</xdr:rowOff>
    </xdr:from>
    <xdr:ext cx="599010" cy="259045"/>
    <xdr:sp macro="" textlink="">
      <xdr:nvSpPr>
        <xdr:cNvPr id="87" name="テキスト ボックス 86"/>
        <xdr:cNvSpPr txBox="1"/>
      </xdr:nvSpPr>
      <xdr:spPr>
        <a:xfrm>
          <a:off x="2608795" y="547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84736</xdr:rowOff>
    </xdr:from>
    <xdr:to>
      <xdr:col>10</xdr:col>
      <xdr:colOff>165100</xdr:colOff>
      <xdr:row>34</xdr:row>
      <xdr:rowOff>14886</xdr:rowOff>
    </xdr:to>
    <xdr:sp macro="" textlink="">
      <xdr:nvSpPr>
        <xdr:cNvPr id="88" name="楕円 87"/>
        <xdr:cNvSpPr/>
      </xdr:nvSpPr>
      <xdr:spPr>
        <a:xfrm>
          <a:off x="1968500" y="57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31413</xdr:rowOff>
    </xdr:from>
    <xdr:ext cx="599010" cy="259045"/>
    <xdr:sp macro="" textlink="">
      <xdr:nvSpPr>
        <xdr:cNvPr id="89" name="テキスト ボックス 88"/>
        <xdr:cNvSpPr txBox="1"/>
      </xdr:nvSpPr>
      <xdr:spPr>
        <a:xfrm>
          <a:off x="1719795" y="55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95007</xdr:rowOff>
    </xdr:from>
    <xdr:to>
      <xdr:col>6</xdr:col>
      <xdr:colOff>38100</xdr:colOff>
      <xdr:row>34</xdr:row>
      <xdr:rowOff>25157</xdr:rowOff>
    </xdr:to>
    <xdr:sp macro="" textlink="">
      <xdr:nvSpPr>
        <xdr:cNvPr id="90" name="楕円 89"/>
        <xdr:cNvSpPr/>
      </xdr:nvSpPr>
      <xdr:spPr>
        <a:xfrm>
          <a:off x="1079500" y="57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41684</xdr:rowOff>
    </xdr:from>
    <xdr:ext cx="599010" cy="259045"/>
    <xdr:sp macro="" textlink="">
      <xdr:nvSpPr>
        <xdr:cNvPr id="91" name="テキスト ボックス 90"/>
        <xdr:cNvSpPr txBox="1"/>
      </xdr:nvSpPr>
      <xdr:spPr>
        <a:xfrm>
          <a:off x="830795" y="552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5908</xdr:rowOff>
    </xdr:from>
    <xdr:to>
      <xdr:col>24</xdr:col>
      <xdr:colOff>63500</xdr:colOff>
      <xdr:row>55</xdr:row>
      <xdr:rowOff>78961</xdr:rowOff>
    </xdr:to>
    <xdr:cxnSp macro="">
      <xdr:nvCxnSpPr>
        <xdr:cNvPr id="120" name="直線コネクタ 119"/>
        <xdr:cNvCxnSpPr/>
      </xdr:nvCxnSpPr>
      <xdr:spPr>
        <a:xfrm flipV="1">
          <a:off x="3797300" y="9435658"/>
          <a:ext cx="8382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78961</xdr:rowOff>
    </xdr:from>
    <xdr:to>
      <xdr:col>19</xdr:col>
      <xdr:colOff>177800</xdr:colOff>
      <xdr:row>55</xdr:row>
      <xdr:rowOff>86916</xdr:rowOff>
    </xdr:to>
    <xdr:cxnSp macro="">
      <xdr:nvCxnSpPr>
        <xdr:cNvPr id="123" name="直線コネクタ 122"/>
        <xdr:cNvCxnSpPr/>
      </xdr:nvCxnSpPr>
      <xdr:spPr>
        <a:xfrm flipV="1">
          <a:off x="2908300" y="950871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86916</xdr:rowOff>
    </xdr:from>
    <xdr:to>
      <xdr:col>15</xdr:col>
      <xdr:colOff>50800</xdr:colOff>
      <xdr:row>55</xdr:row>
      <xdr:rowOff>168790</xdr:rowOff>
    </xdr:to>
    <xdr:cxnSp macro="">
      <xdr:nvCxnSpPr>
        <xdr:cNvPr id="126" name="直線コネクタ 125"/>
        <xdr:cNvCxnSpPr/>
      </xdr:nvCxnSpPr>
      <xdr:spPr>
        <a:xfrm flipV="1">
          <a:off x="2019300" y="9516666"/>
          <a:ext cx="889000" cy="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168790</xdr:rowOff>
    </xdr:from>
    <xdr:to>
      <xdr:col>10</xdr:col>
      <xdr:colOff>114300</xdr:colOff>
      <xdr:row>56</xdr:row>
      <xdr:rowOff>101223</xdr:rowOff>
    </xdr:to>
    <xdr:cxnSp macro="">
      <xdr:nvCxnSpPr>
        <xdr:cNvPr id="129" name="直線コネクタ 128"/>
        <xdr:cNvCxnSpPr/>
      </xdr:nvCxnSpPr>
      <xdr:spPr>
        <a:xfrm flipV="1">
          <a:off x="1130300" y="9598540"/>
          <a:ext cx="889000" cy="10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126558</xdr:rowOff>
    </xdr:from>
    <xdr:to>
      <xdr:col>24</xdr:col>
      <xdr:colOff>114300</xdr:colOff>
      <xdr:row>55</xdr:row>
      <xdr:rowOff>56708</xdr:rowOff>
    </xdr:to>
    <xdr:sp macro="" textlink="">
      <xdr:nvSpPr>
        <xdr:cNvPr id="139" name="楕円 138"/>
        <xdr:cNvSpPr/>
      </xdr:nvSpPr>
      <xdr:spPr>
        <a:xfrm>
          <a:off x="4584700" y="93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149435</xdr:rowOff>
    </xdr:from>
    <xdr:ext cx="599010" cy="259045"/>
    <xdr:sp macro="" textlink="">
      <xdr:nvSpPr>
        <xdr:cNvPr id="140" name="物件費該当値テキスト"/>
        <xdr:cNvSpPr txBox="1"/>
      </xdr:nvSpPr>
      <xdr:spPr>
        <a:xfrm>
          <a:off x="4686300" y="92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28161</xdr:rowOff>
    </xdr:from>
    <xdr:to>
      <xdr:col>20</xdr:col>
      <xdr:colOff>38100</xdr:colOff>
      <xdr:row>55</xdr:row>
      <xdr:rowOff>129761</xdr:rowOff>
    </xdr:to>
    <xdr:sp macro="" textlink="">
      <xdr:nvSpPr>
        <xdr:cNvPr id="141" name="楕円 140"/>
        <xdr:cNvSpPr/>
      </xdr:nvSpPr>
      <xdr:spPr>
        <a:xfrm>
          <a:off x="3746500" y="94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146288</xdr:rowOff>
    </xdr:from>
    <xdr:ext cx="599010" cy="259045"/>
    <xdr:sp macro="" textlink="">
      <xdr:nvSpPr>
        <xdr:cNvPr id="142" name="テキスト ボックス 141"/>
        <xdr:cNvSpPr txBox="1"/>
      </xdr:nvSpPr>
      <xdr:spPr>
        <a:xfrm>
          <a:off x="3497795" y="923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36116</xdr:rowOff>
    </xdr:from>
    <xdr:to>
      <xdr:col>15</xdr:col>
      <xdr:colOff>101600</xdr:colOff>
      <xdr:row>55</xdr:row>
      <xdr:rowOff>137716</xdr:rowOff>
    </xdr:to>
    <xdr:sp macro="" textlink="">
      <xdr:nvSpPr>
        <xdr:cNvPr id="143" name="楕円 142"/>
        <xdr:cNvSpPr/>
      </xdr:nvSpPr>
      <xdr:spPr>
        <a:xfrm>
          <a:off x="2857500" y="94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154243</xdr:rowOff>
    </xdr:from>
    <xdr:ext cx="599010" cy="259045"/>
    <xdr:sp macro="" textlink="">
      <xdr:nvSpPr>
        <xdr:cNvPr id="144" name="テキスト ボックス 143"/>
        <xdr:cNvSpPr txBox="1"/>
      </xdr:nvSpPr>
      <xdr:spPr>
        <a:xfrm>
          <a:off x="2608795" y="924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117990</xdr:rowOff>
    </xdr:from>
    <xdr:to>
      <xdr:col>10</xdr:col>
      <xdr:colOff>165100</xdr:colOff>
      <xdr:row>56</xdr:row>
      <xdr:rowOff>48140</xdr:rowOff>
    </xdr:to>
    <xdr:sp macro="" textlink="">
      <xdr:nvSpPr>
        <xdr:cNvPr id="145" name="楕円 144"/>
        <xdr:cNvSpPr/>
      </xdr:nvSpPr>
      <xdr:spPr>
        <a:xfrm>
          <a:off x="1968500" y="95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64667</xdr:rowOff>
    </xdr:from>
    <xdr:ext cx="599010" cy="259045"/>
    <xdr:sp macro="" textlink="">
      <xdr:nvSpPr>
        <xdr:cNvPr id="146" name="テキスト ボックス 145"/>
        <xdr:cNvSpPr txBox="1"/>
      </xdr:nvSpPr>
      <xdr:spPr>
        <a:xfrm>
          <a:off x="1719795" y="932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50423</xdr:rowOff>
    </xdr:from>
    <xdr:to>
      <xdr:col>6</xdr:col>
      <xdr:colOff>38100</xdr:colOff>
      <xdr:row>56</xdr:row>
      <xdr:rowOff>152023</xdr:rowOff>
    </xdr:to>
    <xdr:sp macro="" textlink="">
      <xdr:nvSpPr>
        <xdr:cNvPr id="147" name="楕円 146"/>
        <xdr:cNvSpPr/>
      </xdr:nvSpPr>
      <xdr:spPr>
        <a:xfrm>
          <a:off x="1079500" y="96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168550</xdr:rowOff>
    </xdr:from>
    <xdr:ext cx="599010" cy="259045"/>
    <xdr:sp macro="" textlink="">
      <xdr:nvSpPr>
        <xdr:cNvPr id="148" name="テキスト ボックス 147"/>
        <xdr:cNvSpPr txBox="1"/>
      </xdr:nvSpPr>
      <xdr:spPr>
        <a:xfrm>
          <a:off x="830795" y="942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119262</xdr:rowOff>
    </xdr:from>
    <xdr:to>
      <xdr:col>24</xdr:col>
      <xdr:colOff>63500</xdr:colOff>
      <xdr:row>77</xdr:row>
      <xdr:rowOff>123744</xdr:rowOff>
    </xdr:to>
    <xdr:cxnSp macro="">
      <xdr:nvCxnSpPr>
        <xdr:cNvPr id="175" name="直線コネクタ 174"/>
        <xdr:cNvCxnSpPr/>
      </xdr:nvCxnSpPr>
      <xdr:spPr>
        <a:xfrm flipV="1">
          <a:off x="3797300" y="13320912"/>
          <a:ext cx="8382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123744</xdr:rowOff>
    </xdr:from>
    <xdr:to>
      <xdr:col>19</xdr:col>
      <xdr:colOff>177800</xdr:colOff>
      <xdr:row>77</xdr:row>
      <xdr:rowOff>138557</xdr:rowOff>
    </xdr:to>
    <xdr:cxnSp macro="">
      <xdr:nvCxnSpPr>
        <xdr:cNvPr id="178" name="直線コネクタ 177"/>
        <xdr:cNvCxnSpPr/>
      </xdr:nvCxnSpPr>
      <xdr:spPr>
        <a:xfrm flipV="1">
          <a:off x="2908300" y="13325394"/>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92974</xdr:rowOff>
    </xdr:from>
    <xdr:to>
      <xdr:col>15</xdr:col>
      <xdr:colOff>50800</xdr:colOff>
      <xdr:row>77</xdr:row>
      <xdr:rowOff>138557</xdr:rowOff>
    </xdr:to>
    <xdr:cxnSp macro="">
      <xdr:nvCxnSpPr>
        <xdr:cNvPr id="181" name="直線コネクタ 180"/>
        <xdr:cNvCxnSpPr/>
      </xdr:nvCxnSpPr>
      <xdr:spPr>
        <a:xfrm>
          <a:off x="2019300" y="13294624"/>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92974</xdr:rowOff>
    </xdr:from>
    <xdr:to>
      <xdr:col>10</xdr:col>
      <xdr:colOff>114300</xdr:colOff>
      <xdr:row>77</xdr:row>
      <xdr:rowOff>102026</xdr:rowOff>
    </xdr:to>
    <xdr:cxnSp macro="">
      <xdr:nvCxnSpPr>
        <xdr:cNvPr id="184" name="直線コネクタ 183"/>
        <xdr:cNvCxnSpPr/>
      </xdr:nvCxnSpPr>
      <xdr:spPr>
        <a:xfrm flipV="1">
          <a:off x="1130300" y="13294624"/>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68462</xdr:rowOff>
    </xdr:from>
    <xdr:to>
      <xdr:col>24</xdr:col>
      <xdr:colOff>114300</xdr:colOff>
      <xdr:row>77</xdr:row>
      <xdr:rowOff>170062</xdr:rowOff>
    </xdr:to>
    <xdr:sp macro="" textlink="">
      <xdr:nvSpPr>
        <xdr:cNvPr id="194" name="楕円 193"/>
        <xdr:cNvSpPr/>
      </xdr:nvSpPr>
      <xdr:spPr>
        <a:xfrm>
          <a:off x="4584700" y="132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46889</xdr:rowOff>
    </xdr:from>
    <xdr:ext cx="469744" cy="259045"/>
    <xdr:sp macro="" textlink="">
      <xdr:nvSpPr>
        <xdr:cNvPr id="195" name="維持補修費該当値テキスト"/>
        <xdr:cNvSpPr txBox="1"/>
      </xdr:nvSpPr>
      <xdr:spPr>
        <a:xfrm>
          <a:off x="4686300" y="1324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72944</xdr:rowOff>
    </xdr:from>
    <xdr:to>
      <xdr:col>20</xdr:col>
      <xdr:colOff>38100</xdr:colOff>
      <xdr:row>78</xdr:row>
      <xdr:rowOff>3094</xdr:rowOff>
    </xdr:to>
    <xdr:sp macro="" textlink="">
      <xdr:nvSpPr>
        <xdr:cNvPr id="196" name="楕円 195"/>
        <xdr:cNvSpPr/>
      </xdr:nvSpPr>
      <xdr:spPr>
        <a:xfrm>
          <a:off x="3746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165671</xdr:rowOff>
    </xdr:from>
    <xdr:ext cx="469744" cy="259045"/>
    <xdr:sp macro="" textlink="">
      <xdr:nvSpPr>
        <xdr:cNvPr id="197" name="テキスト ボックス 196"/>
        <xdr:cNvSpPr txBox="1"/>
      </xdr:nvSpPr>
      <xdr:spPr>
        <a:xfrm>
          <a:off x="3562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87757</xdr:rowOff>
    </xdr:from>
    <xdr:to>
      <xdr:col>15</xdr:col>
      <xdr:colOff>101600</xdr:colOff>
      <xdr:row>78</xdr:row>
      <xdr:rowOff>17907</xdr:rowOff>
    </xdr:to>
    <xdr:sp macro="" textlink="">
      <xdr:nvSpPr>
        <xdr:cNvPr id="198" name="楕円 197"/>
        <xdr:cNvSpPr/>
      </xdr:nvSpPr>
      <xdr:spPr>
        <a:xfrm>
          <a:off x="2857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9034</xdr:rowOff>
    </xdr:from>
    <xdr:ext cx="469744" cy="259045"/>
    <xdr:sp macro="" textlink="">
      <xdr:nvSpPr>
        <xdr:cNvPr id="199" name="テキスト ボックス 198"/>
        <xdr:cNvSpPr txBox="1"/>
      </xdr:nvSpPr>
      <xdr:spPr>
        <a:xfrm>
          <a:off x="2673428" y="133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42174</xdr:rowOff>
    </xdr:from>
    <xdr:to>
      <xdr:col>10</xdr:col>
      <xdr:colOff>165100</xdr:colOff>
      <xdr:row>77</xdr:row>
      <xdr:rowOff>143774</xdr:rowOff>
    </xdr:to>
    <xdr:sp macro="" textlink="">
      <xdr:nvSpPr>
        <xdr:cNvPr id="200" name="楕円 199"/>
        <xdr:cNvSpPr/>
      </xdr:nvSpPr>
      <xdr:spPr>
        <a:xfrm>
          <a:off x="1968500" y="132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134901</xdr:rowOff>
    </xdr:from>
    <xdr:ext cx="469744" cy="259045"/>
    <xdr:sp macro="" textlink="">
      <xdr:nvSpPr>
        <xdr:cNvPr id="201" name="テキスト ボックス 200"/>
        <xdr:cNvSpPr txBox="1"/>
      </xdr:nvSpPr>
      <xdr:spPr>
        <a:xfrm>
          <a:off x="1784428" y="1333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51226</xdr:rowOff>
    </xdr:from>
    <xdr:to>
      <xdr:col>6</xdr:col>
      <xdr:colOff>38100</xdr:colOff>
      <xdr:row>77</xdr:row>
      <xdr:rowOff>152826</xdr:rowOff>
    </xdr:to>
    <xdr:sp macro="" textlink="">
      <xdr:nvSpPr>
        <xdr:cNvPr id="202" name="楕円 201"/>
        <xdr:cNvSpPr/>
      </xdr:nvSpPr>
      <xdr:spPr>
        <a:xfrm>
          <a:off x="1079500" y="132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143953</xdr:rowOff>
    </xdr:from>
    <xdr:ext cx="469744" cy="259045"/>
    <xdr:sp macro="" textlink="">
      <xdr:nvSpPr>
        <xdr:cNvPr id="203" name="テキスト ボックス 202"/>
        <xdr:cNvSpPr txBox="1"/>
      </xdr:nvSpPr>
      <xdr:spPr>
        <a:xfrm>
          <a:off x="895428" y="1334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123437</xdr:rowOff>
    </xdr:from>
    <xdr:to>
      <xdr:col>24</xdr:col>
      <xdr:colOff>63500</xdr:colOff>
      <xdr:row>96</xdr:row>
      <xdr:rowOff>9120</xdr:rowOff>
    </xdr:to>
    <xdr:cxnSp macro="">
      <xdr:nvCxnSpPr>
        <xdr:cNvPr id="235" name="直線コネクタ 234"/>
        <xdr:cNvCxnSpPr/>
      </xdr:nvCxnSpPr>
      <xdr:spPr>
        <a:xfrm>
          <a:off x="3797300" y="16411187"/>
          <a:ext cx="838200" cy="5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123437</xdr:rowOff>
    </xdr:from>
    <xdr:to>
      <xdr:col>19</xdr:col>
      <xdr:colOff>177800</xdr:colOff>
      <xdr:row>95</xdr:row>
      <xdr:rowOff>132629</xdr:rowOff>
    </xdr:to>
    <xdr:cxnSp macro="">
      <xdr:nvCxnSpPr>
        <xdr:cNvPr id="238" name="直線コネクタ 237"/>
        <xdr:cNvCxnSpPr/>
      </xdr:nvCxnSpPr>
      <xdr:spPr>
        <a:xfrm flipV="1">
          <a:off x="2908300" y="1641118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132629</xdr:rowOff>
    </xdr:from>
    <xdr:to>
      <xdr:col>15</xdr:col>
      <xdr:colOff>50800</xdr:colOff>
      <xdr:row>96</xdr:row>
      <xdr:rowOff>70140</xdr:rowOff>
    </xdr:to>
    <xdr:cxnSp macro="">
      <xdr:nvCxnSpPr>
        <xdr:cNvPr id="241" name="直線コネクタ 240"/>
        <xdr:cNvCxnSpPr/>
      </xdr:nvCxnSpPr>
      <xdr:spPr>
        <a:xfrm flipV="1">
          <a:off x="2019300" y="16420379"/>
          <a:ext cx="889000" cy="10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19996</xdr:rowOff>
    </xdr:from>
    <xdr:to>
      <xdr:col>10</xdr:col>
      <xdr:colOff>114300</xdr:colOff>
      <xdr:row>96</xdr:row>
      <xdr:rowOff>70140</xdr:rowOff>
    </xdr:to>
    <xdr:cxnSp macro="">
      <xdr:nvCxnSpPr>
        <xdr:cNvPr id="244" name="直線コネクタ 243"/>
        <xdr:cNvCxnSpPr/>
      </xdr:nvCxnSpPr>
      <xdr:spPr>
        <a:xfrm>
          <a:off x="1130300" y="16479196"/>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6" name="テキスト ボックス 245"/>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164155</xdr:rowOff>
    </xdr:from>
    <xdr:ext cx="534377" cy="259045"/>
    <xdr:sp macro="" textlink="">
      <xdr:nvSpPr>
        <xdr:cNvPr id="248" name="テキスト ボックス 247"/>
        <xdr:cNvSpPr txBox="1"/>
      </xdr:nvSpPr>
      <xdr:spPr>
        <a:xfrm>
          <a:off x="863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129770</xdr:rowOff>
    </xdr:from>
    <xdr:to>
      <xdr:col>24</xdr:col>
      <xdr:colOff>114300</xdr:colOff>
      <xdr:row>96</xdr:row>
      <xdr:rowOff>59920</xdr:rowOff>
    </xdr:to>
    <xdr:sp macro="" textlink="">
      <xdr:nvSpPr>
        <xdr:cNvPr id="254" name="楕円 253"/>
        <xdr:cNvSpPr/>
      </xdr:nvSpPr>
      <xdr:spPr>
        <a:xfrm>
          <a:off x="4584700" y="1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152647</xdr:rowOff>
    </xdr:from>
    <xdr:ext cx="534377" cy="259045"/>
    <xdr:sp macro="" textlink="">
      <xdr:nvSpPr>
        <xdr:cNvPr id="255" name="扶助費該当値テキスト"/>
        <xdr:cNvSpPr txBox="1"/>
      </xdr:nvSpPr>
      <xdr:spPr>
        <a:xfrm>
          <a:off x="4686300" y="162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72637</xdr:rowOff>
    </xdr:from>
    <xdr:to>
      <xdr:col>20</xdr:col>
      <xdr:colOff>38100</xdr:colOff>
      <xdr:row>96</xdr:row>
      <xdr:rowOff>2787</xdr:rowOff>
    </xdr:to>
    <xdr:sp macro="" textlink="">
      <xdr:nvSpPr>
        <xdr:cNvPr id="256" name="楕円 255"/>
        <xdr:cNvSpPr/>
      </xdr:nvSpPr>
      <xdr:spPr>
        <a:xfrm>
          <a:off x="3746500" y="163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19314</xdr:rowOff>
    </xdr:from>
    <xdr:ext cx="534377" cy="259045"/>
    <xdr:sp macro="" textlink="">
      <xdr:nvSpPr>
        <xdr:cNvPr id="257" name="テキスト ボックス 256"/>
        <xdr:cNvSpPr txBox="1"/>
      </xdr:nvSpPr>
      <xdr:spPr>
        <a:xfrm>
          <a:off x="3530111" y="161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81829</xdr:rowOff>
    </xdr:from>
    <xdr:to>
      <xdr:col>15</xdr:col>
      <xdr:colOff>101600</xdr:colOff>
      <xdr:row>96</xdr:row>
      <xdr:rowOff>11979</xdr:rowOff>
    </xdr:to>
    <xdr:sp macro="" textlink="">
      <xdr:nvSpPr>
        <xdr:cNvPr id="258" name="楕円 257"/>
        <xdr:cNvSpPr/>
      </xdr:nvSpPr>
      <xdr:spPr>
        <a:xfrm>
          <a:off x="2857500" y="163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28506</xdr:rowOff>
    </xdr:from>
    <xdr:ext cx="534377" cy="259045"/>
    <xdr:sp macro="" textlink="">
      <xdr:nvSpPr>
        <xdr:cNvPr id="259" name="テキスト ボックス 258"/>
        <xdr:cNvSpPr txBox="1"/>
      </xdr:nvSpPr>
      <xdr:spPr>
        <a:xfrm>
          <a:off x="2641111" y="1614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19340</xdr:rowOff>
    </xdr:from>
    <xdr:to>
      <xdr:col>10</xdr:col>
      <xdr:colOff>165100</xdr:colOff>
      <xdr:row>96</xdr:row>
      <xdr:rowOff>120940</xdr:rowOff>
    </xdr:to>
    <xdr:sp macro="" textlink="">
      <xdr:nvSpPr>
        <xdr:cNvPr id="260" name="楕円 259"/>
        <xdr:cNvSpPr/>
      </xdr:nvSpPr>
      <xdr:spPr>
        <a:xfrm>
          <a:off x="1968500" y="164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137467</xdr:rowOff>
    </xdr:from>
    <xdr:ext cx="534377" cy="259045"/>
    <xdr:sp macro="" textlink="">
      <xdr:nvSpPr>
        <xdr:cNvPr id="261" name="テキスト ボックス 260"/>
        <xdr:cNvSpPr txBox="1"/>
      </xdr:nvSpPr>
      <xdr:spPr>
        <a:xfrm>
          <a:off x="1752111" y="162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140646</xdr:rowOff>
    </xdr:from>
    <xdr:to>
      <xdr:col>6</xdr:col>
      <xdr:colOff>38100</xdr:colOff>
      <xdr:row>96</xdr:row>
      <xdr:rowOff>70796</xdr:rowOff>
    </xdr:to>
    <xdr:sp macro="" textlink="">
      <xdr:nvSpPr>
        <xdr:cNvPr id="262" name="楕円 261"/>
        <xdr:cNvSpPr/>
      </xdr:nvSpPr>
      <xdr:spPr>
        <a:xfrm>
          <a:off x="1079500" y="16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87323</xdr:rowOff>
    </xdr:from>
    <xdr:ext cx="534377" cy="259045"/>
    <xdr:sp macro="" textlink="">
      <xdr:nvSpPr>
        <xdr:cNvPr id="263" name="テキスト ボックス 262"/>
        <xdr:cNvSpPr txBox="1"/>
      </xdr:nvSpPr>
      <xdr:spPr>
        <a:xfrm>
          <a:off x="863111" y="162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72162</xdr:rowOff>
    </xdr:from>
    <xdr:to>
      <xdr:col>55</xdr:col>
      <xdr:colOff>0</xdr:colOff>
      <xdr:row>36</xdr:row>
      <xdr:rowOff>112579</xdr:rowOff>
    </xdr:to>
    <xdr:cxnSp macro="">
      <xdr:nvCxnSpPr>
        <xdr:cNvPr id="290" name="直線コネクタ 289"/>
        <xdr:cNvCxnSpPr/>
      </xdr:nvCxnSpPr>
      <xdr:spPr>
        <a:xfrm flipV="1">
          <a:off x="9639300" y="6244362"/>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112579</xdr:rowOff>
    </xdr:from>
    <xdr:to>
      <xdr:col>50</xdr:col>
      <xdr:colOff>114300</xdr:colOff>
      <xdr:row>36</xdr:row>
      <xdr:rowOff>119597</xdr:rowOff>
    </xdr:to>
    <xdr:cxnSp macro="">
      <xdr:nvCxnSpPr>
        <xdr:cNvPr id="293" name="直線コネクタ 292"/>
        <xdr:cNvCxnSpPr/>
      </xdr:nvCxnSpPr>
      <xdr:spPr>
        <a:xfrm flipV="1">
          <a:off x="8750300" y="628477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115541</xdr:rowOff>
    </xdr:from>
    <xdr:to>
      <xdr:col>45</xdr:col>
      <xdr:colOff>177800</xdr:colOff>
      <xdr:row>36</xdr:row>
      <xdr:rowOff>119597</xdr:rowOff>
    </xdr:to>
    <xdr:cxnSp macro="">
      <xdr:nvCxnSpPr>
        <xdr:cNvPr id="296" name="直線コネクタ 295"/>
        <xdr:cNvCxnSpPr/>
      </xdr:nvCxnSpPr>
      <xdr:spPr>
        <a:xfrm>
          <a:off x="7861300" y="6287741"/>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115541</xdr:rowOff>
    </xdr:from>
    <xdr:to>
      <xdr:col>41</xdr:col>
      <xdr:colOff>50800</xdr:colOff>
      <xdr:row>36</xdr:row>
      <xdr:rowOff>115989</xdr:rowOff>
    </xdr:to>
    <xdr:cxnSp macro="">
      <xdr:nvCxnSpPr>
        <xdr:cNvPr id="299" name="直線コネクタ 298"/>
        <xdr:cNvCxnSpPr/>
      </xdr:nvCxnSpPr>
      <xdr:spPr>
        <a:xfrm flipV="1">
          <a:off x="6972300" y="628774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158488</xdr:rowOff>
    </xdr:from>
    <xdr:ext cx="534377" cy="259045"/>
    <xdr:sp macro="" textlink="">
      <xdr:nvSpPr>
        <xdr:cNvPr id="303" name="テキスト ボックス 302"/>
        <xdr:cNvSpPr txBox="1"/>
      </xdr:nvSpPr>
      <xdr:spPr>
        <a:xfrm>
          <a:off x="6705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21362</xdr:rowOff>
    </xdr:from>
    <xdr:to>
      <xdr:col>55</xdr:col>
      <xdr:colOff>50800</xdr:colOff>
      <xdr:row>36</xdr:row>
      <xdr:rowOff>122962</xdr:rowOff>
    </xdr:to>
    <xdr:sp macro="" textlink="">
      <xdr:nvSpPr>
        <xdr:cNvPr id="309" name="楕円 308"/>
        <xdr:cNvSpPr/>
      </xdr:nvSpPr>
      <xdr:spPr>
        <a:xfrm>
          <a:off x="10426700" y="61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171239</xdr:rowOff>
    </xdr:from>
    <xdr:ext cx="534377" cy="259045"/>
    <xdr:sp macro="" textlink="">
      <xdr:nvSpPr>
        <xdr:cNvPr id="310" name="補助費等該当値テキスト"/>
        <xdr:cNvSpPr txBox="1"/>
      </xdr:nvSpPr>
      <xdr:spPr>
        <a:xfrm>
          <a:off x="10528300" y="61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61779</xdr:rowOff>
    </xdr:from>
    <xdr:to>
      <xdr:col>50</xdr:col>
      <xdr:colOff>165100</xdr:colOff>
      <xdr:row>36</xdr:row>
      <xdr:rowOff>163379</xdr:rowOff>
    </xdr:to>
    <xdr:sp macro="" textlink="">
      <xdr:nvSpPr>
        <xdr:cNvPr id="311" name="楕円 310"/>
        <xdr:cNvSpPr/>
      </xdr:nvSpPr>
      <xdr:spPr>
        <a:xfrm>
          <a:off x="9588500" y="6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154506</xdr:rowOff>
    </xdr:from>
    <xdr:ext cx="534377" cy="259045"/>
    <xdr:sp macro="" textlink="">
      <xdr:nvSpPr>
        <xdr:cNvPr id="312" name="テキスト ボックス 311"/>
        <xdr:cNvSpPr txBox="1"/>
      </xdr:nvSpPr>
      <xdr:spPr>
        <a:xfrm>
          <a:off x="9372111" y="63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68797</xdr:rowOff>
    </xdr:from>
    <xdr:to>
      <xdr:col>46</xdr:col>
      <xdr:colOff>38100</xdr:colOff>
      <xdr:row>36</xdr:row>
      <xdr:rowOff>170397</xdr:rowOff>
    </xdr:to>
    <xdr:sp macro="" textlink="">
      <xdr:nvSpPr>
        <xdr:cNvPr id="313" name="楕円 312"/>
        <xdr:cNvSpPr/>
      </xdr:nvSpPr>
      <xdr:spPr>
        <a:xfrm>
          <a:off x="8699500" y="62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161524</xdr:rowOff>
    </xdr:from>
    <xdr:ext cx="534377" cy="259045"/>
    <xdr:sp macro="" textlink="">
      <xdr:nvSpPr>
        <xdr:cNvPr id="314" name="テキスト ボックス 313"/>
        <xdr:cNvSpPr txBox="1"/>
      </xdr:nvSpPr>
      <xdr:spPr>
        <a:xfrm>
          <a:off x="8483111" y="633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64741</xdr:rowOff>
    </xdr:from>
    <xdr:to>
      <xdr:col>41</xdr:col>
      <xdr:colOff>101600</xdr:colOff>
      <xdr:row>36</xdr:row>
      <xdr:rowOff>166341</xdr:rowOff>
    </xdr:to>
    <xdr:sp macro="" textlink="">
      <xdr:nvSpPr>
        <xdr:cNvPr id="315" name="楕円 314"/>
        <xdr:cNvSpPr/>
      </xdr:nvSpPr>
      <xdr:spPr>
        <a:xfrm>
          <a:off x="7810500" y="62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157468</xdr:rowOff>
    </xdr:from>
    <xdr:ext cx="534377" cy="259045"/>
    <xdr:sp macro="" textlink="">
      <xdr:nvSpPr>
        <xdr:cNvPr id="316" name="テキスト ボックス 315"/>
        <xdr:cNvSpPr txBox="1"/>
      </xdr:nvSpPr>
      <xdr:spPr>
        <a:xfrm>
          <a:off x="7594111" y="63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65189</xdr:rowOff>
    </xdr:from>
    <xdr:to>
      <xdr:col>36</xdr:col>
      <xdr:colOff>165100</xdr:colOff>
      <xdr:row>36</xdr:row>
      <xdr:rowOff>166789</xdr:rowOff>
    </xdr:to>
    <xdr:sp macro="" textlink="">
      <xdr:nvSpPr>
        <xdr:cNvPr id="317" name="楕円 316"/>
        <xdr:cNvSpPr/>
      </xdr:nvSpPr>
      <xdr:spPr>
        <a:xfrm>
          <a:off x="6921500" y="6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11866</xdr:rowOff>
    </xdr:from>
    <xdr:ext cx="534377" cy="259045"/>
    <xdr:sp macro="" textlink="">
      <xdr:nvSpPr>
        <xdr:cNvPr id="318" name="テキスト ボックス 317"/>
        <xdr:cNvSpPr txBox="1"/>
      </xdr:nvSpPr>
      <xdr:spPr>
        <a:xfrm>
          <a:off x="6705111" y="60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56619</xdr:rowOff>
    </xdr:from>
    <xdr:to>
      <xdr:col>55</xdr:col>
      <xdr:colOff>0</xdr:colOff>
      <xdr:row>56</xdr:row>
      <xdr:rowOff>59641</xdr:rowOff>
    </xdr:to>
    <xdr:cxnSp macro="">
      <xdr:nvCxnSpPr>
        <xdr:cNvPr id="347" name="直線コネクタ 346"/>
        <xdr:cNvCxnSpPr/>
      </xdr:nvCxnSpPr>
      <xdr:spPr>
        <a:xfrm flipV="1">
          <a:off x="9639300" y="9657819"/>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111115</xdr:rowOff>
    </xdr:from>
    <xdr:ext cx="534377" cy="259045"/>
    <xdr:sp macro="" textlink="">
      <xdr:nvSpPr>
        <xdr:cNvPr id="348" name="普通建設事業費平均値テキスト"/>
        <xdr:cNvSpPr txBox="1"/>
      </xdr:nvSpPr>
      <xdr:spPr>
        <a:xfrm>
          <a:off x="10528300" y="97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59641</xdr:rowOff>
    </xdr:from>
    <xdr:to>
      <xdr:col>50</xdr:col>
      <xdr:colOff>114300</xdr:colOff>
      <xdr:row>56</xdr:row>
      <xdr:rowOff>63599</xdr:rowOff>
    </xdr:to>
    <xdr:cxnSp macro="">
      <xdr:nvCxnSpPr>
        <xdr:cNvPr id="350" name="直線コネクタ 349"/>
        <xdr:cNvCxnSpPr/>
      </xdr:nvCxnSpPr>
      <xdr:spPr>
        <a:xfrm flipV="1">
          <a:off x="8750300" y="9660841"/>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27133</xdr:rowOff>
    </xdr:from>
    <xdr:to>
      <xdr:col>45</xdr:col>
      <xdr:colOff>177800</xdr:colOff>
      <xdr:row>56</xdr:row>
      <xdr:rowOff>63599</xdr:rowOff>
    </xdr:to>
    <xdr:cxnSp macro="">
      <xdr:nvCxnSpPr>
        <xdr:cNvPr id="353" name="直線コネクタ 352"/>
        <xdr:cNvCxnSpPr/>
      </xdr:nvCxnSpPr>
      <xdr:spPr>
        <a:xfrm>
          <a:off x="7861300" y="9628333"/>
          <a:ext cx="8890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5" name="テキスト ボックス 354"/>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22409</xdr:rowOff>
    </xdr:from>
    <xdr:to>
      <xdr:col>41</xdr:col>
      <xdr:colOff>50800</xdr:colOff>
      <xdr:row>56</xdr:row>
      <xdr:rowOff>27133</xdr:rowOff>
    </xdr:to>
    <xdr:cxnSp macro="">
      <xdr:nvCxnSpPr>
        <xdr:cNvPr id="356" name="直線コネクタ 355"/>
        <xdr:cNvCxnSpPr/>
      </xdr:nvCxnSpPr>
      <xdr:spPr>
        <a:xfrm>
          <a:off x="6972300" y="962360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41827</xdr:rowOff>
    </xdr:from>
    <xdr:ext cx="599010" cy="259045"/>
    <xdr:sp macro="" textlink="">
      <xdr:nvSpPr>
        <xdr:cNvPr id="360" name="テキスト ボックス 359"/>
        <xdr:cNvSpPr txBox="1"/>
      </xdr:nvSpPr>
      <xdr:spPr>
        <a:xfrm>
          <a:off x="6672795"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5819</xdr:rowOff>
    </xdr:from>
    <xdr:to>
      <xdr:col>55</xdr:col>
      <xdr:colOff>50800</xdr:colOff>
      <xdr:row>56</xdr:row>
      <xdr:rowOff>107419</xdr:rowOff>
    </xdr:to>
    <xdr:sp macro="" textlink="">
      <xdr:nvSpPr>
        <xdr:cNvPr id="366" name="楕円 365"/>
        <xdr:cNvSpPr/>
      </xdr:nvSpPr>
      <xdr:spPr>
        <a:xfrm>
          <a:off x="10426700" y="96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28696</xdr:rowOff>
    </xdr:from>
    <xdr:ext cx="599010" cy="259045"/>
    <xdr:sp macro="" textlink="">
      <xdr:nvSpPr>
        <xdr:cNvPr id="367" name="普通建設事業費該当値テキスト"/>
        <xdr:cNvSpPr txBox="1"/>
      </xdr:nvSpPr>
      <xdr:spPr>
        <a:xfrm>
          <a:off x="10528300" y="945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8841</xdr:rowOff>
    </xdr:from>
    <xdr:to>
      <xdr:col>50</xdr:col>
      <xdr:colOff>165100</xdr:colOff>
      <xdr:row>56</xdr:row>
      <xdr:rowOff>110441</xdr:rowOff>
    </xdr:to>
    <xdr:sp macro="" textlink="">
      <xdr:nvSpPr>
        <xdr:cNvPr id="368" name="楕円 367"/>
        <xdr:cNvSpPr/>
      </xdr:nvSpPr>
      <xdr:spPr>
        <a:xfrm>
          <a:off x="9588500" y="9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126968</xdr:rowOff>
    </xdr:from>
    <xdr:ext cx="599010" cy="259045"/>
    <xdr:sp macro="" textlink="">
      <xdr:nvSpPr>
        <xdr:cNvPr id="369" name="テキスト ボックス 368"/>
        <xdr:cNvSpPr txBox="1"/>
      </xdr:nvSpPr>
      <xdr:spPr>
        <a:xfrm>
          <a:off x="9339795" y="93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12799</xdr:rowOff>
    </xdr:from>
    <xdr:to>
      <xdr:col>46</xdr:col>
      <xdr:colOff>38100</xdr:colOff>
      <xdr:row>56</xdr:row>
      <xdr:rowOff>114399</xdr:rowOff>
    </xdr:to>
    <xdr:sp macro="" textlink="">
      <xdr:nvSpPr>
        <xdr:cNvPr id="370" name="楕円 369"/>
        <xdr:cNvSpPr/>
      </xdr:nvSpPr>
      <xdr:spPr>
        <a:xfrm>
          <a:off x="8699500" y="96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130926</xdr:rowOff>
    </xdr:from>
    <xdr:ext cx="599010" cy="259045"/>
    <xdr:sp macro="" textlink="">
      <xdr:nvSpPr>
        <xdr:cNvPr id="371" name="テキスト ボックス 370"/>
        <xdr:cNvSpPr txBox="1"/>
      </xdr:nvSpPr>
      <xdr:spPr>
        <a:xfrm>
          <a:off x="8450795" y="938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147783</xdr:rowOff>
    </xdr:from>
    <xdr:to>
      <xdr:col>41</xdr:col>
      <xdr:colOff>101600</xdr:colOff>
      <xdr:row>56</xdr:row>
      <xdr:rowOff>77933</xdr:rowOff>
    </xdr:to>
    <xdr:sp macro="" textlink="">
      <xdr:nvSpPr>
        <xdr:cNvPr id="372" name="楕円 371"/>
        <xdr:cNvSpPr/>
      </xdr:nvSpPr>
      <xdr:spPr>
        <a:xfrm>
          <a:off x="7810500" y="95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94460</xdr:rowOff>
    </xdr:from>
    <xdr:ext cx="599010" cy="259045"/>
    <xdr:sp macro="" textlink="">
      <xdr:nvSpPr>
        <xdr:cNvPr id="373" name="テキスト ボックス 372"/>
        <xdr:cNvSpPr txBox="1"/>
      </xdr:nvSpPr>
      <xdr:spPr>
        <a:xfrm>
          <a:off x="7561795" y="935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143059</xdr:rowOff>
    </xdr:from>
    <xdr:to>
      <xdr:col>36</xdr:col>
      <xdr:colOff>165100</xdr:colOff>
      <xdr:row>56</xdr:row>
      <xdr:rowOff>73209</xdr:rowOff>
    </xdr:to>
    <xdr:sp macro="" textlink="">
      <xdr:nvSpPr>
        <xdr:cNvPr id="374" name="楕円 373"/>
        <xdr:cNvSpPr/>
      </xdr:nvSpPr>
      <xdr:spPr>
        <a:xfrm>
          <a:off x="6921500" y="95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89736</xdr:rowOff>
    </xdr:from>
    <xdr:ext cx="599010" cy="259045"/>
    <xdr:sp macro="" textlink="">
      <xdr:nvSpPr>
        <xdr:cNvPr id="375" name="テキスト ボックス 374"/>
        <xdr:cNvSpPr txBox="1"/>
      </xdr:nvSpPr>
      <xdr:spPr>
        <a:xfrm>
          <a:off x="6672795" y="934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36487</xdr:rowOff>
    </xdr:from>
    <xdr:to>
      <xdr:col>55</xdr:col>
      <xdr:colOff>0</xdr:colOff>
      <xdr:row>75</xdr:row>
      <xdr:rowOff>163455</xdr:rowOff>
    </xdr:to>
    <xdr:cxnSp macro="">
      <xdr:nvCxnSpPr>
        <xdr:cNvPr id="404" name="直線コネクタ 403"/>
        <xdr:cNvCxnSpPr/>
      </xdr:nvCxnSpPr>
      <xdr:spPr>
        <a:xfrm flipV="1">
          <a:off x="9639300" y="12895237"/>
          <a:ext cx="8382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153492</xdr:rowOff>
    </xdr:from>
    <xdr:to>
      <xdr:col>50</xdr:col>
      <xdr:colOff>114300</xdr:colOff>
      <xdr:row>75</xdr:row>
      <xdr:rowOff>163455</xdr:rowOff>
    </xdr:to>
    <xdr:cxnSp macro="">
      <xdr:nvCxnSpPr>
        <xdr:cNvPr id="407" name="直線コネクタ 406"/>
        <xdr:cNvCxnSpPr/>
      </xdr:nvCxnSpPr>
      <xdr:spPr>
        <a:xfrm>
          <a:off x="8750300" y="12840792"/>
          <a:ext cx="889000" cy="18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153492</xdr:rowOff>
    </xdr:from>
    <xdr:to>
      <xdr:col>45</xdr:col>
      <xdr:colOff>177800</xdr:colOff>
      <xdr:row>76</xdr:row>
      <xdr:rowOff>104800</xdr:rowOff>
    </xdr:to>
    <xdr:cxnSp macro="">
      <xdr:nvCxnSpPr>
        <xdr:cNvPr id="410" name="直線コネクタ 409"/>
        <xdr:cNvCxnSpPr/>
      </xdr:nvCxnSpPr>
      <xdr:spPr>
        <a:xfrm flipV="1">
          <a:off x="7861300" y="12840792"/>
          <a:ext cx="889000" cy="29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101238</xdr:rowOff>
    </xdr:from>
    <xdr:to>
      <xdr:col>41</xdr:col>
      <xdr:colOff>50800</xdr:colOff>
      <xdr:row>76</xdr:row>
      <xdr:rowOff>104800</xdr:rowOff>
    </xdr:to>
    <xdr:cxnSp macro="">
      <xdr:nvCxnSpPr>
        <xdr:cNvPr id="413" name="直線コネクタ 412"/>
        <xdr:cNvCxnSpPr/>
      </xdr:nvCxnSpPr>
      <xdr:spPr>
        <a:xfrm>
          <a:off x="6972300" y="12959988"/>
          <a:ext cx="889000" cy="1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157137</xdr:rowOff>
    </xdr:from>
    <xdr:to>
      <xdr:col>55</xdr:col>
      <xdr:colOff>50800</xdr:colOff>
      <xdr:row>75</xdr:row>
      <xdr:rowOff>87287</xdr:rowOff>
    </xdr:to>
    <xdr:sp macro="" textlink="">
      <xdr:nvSpPr>
        <xdr:cNvPr id="423" name="楕円 422"/>
        <xdr:cNvSpPr/>
      </xdr:nvSpPr>
      <xdr:spPr>
        <a:xfrm>
          <a:off x="10426700" y="128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8564</xdr:rowOff>
    </xdr:from>
    <xdr:ext cx="534377" cy="259045"/>
    <xdr:sp macro="" textlink="">
      <xdr:nvSpPr>
        <xdr:cNvPr id="424" name="普通建設事業費 （ うち新規整備　）該当値テキスト"/>
        <xdr:cNvSpPr txBox="1"/>
      </xdr:nvSpPr>
      <xdr:spPr>
        <a:xfrm>
          <a:off x="10528300" y="126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112655</xdr:rowOff>
    </xdr:from>
    <xdr:to>
      <xdr:col>50</xdr:col>
      <xdr:colOff>165100</xdr:colOff>
      <xdr:row>76</xdr:row>
      <xdr:rowOff>42805</xdr:rowOff>
    </xdr:to>
    <xdr:sp macro="" textlink="">
      <xdr:nvSpPr>
        <xdr:cNvPr id="425" name="楕円 424"/>
        <xdr:cNvSpPr/>
      </xdr:nvSpPr>
      <xdr:spPr>
        <a:xfrm>
          <a:off x="9588500" y="12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59332</xdr:rowOff>
    </xdr:from>
    <xdr:ext cx="534377" cy="259045"/>
    <xdr:sp macro="" textlink="">
      <xdr:nvSpPr>
        <xdr:cNvPr id="426" name="テキスト ボックス 425"/>
        <xdr:cNvSpPr txBox="1"/>
      </xdr:nvSpPr>
      <xdr:spPr>
        <a:xfrm>
          <a:off x="9372111" y="1274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102692</xdr:rowOff>
    </xdr:from>
    <xdr:to>
      <xdr:col>46</xdr:col>
      <xdr:colOff>38100</xdr:colOff>
      <xdr:row>75</xdr:row>
      <xdr:rowOff>32842</xdr:rowOff>
    </xdr:to>
    <xdr:sp macro="" textlink="">
      <xdr:nvSpPr>
        <xdr:cNvPr id="427" name="楕円 426"/>
        <xdr:cNvSpPr/>
      </xdr:nvSpPr>
      <xdr:spPr>
        <a:xfrm>
          <a:off x="8699500" y="127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49369</xdr:rowOff>
    </xdr:from>
    <xdr:ext cx="534377" cy="259045"/>
    <xdr:sp macro="" textlink="">
      <xdr:nvSpPr>
        <xdr:cNvPr id="428" name="テキスト ボックス 427"/>
        <xdr:cNvSpPr txBox="1"/>
      </xdr:nvSpPr>
      <xdr:spPr>
        <a:xfrm>
          <a:off x="8483111" y="12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54000</xdr:rowOff>
    </xdr:from>
    <xdr:to>
      <xdr:col>41</xdr:col>
      <xdr:colOff>101600</xdr:colOff>
      <xdr:row>76</xdr:row>
      <xdr:rowOff>155600</xdr:rowOff>
    </xdr:to>
    <xdr:sp macro="" textlink="">
      <xdr:nvSpPr>
        <xdr:cNvPr id="429" name="楕円 428"/>
        <xdr:cNvSpPr/>
      </xdr:nvSpPr>
      <xdr:spPr>
        <a:xfrm>
          <a:off x="7810500" y="130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146727</xdr:rowOff>
    </xdr:from>
    <xdr:ext cx="534377" cy="259045"/>
    <xdr:sp macro="" textlink="">
      <xdr:nvSpPr>
        <xdr:cNvPr id="430" name="テキスト ボックス 429"/>
        <xdr:cNvSpPr txBox="1"/>
      </xdr:nvSpPr>
      <xdr:spPr>
        <a:xfrm>
          <a:off x="7594111" y="131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50438</xdr:rowOff>
    </xdr:from>
    <xdr:to>
      <xdr:col>36</xdr:col>
      <xdr:colOff>165100</xdr:colOff>
      <xdr:row>75</xdr:row>
      <xdr:rowOff>152037</xdr:rowOff>
    </xdr:to>
    <xdr:sp macro="" textlink="">
      <xdr:nvSpPr>
        <xdr:cNvPr id="431" name="楕円 430"/>
        <xdr:cNvSpPr/>
      </xdr:nvSpPr>
      <xdr:spPr>
        <a:xfrm>
          <a:off x="6921500" y="12909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143166</xdr:rowOff>
    </xdr:from>
    <xdr:ext cx="534377" cy="259045"/>
    <xdr:sp macro="" textlink="">
      <xdr:nvSpPr>
        <xdr:cNvPr id="432" name="テキスト ボックス 431"/>
        <xdr:cNvSpPr txBox="1"/>
      </xdr:nvSpPr>
      <xdr:spPr>
        <a:xfrm>
          <a:off x="6705111" y="130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47231</xdr:rowOff>
    </xdr:from>
    <xdr:to>
      <xdr:col>55</xdr:col>
      <xdr:colOff>0</xdr:colOff>
      <xdr:row>96</xdr:row>
      <xdr:rowOff>61308</xdr:rowOff>
    </xdr:to>
    <xdr:cxnSp macro="">
      <xdr:nvCxnSpPr>
        <xdr:cNvPr id="457" name="直線コネクタ 456"/>
        <xdr:cNvCxnSpPr/>
      </xdr:nvCxnSpPr>
      <xdr:spPr>
        <a:xfrm flipV="1">
          <a:off x="9639300" y="16506431"/>
          <a:ext cx="8382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61308</xdr:rowOff>
    </xdr:from>
    <xdr:to>
      <xdr:col>50</xdr:col>
      <xdr:colOff>114300</xdr:colOff>
      <xdr:row>96</xdr:row>
      <xdr:rowOff>84784</xdr:rowOff>
    </xdr:to>
    <xdr:cxnSp macro="">
      <xdr:nvCxnSpPr>
        <xdr:cNvPr id="460" name="直線コネクタ 459"/>
        <xdr:cNvCxnSpPr/>
      </xdr:nvCxnSpPr>
      <xdr:spPr>
        <a:xfrm flipV="1">
          <a:off x="8750300" y="16520508"/>
          <a:ext cx="8890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139019</xdr:rowOff>
    </xdr:from>
    <xdr:to>
      <xdr:col>45</xdr:col>
      <xdr:colOff>177800</xdr:colOff>
      <xdr:row>96</xdr:row>
      <xdr:rowOff>84784</xdr:rowOff>
    </xdr:to>
    <xdr:cxnSp macro="">
      <xdr:nvCxnSpPr>
        <xdr:cNvPr id="463" name="直線コネクタ 462"/>
        <xdr:cNvCxnSpPr/>
      </xdr:nvCxnSpPr>
      <xdr:spPr>
        <a:xfrm>
          <a:off x="7861300" y="16426769"/>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123104</xdr:rowOff>
    </xdr:from>
    <xdr:to>
      <xdr:col>41</xdr:col>
      <xdr:colOff>50800</xdr:colOff>
      <xdr:row>95</xdr:row>
      <xdr:rowOff>139019</xdr:rowOff>
    </xdr:to>
    <xdr:cxnSp macro="">
      <xdr:nvCxnSpPr>
        <xdr:cNvPr id="466" name="直線コネクタ 465"/>
        <xdr:cNvCxnSpPr/>
      </xdr:nvCxnSpPr>
      <xdr:spPr>
        <a:xfrm>
          <a:off x="6972300" y="16410854"/>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68" name="テキスト ボックス 467"/>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167881</xdr:rowOff>
    </xdr:from>
    <xdr:to>
      <xdr:col>55</xdr:col>
      <xdr:colOff>50800</xdr:colOff>
      <xdr:row>96</xdr:row>
      <xdr:rowOff>98031</xdr:rowOff>
    </xdr:to>
    <xdr:sp macro="" textlink="">
      <xdr:nvSpPr>
        <xdr:cNvPr id="476" name="楕円 475"/>
        <xdr:cNvSpPr/>
      </xdr:nvSpPr>
      <xdr:spPr>
        <a:xfrm>
          <a:off x="10426700" y="164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19308</xdr:rowOff>
    </xdr:from>
    <xdr:ext cx="534377" cy="259045"/>
    <xdr:sp macro="" textlink="">
      <xdr:nvSpPr>
        <xdr:cNvPr id="477" name="普通建設事業費 （ うち更新整備　）該当値テキスト"/>
        <xdr:cNvSpPr txBox="1"/>
      </xdr:nvSpPr>
      <xdr:spPr>
        <a:xfrm>
          <a:off x="10528300" y="163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10508</xdr:rowOff>
    </xdr:from>
    <xdr:to>
      <xdr:col>50</xdr:col>
      <xdr:colOff>165100</xdr:colOff>
      <xdr:row>96</xdr:row>
      <xdr:rowOff>112108</xdr:rowOff>
    </xdr:to>
    <xdr:sp macro="" textlink="">
      <xdr:nvSpPr>
        <xdr:cNvPr id="478" name="楕円 477"/>
        <xdr:cNvSpPr/>
      </xdr:nvSpPr>
      <xdr:spPr>
        <a:xfrm>
          <a:off x="9588500" y="164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103235</xdr:rowOff>
    </xdr:from>
    <xdr:ext cx="534377" cy="259045"/>
    <xdr:sp macro="" textlink="">
      <xdr:nvSpPr>
        <xdr:cNvPr id="479" name="テキスト ボックス 478"/>
        <xdr:cNvSpPr txBox="1"/>
      </xdr:nvSpPr>
      <xdr:spPr>
        <a:xfrm>
          <a:off x="9372111" y="165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33984</xdr:rowOff>
    </xdr:from>
    <xdr:to>
      <xdr:col>46</xdr:col>
      <xdr:colOff>38100</xdr:colOff>
      <xdr:row>96</xdr:row>
      <xdr:rowOff>135584</xdr:rowOff>
    </xdr:to>
    <xdr:sp macro="" textlink="">
      <xdr:nvSpPr>
        <xdr:cNvPr id="480" name="楕円 479"/>
        <xdr:cNvSpPr/>
      </xdr:nvSpPr>
      <xdr:spPr>
        <a:xfrm>
          <a:off x="8699500" y="164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126711</xdr:rowOff>
    </xdr:from>
    <xdr:ext cx="534377" cy="259045"/>
    <xdr:sp macro="" textlink="">
      <xdr:nvSpPr>
        <xdr:cNvPr id="481" name="テキスト ボックス 480"/>
        <xdr:cNvSpPr txBox="1"/>
      </xdr:nvSpPr>
      <xdr:spPr>
        <a:xfrm>
          <a:off x="8483111" y="1658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88219</xdr:rowOff>
    </xdr:from>
    <xdr:to>
      <xdr:col>41</xdr:col>
      <xdr:colOff>101600</xdr:colOff>
      <xdr:row>96</xdr:row>
      <xdr:rowOff>18369</xdr:rowOff>
    </xdr:to>
    <xdr:sp macro="" textlink="">
      <xdr:nvSpPr>
        <xdr:cNvPr id="482" name="楕円 481"/>
        <xdr:cNvSpPr/>
      </xdr:nvSpPr>
      <xdr:spPr>
        <a:xfrm>
          <a:off x="7810500" y="1637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34896</xdr:rowOff>
    </xdr:from>
    <xdr:ext cx="534377" cy="259045"/>
    <xdr:sp macro="" textlink="">
      <xdr:nvSpPr>
        <xdr:cNvPr id="483" name="テキスト ボックス 482"/>
        <xdr:cNvSpPr txBox="1"/>
      </xdr:nvSpPr>
      <xdr:spPr>
        <a:xfrm>
          <a:off x="7594111" y="1615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72304</xdr:rowOff>
    </xdr:from>
    <xdr:to>
      <xdr:col>36</xdr:col>
      <xdr:colOff>165100</xdr:colOff>
      <xdr:row>96</xdr:row>
      <xdr:rowOff>2454</xdr:rowOff>
    </xdr:to>
    <xdr:sp macro="" textlink="">
      <xdr:nvSpPr>
        <xdr:cNvPr id="484" name="楕円 483"/>
        <xdr:cNvSpPr/>
      </xdr:nvSpPr>
      <xdr:spPr>
        <a:xfrm>
          <a:off x="6921500" y="163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18981</xdr:rowOff>
    </xdr:from>
    <xdr:ext cx="534377" cy="259045"/>
    <xdr:sp macro="" textlink="">
      <xdr:nvSpPr>
        <xdr:cNvPr id="485" name="テキスト ボックス 484"/>
        <xdr:cNvSpPr txBox="1"/>
      </xdr:nvSpPr>
      <xdr:spPr>
        <a:xfrm>
          <a:off x="6705111" y="161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82931</xdr:rowOff>
    </xdr:from>
    <xdr:to>
      <xdr:col>85</xdr:col>
      <xdr:colOff>127000</xdr:colOff>
      <xdr:row>38</xdr:row>
      <xdr:rowOff>139385</xdr:rowOff>
    </xdr:to>
    <xdr:cxnSp macro="">
      <xdr:nvCxnSpPr>
        <xdr:cNvPr id="516" name="直線コネクタ 515"/>
        <xdr:cNvCxnSpPr/>
      </xdr:nvCxnSpPr>
      <xdr:spPr>
        <a:xfrm flipV="1">
          <a:off x="15481300" y="6598031"/>
          <a:ext cx="838200" cy="5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50552</xdr:rowOff>
    </xdr:from>
    <xdr:ext cx="534377" cy="259045"/>
    <xdr:sp macro="" textlink="">
      <xdr:nvSpPr>
        <xdr:cNvPr id="517" name="災害復旧事業費平均値テキスト"/>
        <xdr:cNvSpPr txBox="1"/>
      </xdr:nvSpPr>
      <xdr:spPr>
        <a:xfrm>
          <a:off x="16370300" y="656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100674</xdr:rowOff>
    </xdr:from>
    <xdr:to>
      <xdr:col>81</xdr:col>
      <xdr:colOff>50800</xdr:colOff>
      <xdr:row>38</xdr:row>
      <xdr:rowOff>139385</xdr:rowOff>
    </xdr:to>
    <xdr:cxnSp macro="">
      <xdr:nvCxnSpPr>
        <xdr:cNvPr id="519" name="直線コネクタ 518"/>
        <xdr:cNvCxnSpPr/>
      </xdr:nvCxnSpPr>
      <xdr:spPr>
        <a:xfrm>
          <a:off x="14592300" y="6615774"/>
          <a:ext cx="889000" cy="3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58031</xdr:rowOff>
    </xdr:from>
    <xdr:ext cx="469744" cy="259045"/>
    <xdr:sp macro="" textlink="">
      <xdr:nvSpPr>
        <xdr:cNvPr id="521" name="テキスト ボックス 520"/>
        <xdr:cNvSpPr txBox="1"/>
      </xdr:nvSpPr>
      <xdr:spPr>
        <a:xfrm>
          <a:off x="15246428" y="67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69073</xdr:rowOff>
    </xdr:from>
    <xdr:to>
      <xdr:col>76</xdr:col>
      <xdr:colOff>114300</xdr:colOff>
      <xdr:row>38</xdr:row>
      <xdr:rowOff>100674</xdr:rowOff>
    </xdr:to>
    <xdr:cxnSp macro="">
      <xdr:nvCxnSpPr>
        <xdr:cNvPr id="522" name="直線コネクタ 521"/>
        <xdr:cNvCxnSpPr/>
      </xdr:nvCxnSpPr>
      <xdr:spPr>
        <a:xfrm>
          <a:off x="13703300" y="6412723"/>
          <a:ext cx="889000" cy="2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91678</xdr:rowOff>
    </xdr:from>
    <xdr:ext cx="469744" cy="259045"/>
    <xdr:sp macro="" textlink="">
      <xdr:nvSpPr>
        <xdr:cNvPr id="524" name="テキスト ボックス 523"/>
        <xdr:cNvSpPr txBox="1"/>
      </xdr:nvSpPr>
      <xdr:spPr>
        <a:xfrm>
          <a:off x="14357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69073</xdr:rowOff>
    </xdr:from>
    <xdr:to>
      <xdr:col>71</xdr:col>
      <xdr:colOff>177800</xdr:colOff>
      <xdr:row>38</xdr:row>
      <xdr:rowOff>38082</xdr:rowOff>
    </xdr:to>
    <xdr:cxnSp macro="">
      <xdr:nvCxnSpPr>
        <xdr:cNvPr id="525" name="直線コネクタ 524"/>
        <xdr:cNvCxnSpPr/>
      </xdr:nvCxnSpPr>
      <xdr:spPr>
        <a:xfrm flipV="1">
          <a:off x="12814300" y="6412723"/>
          <a:ext cx="889000" cy="14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94258</xdr:rowOff>
    </xdr:from>
    <xdr:ext cx="469744" cy="259045"/>
    <xdr:sp macro="" textlink="">
      <xdr:nvSpPr>
        <xdr:cNvPr id="527" name="テキスト ボックス 526"/>
        <xdr:cNvSpPr txBox="1"/>
      </xdr:nvSpPr>
      <xdr:spPr>
        <a:xfrm>
          <a:off x="13468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57552</xdr:rowOff>
    </xdr:from>
    <xdr:ext cx="469744" cy="259045"/>
    <xdr:sp macro="" textlink="">
      <xdr:nvSpPr>
        <xdr:cNvPr id="529" name="テキスト ボックス 528"/>
        <xdr:cNvSpPr txBox="1"/>
      </xdr:nvSpPr>
      <xdr:spPr>
        <a:xfrm>
          <a:off x="12579428" y="674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32131</xdr:rowOff>
    </xdr:from>
    <xdr:to>
      <xdr:col>85</xdr:col>
      <xdr:colOff>177800</xdr:colOff>
      <xdr:row>38</xdr:row>
      <xdr:rowOff>133731</xdr:rowOff>
    </xdr:to>
    <xdr:sp macro="" textlink="">
      <xdr:nvSpPr>
        <xdr:cNvPr id="535" name="楕円 534"/>
        <xdr:cNvSpPr/>
      </xdr:nvSpPr>
      <xdr:spPr>
        <a:xfrm>
          <a:off x="162687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55008</xdr:rowOff>
    </xdr:from>
    <xdr:ext cx="534377" cy="259045"/>
    <xdr:sp macro="" textlink="">
      <xdr:nvSpPr>
        <xdr:cNvPr id="536" name="災害復旧事業費該当値テキスト"/>
        <xdr:cNvSpPr txBox="1"/>
      </xdr:nvSpPr>
      <xdr:spPr>
        <a:xfrm>
          <a:off x="16370300" y="63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88585</xdr:rowOff>
    </xdr:from>
    <xdr:to>
      <xdr:col>81</xdr:col>
      <xdr:colOff>101600</xdr:colOff>
      <xdr:row>39</xdr:row>
      <xdr:rowOff>18735</xdr:rowOff>
    </xdr:to>
    <xdr:sp macro="" textlink="">
      <xdr:nvSpPr>
        <xdr:cNvPr id="537" name="楕円 536"/>
        <xdr:cNvSpPr/>
      </xdr:nvSpPr>
      <xdr:spPr>
        <a:xfrm>
          <a:off x="15430500" y="66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35261</xdr:rowOff>
    </xdr:from>
    <xdr:ext cx="534377" cy="259045"/>
    <xdr:sp macro="" textlink="">
      <xdr:nvSpPr>
        <xdr:cNvPr id="538" name="テキスト ボックス 537"/>
        <xdr:cNvSpPr txBox="1"/>
      </xdr:nvSpPr>
      <xdr:spPr>
        <a:xfrm>
          <a:off x="15214111" y="6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49874</xdr:rowOff>
    </xdr:from>
    <xdr:to>
      <xdr:col>76</xdr:col>
      <xdr:colOff>165100</xdr:colOff>
      <xdr:row>38</xdr:row>
      <xdr:rowOff>151474</xdr:rowOff>
    </xdr:to>
    <xdr:sp macro="" textlink="">
      <xdr:nvSpPr>
        <xdr:cNvPr id="539" name="楕円 538"/>
        <xdr:cNvSpPr/>
      </xdr:nvSpPr>
      <xdr:spPr>
        <a:xfrm>
          <a:off x="14541500" y="65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168002</xdr:rowOff>
    </xdr:from>
    <xdr:ext cx="534377" cy="259045"/>
    <xdr:sp macro="" textlink="">
      <xdr:nvSpPr>
        <xdr:cNvPr id="540" name="テキスト ボックス 539"/>
        <xdr:cNvSpPr txBox="1"/>
      </xdr:nvSpPr>
      <xdr:spPr>
        <a:xfrm>
          <a:off x="14325111" y="63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18273</xdr:rowOff>
    </xdr:from>
    <xdr:to>
      <xdr:col>72</xdr:col>
      <xdr:colOff>38100</xdr:colOff>
      <xdr:row>37</xdr:row>
      <xdr:rowOff>119873</xdr:rowOff>
    </xdr:to>
    <xdr:sp macro="" textlink="">
      <xdr:nvSpPr>
        <xdr:cNvPr id="541" name="楕円 540"/>
        <xdr:cNvSpPr/>
      </xdr:nvSpPr>
      <xdr:spPr>
        <a:xfrm>
          <a:off x="13652500" y="63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136400</xdr:rowOff>
    </xdr:from>
    <xdr:ext cx="534377" cy="259045"/>
    <xdr:sp macro="" textlink="">
      <xdr:nvSpPr>
        <xdr:cNvPr id="542" name="テキスト ボックス 541"/>
        <xdr:cNvSpPr txBox="1"/>
      </xdr:nvSpPr>
      <xdr:spPr>
        <a:xfrm>
          <a:off x="13436111" y="61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158732</xdr:rowOff>
    </xdr:from>
    <xdr:to>
      <xdr:col>67</xdr:col>
      <xdr:colOff>101600</xdr:colOff>
      <xdr:row>38</xdr:row>
      <xdr:rowOff>88881</xdr:rowOff>
    </xdr:to>
    <xdr:sp macro="" textlink="">
      <xdr:nvSpPr>
        <xdr:cNvPr id="543" name="楕円 542"/>
        <xdr:cNvSpPr/>
      </xdr:nvSpPr>
      <xdr:spPr>
        <a:xfrm>
          <a:off x="12763500" y="650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105409</xdr:rowOff>
    </xdr:from>
    <xdr:ext cx="534377" cy="259045"/>
    <xdr:sp macro="" textlink="">
      <xdr:nvSpPr>
        <xdr:cNvPr id="544" name="テキスト ボックス 543"/>
        <xdr:cNvSpPr txBox="1"/>
      </xdr:nvSpPr>
      <xdr:spPr>
        <a:xfrm>
          <a:off x="12547111" y="62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159817</xdr:rowOff>
    </xdr:from>
    <xdr:to>
      <xdr:col>85</xdr:col>
      <xdr:colOff>126364</xdr:colOff>
      <xdr:row>79</xdr:row>
      <xdr:rowOff>117793</xdr:rowOff>
    </xdr:to>
    <xdr:cxnSp macro="">
      <xdr:nvCxnSpPr>
        <xdr:cNvPr id="618" name="直線コネクタ 617"/>
        <xdr:cNvCxnSpPr/>
      </xdr:nvCxnSpPr>
      <xdr:spPr>
        <a:xfrm flipV="1">
          <a:off x="16317595" y="12504217"/>
          <a:ext cx="1269" cy="11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121620</xdr:rowOff>
    </xdr:from>
    <xdr:ext cx="534377" cy="259045"/>
    <xdr:sp macro="" textlink="">
      <xdr:nvSpPr>
        <xdr:cNvPr id="619" name="公債費最小値テキスト"/>
        <xdr:cNvSpPr txBox="1"/>
      </xdr:nvSpPr>
      <xdr:spPr>
        <a:xfrm>
          <a:off x="16370300" y="13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117793</xdr:rowOff>
    </xdr:from>
    <xdr:to>
      <xdr:col>86</xdr:col>
      <xdr:colOff>25400</xdr:colOff>
      <xdr:row>79</xdr:row>
      <xdr:rowOff>117793</xdr:rowOff>
    </xdr:to>
    <xdr:cxnSp macro="">
      <xdr:nvCxnSpPr>
        <xdr:cNvPr id="620" name="直線コネクタ 619"/>
        <xdr:cNvCxnSpPr/>
      </xdr:nvCxnSpPr>
      <xdr:spPr>
        <a:xfrm>
          <a:off x="16230600" y="1366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106494</xdr:rowOff>
    </xdr:from>
    <xdr:ext cx="599010" cy="259045"/>
    <xdr:sp macro="" textlink="">
      <xdr:nvSpPr>
        <xdr:cNvPr id="621" name="公債費最大値テキスト"/>
        <xdr:cNvSpPr txBox="1"/>
      </xdr:nvSpPr>
      <xdr:spPr>
        <a:xfrm>
          <a:off x="16370300" y="1227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159817</xdr:rowOff>
    </xdr:from>
    <xdr:to>
      <xdr:col>86</xdr:col>
      <xdr:colOff>25400</xdr:colOff>
      <xdr:row>72</xdr:row>
      <xdr:rowOff>159817</xdr:rowOff>
    </xdr:to>
    <xdr:cxnSp macro="">
      <xdr:nvCxnSpPr>
        <xdr:cNvPr id="622" name="直線コネクタ 621"/>
        <xdr:cNvCxnSpPr/>
      </xdr:nvCxnSpPr>
      <xdr:spPr>
        <a:xfrm>
          <a:off x="16230600" y="1250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104267</xdr:rowOff>
    </xdr:from>
    <xdr:to>
      <xdr:col>85</xdr:col>
      <xdr:colOff>127000</xdr:colOff>
      <xdr:row>73</xdr:row>
      <xdr:rowOff>26353</xdr:rowOff>
    </xdr:to>
    <xdr:cxnSp macro="">
      <xdr:nvCxnSpPr>
        <xdr:cNvPr id="623" name="直線コネクタ 622"/>
        <xdr:cNvCxnSpPr/>
      </xdr:nvCxnSpPr>
      <xdr:spPr>
        <a:xfrm>
          <a:off x="15481300" y="12105767"/>
          <a:ext cx="838200" cy="4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113720</xdr:rowOff>
    </xdr:from>
    <xdr:ext cx="534377" cy="259045"/>
    <xdr:sp macro="" textlink="">
      <xdr:nvSpPr>
        <xdr:cNvPr id="624" name="公債費平均値テキスト"/>
        <xdr:cNvSpPr txBox="1"/>
      </xdr:nvSpPr>
      <xdr:spPr>
        <a:xfrm>
          <a:off x="16370300" y="1297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135293</xdr:rowOff>
    </xdr:from>
    <xdr:to>
      <xdr:col>85</xdr:col>
      <xdr:colOff>177800</xdr:colOff>
      <xdr:row>76</xdr:row>
      <xdr:rowOff>65444</xdr:rowOff>
    </xdr:to>
    <xdr:sp macro="" textlink="">
      <xdr:nvSpPr>
        <xdr:cNvPr id="625" name="フローチャート: 判断 624"/>
        <xdr:cNvSpPr/>
      </xdr:nvSpPr>
      <xdr:spPr>
        <a:xfrm>
          <a:off x="162687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104267</xdr:rowOff>
    </xdr:from>
    <xdr:to>
      <xdr:col>81</xdr:col>
      <xdr:colOff>50800</xdr:colOff>
      <xdr:row>71</xdr:row>
      <xdr:rowOff>116091</xdr:rowOff>
    </xdr:to>
    <xdr:cxnSp macro="">
      <xdr:nvCxnSpPr>
        <xdr:cNvPr id="626" name="直線コネクタ 625"/>
        <xdr:cNvCxnSpPr/>
      </xdr:nvCxnSpPr>
      <xdr:spPr>
        <a:xfrm flipV="1">
          <a:off x="14592300" y="12105767"/>
          <a:ext cx="889000" cy="1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99137</xdr:rowOff>
    </xdr:from>
    <xdr:to>
      <xdr:col>81</xdr:col>
      <xdr:colOff>101600</xdr:colOff>
      <xdr:row>76</xdr:row>
      <xdr:rowOff>29287</xdr:rowOff>
    </xdr:to>
    <xdr:sp macro="" textlink="">
      <xdr:nvSpPr>
        <xdr:cNvPr id="627" name="フローチャート: 判断 626"/>
        <xdr:cNvSpPr/>
      </xdr:nvSpPr>
      <xdr:spPr>
        <a:xfrm>
          <a:off x="15430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20414</xdr:rowOff>
    </xdr:from>
    <xdr:ext cx="534377" cy="259045"/>
    <xdr:sp macro="" textlink="">
      <xdr:nvSpPr>
        <xdr:cNvPr id="628" name="テキスト ボックス 627"/>
        <xdr:cNvSpPr txBox="1"/>
      </xdr:nvSpPr>
      <xdr:spPr>
        <a:xfrm>
          <a:off x="15214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116091</xdr:rowOff>
    </xdr:from>
    <xdr:to>
      <xdr:col>76</xdr:col>
      <xdr:colOff>114300</xdr:colOff>
      <xdr:row>72</xdr:row>
      <xdr:rowOff>50826</xdr:rowOff>
    </xdr:to>
    <xdr:cxnSp macro="">
      <xdr:nvCxnSpPr>
        <xdr:cNvPr id="629" name="直線コネクタ 628"/>
        <xdr:cNvCxnSpPr/>
      </xdr:nvCxnSpPr>
      <xdr:spPr>
        <a:xfrm flipV="1">
          <a:off x="13703300" y="12289041"/>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88760</xdr:rowOff>
    </xdr:from>
    <xdr:to>
      <xdr:col>76</xdr:col>
      <xdr:colOff>165100</xdr:colOff>
      <xdr:row>76</xdr:row>
      <xdr:rowOff>18910</xdr:rowOff>
    </xdr:to>
    <xdr:sp macro="" textlink="">
      <xdr:nvSpPr>
        <xdr:cNvPr id="630" name="フローチャート: 判断 629"/>
        <xdr:cNvSpPr/>
      </xdr:nvSpPr>
      <xdr:spPr>
        <a:xfrm>
          <a:off x="14541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10037</xdr:rowOff>
    </xdr:from>
    <xdr:ext cx="534377" cy="259045"/>
    <xdr:sp macro="" textlink="">
      <xdr:nvSpPr>
        <xdr:cNvPr id="631" name="テキスト ボックス 630"/>
        <xdr:cNvSpPr txBox="1"/>
      </xdr:nvSpPr>
      <xdr:spPr>
        <a:xfrm>
          <a:off x="14325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162090</xdr:rowOff>
    </xdr:from>
    <xdr:to>
      <xdr:col>71</xdr:col>
      <xdr:colOff>177800</xdr:colOff>
      <xdr:row>72</xdr:row>
      <xdr:rowOff>50826</xdr:rowOff>
    </xdr:to>
    <xdr:cxnSp macro="">
      <xdr:nvCxnSpPr>
        <xdr:cNvPr id="632" name="直線コネクタ 631"/>
        <xdr:cNvCxnSpPr/>
      </xdr:nvCxnSpPr>
      <xdr:spPr>
        <a:xfrm>
          <a:off x="12814300" y="12335040"/>
          <a:ext cx="8890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44945</xdr:rowOff>
    </xdr:from>
    <xdr:to>
      <xdr:col>72</xdr:col>
      <xdr:colOff>38100</xdr:colOff>
      <xdr:row>75</xdr:row>
      <xdr:rowOff>146546</xdr:rowOff>
    </xdr:to>
    <xdr:sp macro="" textlink="">
      <xdr:nvSpPr>
        <xdr:cNvPr id="633" name="フローチャート: 判断 632"/>
        <xdr:cNvSpPr/>
      </xdr:nvSpPr>
      <xdr:spPr>
        <a:xfrm>
          <a:off x="13652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137672</xdr:rowOff>
    </xdr:from>
    <xdr:ext cx="534377" cy="259045"/>
    <xdr:sp macro="" textlink="">
      <xdr:nvSpPr>
        <xdr:cNvPr id="634" name="テキスト ボックス 633"/>
        <xdr:cNvSpPr txBox="1"/>
      </xdr:nvSpPr>
      <xdr:spPr>
        <a:xfrm>
          <a:off x="13436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26746</xdr:rowOff>
    </xdr:from>
    <xdr:to>
      <xdr:col>67</xdr:col>
      <xdr:colOff>101600</xdr:colOff>
      <xdr:row>75</xdr:row>
      <xdr:rowOff>128346</xdr:rowOff>
    </xdr:to>
    <xdr:sp macro="" textlink="">
      <xdr:nvSpPr>
        <xdr:cNvPr id="635" name="フローチャート: 判断 634"/>
        <xdr:cNvSpPr/>
      </xdr:nvSpPr>
      <xdr:spPr>
        <a:xfrm>
          <a:off x="12763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119473</xdr:rowOff>
    </xdr:from>
    <xdr:ext cx="534377" cy="259045"/>
    <xdr:sp macro="" textlink="">
      <xdr:nvSpPr>
        <xdr:cNvPr id="636" name="テキスト ボックス 635"/>
        <xdr:cNvSpPr txBox="1"/>
      </xdr:nvSpPr>
      <xdr:spPr>
        <a:xfrm>
          <a:off x="12547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147003</xdr:rowOff>
    </xdr:from>
    <xdr:to>
      <xdr:col>85</xdr:col>
      <xdr:colOff>177800</xdr:colOff>
      <xdr:row>73</xdr:row>
      <xdr:rowOff>77153</xdr:rowOff>
    </xdr:to>
    <xdr:sp macro="" textlink="">
      <xdr:nvSpPr>
        <xdr:cNvPr id="642" name="楕円 641"/>
        <xdr:cNvSpPr/>
      </xdr:nvSpPr>
      <xdr:spPr>
        <a:xfrm>
          <a:off x="16268700" y="124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62044</xdr:rowOff>
    </xdr:from>
    <xdr:ext cx="599010" cy="259045"/>
    <xdr:sp macro="" textlink="">
      <xdr:nvSpPr>
        <xdr:cNvPr id="643" name="公債費該当値テキスト"/>
        <xdr:cNvSpPr txBox="1"/>
      </xdr:nvSpPr>
      <xdr:spPr>
        <a:xfrm>
          <a:off x="16370300" y="1240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53467</xdr:rowOff>
    </xdr:from>
    <xdr:to>
      <xdr:col>81</xdr:col>
      <xdr:colOff>101600</xdr:colOff>
      <xdr:row>70</xdr:row>
      <xdr:rowOff>155067</xdr:rowOff>
    </xdr:to>
    <xdr:sp macro="" textlink="">
      <xdr:nvSpPr>
        <xdr:cNvPr id="644" name="楕円 643"/>
        <xdr:cNvSpPr/>
      </xdr:nvSpPr>
      <xdr:spPr>
        <a:xfrm>
          <a:off x="15430500" y="120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144</xdr:rowOff>
    </xdr:from>
    <xdr:ext cx="599010" cy="259045"/>
    <xdr:sp macro="" textlink="">
      <xdr:nvSpPr>
        <xdr:cNvPr id="645" name="テキスト ボックス 644"/>
        <xdr:cNvSpPr txBox="1"/>
      </xdr:nvSpPr>
      <xdr:spPr>
        <a:xfrm>
          <a:off x="15181795" y="1183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65291</xdr:rowOff>
    </xdr:from>
    <xdr:to>
      <xdr:col>76</xdr:col>
      <xdr:colOff>165100</xdr:colOff>
      <xdr:row>71</xdr:row>
      <xdr:rowOff>166891</xdr:rowOff>
    </xdr:to>
    <xdr:sp macro="" textlink="">
      <xdr:nvSpPr>
        <xdr:cNvPr id="646" name="楕円 645"/>
        <xdr:cNvSpPr/>
      </xdr:nvSpPr>
      <xdr:spPr>
        <a:xfrm>
          <a:off x="14541500" y="122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11968</xdr:rowOff>
    </xdr:from>
    <xdr:ext cx="599010" cy="259045"/>
    <xdr:sp macro="" textlink="">
      <xdr:nvSpPr>
        <xdr:cNvPr id="647" name="テキスト ボックス 646"/>
        <xdr:cNvSpPr txBox="1"/>
      </xdr:nvSpPr>
      <xdr:spPr>
        <a:xfrm>
          <a:off x="14292795" y="1201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xdr:rowOff>
    </xdr:from>
    <xdr:to>
      <xdr:col>72</xdr:col>
      <xdr:colOff>38100</xdr:colOff>
      <xdr:row>72</xdr:row>
      <xdr:rowOff>101626</xdr:rowOff>
    </xdr:to>
    <xdr:sp macro="" textlink="">
      <xdr:nvSpPr>
        <xdr:cNvPr id="648" name="楕円 647"/>
        <xdr:cNvSpPr/>
      </xdr:nvSpPr>
      <xdr:spPr>
        <a:xfrm>
          <a:off x="13652500" y="123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118153</xdr:rowOff>
    </xdr:from>
    <xdr:ext cx="599010" cy="259045"/>
    <xdr:sp macro="" textlink="">
      <xdr:nvSpPr>
        <xdr:cNvPr id="649" name="テキスト ボックス 648"/>
        <xdr:cNvSpPr txBox="1"/>
      </xdr:nvSpPr>
      <xdr:spPr>
        <a:xfrm>
          <a:off x="13403795" y="1211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111290</xdr:rowOff>
    </xdr:from>
    <xdr:to>
      <xdr:col>67</xdr:col>
      <xdr:colOff>101600</xdr:colOff>
      <xdr:row>72</xdr:row>
      <xdr:rowOff>41440</xdr:rowOff>
    </xdr:to>
    <xdr:sp macro="" textlink="">
      <xdr:nvSpPr>
        <xdr:cNvPr id="650" name="楕円 649"/>
        <xdr:cNvSpPr/>
      </xdr:nvSpPr>
      <xdr:spPr>
        <a:xfrm>
          <a:off x="12763500" y="12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57967</xdr:rowOff>
    </xdr:from>
    <xdr:ext cx="599010" cy="259045"/>
    <xdr:sp macro="" textlink="">
      <xdr:nvSpPr>
        <xdr:cNvPr id="651" name="テキスト ボックス 650"/>
        <xdr:cNvSpPr txBox="1"/>
      </xdr:nvSpPr>
      <xdr:spPr>
        <a:xfrm>
          <a:off x="12514795" y="1205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5" name="直線コネクタ 674"/>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6"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7" name="直線コネクタ 676"/>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78"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79" name="直線コネクタ 678"/>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149640</xdr:rowOff>
    </xdr:from>
    <xdr:to>
      <xdr:col>85</xdr:col>
      <xdr:colOff>127000</xdr:colOff>
      <xdr:row>97</xdr:row>
      <xdr:rowOff>15303</xdr:rowOff>
    </xdr:to>
    <xdr:cxnSp macro="">
      <xdr:nvCxnSpPr>
        <xdr:cNvPr id="680" name="直線コネクタ 679"/>
        <xdr:cNvCxnSpPr/>
      </xdr:nvCxnSpPr>
      <xdr:spPr>
        <a:xfrm>
          <a:off x="15481300" y="16608840"/>
          <a:ext cx="838200" cy="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1" name="積立金平均値テキスト"/>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2" name="フローチャート: 判断 681"/>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149640</xdr:rowOff>
    </xdr:from>
    <xdr:to>
      <xdr:col>81</xdr:col>
      <xdr:colOff>50800</xdr:colOff>
      <xdr:row>97</xdr:row>
      <xdr:rowOff>36483</xdr:rowOff>
    </xdr:to>
    <xdr:cxnSp macro="">
      <xdr:nvCxnSpPr>
        <xdr:cNvPr id="683" name="直線コネクタ 682"/>
        <xdr:cNvCxnSpPr/>
      </xdr:nvCxnSpPr>
      <xdr:spPr>
        <a:xfrm flipV="1">
          <a:off x="14592300" y="16608840"/>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4" name="フローチャート: 判断 683"/>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5" name="テキスト ボックス 684"/>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36483</xdr:rowOff>
    </xdr:from>
    <xdr:to>
      <xdr:col>76</xdr:col>
      <xdr:colOff>114300</xdr:colOff>
      <xdr:row>97</xdr:row>
      <xdr:rowOff>114808</xdr:rowOff>
    </xdr:to>
    <xdr:cxnSp macro="">
      <xdr:nvCxnSpPr>
        <xdr:cNvPr id="686" name="直線コネクタ 685"/>
        <xdr:cNvCxnSpPr/>
      </xdr:nvCxnSpPr>
      <xdr:spPr>
        <a:xfrm flipV="1">
          <a:off x="13703300" y="16667133"/>
          <a:ext cx="889000" cy="7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7" name="フローチャート: 判断 686"/>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88" name="テキスト ボックス 687"/>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114808</xdr:rowOff>
    </xdr:from>
    <xdr:to>
      <xdr:col>71</xdr:col>
      <xdr:colOff>177800</xdr:colOff>
      <xdr:row>98</xdr:row>
      <xdr:rowOff>147971</xdr:rowOff>
    </xdr:to>
    <xdr:cxnSp macro="">
      <xdr:nvCxnSpPr>
        <xdr:cNvPr id="689" name="直線コネクタ 688"/>
        <xdr:cNvCxnSpPr/>
      </xdr:nvCxnSpPr>
      <xdr:spPr>
        <a:xfrm flipV="1">
          <a:off x="12814300" y="16745458"/>
          <a:ext cx="889000" cy="2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0" name="フローチャート: 判断 689"/>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1" name="テキスト ボックス 690"/>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2" name="フローチャート: 判断 691"/>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3" name="テキスト ボックス 692"/>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135953</xdr:rowOff>
    </xdr:from>
    <xdr:to>
      <xdr:col>85</xdr:col>
      <xdr:colOff>177800</xdr:colOff>
      <xdr:row>97</xdr:row>
      <xdr:rowOff>66103</xdr:rowOff>
    </xdr:to>
    <xdr:sp macro="" textlink="">
      <xdr:nvSpPr>
        <xdr:cNvPr id="699" name="楕円 698"/>
        <xdr:cNvSpPr/>
      </xdr:nvSpPr>
      <xdr:spPr>
        <a:xfrm>
          <a:off x="162687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158830</xdr:rowOff>
    </xdr:from>
    <xdr:ext cx="534377" cy="259045"/>
    <xdr:sp macro="" textlink="">
      <xdr:nvSpPr>
        <xdr:cNvPr id="700" name="積立金該当値テキスト"/>
        <xdr:cNvSpPr txBox="1"/>
      </xdr:nvSpPr>
      <xdr:spPr>
        <a:xfrm>
          <a:off x="16370300" y="164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98840</xdr:rowOff>
    </xdr:from>
    <xdr:to>
      <xdr:col>81</xdr:col>
      <xdr:colOff>101600</xdr:colOff>
      <xdr:row>97</xdr:row>
      <xdr:rowOff>28990</xdr:rowOff>
    </xdr:to>
    <xdr:sp macro="" textlink="">
      <xdr:nvSpPr>
        <xdr:cNvPr id="701" name="楕円 700"/>
        <xdr:cNvSpPr/>
      </xdr:nvSpPr>
      <xdr:spPr>
        <a:xfrm>
          <a:off x="15430500" y="165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45517</xdr:rowOff>
    </xdr:from>
    <xdr:ext cx="599010" cy="259045"/>
    <xdr:sp macro="" textlink="">
      <xdr:nvSpPr>
        <xdr:cNvPr id="702" name="テキスト ボックス 701"/>
        <xdr:cNvSpPr txBox="1"/>
      </xdr:nvSpPr>
      <xdr:spPr>
        <a:xfrm>
          <a:off x="15181795" y="1633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157133</xdr:rowOff>
    </xdr:from>
    <xdr:to>
      <xdr:col>76</xdr:col>
      <xdr:colOff>165100</xdr:colOff>
      <xdr:row>97</xdr:row>
      <xdr:rowOff>87283</xdr:rowOff>
    </xdr:to>
    <xdr:sp macro="" textlink="">
      <xdr:nvSpPr>
        <xdr:cNvPr id="703" name="楕円 702"/>
        <xdr:cNvSpPr/>
      </xdr:nvSpPr>
      <xdr:spPr>
        <a:xfrm>
          <a:off x="14541500" y="166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103810</xdr:rowOff>
    </xdr:from>
    <xdr:ext cx="534377" cy="259045"/>
    <xdr:sp macro="" textlink="">
      <xdr:nvSpPr>
        <xdr:cNvPr id="704" name="テキスト ボックス 703"/>
        <xdr:cNvSpPr txBox="1"/>
      </xdr:nvSpPr>
      <xdr:spPr>
        <a:xfrm>
          <a:off x="14325111" y="16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64008</xdr:rowOff>
    </xdr:from>
    <xdr:to>
      <xdr:col>72</xdr:col>
      <xdr:colOff>38100</xdr:colOff>
      <xdr:row>97</xdr:row>
      <xdr:rowOff>165608</xdr:rowOff>
    </xdr:to>
    <xdr:sp macro="" textlink="">
      <xdr:nvSpPr>
        <xdr:cNvPr id="705" name="楕円 704"/>
        <xdr:cNvSpPr/>
      </xdr:nvSpPr>
      <xdr:spPr>
        <a:xfrm>
          <a:off x="13652500" y="166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10685</xdr:rowOff>
    </xdr:from>
    <xdr:ext cx="534377" cy="259045"/>
    <xdr:sp macro="" textlink="">
      <xdr:nvSpPr>
        <xdr:cNvPr id="706" name="テキスト ボックス 705"/>
        <xdr:cNvSpPr txBox="1"/>
      </xdr:nvSpPr>
      <xdr:spPr>
        <a:xfrm>
          <a:off x="13436111" y="164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97171</xdr:rowOff>
    </xdr:from>
    <xdr:to>
      <xdr:col>67</xdr:col>
      <xdr:colOff>101600</xdr:colOff>
      <xdr:row>99</xdr:row>
      <xdr:rowOff>27321</xdr:rowOff>
    </xdr:to>
    <xdr:sp macro="" textlink="">
      <xdr:nvSpPr>
        <xdr:cNvPr id="707" name="楕円 706"/>
        <xdr:cNvSpPr/>
      </xdr:nvSpPr>
      <xdr:spPr>
        <a:xfrm>
          <a:off x="12763500" y="168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18448</xdr:rowOff>
    </xdr:from>
    <xdr:ext cx="534377" cy="259045"/>
    <xdr:sp macro="" textlink="">
      <xdr:nvSpPr>
        <xdr:cNvPr id="708" name="テキスト ボックス 707"/>
        <xdr:cNvSpPr txBox="1"/>
      </xdr:nvSpPr>
      <xdr:spPr>
        <a:xfrm>
          <a:off x="12547111" y="169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4" name="直線コネクタ 733"/>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7"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38" name="直線コネクタ 737"/>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0"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1" name="フローチャート: 判断 740"/>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94524</xdr:rowOff>
    </xdr:from>
    <xdr:to>
      <xdr:col>111</xdr:col>
      <xdr:colOff>177800</xdr:colOff>
      <xdr:row>39</xdr:row>
      <xdr:rowOff>98878</xdr:rowOff>
    </xdr:to>
    <xdr:cxnSp macro="">
      <xdr:nvCxnSpPr>
        <xdr:cNvPr id="742" name="直線コネクタ 741"/>
        <xdr:cNvCxnSpPr/>
      </xdr:nvCxnSpPr>
      <xdr:spPr>
        <a:xfrm>
          <a:off x="20434300" y="67810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3" name="フローチャート: 判断 742"/>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4" name="テキスト ボックス 743"/>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93762</xdr:rowOff>
    </xdr:from>
    <xdr:to>
      <xdr:col>107</xdr:col>
      <xdr:colOff>50800</xdr:colOff>
      <xdr:row>39</xdr:row>
      <xdr:rowOff>94524</xdr:rowOff>
    </xdr:to>
    <xdr:cxnSp macro="">
      <xdr:nvCxnSpPr>
        <xdr:cNvPr id="745" name="直線コネクタ 744"/>
        <xdr:cNvCxnSpPr/>
      </xdr:nvCxnSpPr>
      <xdr:spPr>
        <a:xfrm>
          <a:off x="19545300" y="67803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6" name="フローチャート: 判断 745"/>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7" name="テキスト ボックス 746"/>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93762</xdr:rowOff>
    </xdr:from>
    <xdr:to>
      <xdr:col>102</xdr:col>
      <xdr:colOff>114300</xdr:colOff>
      <xdr:row>39</xdr:row>
      <xdr:rowOff>94851</xdr:rowOff>
    </xdr:to>
    <xdr:cxnSp macro="">
      <xdr:nvCxnSpPr>
        <xdr:cNvPr id="748" name="直線コネクタ 747"/>
        <xdr:cNvCxnSpPr/>
      </xdr:nvCxnSpPr>
      <xdr:spPr>
        <a:xfrm flipV="1">
          <a:off x="18656300" y="678031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49" name="フローチャート: 判断 748"/>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0" name="テキスト ボックス 749"/>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1" name="フローチャート: 判断 750"/>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2" name="テキスト ボックス 751"/>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43724</xdr:rowOff>
    </xdr:from>
    <xdr:to>
      <xdr:col>107</xdr:col>
      <xdr:colOff>101600</xdr:colOff>
      <xdr:row>39</xdr:row>
      <xdr:rowOff>145324</xdr:rowOff>
    </xdr:to>
    <xdr:sp macro="" textlink="">
      <xdr:nvSpPr>
        <xdr:cNvPr id="762" name="楕円 761"/>
        <xdr:cNvSpPr/>
      </xdr:nvSpPr>
      <xdr:spPr>
        <a:xfrm>
          <a:off x="203835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136451</xdr:rowOff>
    </xdr:from>
    <xdr:ext cx="313932" cy="259045"/>
    <xdr:sp macro="" textlink="">
      <xdr:nvSpPr>
        <xdr:cNvPr id="763" name="テキスト ボックス 762"/>
        <xdr:cNvSpPr txBox="1"/>
      </xdr:nvSpPr>
      <xdr:spPr>
        <a:xfrm>
          <a:off x="20277333" y="6823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42962</xdr:rowOff>
    </xdr:from>
    <xdr:to>
      <xdr:col>102</xdr:col>
      <xdr:colOff>165100</xdr:colOff>
      <xdr:row>39</xdr:row>
      <xdr:rowOff>144562</xdr:rowOff>
    </xdr:to>
    <xdr:sp macro="" textlink="">
      <xdr:nvSpPr>
        <xdr:cNvPr id="764" name="楕円 763"/>
        <xdr:cNvSpPr/>
      </xdr:nvSpPr>
      <xdr:spPr>
        <a:xfrm>
          <a:off x="19494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135689</xdr:rowOff>
    </xdr:from>
    <xdr:ext cx="313932" cy="259045"/>
    <xdr:sp macro="" textlink="">
      <xdr:nvSpPr>
        <xdr:cNvPr id="765" name="テキスト ボックス 764"/>
        <xdr:cNvSpPr txBox="1"/>
      </xdr:nvSpPr>
      <xdr:spPr>
        <a:xfrm>
          <a:off x="19388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44051</xdr:rowOff>
    </xdr:from>
    <xdr:to>
      <xdr:col>98</xdr:col>
      <xdr:colOff>38100</xdr:colOff>
      <xdr:row>39</xdr:row>
      <xdr:rowOff>145651</xdr:rowOff>
    </xdr:to>
    <xdr:sp macro="" textlink="">
      <xdr:nvSpPr>
        <xdr:cNvPr id="766" name="楕円 765"/>
        <xdr:cNvSpPr/>
      </xdr:nvSpPr>
      <xdr:spPr>
        <a:xfrm>
          <a:off x="18605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136778</xdr:rowOff>
    </xdr:from>
    <xdr:ext cx="313932" cy="259045"/>
    <xdr:sp macro="" textlink="">
      <xdr:nvSpPr>
        <xdr:cNvPr id="767" name="テキスト ボックス 766"/>
        <xdr:cNvSpPr txBox="1"/>
      </xdr:nvSpPr>
      <xdr:spPr>
        <a:xfrm>
          <a:off x="18499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1" name="直線コネクタ 790"/>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4"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5" name="直線コネクタ 794"/>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9703</xdr:rowOff>
    </xdr:from>
    <xdr:to>
      <xdr:col>116</xdr:col>
      <xdr:colOff>63500</xdr:colOff>
      <xdr:row>59</xdr:row>
      <xdr:rowOff>44450</xdr:rowOff>
    </xdr:to>
    <xdr:cxnSp macro="">
      <xdr:nvCxnSpPr>
        <xdr:cNvPr id="796" name="直線コネクタ 795"/>
        <xdr:cNvCxnSpPr/>
      </xdr:nvCxnSpPr>
      <xdr:spPr>
        <a:xfrm>
          <a:off x="21323300" y="10125253"/>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7"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798" name="フローチャート: 判断 797"/>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9703</xdr:rowOff>
    </xdr:from>
    <xdr:to>
      <xdr:col>111</xdr:col>
      <xdr:colOff>177800</xdr:colOff>
      <xdr:row>59</xdr:row>
      <xdr:rowOff>44450</xdr:rowOff>
    </xdr:to>
    <xdr:cxnSp macro="">
      <xdr:nvCxnSpPr>
        <xdr:cNvPr id="799" name="直線コネクタ 798"/>
        <xdr:cNvCxnSpPr/>
      </xdr:nvCxnSpPr>
      <xdr:spPr>
        <a:xfrm flipV="1">
          <a:off x="20434300" y="101252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0" name="フローチャート: 判断 799"/>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1" name="テキスト ボックス 800"/>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3" name="フローチャート: 判断 802"/>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4" name="テキスト ボックス 803"/>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6" name="フローチャート: 判断 805"/>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7" name="テキスト ボックス 806"/>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08" name="フローチャート: 判断 807"/>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09" name="テキスト ボックス 808"/>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130353</xdr:rowOff>
    </xdr:from>
    <xdr:to>
      <xdr:col>112</xdr:col>
      <xdr:colOff>38100</xdr:colOff>
      <xdr:row>59</xdr:row>
      <xdr:rowOff>60503</xdr:rowOff>
    </xdr:to>
    <xdr:sp macro="" textlink="">
      <xdr:nvSpPr>
        <xdr:cNvPr id="817" name="楕円 816"/>
        <xdr:cNvSpPr/>
      </xdr:nvSpPr>
      <xdr:spPr>
        <a:xfrm>
          <a:off x="21272500" y="100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51630</xdr:rowOff>
    </xdr:from>
    <xdr:ext cx="378565" cy="259045"/>
    <xdr:sp macro="" textlink="">
      <xdr:nvSpPr>
        <xdr:cNvPr id="818" name="テキスト ボックス 817"/>
        <xdr:cNvSpPr txBox="1"/>
      </xdr:nvSpPr>
      <xdr:spPr>
        <a:xfrm>
          <a:off x="21134017" y="101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49" name="直線コネクタ 848"/>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0"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1" name="直線コネクタ 850"/>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2"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3" name="直線コネクタ 852"/>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130270</xdr:rowOff>
    </xdr:from>
    <xdr:to>
      <xdr:col>116</xdr:col>
      <xdr:colOff>63500</xdr:colOff>
      <xdr:row>74</xdr:row>
      <xdr:rowOff>11437</xdr:rowOff>
    </xdr:to>
    <xdr:cxnSp macro="">
      <xdr:nvCxnSpPr>
        <xdr:cNvPr id="854" name="直線コネクタ 853"/>
        <xdr:cNvCxnSpPr/>
      </xdr:nvCxnSpPr>
      <xdr:spPr>
        <a:xfrm flipV="1">
          <a:off x="21323300" y="12646120"/>
          <a:ext cx="8382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5"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6" name="フローチャート: 判断 855"/>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67729</xdr:rowOff>
    </xdr:from>
    <xdr:to>
      <xdr:col>111</xdr:col>
      <xdr:colOff>177800</xdr:colOff>
      <xdr:row>74</xdr:row>
      <xdr:rowOff>11437</xdr:rowOff>
    </xdr:to>
    <xdr:cxnSp macro="">
      <xdr:nvCxnSpPr>
        <xdr:cNvPr id="857" name="直線コネクタ 856"/>
        <xdr:cNvCxnSpPr/>
      </xdr:nvCxnSpPr>
      <xdr:spPr>
        <a:xfrm>
          <a:off x="20434300" y="12583579"/>
          <a:ext cx="889000" cy="1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58" name="フローチャート: 判断 857"/>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59" name="テキスト ボックス 858"/>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67729</xdr:rowOff>
    </xdr:from>
    <xdr:to>
      <xdr:col>107</xdr:col>
      <xdr:colOff>50800</xdr:colOff>
      <xdr:row>73</xdr:row>
      <xdr:rowOff>135757</xdr:rowOff>
    </xdr:to>
    <xdr:cxnSp macro="">
      <xdr:nvCxnSpPr>
        <xdr:cNvPr id="860" name="直線コネクタ 859"/>
        <xdr:cNvCxnSpPr/>
      </xdr:nvCxnSpPr>
      <xdr:spPr>
        <a:xfrm flipV="1">
          <a:off x="19545300" y="12583579"/>
          <a:ext cx="889000" cy="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1" name="フローチャート: 判断 860"/>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2" name="テキスト ボックス 861"/>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135757</xdr:rowOff>
    </xdr:from>
    <xdr:to>
      <xdr:col>102</xdr:col>
      <xdr:colOff>114300</xdr:colOff>
      <xdr:row>75</xdr:row>
      <xdr:rowOff>9607</xdr:rowOff>
    </xdr:to>
    <xdr:cxnSp macro="">
      <xdr:nvCxnSpPr>
        <xdr:cNvPr id="863" name="直線コネクタ 862"/>
        <xdr:cNvCxnSpPr/>
      </xdr:nvCxnSpPr>
      <xdr:spPr>
        <a:xfrm flipV="1">
          <a:off x="18656300" y="12651607"/>
          <a:ext cx="889000" cy="2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4" name="フローチャート: 判断 863"/>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5" name="テキスト ボックス 864"/>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6" name="フローチャート: 判断 865"/>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7" name="テキスト ボックス 866"/>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79470</xdr:rowOff>
    </xdr:from>
    <xdr:to>
      <xdr:col>116</xdr:col>
      <xdr:colOff>114300</xdr:colOff>
      <xdr:row>74</xdr:row>
      <xdr:rowOff>9620</xdr:rowOff>
    </xdr:to>
    <xdr:sp macro="" textlink="">
      <xdr:nvSpPr>
        <xdr:cNvPr id="873" name="楕円 872"/>
        <xdr:cNvSpPr/>
      </xdr:nvSpPr>
      <xdr:spPr>
        <a:xfrm>
          <a:off x="22110700" y="125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102347</xdr:rowOff>
    </xdr:from>
    <xdr:ext cx="534377" cy="259045"/>
    <xdr:sp macro="" textlink="">
      <xdr:nvSpPr>
        <xdr:cNvPr id="874" name="繰出金該当値テキスト"/>
        <xdr:cNvSpPr txBox="1"/>
      </xdr:nvSpPr>
      <xdr:spPr>
        <a:xfrm>
          <a:off x="22212300" y="124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132087</xdr:rowOff>
    </xdr:from>
    <xdr:to>
      <xdr:col>112</xdr:col>
      <xdr:colOff>38100</xdr:colOff>
      <xdr:row>74</xdr:row>
      <xdr:rowOff>62237</xdr:rowOff>
    </xdr:to>
    <xdr:sp macro="" textlink="">
      <xdr:nvSpPr>
        <xdr:cNvPr id="875" name="楕円 874"/>
        <xdr:cNvSpPr/>
      </xdr:nvSpPr>
      <xdr:spPr>
        <a:xfrm>
          <a:off x="21272500" y="126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78764</xdr:rowOff>
    </xdr:from>
    <xdr:ext cx="534377" cy="259045"/>
    <xdr:sp macro="" textlink="">
      <xdr:nvSpPr>
        <xdr:cNvPr id="876" name="テキスト ボックス 875"/>
        <xdr:cNvSpPr txBox="1"/>
      </xdr:nvSpPr>
      <xdr:spPr>
        <a:xfrm>
          <a:off x="21056111" y="124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16929</xdr:rowOff>
    </xdr:from>
    <xdr:to>
      <xdr:col>107</xdr:col>
      <xdr:colOff>101600</xdr:colOff>
      <xdr:row>73</xdr:row>
      <xdr:rowOff>118529</xdr:rowOff>
    </xdr:to>
    <xdr:sp macro="" textlink="">
      <xdr:nvSpPr>
        <xdr:cNvPr id="877" name="楕円 876"/>
        <xdr:cNvSpPr/>
      </xdr:nvSpPr>
      <xdr:spPr>
        <a:xfrm>
          <a:off x="20383500" y="125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135056</xdr:rowOff>
    </xdr:from>
    <xdr:ext cx="534377" cy="259045"/>
    <xdr:sp macro="" textlink="">
      <xdr:nvSpPr>
        <xdr:cNvPr id="878" name="テキスト ボックス 877"/>
        <xdr:cNvSpPr txBox="1"/>
      </xdr:nvSpPr>
      <xdr:spPr>
        <a:xfrm>
          <a:off x="20167111" y="123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84957</xdr:rowOff>
    </xdr:from>
    <xdr:to>
      <xdr:col>102</xdr:col>
      <xdr:colOff>165100</xdr:colOff>
      <xdr:row>74</xdr:row>
      <xdr:rowOff>15107</xdr:rowOff>
    </xdr:to>
    <xdr:sp macro="" textlink="">
      <xdr:nvSpPr>
        <xdr:cNvPr id="879" name="楕円 878"/>
        <xdr:cNvSpPr/>
      </xdr:nvSpPr>
      <xdr:spPr>
        <a:xfrm>
          <a:off x="19494500" y="126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31634</xdr:rowOff>
    </xdr:from>
    <xdr:ext cx="534377" cy="259045"/>
    <xdr:sp macro="" textlink="">
      <xdr:nvSpPr>
        <xdr:cNvPr id="880" name="テキスト ボックス 879"/>
        <xdr:cNvSpPr txBox="1"/>
      </xdr:nvSpPr>
      <xdr:spPr>
        <a:xfrm>
          <a:off x="19278111" y="123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130257</xdr:rowOff>
    </xdr:from>
    <xdr:to>
      <xdr:col>98</xdr:col>
      <xdr:colOff>38100</xdr:colOff>
      <xdr:row>75</xdr:row>
      <xdr:rowOff>60407</xdr:rowOff>
    </xdr:to>
    <xdr:sp macro="" textlink="">
      <xdr:nvSpPr>
        <xdr:cNvPr id="881" name="楕円 880"/>
        <xdr:cNvSpPr/>
      </xdr:nvSpPr>
      <xdr:spPr>
        <a:xfrm>
          <a:off x="18605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76934</xdr:rowOff>
    </xdr:from>
    <xdr:ext cx="534377" cy="259045"/>
    <xdr:sp macro="" textlink="">
      <xdr:nvSpPr>
        <xdr:cNvPr id="882" name="テキスト ボックス 881"/>
        <xdr:cNvSpPr txBox="1"/>
      </xdr:nvSpPr>
      <xdr:spPr>
        <a:xfrm>
          <a:off x="18389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人件費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物件費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本町は３町村の合併により誕生し広大な面積を有しており、集落も点在しているため集中的な施設整備や運営が困難なことや、地域振興局（</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ヵ所）及び出張所（</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ヵ所）をはじめとする各種出先機関（学校・保育所・診療所・消防等）が数多く点在し各所に職員を配置していることから、類似団体と比較し高くなっています。また、物件費では</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さと</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納税」への関連経費（返礼品や事務費等）が大きな要因となっています。なお、ふるさと納税関連経費については、本町にとって自主財源の確保につながる重要な取り組み（必要経費）ではあるものの、可能な限り圧縮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普通建設事業費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維持補修費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普通建設事業費では、公共施設（庁舎等）の老朽化に伴う大規模改修が概ね終了し、更新整備分がほぼ横ばいとなる一方、吉見川浸水対策事業や地震・津波避難対策に係る防災関連施設整備が増となるなど新規整備分が増加となっています。また、公共施設の除却や適正配置に努めることにより、維持補修費では類似団体を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の特殊要因として、大型事業による起債の償還終了や前年度までの繰上償還の実施により公債費が減少していますが、公共施設の老朽化に伴う大規模改修や防災対策等に伴う借入れにより、公債費は依然として高い水準で推移する見込みであることから、今後は特に四万十町中期財政計画等に沿って、地方債の計画的な</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発行</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努めていく必要があります。</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積立金</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町債の返還に必要な財源確保のために減債基金への積み立てを行っています。また、ふるさと納税（寄附金）については、全額を基金へ積み立てることとしており、本町にとって貴重な自主財源の確保につながっており、継続的かつ安定的な自主財源の確保に向けて、引き続き取り組みを強化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繰出金</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人口減少や高齢化等に伴い、各特別会計等への繰出金は今後も増加が見込まれるため、保険税や料金等の歳入確保とあわせて歳出削減の取り組みを強化し、負担の軽減（繰出金の抑制）に努め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総　 括</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17,205
17,110
642.28
16,489,134
16,021,147
378,749
8,642,760
18,611,910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141605</xdr:rowOff>
    </xdr:from>
    <xdr:to>
      <xdr:col>24</xdr:col>
      <xdr:colOff>63500</xdr:colOff>
      <xdr:row>33</xdr:row>
      <xdr:rowOff>143129</xdr:rowOff>
    </xdr:to>
    <xdr:cxnSp macro="">
      <xdr:nvCxnSpPr>
        <xdr:cNvPr id="61" name="直線コネクタ 60"/>
        <xdr:cNvCxnSpPr/>
      </xdr:nvCxnSpPr>
      <xdr:spPr>
        <a:xfrm>
          <a:off x="3797300" y="57994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141605</xdr:rowOff>
    </xdr:from>
    <xdr:to>
      <xdr:col>19</xdr:col>
      <xdr:colOff>177800</xdr:colOff>
      <xdr:row>34</xdr:row>
      <xdr:rowOff>14351</xdr:rowOff>
    </xdr:to>
    <xdr:cxnSp macro="">
      <xdr:nvCxnSpPr>
        <xdr:cNvPr id="64" name="直線コネクタ 63"/>
        <xdr:cNvCxnSpPr/>
      </xdr:nvCxnSpPr>
      <xdr:spPr>
        <a:xfrm flipV="1">
          <a:off x="2908300" y="579945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86360</xdr:rowOff>
    </xdr:from>
    <xdr:to>
      <xdr:col>15</xdr:col>
      <xdr:colOff>50800</xdr:colOff>
      <xdr:row>34</xdr:row>
      <xdr:rowOff>14351</xdr:rowOff>
    </xdr:to>
    <xdr:cxnSp macro="">
      <xdr:nvCxnSpPr>
        <xdr:cNvPr id="67" name="直線コネクタ 66"/>
        <xdr:cNvCxnSpPr/>
      </xdr:nvCxnSpPr>
      <xdr:spPr>
        <a:xfrm>
          <a:off x="2019300" y="5572760"/>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86360</xdr:rowOff>
    </xdr:from>
    <xdr:to>
      <xdr:col>10</xdr:col>
      <xdr:colOff>114300</xdr:colOff>
      <xdr:row>33</xdr:row>
      <xdr:rowOff>36068</xdr:rowOff>
    </xdr:to>
    <xdr:cxnSp macro="">
      <xdr:nvCxnSpPr>
        <xdr:cNvPr id="70" name="直線コネクタ 69"/>
        <xdr:cNvCxnSpPr/>
      </xdr:nvCxnSpPr>
      <xdr:spPr>
        <a:xfrm flipV="1">
          <a:off x="1130300" y="557276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92329</xdr:rowOff>
    </xdr:from>
    <xdr:to>
      <xdr:col>24</xdr:col>
      <xdr:colOff>114300</xdr:colOff>
      <xdr:row>34</xdr:row>
      <xdr:rowOff>22479</xdr:rowOff>
    </xdr:to>
    <xdr:sp macro="" textlink="">
      <xdr:nvSpPr>
        <xdr:cNvPr id="80" name="楕円 79"/>
        <xdr:cNvSpPr/>
      </xdr:nvSpPr>
      <xdr:spPr>
        <a:xfrm>
          <a:off x="4584700" y="57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115206</xdr:rowOff>
    </xdr:from>
    <xdr:ext cx="469744" cy="259045"/>
    <xdr:sp macro="" textlink="">
      <xdr:nvSpPr>
        <xdr:cNvPr id="81" name="議会費該当値テキスト"/>
        <xdr:cNvSpPr txBox="1"/>
      </xdr:nvSpPr>
      <xdr:spPr>
        <a:xfrm>
          <a:off x="4686300"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90805</xdr:rowOff>
    </xdr:from>
    <xdr:to>
      <xdr:col>20</xdr:col>
      <xdr:colOff>38100</xdr:colOff>
      <xdr:row>34</xdr:row>
      <xdr:rowOff>20955</xdr:rowOff>
    </xdr:to>
    <xdr:sp macro="" textlink="">
      <xdr:nvSpPr>
        <xdr:cNvPr id="82" name="楕円 81"/>
        <xdr:cNvSpPr/>
      </xdr:nvSpPr>
      <xdr:spPr>
        <a:xfrm>
          <a:off x="3746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37482</xdr:rowOff>
    </xdr:from>
    <xdr:ext cx="469744" cy="259045"/>
    <xdr:sp macro="" textlink="">
      <xdr:nvSpPr>
        <xdr:cNvPr id="83" name="テキスト ボックス 82"/>
        <xdr:cNvSpPr txBox="1"/>
      </xdr:nvSpPr>
      <xdr:spPr>
        <a:xfrm>
          <a:off x="3562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135001</xdr:rowOff>
    </xdr:from>
    <xdr:to>
      <xdr:col>15</xdr:col>
      <xdr:colOff>101600</xdr:colOff>
      <xdr:row>34</xdr:row>
      <xdr:rowOff>65151</xdr:rowOff>
    </xdr:to>
    <xdr:sp macro="" textlink="">
      <xdr:nvSpPr>
        <xdr:cNvPr id="84" name="楕円 83"/>
        <xdr:cNvSpPr/>
      </xdr:nvSpPr>
      <xdr:spPr>
        <a:xfrm>
          <a:off x="2857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81678</xdr:rowOff>
    </xdr:from>
    <xdr:ext cx="469744" cy="259045"/>
    <xdr:sp macro="" textlink="">
      <xdr:nvSpPr>
        <xdr:cNvPr id="85" name="テキスト ボックス 84"/>
        <xdr:cNvSpPr txBox="1"/>
      </xdr:nvSpPr>
      <xdr:spPr>
        <a:xfrm>
          <a:off x="2673428"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35560</xdr:rowOff>
    </xdr:from>
    <xdr:to>
      <xdr:col>10</xdr:col>
      <xdr:colOff>165100</xdr:colOff>
      <xdr:row>32</xdr:row>
      <xdr:rowOff>137160</xdr:rowOff>
    </xdr:to>
    <xdr:sp macro="" textlink="">
      <xdr:nvSpPr>
        <xdr:cNvPr id="86" name="楕円 85"/>
        <xdr:cNvSpPr/>
      </xdr:nvSpPr>
      <xdr:spPr>
        <a:xfrm>
          <a:off x="196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153687</xdr:rowOff>
    </xdr:from>
    <xdr:ext cx="469744" cy="259045"/>
    <xdr:sp macro="" textlink="">
      <xdr:nvSpPr>
        <xdr:cNvPr id="87" name="テキスト ボックス 86"/>
        <xdr:cNvSpPr txBox="1"/>
      </xdr:nvSpPr>
      <xdr:spPr>
        <a:xfrm>
          <a:off x="1784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156718</xdr:rowOff>
    </xdr:from>
    <xdr:to>
      <xdr:col>6</xdr:col>
      <xdr:colOff>38100</xdr:colOff>
      <xdr:row>33</xdr:row>
      <xdr:rowOff>86868</xdr:rowOff>
    </xdr:to>
    <xdr:sp macro="" textlink="">
      <xdr:nvSpPr>
        <xdr:cNvPr id="88" name="楕円 87"/>
        <xdr:cNvSpPr/>
      </xdr:nvSpPr>
      <xdr:spPr>
        <a:xfrm>
          <a:off x="1079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103395</xdr:rowOff>
    </xdr:from>
    <xdr:ext cx="469744" cy="259045"/>
    <xdr:sp macro="" textlink="">
      <xdr:nvSpPr>
        <xdr:cNvPr id="89" name="テキスト ボックス 88"/>
        <xdr:cNvSpPr txBox="1"/>
      </xdr:nvSpPr>
      <xdr:spPr>
        <a:xfrm>
          <a:off x="895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120007</xdr:rowOff>
    </xdr:from>
    <xdr:to>
      <xdr:col>24</xdr:col>
      <xdr:colOff>63500</xdr:colOff>
      <xdr:row>55</xdr:row>
      <xdr:rowOff>19917</xdr:rowOff>
    </xdr:to>
    <xdr:cxnSp macro="">
      <xdr:nvCxnSpPr>
        <xdr:cNvPr id="120" name="直線コネクタ 119"/>
        <xdr:cNvCxnSpPr/>
      </xdr:nvCxnSpPr>
      <xdr:spPr>
        <a:xfrm flipV="1">
          <a:off x="3797300" y="9378307"/>
          <a:ext cx="838200" cy="7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168771</xdr:rowOff>
    </xdr:from>
    <xdr:to>
      <xdr:col>19</xdr:col>
      <xdr:colOff>177800</xdr:colOff>
      <xdr:row>55</xdr:row>
      <xdr:rowOff>19917</xdr:rowOff>
    </xdr:to>
    <xdr:cxnSp macro="">
      <xdr:nvCxnSpPr>
        <xdr:cNvPr id="123" name="直線コネクタ 122"/>
        <xdr:cNvCxnSpPr/>
      </xdr:nvCxnSpPr>
      <xdr:spPr>
        <a:xfrm>
          <a:off x="2908300" y="9427071"/>
          <a:ext cx="889000" cy="2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168771</xdr:rowOff>
    </xdr:from>
    <xdr:to>
      <xdr:col>15</xdr:col>
      <xdr:colOff>50800</xdr:colOff>
      <xdr:row>55</xdr:row>
      <xdr:rowOff>105903</xdr:rowOff>
    </xdr:to>
    <xdr:cxnSp macro="">
      <xdr:nvCxnSpPr>
        <xdr:cNvPr id="126" name="直線コネクタ 125"/>
        <xdr:cNvCxnSpPr/>
      </xdr:nvCxnSpPr>
      <xdr:spPr>
        <a:xfrm flipV="1">
          <a:off x="2019300" y="9427071"/>
          <a:ext cx="889000" cy="10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105903</xdr:rowOff>
    </xdr:from>
    <xdr:to>
      <xdr:col>10</xdr:col>
      <xdr:colOff>114300</xdr:colOff>
      <xdr:row>57</xdr:row>
      <xdr:rowOff>58031</xdr:rowOff>
    </xdr:to>
    <xdr:cxnSp macro="">
      <xdr:nvCxnSpPr>
        <xdr:cNvPr id="129" name="直線コネクタ 128"/>
        <xdr:cNvCxnSpPr/>
      </xdr:nvCxnSpPr>
      <xdr:spPr>
        <a:xfrm flipV="1">
          <a:off x="1130300" y="9535653"/>
          <a:ext cx="889000" cy="29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160200</xdr:rowOff>
    </xdr:from>
    <xdr:ext cx="534377" cy="259045"/>
    <xdr:sp macro="" textlink="">
      <xdr:nvSpPr>
        <xdr:cNvPr id="133" name="テキスト ボックス 132"/>
        <xdr:cNvSpPr txBox="1"/>
      </xdr:nvSpPr>
      <xdr:spPr>
        <a:xfrm>
          <a:off x="863111" y="9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69207</xdr:rowOff>
    </xdr:from>
    <xdr:to>
      <xdr:col>24</xdr:col>
      <xdr:colOff>114300</xdr:colOff>
      <xdr:row>54</xdr:row>
      <xdr:rowOff>170807</xdr:rowOff>
    </xdr:to>
    <xdr:sp macro="" textlink="">
      <xdr:nvSpPr>
        <xdr:cNvPr id="139" name="楕円 138"/>
        <xdr:cNvSpPr/>
      </xdr:nvSpPr>
      <xdr:spPr>
        <a:xfrm>
          <a:off x="4584700" y="9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92084</xdr:rowOff>
    </xdr:from>
    <xdr:ext cx="599010" cy="259045"/>
    <xdr:sp macro="" textlink="">
      <xdr:nvSpPr>
        <xdr:cNvPr id="140" name="総務費該当値テキスト"/>
        <xdr:cNvSpPr txBox="1"/>
      </xdr:nvSpPr>
      <xdr:spPr>
        <a:xfrm>
          <a:off x="4686300" y="917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140567</xdr:rowOff>
    </xdr:from>
    <xdr:to>
      <xdr:col>20</xdr:col>
      <xdr:colOff>38100</xdr:colOff>
      <xdr:row>55</xdr:row>
      <xdr:rowOff>70717</xdr:rowOff>
    </xdr:to>
    <xdr:sp macro="" textlink="">
      <xdr:nvSpPr>
        <xdr:cNvPr id="141" name="楕円 140"/>
        <xdr:cNvSpPr/>
      </xdr:nvSpPr>
      <xdr:spPr>
        <a:xfrm>
          <a:off x="3746500" y="93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87244</xdr:rowOff>
    </xdr:from>
    <xdr:ext cx="599010" cy="259045"/>
    <xdr:sp macro="" textlink="">
      <xdr:nvSpPr>
        <xdr:cNvPr id="142" name="テキスト ボックス 141"/>
        <xdr:cNvSpPr txBox="1"/>
      </xdr:nvSpPr>
      <xdr:spPr>
        <a:xfrm>
          <a:off x="3497795" y="91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117971</xdr:rowOff>
    </xdr:from>
    <xdr:to>
      <xdr:col>15</xdr:col>
      <xdr:colOff>101600</xdr:colOff>
      <xdr:row>55</xdr:row>
      <xdr:rowOff>48121</xdr:rowOff>
    </xdr:to>
    <xdr:sp macro="" textlink="">
      <xdr:nvSpPr>
        <xdr:cNvPr id="143" name="楕円 142"/>
        <xdr:cNvSpPr/>
      </xdr:nvSpPr>
      <xdr:spPr>
        <a:xfrm>
          <a:off x="2857500" y="93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64648</xdr:rowOff>
    </xdr:from>
    <xdr:ext cx="599010" cy="259045"/>
    <xdr:sp macro="" textlink="">
      <xdr:nvSpPr>
        <xdr:cNvPr id="144" name="テキスト ボックス 143"/>
        <xdr:cNvSpPr txBox="1"/>
      </xdr:nvSpPr>
      <xdr:spPr>
        <a:xfrm>
          <a:off x="2608795" y="91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55103</xdr:rowOff>
    </xdr:from>
    <xdr:to>
      <xdr:col>10</xdr:col>
      <xdr:colOff>165100</xdr:colOff>
      <xdr:row>55</xdr:row>
      <xdr:rowOff>156703</xdr:rowOff>
    </xdr:to>
    <xdr:sp macro="" textlink="">
      <xdr:nvSpPr>
        <xdr:cNvPr id="145" name="楕円 144"/>
        <xdr:cNvSpPr/>
      </xdr:nvSpPr>
      <xdr:spPr>
        <a:xfrm>
          <a:off x="1968500" y="94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1780</xdr:rowOff>
    </xdr:from>
    <xdr:ext cx="599010" cy="259045"/>
    <xdr:sp macro="" textlink="">
      <xdr:nvSpPr>
        <xdr:cNvPr id="146" name="テキスト ボックス 145"/>
        <xdr:cNvSpPr txBox="1"/>
      </xdr:nvSpPr>
      <xdr:spPr>
        <a:xfrm>
          <a:off x="1719795" y="926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7231</xdr:rowOff>
    </xdr:from>
    <xdr:to>
      <xdr:col>6</xdr:col>
      <xdr:colOff>38100</xdr:colOff>
      <xdr:row>57</xdr:row>
      <xdr:rowOff>108831</xdr:rowOff>
    </xdr:to>
    <xdr:sp macro="" textlink="">
      <xdr:nvSpPr>
        <xdr:cNvPr id="147" name="楕円 146"/>
        <xdr:cNvSpPr/>
      </xdr:nvSpPr>
      <xdr:spPr>
        <a:xfrm>
          <a:off x="1079500" y="97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125358</xdr:rowOff>
    </xdr:from>
    <xdr:ext cx="599010" cy="259045"/>
    <xdr:sp macro="" textlink="">
      <xdr:nvSpPr>
        <xdr:cNvPr id="148" name="テキスト ボックス 147"/>
        <xdr:cNvSpPr txBox="1"/>
      </xdr:nvSpPr>
      <xdr:spPr>
        <a:xfrm>
          <a:off x="830795" y="95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13088</xdr:rowOff>
    </xdr:from>
    <xdr:to>
      <xdr:col>24</xdr:col>
      <xdr:colOff>63500</xdr:colOff>
      <xdr:row>73</xdr:row>
      <xdr:rowOff>49926</xdr:rowOff>
    </xdr:to>
    <xdr:cxnSp macro="">
      <xdr:nvCxnSpPr>
        <xdr:cNvPr id="180" name="直線コネクタ 179"/>
        <xdr:cNvCxnSpPr/>
      </xdr:nvCxnSpPr>
      <xdr:spPr>
        <a:xfrm>
          <a:off x="3797300" y="12528938"/>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146732</xdr:rowOff>
    </xdr:from>
    <xdr:to>
      <xdr:col>19</xdr:col>
      <xdr:colOff>177800</xdr:colOff>
      <xdr:row>73</xdr:row>
      <xdr:rowOff>13088</xdr:rowOff>
    </xdr:to>
    <xdr:cxnSp macro="">
      <xdr:nvCxnSpPr>
        <xdr:cNvPr id="183" name="直線コネクタ 182"/>
        <xdr:cNvCxnSpPr/>
      </xdr:nvCxnSpPr>
      <xdr:spPr>
        <a:xfrm>
          <a:off x="2908300" y="12491132"/>
          <a:ext cx="8890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146732</xdr:rowOff>
    </xdr:from>
    <xdr:to>
      <xdr:col>15</xdr:col>
      <xdr:colOff>50800</xdr:colOff>
      <xdr:row>73</xdr:row>
      <xdr:rowOff>87035</xdr:rowOff>
    </xdr:to>
    <xdr:cxnSp macro="">
      <xdr:nvCxnSpPr>
        <xdr:cNvPr id="186" name="直線コネクタ 185"/>
        <xdr:cNvCxnSpPr/>
      </xdr:nvCxnSpPr>
      <xdr:spPr>
        <a:xfrm flipV="1">
          <a:off x="2019300" y="12491132"/>
          <a:ext cx="8890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85065</xdr:rowOff>
    </xdr:from>
    <xdr:to>
      <xdr:col>10</xdr:col>
      <xdr:colOff>114300</xdr:colOff>
      <xdr:row>73</xdr:row>
      <xdr:rowOff>87035</xdr:rowOff>
    </xdr:to>
    <xdr:cxnSp macro="">
      <xdr:nvCxnSpPr>
        <xdr:cNvPr id="189" name="直線コネクタ 188"/>
        <xdr:cNvCxnSpPr/>
      </xdr:nvCxnSpPr>
      <xdr:spPr>
        <a:xfrm>
          <a:off x="1130300" y="12600915"/>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170576</xdr:rowOff>
    </xdr:from>
    <xdr:to>
      <xdr:col>24</xdr:col>
      <xdr:colOff>114300</xdr:colOff>
      <xdr:row>73</xdr:row>
      <xdr:rowOff>100726</xdr:rowOff>
    </xdr:to>
    <xdr:sp macro="" textlink="">
      <xdr:nvSpPr>
        <xdr:cNvPr id="199" name="楕円 198"/>
        <xdr:cNvSpPr/>
      </xdr:nvSpPr>
      <xdr:spPr>
        <a:xfrm>
          <a:off x="4584700" y="1251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22003</xdr:rowOff>
    </xdr:from>
    <xdr:ext cx="599010" cy="259045"/>
    <xdr:sp macro="" textlink="">
      <xdr:nvSpPr>
        <xdr:cNvPr id="200" name="民生費該当値テキスト"/>
        <xdr:cNvSpPr txBox="1"/>
      </xdr:nvSpPr>
      <xdr:spPr>
        <a:xfrm>
          <a:off x="4686300" y="1236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133738</xdr:rowOff>
    </xdr:from>
    <xdr:to>
      <xdr:col>20</xdr:col>
      <xdr:colOff>38100</xdr:colOff>
      <xdr:row>73</xdr:row>
      <xdr:rowOff>63888</xdr:rowOff>
    </xdr:to>
    <xdr:sp macro="" textlink="">
      <xdr:nvSpPr>
        <xdr:cNvPr id="201" name="楕円 200"/>
        <xdr:cNvSpPr/>
      </xdr:nvSpPr>
      <xdr:spPr>
        <a:xfrm>
          <a:off x="3746500" y="124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80415</xdr:rowOff>
    </xdr:from>
    <xdr:ext cx="599010" cy="259045"/>
    <xdr:sp macro="" textlink="">
      <xdr:nvSpPr>
        <xdr:cNvPr id="202" name="テキスト ボックス 201"/>
        <xdr:cNvSpPr txBox="1"/>
      </xdr:nvSpPr>
      <xdr:spPr>
        <a:xfrm>
          <a:off x="3497795" y="122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95932</xdr:rowOff>
    </xdr:from>
    <xdr:to>
      <xdr:col>15</xdr:col>
      <xdr:colOff>101600</xdr:colOff>
      <xdr:row>73</xdr:row>
      <xdr:rowOff>26082</xdr:rowOff>
    </xdr:to>
    <xdr:sp macro="" textlink="">
      <xdr:nvSpPr>
        <xdr:cNvPr id="203" name="楕円 202"/>
        <xdr:cNvSpPr/>
      </xdr:nvSpPr>
      <xdr:spPr>
        <a:xfrm>
          <a:off x="2857500" y="124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42609</xdr:rowOff>
    </xdr:from>
    <xdr:ext cx="599010" cy="259045"/>
    <xdr:sp macro="" textlink="">
      <xdr:nvSpPr>
        <xdr:cNvPr id="204" name="テキスト ボックス 203"/>
        <xdr:cNvSpPr txBox="1"/>
      </xdr:nvSpPr>
      <xdr:spPr>
        <a:xfrm>
          <a:off x="2608795" y="1221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36235</xdr:rowOff>
    </xdr:from>
    <xdr:to>
      <xdr:col>10</xdr:col>
      <xdr:colOff>165100</xdr:colOff>
      <xdr:row>73</xdr:row>
      <xdr:rowOff>137835</xdr:rowOff>
    </xdr:to>
    <xdr:sp macro="" textlink="">
      <xdr:nvSpPr>
        <xdr:cNvPr id="205" name="楕円 204"/>
        <xdr:cNvSpPr/>
      </xdr:nvSpPr>
      <xdr:spPr>
        <a:xfrm>
          <a:off x="1968500" y="125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154362</xdr:rowOff>
    </xdr:from>
    <xdr:ext cx="599010" cy="259045"/>
    <xdr:sp macro="" textlink="">
      <xdr:nvSpPr>
        <xdr:cNvPr id="206" name="テキスト ボックス 205"/>
        <xdr:cNvSpPr txBox="1"/>
      </xdr:nvSpPr>
      <xdr:spPr>
        <a:xfrm>
          <a:off x="1719795" y="1232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34265</xdr:rowOff>
    </xdr:from>
    <xdr:to>
      <xdr:col>6</xdr:col>
      <xdr:colOff>38100</xdr:colOff>
      <xdr:row>73</xdr:row>
      <xdr:rowOff>135865</xdr:rowOff>
    </xdr:to>
    <xdr:sp macro="" textlink="">
      <xdr:nvSpPr>
        <xdr:cNvPr id="207" name="楕円 206"/>
        <xdr:cNvSpPr/>
      </xdr:nvSpPr>
      <xdr:spPr>
        <a:xfrm>
          <a:off x="1079500" y="125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152392</xdr:rowOff>
    </xdr:from>
    <xdr:ext cx="599010" cy="259045"/>
    <xdr:sp macro="" textlink="">
      <xdr:nvSpPr>
        <xdr:cNvPr id="208" name="テキスト ボックス 207"/>
        <xdr:cNvSpPr txBox="1"/>
      </xdr:nvSpPr>
      <xdr:spPr>
        <a:xfrm>
          <a:off x="830795" y="123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60489</xdr:rowOff>
    </xdr:from>
    <xdr:to>
      <xdr:col>24</xdr:col>
      <xdr:colOff>63500</xdr:colOff>
      <xdr:row>96</xdr:row>
      <xdr:rowOff>153048</xdr:rowOff>
    </xdr:to>
    <xdr:cxnSp macro="">
      <xdr:nvCxnSpPr>
        <xdr:cNvPr id="238" name="直線コネクタ 237"/>
        <xdr:cNvCxnSpPr/>
      </xdr:nvCxnSpPr>
      <xdr:spPr>
        <a:xfrm flipV="1">
          <a:off x="3797300" y="16519689"/>
          <a:ext cx="838200" cy="9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153048</xdr:rowOff>
    </xdr:from>
    <xdr:to>
      <xdr:col>19</xdr:col>
      <xdr:colOff>177800</xdr:colOff>
      <xdr:row>96</xdr:row>
      <xdr:rowOff>159982</xdr:rowOff>
    </xdr:to>
    <xdr:cxnSp macro="">
      <xdr:nvCxnSpPr>
        <xdr:cNvPr id="241" name="直線コネクタ 240"/>
        <xdr:cNvCxnSpPr/>
      </xdr:nvCxnSpPr>
      <xdr:spPr>
        <a:xfrm flipV="1">
          <a:off x="2908300" y="1661224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126364</xdr:rowOff>
    </xdr:from>
    <xdr:to>
      <xdr:col>15</xdr:col>
      <xdr:colOff>50800</xdr:colOff>
      <xdr:row>96</xdr:row>
      <xdr:rowOff>159982</xdr:rowOff>
    </xdr:to>
    <xdr:cxnSp macro="">
      <xdr:nvCxnSpPr>
        <xdr:cNvPr id="244" name="直線コネクタ 243"/>
        <xdr:cNvCxnSpPr/>
      </xdr:nvCxnSpPr>
      <xdr:spPr>
        <a:xfrm>
          <a:off x="2019300" y="16585564"/>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126364</xdr:rowOff>
    </xdr:from>
    <xdr:to>
      <xdr:col>10</xdr:col>
      <xdr:colOff>114300</xdr:colOff>
      <xdr:row>97</xdr:row>
      <xdr:rowOff>25</xdr:rowOff>
    </xdr:to>
    <xdr:cxnSp macro="">
      <xdr:nvCxnSpPr>
        <xdr:cNvPr id="247" name="直線コネクタ 246"/>
        <xdr:cNvCxnSpPr/>
      </xdr:nvCxnSpPr>
      <xdr:spPr>
        <a:xfrm flipV="1">
          <a:off x="1130300" y="16585564"/>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9689</xdr:rowOff>
    </xdr:from>
    <xdr:to>
      <xdr:col>24</xdr:col>
      <xdr:colOff>114300</xdr:colOff>
      <xdr:row>96</xdr:row>
      <xdr:rowOff>111289</xdr:rowOff>
    </xdr:to>
    <xdr:sp macro="" textlink="">
      <xdr:nvSpPr>
        <xdr:cNvPr id="257" name="楕円 256"/>
        <xdr:cNvSpPr/>
      </xdr:nvSpPr>
      <xdr:spPr>
        <a:xfrm>
          <a:off x="4584700" y="16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32566</xdr:rowOff>
    </xdr:from>
    <xdr:ext cx="534377" cy="259045"/>
    <xdr:sp macro="" textlink="">
      <xdr:nvSpPr>
        <xdr:cNvPr id="258" name="衛生費該当値テキスト"/>
        <xdr:cNvSpPr txBox="1"/>
      </xdr:nvSpPr>
      <xdr:spPr>
        <a:xfrm>
          <a:off x="4686300" y="163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102248</xdr:rowOff>
    </xdr:from>
    <xdr:to>
      <xdr:col>20</xdr:col>
      <xdr:colOff>38100</xdr:colOff>
      <xdr:row>97</xdr:row>
      <xdr:rowOff>32398</xdr:rowOff>
    </xdr:to>
    <xdr:sp macro="" textlink="">
      <xdr:nvSpPr>
        <xdr:cNvPr id="259" name="楕円 258"/>
        <xdr:cNvSpPr/>
      </xdr:nvSpPr>
      <xdr:spPr>
        <a:xfrm>
          <a:off x="3746500" y="165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48925</xdr:rowOff>
    </xdr:from>
    <xdr:ext cx="534377" cy="259045"/>
    <xdr:sp macro="" textlink="">
      <xdr:nvSpPr>
        <xdr:cNvPr id="260" name="テキスト ボックス 259"/>
        <xdr:cNvSpPr txBox="1"/>
      </xdr:nvSpPr>
      <xdr:spPr>
        <a:xfrm>
          <a:off x="3530111" y="163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109182</xdr:rowOff>
    </xdr:from>
    <xdr:to>
      <xdr:col>15</xdr:col>
      <xdr:colOff>101600</xdr:colOff>
      <xdr:row>97</xdr:row>
      <xdr:rowOff>39332</xdr:rowOff>
    </xdr:to>
    <xdr:sp macro="" textlink="">
      <xdr:nvSpPr>
        <xdr:cNvPr id="261" name="楕円 260"/>
        <xdr:cNvSpPr/>
      </xdr:nvSpPr>
      <xdr:spPr>
        <a:xfrm>
          <a:off x="2857500" y="165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55859</xdr:rowOff>
    </xdr:from>
    <xdr:ext cx="534377" cy="259045"/>
    <xdr:sp macro="" textlink="">
      <xdr:nvSpPr>
        <xdr:cNvPr id="262" name="テキスト ボックス 261"/>
        <xdr:cNvSpPr txBox="1"/>
      </xdr:nvSpPr>
      <xdr:spPr>
        <a:xfrm>
          <a:off x="2641111" y="163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75564</xdr:rowOff>
    </xdr:from>
    <xdr:to>
      <xdr:col>10</xdr:col>
      <xdr:colOff>165100</xdr:colOff>
      <xdr:row>97</xdr:row>
      <xdr:rowOff>5714</xdr:rowOff>
    </xdr:to>
    <xdr:sp macro="" textlink="">
      <xdr:nvSpPr>
        <xdr:cNvPr id="263" name="楕円 262"/>
        <xdr:cNvSpPr/>
      </xdr:nvSpPr>
      <xdr:spPr>
        <a:xfrm>
          <a:off x="1968500" y="165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22241</xdr:rowOff>
    </xdr:from>
    <xdr:ext cx="534377" cy="259045"/>
    <xdr:sp macro="" textlink="">
      <xdr:nvSpPr>
        <xdr:cNvPr id="264" name="テキスト ボックス 263"/>
        <xdr:cNvSpPr txBox="1"/>
      </xdr:nvSpPr>
      <xdr:spPr>
        <a:xfrm>
          <a:off x="175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120675</xdr:rowOff>
    </xdr:from>
    <xdr:to>
      <xdr:col>6</xdr:col>
      <xdr:colOff>38100</xdr:colOff>
      <xdr:row>97</xdr:row>
      <xdr:rowOff>50825</xdr:rowOff>
    </xdr:to>
    <xdr:sp macro="" textlink="">
      <xdr:nvSpPr>
        <xdr:cNvPr id="265" name="楕円 264"/>
        <xdr:cNvSpPr/>
      </xdr:nvSpPr>
      <xdr:spPr>
        <a:xfrm>
          <a:off x="1079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67352</xdr:rowOff>
    </xdr:from>
    <xdr:ext cx="534377" cy="259045"/>
    <xdr:sp macro="" textlink="">
      <xdr:nvSpPr>
        <xdr:cNvPr id="266" name="テキスト ボックス 265"/>
        <xdr:cNvSpPr txBox="1"/>
      </xdr:nvSpPr>
      <xdr:spPr>
        <a:xfrm>
          <a:off x="863111" y="16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17671</xdr:rowOff>
    </xdr:from>
    <xdr:to>
      <xdr:col>54</xdr:col>
      <xdr:colOff>189865</xdr:colOff>
      <xdr:row>39</xdr:row>
      <xdr:rowOff>98878</xdr:rowOff>
    </xdr:to>
    <xdr:cxnSp macro="">
      <xdr:nvCxnSpPr>
        <xdr:cNvPr id="292" name="直線コネクタ 291"/>
        <xdr:cNvCxnSpPr/>
      </xdr:nvCxnSpPr>
      <xdr:spPr>
        <a:xfrm flipV="1">
          <a:off x="10475595" y="6361321"/>
          <a:ext cx="1270" cy="42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126073</xdr:rowOff>
    </xdr:from>
    <xdr:ext cx="249299" cy="259045"/>
    <xdr:sp macro="" textlink="">
      <xdr:nvSpPr>
        <xdr:cNvPr id="293" name="労働費最小値テキスト"/>
        <xdr:cNvSpPr txBox="1"/>
      </xdr:nvSpPr>
      <xdr:spPr>
        <a:xfrm>
          <a:off x="10528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135798</xdr:rowOff>
    </xdr:from>
    <xdr:ext cx="469744" cy="259045"/>
    <xdr:sp macro="" textlink="">
      <xdr:nvSpPr>
        <xdr:cNvPr id="295" name="労働費最大値テキスト"/>
        <xdr:cNvSpPr txBox="1"/>
      </xdr:nvSpPr>
      <xdr:spPr>
        <a:xfrm>
          <a:off x="10528300" y="613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17671</xdr:rowOff>
    </xdr:from>
    <xdr:to>
      <xdr:col>55</xdr:col>
      <xdr:colOff>88900</xdr:colOff>
      <xdr:row>37</xdr:row>
      <xdr:rowOff>17671</xdr:rowOff>
    </xdr:to>
    <xdr:cxnSp macro="">
      <xdr:nvCxnSpPr>
        <xdr:cNvPr id="296" name="直線コネクタ 295"/>
        <xdr:cNvCxnSpPr/>
      </xdr:nvCxnSpPr>
      <xdr:spPr>
        <a:xfrm>
          <a:off x="10388600" y="6361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12011</xdr:rowOff>
    </xdr:from>
    <xdr:to>
      <xdr:col>55</xdr:col>
      <xdr:colOff>0</xdr:colOff>
      <xdr:row>39</xdr:row>
      <xdr:rowOff>92673</xdr:rowOff>
    </xdr:to>
    <xdr:cxnSp macro="">
      <xdr:nvCxnSpPr>
        <xdr:cNvPr id="297" name="直線コネクタ 296"/>
        <xdr:cNvCxnSpPr/>
      </xdr:nvCxnSpPr>
      <xdr:spPr>
        <a:xfrm>
          <a:off x="9639300" y="6698561"/>
          <a:ext cx="838200" cy="8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43524</xdr:rowOff>
    </xdr:from>
    <xdr:ext cx="378565" cy="259045"/>
    <xdr:sp macro="" textlink="">
      <xdr:nvSpPr>
        <xdr:cNvPr id="298" name="労働費平均値テキスト"/>
        <xdr:cNvSpPr txBox="1"/>
      </xdr:nvSpPr>
      <xdr:spPr>
        <a:xfrm>
          <a:off x="10528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20647</xdr:rowOff>
    </xdr:from>
    <xdr:to>
      <xdr:col>55</xdr:col>
      <xdr:colOff>50800</xdr:colOff>
      <xdr:row>39</xdr:row>
      <xdr:rowOff>122247</xdr:rowOff>
    </xdr:to>
    <xdr:sp macro="" textlink="">
      <xdr:nvSpPr>
        <xdr:cNvPr id="299" name="フローチャート: 判断 298"/>
        <xdr:cNvSpPr/>
      </xdr:nvSpPr>
      <xdr:spPr>
        <a:xfrm>
          <a:off x="10426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33999</xdr:rowOff>
    </xdr:from>
    <xdr:to>
      <xdr:col>50</xdr:col>
      <xdr:colOff>114300</xdr:colOff>
      <xdr:row>39</xdr:row>
      <xdr:rowOff>12011</xdr:rowOff>
    </xdr:to>
    <xdr:cxnSp macro="">
      <xdr:nvCxnSpPr>
        <xdr:cNvPr id="300" name="直線コネクタ 299"/>
        <xdr:cNvCxnSpPr/>
      </xdr:nvCxnSpPr>
      <xdr:spPr>
        <a:xfrm>
          <a:off x="8750300" y="6549099"/>
          <a:ext cx="889000" cy="14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13026</xdr:rowOff>
    </xdr:from>
    <xdr:to>
      <xdr:col>50</xdr:col>
      <xdr:colOff>165100</xdr:colOff>
      <xdr:row>39</xdr:row>
      <xdr:rowOff>114626</xdr:rowOff>
    </xdr:to>
    <xdr:sp macro="" textlink="">
      <xdr:nvSpPr>
        <xdr:cNvPr id="301" name="フローチャート: 判断 300"/>
        <xdr:cNvSpPr/>
      </xdr:nvSpPr>
      <xdr:spPr>
        <a:xfrm>
          <a:off x="9588500" y="66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105753</xdr:rowOff>
    </xdr:from>
    <xdr:ext cx="378565" cy="259045"/>
    <xdr:sp macro="" textlink="">
      <xdr:nvSpPr>
        <xdr:cNvPr id="302" name="テキスト ボックス 301"/>
        <xdr:cNvSpPr txBox="1"/>
      </xdr:nvSpPr>
      <xdr:spPr>
        <a:xfrm>
          <a:off x="9450017" y="679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12446</xdr:rowOff>
    </xdr:from>
    <xdr:to>
      <xdr:col>45</xdr:col>
      <xdr:colOff>177800</xdr:colOff>
      <xdr:row>38</xdr:row>
      <xdr:rowOff>33999</xdr:rowOff>
    </xdr:to>
    <xdr:cxnSp macro="">
      <xdr:nvCxnSpPr>
        <xdr:cNvPr id="303" name="直線コネクタ 302"/>
        <xdr:cNvCxnSpPr/>
      </xdr:nvCxnSpPr>
      <xdr:spPr>
        <a:xfrm>
          <a:off x="7861300" y="6184646"/>
          <a:ext cx="889000" cy="36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153235</xdr:rowOff>
    </xdr:from>
    <xdr:to>
      <xdr:col>46</xdr:col>
      <xdr:colOff>38100</xdr:colOff>
      <xdr:row>39</xdr:row>
      <xdr:rowOff>83385</xdr:rowOff>
    </xdr:to>
    <xdr:sp macro="" textlink="">
      <xdr:nvSpPr>
        <xdr:cNvPr id="304" name="フローチャート: 判断 303"/>
        <xdr:cNvSpPr/>
      </xdr:nvSpPr>
      <xdr:spPr>
        <a:xfrm>
          <a:off x="8699500" y="666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74512</xdr:rowOff>
    </xdr:from>
    <xdr:ext cx="378565" cy="259045"/>
    <xdr:sp macro="" textlink="">
      <xdr:nvSpPr>
        <xdr:cNvPr id="305" name="テキスト ボックス 304"/>
        <xdr:cNvSpPr txBox="1"/>
      </xdr:nvSpPr>
      <xdr:spPr>
        <a:xfrm>
          <a:off x="8561017" y="676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63065</xdr:rowOff>
    </xdr:from>
    <xdr:to>
      <xdr:col>41</xdr:col>
      <xdr:colOff>50800</xdr:colOff>
      <xdr:row>36</xdr:row>
      <xdr:rowOff>12446</xdr:rowOff>
    </xdr:to>
    <xdr:cxnSp macro="">
      <xdr:nvCxnSpPr>
        <xdr:cNvPr id="306" name="直線コネクタ 305"/>
        <xdr:cNvCxnSpPr/>
      </xdr:nvCxnSpPr>
      <xdr:spPr>
        <a:xfrm>
          <a:off x="6972300" y="5378015"/>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132116</xdr:rowOff>
    </xdr:from>
    <xdr:to>
      <xdr:col>41</xdr:col>
      <xdr:colOff>101600</xdr:colOff>
      <xdr:row>39</xdr:row>
      <xdr:rowOff>62266</xdr:rowOff>
    </xdr:to>
    <xdr:sp macro="" textlink="">
      <xdr:nvSpPr>
        <xdr:cNvPr id="307" name="フローチャート: 判断 306"/>
        <xdr:cNvSpPr/>
      </xdr:nvSpPr>
      <xdr:spPr>
        <a:xfrm>
          <a:off x="7810500" y="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53393</xdr:rowOff>
    </xdr:from>
    <xdr:ext cx="378565" cy="259045"/>
    <xdr:sp macro="" textlink="">
      <xdr:nvSpPr>
        <xdr:cNvPr id="308" name="テキスト ボックス 307"/>
        <xdr:cNvSpPr txBox="1"/>
      </xdr:nvSpPr>
      <xdr:spPr>
        <a:xfrm>
          <a:off x="7672017" y="673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09" name="フローチャート: 判断 308"/>
        <xdr:cNvSpPr/>
      </xdr:nvSpPr>
      <xdr:spPr>
        <a:xfrm>
          <a:off x="69215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164101</xdr:rowOff>
    </xdr:from>
    <xdr:ext cx="469744" cy="259045"/>
    <xdr:sp macro="" textlink="">
      <xdr:nvSpPr>
        <xdr:cNvPr id="310" name="テキスト ボックス 309"/>
        <xdr:cNvSpPr txBox="1"/>
      </xdr:nvSpPr>
      <xdr:spPr>
        <a:xfrm>
          <a:off x="6737428"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6" name="楕円 315"/>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170523</xdr:rowOff>
    </xdr:from>
    <xdr:ext cx="313932" cy="259045"/>
    <xdr:sp macro="" textlink="">
      <xdr:nvSpPr>
        <xdr:cNvPr id="317" name="労働費該当値テキスト"/>
        <xdr:cNvSpPr txBox="1"/>
      </xdr:nvSpPr>
      <xdr:spPr>
        <a:xfrm>
          <a:off x="10528300" y="6685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132661</xdr:rowOff>
    </xdr:from>
    <xdr:to>
      <xdr:col>50</xdr:col>
      <xdr:colOff>165100</xdr:colOff>
      <xdr:row>39</xdr:row>
      <xdr:rowOff>62811</xdr:rowOff>
    </xdr:to>
    <xdr:sp macro="" textlink="">
      <xdr:nvSpPr>
        <xdr:cNvPr id="318" name="楕円 317"/>
        <xdr:cNvSpPr/>
      </xdr:nvSpPr>
      <xdr:spPr>
        <a:xfrm>
          <a:off x="9588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79338</xdr:rowOff>
    </xdr:from>
    <xdr:ext cx="378565" cy="259045"/>
    <xdr:sp macro="" textlink="">
      <xdr:nvSpPr>
        <xdr:cNvPr id="319" name="テキスト ボックス 318"/>
        <xdr:cNvSpPr txBox="1"/>
      </xdr:nvSpPr>
      <xdr:spPr>
        <a:xfrm>
          <a:off x="9450017" y="642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154650</xdr:rowOff>
    </xdr:from>
    <xdr:to>
      <xdr:col>46</xdr:col>
      <xdr:colOff>38100</xdr:colOff>
      <xdr:row>38</xdr:row>
      <xdr:rowOff>84799</xdr:rowOff>
    </xdr:to>
    <xdr:sp macro="" textlink="">
      <xdr:nvSpPr>
        <xdr:cNvPr id="320" name="楕円 319"/>
        <xdr:cNvSpPr/>
      </xdr:nvSpPr>
      <xdr:spPr>
        <a:xfrm>
          <a:off x="8699500" y="6498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101327</xdr:rowOff>
    </xdr:from>
    <xdr:ext cx="469744" cy="259045"/>
    <xdr:sp macro="" textlink="">
      <xdr:nvSpPr>
        <xdr:cNvPr id="321" name="テキスト ボックス 320"/>
        <xdr:cNvSpPr txBox="1"/>
      </xdr:nvSpPr>
      <xdr:spPr>
        <a:xfrm>
          <a:off x="8515428" y="627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133096</xdr:rowOff>
    </xdr:from>
    <xdr:to>
      <xdr:col>41</xdr:col>
      <xdr:colOff>101600</xdr:colOff>
      <xdr:row>36</xdr:row>
      <xdr:rowOff>63246</xdr:rowOff>
    </xdr:to>
    <xdr:sp macro="" textlink="">
      <xdr:nvSpPr>
        <xdr:cNvPr id="322" name="楕円 321"/>
        <xdr:cNvSpPr/>
      </xdr:nvSpPr>
      <xdr:spPr>
        <a:xfrm>
          <a:off x="7810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79773</xdr:rowOff>
    </xdr:from>
    <xdr:ext cx="469744" cy="259045"/>
    <xdr:sp macro="" textlink="">
      <xdr:nvSpPr>
        <xdr:cNvPr id="323" name="テキスト ボックス 322"/>
        <xdr:cNvSpPr txBox="1"/>
      </xdr:nvSpPr>
      <xdr:spPr>
        <a:xfrm>
          <a:off x="7626428"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12265</xdr:rowOff>
    </xdr:from>
    <xdr:to>
      <xdr:col>36</xdr:col>
      <xdr:colOff>165100</xdr:colOff>
      <xdr:row>31</xdr:row>
      <xdr:rowOff>113865</xdr:rowOff>
    </xdr:to>
    <xdr:sp macro="" textlink="">
      <xdr:nvSpPr>
        <xdr:cNvPr id="324" name="楕円 323"/>
        <xdr:cNvSpPr/>
      </xdr:nvSpPr>
      <xdr:spPr>
        <a:xfrm>
          <a:off x="6921500" y="53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130392</xdr:rowOff>
    </xdr:from>
    <xdr:ext cx="534377" cy="259045"/>
    <xdr:sp macro="" textlink="">
      <xdr:nvSpPr>
        <xdr:cNvPr id="325" name="テキスト ボックス 324"/>
        <xdr:cNvSpPr txBox="1"/>
      </xdr:nvSpPr>
      <xdr:spPr>
        <a:xfrm>
          <a:off x="6705111" y="51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7" name="直線コネクタ 346"/>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8"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9" name="直線コネクタ 348"/>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50"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51" name="直線コネクタ 350"/>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100966</xdr:rowOff>
    </xdr:from>
    <xdr:to>
      <xdr:col>55</xdr:col>
      <xdr:colOff>0</xdr:colOff>
      <xdr:row>56</xdr:row>
      <xdr:rowOff>125819</xdr:rowOff>
    </xdr:to>
    <xdr:cxnSp macro="">
      <xdr:nvCxnSpPr>
        <xdr:cNvPr id="352" name="直線コネクタ 351"/>
        <xdr:cNvCxnSpPr/>
      </xdr:nvCxnSpPr>
      <xdr:spPr>
        <a:xfrm>
          <a:off x="9639300" y="9702166"/>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3" name="農林水産業費平均値テキスト"/>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4" name="フローチャート: 判断 353"/>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100966</xdr:rowOff>
    </xdr:from>
    <xdr:to>
      <xdr:col>50</xdr:col>
      <xdr:colOff>114300</xdr:colOff>
      <xdr:row>57</xdr:row>
      <xdr:rowOff>11185</xdr:rowOff>
    </xdr:to>
    <xdr:cxnSp macro="">
      <xdr:nvCxnSpPr>
        <xdr:cNvPr id="355" name="直線コネクタ 354"/>
        <xdr:cNvCxnSpPr/>
      </xdr:nvCxnSpPr>
      <xdr:spPr>
        <a:xfrm flipV="1">
          <a:off x="8750300" y="9702166"/>
          <a:ext cx="889000" cy="8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6" name="フローチャート: 判断 355"/>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31226</xdr:rowOff>
    </xdr:from>
    <xdr:ext cx="534377" cy="259045"/>
    <xdr:sp macro="" textlink="">
      <xdr:nvSpPr>
        <xdr:cNvPr id="357" name="テキスト ボックス 356"/>
        <xdr:cNvSpPr txBox="1"/>
      </xdr:nvSpPr>
      <xdr:spPr>
        <a:xfrm>
          <a:off x="9372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111385</xdr:rowOff>
    </xdr:from>
    <xdr:to>
      <xdr:col>45</xdr:col>
      <xdr:colOff>177800</xdr:colOff>
      <xdr:row>57</xdr:row>
      <xdr:rowOff>11185</xdr:rowOff>
    </xdr:to>
    <xdr:cxnSp macro="">
      <xdr:nvCxnSpPr>
        <xdr:cNvPr id="358" name="直線コネクタ 357"/>
        <xdr:cNvCxnSpPr/>
      </xdr:nvCxnSpPr>
      <xdr:spPr>
        <a:xfrm>
          <a:off x="7861300" y="9712585"/>
          <a:ext cx="889000" cy="7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9" name="フローチャート: 判断 358"/>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60" name="テキスト ボックス 359"/>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111385</xdr:rowOff>
    </xdr:from>
    <xdr:to>
      <xdr:col>41</xdr:col>
      <xdr:colOff>50800</xdr:colOff>
      <xdr:row>56</xdr:row>
      <xdr:rowOff>167644</xdr:rowOff>
    </xdr:to>
    <xdr:cxnSp macro="">
      <xdr:nvCxnSpPr>
        <xdr:cNvPr id="361" name="直線コネクタ 360"/>
        <xdr:cNvCxnSpPr/>
      </xdr:nvCxnSpPr>
      <xdr:spPr>
        <a:xfrm flipV="1">
          <a:off x="6972300" y="9712585"/>
          <a:ext cx="8890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2" name="フローチャート: 判断 361"/>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69942</xdr:rowOff>
    </xdr:from>
    <xdr:ext cx="534377" cy="259045"/>
    <xdr:sp macro="" textlink="">
      <xdr:nvSpPr>
        <xdr:cNvPr id="363" name="テキスト ボックス 362"/>
        <xdr:cNvSpPr txBox="1"/>
      </xdr:nvSpPr>
      <xdr:spPr>
        <a:xfrm>
          <a:off x="7594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4" name="フローチャート: 判断 363"/>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5" name="テキスト ボックス 364"/>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75019</xdr:rowOff>
    </xdr:from>
    <xdr:to>
      <xdr:col>55</xdr:col>
      <xdr:colOff>50800</xdr:colOff>
      <xdr:row>57</xdr:row>
      <xdr:rowOff>5169</xdr:rowOff>
    </xdr:to>
    <xdr:sp macro="" textlink="">
      <xdr:nvSpPr>
        <xdr:cNvPr id="371" name="楕円 370"/>
        <xdr:cNvSpPr/>
      </xdr:nvSpPr>
      <xdr:spPr>
        <a:xfrm>
          <a:off x="10426700" y="9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97896</xdr:rowOff>
    </xdr:from>
    <xdr:ext cx="534377" cy="259045"/>
    <xdr:sp macro="" textlink="">
      <xdr:nvSpPr>
        <xdr:cNvPr id="372" name="農林水産業費該当値テキスト"/>
        <xdr:cNvSpPr txBox="1"/>
      </xdr:nvSpPr>
      <xdr:spPr>
        <a:xfrm>
          <a:off x="10528300" y="95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50166</xdr:rowOff>
    </xdr:from>
    <xdr:to>
      <xdr:col>50</xdr:col>
      <xdr:colOff>165100</xdr:colOff>
      <xdr:row>56</xdr:row>
      <xdr:rowOff>151766</xdr:rowOff>
    </xdr:to>
    <xdr:sp macro="" textlink="">
      <xdr:nvSpPr>
        <xdr:cNvPr id="373" name="楕円 372"/>
        <xdr:cNvSpPr/>
      </xdr:nvSpPr>
      <xdr:spPr>
        <a:xfrm>
          <a:off x="9588500" y="96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168293</xdr:rowOff>
    </xdr:from>
    <xdr:ext cx="534377" cy="259045"/>
    <xdr:sp macro="" textlink="">
      <xdr:nvSpPr>
        <xdr:cNvPr id="374" name="テキスト ボックス 373"/>
        <xdr:cNvSpPr txBox="1"/>
      </xdr:nvSpPr>
      <xdr:spPr>
        <a:xfrm>
          <a:off x="9372111" y="94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131835</xdr:rowOff>
    </xdr:from>
    <xdr:to>
      <xdr:col>46</xdr:col>
      <xdr:colOff>38100</xdr:colOff>
      <xdr:row>57</xdr:row>
      <xdr:rowOff>61985</xdr:rowOff>
    </xdr:to>
    <xdr:sp macro="" textlink="">
      <xdr:nvSpPr>
        <xdr:cNvPr id="375" name="楕円 374"/>
        <xdr:cNvSpPr/>
      </xdr:nvSpPr>
      <xdr:spPr>
        <a:xfrm>
          <a:off x="8699500" y="97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78512</xdr:rowOff>
    </xdr:from>
    <xdr:ext cx="534377" cy="259045"/>
    <xdr:sp macro="" textlink="">
      <xdr:nvSpPr>
        <xdr:cNvPr id="376" name="テキスト ボックス 375"/>
        <xdr:cNvSpPr txBox="1"/>
      </xdr:nvSpPr>
      <xdr:spPr>
        <a:xfrm>
          <a:off x="8483111" y="95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60585</xdr:rowOff>
    </xdr:from>
    <xdr:to>
      <xdr:col>41</xdr:col>
      <xdr:colOff>101600</xdr:colOff>
      <xdr:row>56</xdr:row>
      <xdr:rowOff>162185</xdr:rowOff>
    </xdr:to>
    <xdr:sp macro="" textlink="">
      <xdr:nvSpPr>
        <xdr:cNvPr id="377" name="楕円 376"/>
        <xdr:cNvSpPr/>
      </xdr:nvSpPr>
      <xdr:spPr>
        <a:xfrm>
          <a:off x="7810500" y="9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7262</xdr:rowOff>
    </xdr:from>
    <xdr:ext cx="534377" cy="259045"/>
    <xdr:sp macro="" textlink="">
      <xdr:nvSpPr>
        <xdr:cNvPr id="378" name="テキスト ボックス 377"/>
        <xdr:cNvSpPr txBox="1"/>
      </xdr:nvSpPr>
      <xdr:spPr>
        <a:xfrm>
          <a:off x="7594111" y="94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116844</xdr:rowOff>
    </xdr:from>
    <xdr:to>
      <xdr:col>36</xdr:col>
      <xdr:colOff>165100</xdr:colOff>
      <xdr:row>57</xdr:row>
      <xdr:rowOff>46994</xdr:rowOff>
    </xdr:to>
    <xdr:sp macro="" textlink="">
      <xdr:nvSpPr>
        <xdr:cNvPr id="379" name="楕円 378"/>
        <xdr:cNvSpPr/>
      </xdr:nvSpPr>
      <xdr:spPr>
        <a:xfrm>
          <a:off x="6921500" y="9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63521</xdr:rowOff>
    </xdr:from>
    <xdr:ext cx="534377" cy="259045"/>
    <xdr:sp macro="" textlink="">
      <xdr:nvSpPr>
        <xdr:cNvPr id="380" name="テキスト ボックス 379"/>
        <xdr:cNvSpPr txBox="1"/>
      </xdr:nvSpPr>
      <xdr:spPr>
        <a:xfrm>
          <a:off x="6705111" y="94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4" name="直線コネクタ 403"/>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5"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6" name="直線コネクタ 405"/>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7"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8" name="直線コネクタ 407"/>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6024</xdr:rowOff>
    </xdr:from>
    <xdr:to>
      <xdr:col>55</xdr:col>
      <xdr:colOff>0</xdr:colOff>
      <xdr:row>79</xdr:row>
      <xdr:rowOff>13517</xdr:rowOff>
    </xdr:to>
    <xdr:cxnSp macro="">
      <xdr:nvCxnSpPr>
        <xdr:cNvPr id="409" name="直線コネクタ 408"/>
        <xdr:cNvCxnSpPr/>
      </xdr:nvCxnSpPr>
      <xdr:spPr>
        <a:xfrm flipV="1">
          <a:off x="9639300" y="13550574"/>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10"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11" name="フローチャート: 判断 410"/>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13517</xdr:rowOff>
    </xdr:from>
    <xdr:to>
      <xdr:col>50</xdr:col>
      <xdr:colOff>114300</xdr:colOff>
      <xdr:row>79</xdr:row>
      <xdr:rowOff>15773</xdr:rowOff>
    </xdr:to>
    <xdr:cxnSp macro="">
      <xdr:nvCxnSpPr>
        <xdr:cNvPr id="412" name="直線コネクタ 411"/>
        <xdr:cNvCxnSpPr/>
      </xdr:nvCxnSpPr>
      <xdr:spPr>
        <a:xfrm flipV="1">
          <a:off x="8750300" y="13558067"/>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3" name="フローチャート: 判断 412"/>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4" name="テキスト ボックス 413"/>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15773</xdr:rowOff>
    </xdr:from>
    <xdr:to>
      <xdr:col>45</xdr:col>
      <xdr:colOff>177800</xdr:colOff>
      <xdr:row>79</xdr:row>
      <xdr:rowOff>17666</xdr:rowOff>
    </xdr:to>
    <xdr:cxnSp macro="">
      <xdr:nvCxnSpPr>
        <xdr:cNvPr id="415" name="直線コネクタ 414"/>
        <xdr:cNvCxnSpPr/>
      </xdr:nvCxnSpPr>
      <xdr:spPr>
        <a:xfrm flipV="1">
          <a:off x="7861300" y="13560323"/>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6" name="フローチャート: 判断 415"/>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7" name="テキスト ボックス 416"/>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17666</xdr:rowOff>
    </xdr:from>
    <xdr:to>
      <xdr:col>41</xdr:col>
      <xdr:colOff>50800</xdr:colOff>
      <xdr:row>79</xdr:row>
      <xdr:rowOff>18872</xdr:rowOff>
    </xdr:to>
    <xdr:cxnSp macro="">
      <xdr:nvCxnSpPr>
        <xdr:cNvPr id="418" name="直線コネクタ 417"/>
        <xdr:cNvCxnSpPr/>
      </xdr:nvCxnSpPr>
      <xdr:spPr>
        <a:xfrm flipV="1">
          <a:off x="6972300" y="1356221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9" name="フローチャート: 判断 418"/>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20" name="テキスト ボックス 419"/>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21" name="フローチャート: 判断 420"/>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2" name="テキスト ボックス 421"/>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126674</xdr:rowOff>
    </xdr:from>
    <xdr:to>
      <xdr:col>55</xdr:col>
      <xdr:colOff>50800</xdr:colOff>
      <xdr:row>79</xdr:row>
      <xdr:rowOff>56824</xdr:rowOff>
    </xdr:to>
    <xdr:sp macro="" textlink="">
      <xdr:nvSpPr>
        <xdr:cNvPr id="428" name="楕円 427"/>
        <xdr:cNvSpPr/>
      </xdr:nvSpPr>
      <xdr:spPr>
        <a:xfrm>
          <a:off x="10426700" y="134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9" name="商工費該当値テキスト"/>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134167</xdr:rowOff>
    </xdr:from>
    <xdr:to>
      <xdr:col>50</xdr:col>
      <xdr:colOff>165100</xdr:colOff>
      <xdr:row>79</xdr:row>
      <xdr:rowOff>64317</xdr:rowOff>
    </xdr:to>
    <xdr:sp macro="" textlink="">
      <xdr:nvSpPr>
        <xdr:cNvPr id="430" name="楕円 429"/>
        <xdr:cNvSpPr/>
      </xdr:nvSpPr>
      <xdr:spPr>
        <a:xfrm>
          <a:off x="9588500" y="135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55444</xdr:rowOff>
    </xdr:from>
    <xdr:ext cx="534377" cy="259045"/>
    <xdr:sp macro="" textlink="">
      <xdr:nvSpPr>
        <xdr:cNvPr id="431" name="テキスト ボックス 430"/>
        <xdr:cNvSpPr txBox="1"/>
      </xdr:nvSpPr>
      <xdr:spPr>
        <a:xfrm>
          <a:off x="9372111" y="1359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136423</xdr:rowOff>
    </xdr:from>
    <xdr:to>
      <xdr:col>46</xdr:col>
      <xdr:colOff>38100</xdr:colOff>
      <xdr:row>79</xdr:row>
      <xdr:rowOff>66573</xdr:rowOff>
    </xdr:to>
    <xdr:sp macro="" textlink="">
      <xdr:nvSpPr>
        <xdr:cNvPr id="432" name="楕円 431"/>
        <xdr:cNvSpPr/>
      </xdr:nvSpPr>
      <xdr:spPr>
        <a:xfrm>
          <a:off x="8699500" y="13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57700</xdr:rowOff>
    </xdr:from>
    <xdr:ext cx="534377" cy="259045"/>
    <xdr:sp macro="" textlink="">
      <xdr:nvSpPr>
        <xdr:cNvPr id="433" name="テキスト ボックス 432"/>
        <xdr:cNvSpPr txBox="1"/>
      </xdr:nvSpPr>
      <xdr:spPr>
        <a:xfrm>
          <a:off x="8483111" y="136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138316</xdr:rowOff>
    </xdr:from>
    <xdr:to>
      <xdr:col>41</xdr:col>
      <xdr:colOff>101600</xdr:colOff>
      <xdr:row>79</xdr:row>
      <xdr:rowOff>68466</xdr:rowOff>
    </xdr:to>
    <xdr:sp macro="" textlink="">
      <xdr:nvSpPr>
        <xdr:cNvPr id="434" name="楕円 433"/>
        <xdr:cNvSpPr/>
      </xdr:nvSpPr>
      <xdr:spPr>
        <a:xfrm>
          <a:off x="7810500" y="135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59593</xdr:rowOff>
    </xdr:from>
    <xdr:ext cx="534377" cy="259045"/>
    <xdr:sp macro="" textlink="">
      <xdr:nvSpPr>
        <xdr:cNvPr id="435" name="テキスト ボックス 434"/>
        <xdr:cNvSpPr txBox="1"/>
      </xdr:nvSpPr>
      <xdr:spPr>
        <a:xfrm>
          <a:off x="7594111" y="136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139522</xdr:rowOff>
    </xdr:from>
    <xdr:to>
      <xdr:col>36</xdr:col>
      <xdr:colOff>165100</xdr:colOff>
      <xdr:row>79</xdr:row>
      <xdr:rowOff>69672</xdr:rowOff>
    </xdr:to>
    <xdr:sp macro="" textlink="">
      <xdr:nvSpPr>
        <xdr:cNvPr id="436" name="楕円 435"/>
        <xdr:cNvSpPr/>
      </xdr:nvSpPr>
      <xdr:spPr>
        <a:xfrm>
          <a:off x="6921500" y="135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60799</xdr:rowOff>
    </xdr:from>
    <xdr:ext cx="534377" cy="259045"/>
    <xdr:sp macro="" textlink="">
      <xdr:nvSpPr>
        <xdr:cNvPr id="437" name="テキスト ボックス 436"/>
        <xdr:cNvSpPr txBox="1"/>
      </xdr:nvSpPr>
      <xdr:spPr>
        <a:xfrm>
          <a:off x="6705111" y="136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61" name="直線コネクタ 460"/>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2"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3" name="直線コネクタ 462"/>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4"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5" name="直線コネクタ 464"/>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127279</xdr:rowOff>
    </xdr:from>
    <xdr:to>
      <xdr:col>55</xdr:col>
      <xdr:colOff>0</xdr:colOff>
      <xdr:row>94</xdr:row>
      <xdr:rowOff>134226</xdr:rowOff>
    </xdr:to>
    <xdr:cxnSp macro="">
      <xdr:nvCxnSpPr>
        <xdr:cNvPr id="466" name="直線コネクタ 465"/>
        <xdr:cNvCxnSpPr/>
      </xdr:nvCxnSpPr>
      <xdr:spPr>
        <a:xfrm flipV="1">
          <a:off x="9639300" y="16243579"/>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7"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8" name="フローチャート: 判断 467"/>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134226</xdr:rowOff>
    </xdr:from>
    <xdr:to>
      <xdr:col>50</xdr:col>
      <xdr:colOff>114300</xdr:colOff>
      <xdr:row>95</xdr:row>
      <xdr:rowOff>38824</xdr:rowOff>
    </xdr:to>
    <xdr:cxnSp macro="">
      <xdr:nvCxnSpPr>
        <xdr:cNvPr id="469" name="直線コネクタ 468"/>
        <xdr:cNvCxnSpPr/>
      </xdr:nvCxnSpPr>
      <xdr:spPr>
        <a:xfrm flipV="1">
          <a:off x="8750300" y="16250526"/>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70" name="フローチャート: 判断 469"/>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71" name="テキスト ボックス 470"/>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23825</xdr:rowOff>
    </xdr:from>
    <xdr:to>
      <xdr:col>45</xdr:col>
      <xdr:colOff>177800</xdr:colOff>
      <xdr:row>95</xdr:row>
      <xdr:rowOff>38824</xdr:rowOff>
    </xdr:to>
    <xdr:cxnSp macro="">
      <xdr:nvCxnSpPr>
        <xdr:cNvPr id="472" name="直線コネクタ 471"/>
        <xdr:cNvCxnSpPr/>
      </xdr:nvCxnSpPr>
      <xdr:spPr>
        <a:xfrm>
          <a:off x="7861300" y="16311575"/>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3" name="フローチャート: 判断 472"/>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4" name="テキスト ボックス 473"/>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139903</xdr:rowOff>
    </xdr:from>
    <xdr:to>
      <xdr:col>41</xdr:col>
      <xdr:colOff>50800</xdr:colOff>
      <xdr:row>95</xdr:row>
      <xdr:rowOff>23825</xdr:rowOff>
    </xdr:to>
    <xdr:cxnSp macro="">
      <xdr:nvCxnSpPr>
        <xdr:cNvPr id="475" name="直線コネクタ 474"/>
        <xdr:cNvCxnSpPr/>
      </xdr:nvCxnSpPr>
      <xdr:spPr>
        <a:xfrm>
          <a:off x="6972300" y="16256203"/>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6" name="フローチャート: 判断 475"/>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7" name="テキスト ボックス 476"/>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8" name="フローチャート: 判断 477"/>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42397</xdr:rowOff>
    </xdr:from>
    <xdr:ext cx="534377" cy="259045"/>
    <xdr:sp macro="" textlink="">
      <xdr:nvSpPr>
        <xdr:cNvPr id="479" name="テキスト ボックス 478"/>
        <xdr:cNvSpPr txBox="1"/>
      </xdr:nvSpPr>
      <xdr:spPr>
        <a:xfrm>
          <a:off x="6705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76479</xdr:rowOff>
    </xdr:from>
    <xdr:to>
      <xdr:col>55</xdr:col>
      <xdr:colOff>50800</xdr:colOff>
      <xdr:row>95</xdr:row>
      <xdr:rowOff>6629</xdr:rowOff>
    </xdr:to>
    <xdr:sp macro="" textlink="">
      <xdr:nvSpPr>
        <xdr:cNvPr id="485" name="楕円 484"/>
        <xdr:cNvSpPr/>
      </xdr:nvSpPr>
      <xdr:spPr>
        <a:xfrm>
          <a:off x="10426700" y="161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99356</xdr:rowOff>
    </xdr:from>
    <xdr:ext cx="534377" cy="259045"/>
    <xdr:sp macro="" textlink="">
      <xdr:nvSpPr>
        <xdr:cNvPr id="486" name="土木費該当値テキスト"/>
        <xdr:cNvSpPr txBox="1"/>
      </xdr:nvSpPr>
      <xdr:spPr>
        <a:xfrm>
          <a:off x="10528300" y="160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83426</xdr:rowOff>
    </xdr:from>
    <xdr:to>
      <xdr:col>50</xdr:col>
      <xdr:colOff>165100</xdr:colOff>
      <xdr:row>95</xdr:row>
      <xdr:rowOff>13576</xdr:rowOff>
    </xdr:to>
    <xdr:sp macro="" textlink="">
      <xdr:nvSpPr>
        <xdr:cNvPr id="487" name="楕円 486"/>
        <xdr:cNvSpPr/>
      </xdr:nvSpPr>
      <xdr:spPr>
        <a:xfrm>
          <a:off x="9588500" y="161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30103</xdr:rowOff>
    </xdr:from>
    <xdr:ext cx="534377" cy="259045"/>
    <xdr:sp macro="" textlink="">
      <xdr:nvSpPr>
        <xdr:cNvPr id="488" name="テキスト ボックス 487"/>
        <xdr:cNvSpPr txBox="1"/>
      </xdr:nvSpPr>
      <xdr:spPr>
        <a:xfrm>
          <a:off x="9372111" y="159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159474</xdr:rowOff>
    </xdr:from>
    <xdr:to>
      <xdr:col>46</xdr:col>
      <xdr:colOff>38100</xdr:colOff>
      <xdr:row>95</xdr:row>
      <xdr:rowOff>89624</xdr:rowOff>
    </xdr:to>
    <xdr:sp macro="" textlink="">
      <xdr:nvSpPr>
        <xdr:cNvPr id="489" name="楕円 488"/>
        <xdr:cNvSpPr/>
      </xdr:nvSpPr>
      <xdr:spPr>
        <a:xfrm>
          <a:off x="8699500" y="162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80751</xdr:rowOff>
    </xdr:from>
    <xdr:ext cx="534377" cy="259045"/>
    <xdr:sp macro="" textlink="">
      <xdr:nvSpPr>
        <xdr:cNvPr id="490" name="テキスト ボックス 489"/>
        <xdr:cNvSpPr txBox="1"/>
      </xdr:nvSpPr>
      <xdr:spPr>
        <a:xfrm>
          <a:off x="8483111" y="1636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144475</xdr:rowOff>
    </xdr:from>
    <xdr:to>
      <xdr:col>41</xdr:col>
      <xdr:colOff>101600</xdr:colOff>
      <xdr:row>95</xdr:row>
      <xdr:rowOff>74625</xdr:rowOff>
    </xdr:to>
    <xdr:sp macro="" textlink="">
      <xdr:nvSpPr>
        <xdr:cNvPr id="491" name="楕円 490"/>
        <xdr:cNvSpPr/>
      </xdr:nvSpPr>
      <xdr:spPr>
        <a:xfrm>
          <a:off x="7810500" y="162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65752</xdr:rowOff>
    </xdr:from>
    <xdr:ext cx="534377" cy="259045"/>
    <xdr:sp macro="" textlink="">
      <xdr:nvSpPr>
        <xdr:cNvPr id="492" name="テキスト ボックス 491"/>
        <xdr:cNvSpPr txBox="1"/>
      </xdr:nvSpPr>
      <xdr:spPr>
        <a:xfrm>
          <a:off x="7594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89103</xdr:rowOff>
    </xdr:from>
    <xdr:to>
      <xdr:col>36</xdr:col>
      <xdr:colOff>165100</xdr:colOff>
      <xdr:row>95</xdr:row>
      <xdr:rowOff>19253</xdr:rowOff>
    </xdr:to>
    <xdr:sp macro="" textlink="">
      <xdr:nvSpPr>
        <xdr:cNvPr id="493" name="楕円 492"/>
        <xdr:cNvSpPr/>
      </xdr:nvSpPr>
      <xdr:spPr>
        <a:xfrm>
          <a:off x="6921500" y="1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35780</xdr:rowOff>
    </xdr:from>
    <xdr:ext cx="534377" cy="259045"/>
    <xdr:sp macro="" textlink="">
      <xdr:nvSpPr>
        <xdr:cNvPr id="494" name="テキスト ボックス 493"/>
        <xdr:cNvSpPr txBox="1"/>
      </xdr:nvSpPr>
      <xdr:spPr>
        <a:xfrm>
          <a:off x="6705111" y="159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76401</xdr:rowOff>
    </xdr:from>
    <xdr:to>
      <xdr:col>85</xdr:col>
      <xdr:colOff>126364</xdr:colOff>
      <xdr:row>36</xdr:row>
      <xdr:rowOff>165372</xdr:rowOff>
    </xdr:to>
    <xdr:cxnSp macro="">
      <xdr:nvCxnSpPr>
        <xdr:cNvPr id="516" name="直線コネクタ 515"/>
        <xdr:cNvCxnSpPr/>
      </xdr:nvCxnSpPr>
      <xdr:spPr>
        <a:xfrm flipV="1">
          <a:off x="16317595" y="5391351"/>
          <a:ext cx="1269" cy="946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169199</xdr:rowOff>
    </xdr:from>
    <xdr:ext cx="534377" cy="259045"/>
    <xdr:sp macro="" textlink="">
      <xdr:nvSpPr>
        <xdr:cNvPr id="517" name="消防費最小値テキスト"/>
        <xdr:cNvSpPr txBox="1"/>
      </xdr:nvSpPr>
      <xdr:spPr>
        <a:xfrm>
          <a:off x="16370300" y="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165372</xdr:rowOff>
    </xdr:from>
    <xdr:to>
      <xdr:col>86</xdr:col>
      <xdr:colOff>25400</xdr:colOff>
      <xdr:row>36</xdr:row>
      <xdr:rowOff>165372</xdr:rowOff>
    </xdr:to>
    <xdr:cxnSp macro="">
      <xdr:nvCxnSpPr>
        <xdr:cNvPr id="518" name="直線コネクタ 517"/>
        <xdr:cNvCxnSpPr/>
      </xdr:nvCxnSpPr>
      <xdr:spPr>
        <a:xfrm>
          <a:off x="16230600" y="633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23078</xdr:rowOff>
    </xdr:from>
    <xdr:ext cx="534377" cy="259045"/>
    <xdr:sp macro="" textlink="">
      <xdr:nvSpPr>
        <xdr:cNvPr id="519" name="消防費最大値テキスト"/>
        <xdr:cNvSpPr txBox="1"/>
      </xdr:nvSpPr>
      <xdr:spPr>
        <a:xfrm>
          <a:off x="16370300" y="51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76401</xdr:rowOff>
    </xdr:from>
    <xdr:to>
      <xdr:col>86</xdr:col>
      <xdr:colOff>25400</xdr:colOff>
      <xdr:row>31</xdr:row>
      <xdr:rowOff>76401</xdr:rowOff>
    </xdr:to>
    <xdr:cxnSp macro="">
      <xdr:nvCxnSpPr>
        <xdr:cNvPr id="520" name="直線コネクタ 519"/>
        <xdr:cNvCxnSpPr/>
      </xdr:nvCxnSpPr>
      <xdr:spPr>
        <a:xfrm>
          <a:off x="16230600" y="539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67737</xdr:rowOff>
    </xdr:from>
    <xdr:to>
      <xdr:col>85</xdr:col>
      <xdr:colOff>127000</xdr:colOff>
      <xdr:row>31</xdr:row>
      <xdr:rowOff>76401</xdr:rowOff>
    </xdr:to>
    <xdr:cxnSp macro="">
      <xdr:nvCxnSpPr>
        <xdr:cNvPr id="521" name="直線コネクタ 520"/>
        <xdr:cNvCxnSpPr/>
      </xdr:nvCxnSpPr>
      <xdr:spPr>
        <a:xfrm>
          <a:off x="15481300" y="5382687"/>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42547</xdr:rowOff>
    </xdr:from>
    <xdr:ext cx="534377" cy="259045"/>
    <xdr:sp macro="" textlink="">
      <xdr:nvSpPr>
        <xdr:cNvPr id="522" name="消防費平均値テキスト"/>
        <xdr:cNvSpPr txBox="1"/>
      </xdr:nvSpPr>
      <xdr:spPr>
        <a:xfrm>
          <a:off x="16370300" y="587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64120</xdr:rowOff>
    </xdr:from>
    <xdr:to>
      <xdr:col>85</xdr:col>
      <xdr:colOff>177800</xdr:colOff>
      <xdr:row>34</xdr:row>
      <xdr:rowOff>165720</xdr:rowOff>
    </xdr:to>
    <xdr:sp macro="" textlink="">
      <xdr:nvSpPr>
        <xdr:cNvPr id="523" name="フローチャート: 判断 522"/>
        <xdr:cNvSpPr/>
      </xdr:nvSpPr>
      <xdr:spPr>
        <a:xfrm>
          <a:off x="16268700" y="58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17696</xdr:rowOff>
    </xdr:from>
    <xdr:to>
      <xdr:col>81</xdr:col>
      <xdr:colOff>50800</xdr:colOff>
      <xdr:row>31</xdr:row>
      <xdr:rowOff>67737</xdr:rowOff>
    </xdr:to>
    <xdr:cxnSp macro="">
      <xdr:nvCxnSpPr>
        <xdr:cNvPr id="524" name="直線コネクタ 523"/>
        <xdr:cNvCxnSpPr/>
      </xdr:nvCxnSpPr>
      <xdr:spPr>
        <a:xfrm>
          <a:off x="14592300" y="5161196"/>
          <a:ext cx="889000" cy="22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66703</xdr:rowOff>
    </xdr:from>
    <xdr:to>
      <xdr:col>81</xdr:col>
      <xdr:colOff>101600</xdr:colOff>
      <xdr:row>34</xdr:row>
      <xdr:rowOff>168303</xdr:rowOff>
    </xdr:to>
    <xdr:sp macro="" textlink="">
      <xdr:nvSpPr>
        <xdr:cNvPr id="525" name="フローチャート: 判断 524"/>
        <xdr:cNvSpPr/>
      </xdr:nvSpPr>
      <xdr:spPr>
        <a:xfrm>
          <a:off x="15430500" y="589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159430</xdr:rowOff>
    </xdr:from>
    <xdr:ext cx="534377" cy="259045"/>
    <xdr:sp macro="" textlink="">
      <xdr:nvSpPr>
        <xdr:cNvPr id="526" name="テキスト ボックス 525"/>
        <xdr:cNvSpPr txBox="1"/>
      </xdr:nvSpPr>
      <xdr:spPr>
        <a:xfrm>
          <a:off x="15214111" y="598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17696</xdr:rowOff>
    </xdr:from>
    <xdr:to>
      <xdr:col>76</xdr:col>
      <xdr:colOff>114300</xdr:colOff>
      <xdr:row>32</xdr:row>
      <xdr:rowOff>112519</xdr:rowOff>
    </xdr:to>
    <xdr:cxnSp macro="">
      <xdr:nvCxnSpPr>
        <xdr:cNvPr id="527" name="直線コネクタ 526"/>
        <xdr:cNvCxnSpPr/>
      </xdr:nvCxnSpPr>
      <xdr:spPr>
        <a:xfrm flipV="1">
          <a:off x="13703300" y="5161196"/>
          <a:ext cx="889000" cy="43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41077</xdr:rowOff>
    </xdr:from>
    <xdr:to>
      <xdr:col>76</xdr:col>
      <xdr:colOff>165100</xdr:colOff>
      <xdr:row>34</xdr:row>
      <xdr:rowOff>142677</xdr:rowOff>
    </xdr:to>
    <xdr:sp macro="" textlink="">
      <xdr:nvSpPr>
        <xdr:cNvPr id="528" name="フローチャート: 判断 527"/>
        <xdr:cNvSpPr/>
      </xdr:nvSpPr>
      <xdr:spPr>
        <a:xfrm>
          <a:off x="145415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133804</xdr:rowOff>
    </xdr:from>
    <xdr:ext cx="534377" cy="259045"/>
    <xdr:sp macro="" textlink="">
      <xdr:nvSpPr>
        <xdr:cNvPr id="529" name="テキスト ボックス 528"/>
        <xdr:cNvSpPr txBox="1"/>
      </xdr:nvSpPr>
      <xdr:spPr>
        <a:xfrm>
          <a:off x="14325111" y="59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26886</xdr:rowOff>
    </xdr:from>
    <xdr:to>
      <xdr:col>71</xdr:col>
      <xdr:colOff>177800</xdr:colOff>
      <xdr:row>32</xdr:row>
      <xdr:rowOff>112519</xdr:rowOff>
    </xdr:to>
    <xdr:cxnSp macro="">
      <xdr:nvCxnSpPr>
        <xdr:cNvPr id="530" name="直線コネクタ 529"/>
        <xdr:cNvCxnSpPr/>
      </xdr:nvCxnSpPr>
      <xdr:spPr>
        <a:xfrm>
          <a:off x="12814300" y="5341836"/>
          <a:ext cx="889000" cy="2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125087</xdr:rowOff>
    </xdr:from>
    <xdr:to>
      <xdr:col>72</xdr:col>
      <xdr:colOff>38100</xdr:colOff>
      <xdr:row>35</xdr:row>
      <xdr:rowOff>55237</xdr:rowOff>
    </xdr:to>
    <xdr:sp macro="" textlink="">
      <xdr:nvSpPr>
        <xdr:cNvPr id="531" name="フローチャート: 判断 530"/>
        <xdr:cNvSpPr/>
      </xdr:nvSpPr>
      <xdr:spPr>
        <a:xfrm>
          <a:off x="13652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46364</xdr:rowOff>
    </xdr:from>
    <xdr:ext cx="534377" cy="259045"/>
    <xdr:sp macro="" textlink="">
      <xdr:nvSpPr>
        <xdr:cNvPr id="532" name="テキスト ボックス 531"/>
        <xdr:cNvSpPr txBox="1"/>
      </xdr:nvSpPr>
      <xdr:spPr>
        <a:xfrm>
          <a:off x="13436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116903</xdr:rowOff>
    </xdr:from>
    <xdr:to>
      <xdr:col>67</xdr:col>
      <xdr:colOff>101600</xdr:colOff>
      <xdr:row>35</xdr:row>
      <xdr:rowOff>47053</xdr:rowOff>
    </xdr:to>
    <xdr:sp macro="" textlink="">
      <xdr:nvSpPr>
        <xdr:cNvPr id="533" name="フローチャート: 判断 532"/>
        <xdr:cNvSpPr/>
      </xdr:nvSpPr>
      <xdr:spPr>
        <a:xfrm>
          <a:off x="12763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38180</xdr:rowOff>
    </xdr:from>
    <xdr:ext cx="534377" cy="259045"/>
    <xdr:sp macro="" textlink="">
      <xdr:nvSpPr>
        <xdr:cNvPr id="534" name="テキスト ボックス 533"/>
        <xdr:cNvSpPr txBox="1"/>
      </xdr:nvSpPr>
      <xdr:spPr>
        <a:xfrm>
          <a:off x="12547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25601</xdr:rowOff>
    </xdr:from>
    <xdr:to>
      <xdr:col>85</xdr:col>
      <xdr:colOff>177800</xdr:colOff>
      <xdr:row>31</xdr:row>
      <xdr:rowOff>127201</xdr:rowOff>
    </xdr:to>
    <xdr:sp macro="" textlink="">
      <xdr:nvSpPr>
        <xdr:cNvPr id="540" name="楕円 539"/>
        <xdr:cNvSpPr/>
      </xdr:nvSpPr>
      <xdr:spPr>
        <a:xfrm>
          <a:off x="16268700" y="53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150078</xdr:rowOff>
    </xdr:from>
    <xdr:ext cx="534377" cy="259045"/>
    <xdr:sp macro="" textlink="">
      <xdr:nvSpPr>
        <xdr:cNvPr id="541" name="消防費該当値テキスト"/>
        <xdr:cNvSpPr txBox="1"/>
      </xdr:nvSpPr>
      <xdr:spPr>
        <a:xfrm>
          <a:off x="16370300" y="52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16937</xdr:rowOff>
    </xdr:from>
    <xdr:to>
      <xdr:col>81</xdr:col>
      <xdr:colOff>101600</xdr:colOff>
      <xdr:row>31</xdr:row>
      <xdr:rowOff>118537</xdr:rowOff>
    </xdr:to>
    <xdr:sp macro="" textlink="">
      <xdr:nvSpPr>
        <xdr:cNvPr id="542" name="楕円 541"/>
        <xdr:cNvSpPr/>
      </xdr:nvSpPr>
      <xdr:spPr>
        <a:xfrm>
          <a:off x="15430500" y="53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135064</xdr:rowOff>
    </xdr:from>
    <xdr:ext cx="534377" cy="259045"/>
    <xdr:sp macro="" textlink="">
      <xdr:nvSpPr>
        <xdr:cNvPr id="543" name="テキスト ボックス 542"/>
        <xdr:cNvSpPr txBox="1"/>
      </xdr:nvSpPr>
      <xdr:spPr>
        <a:xfrm>
          <a:off x="15214111" y="51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138346</xdr:rowOff>
    </xdr:from>
    <xdr:to>
      <xdr:col>76</xdr:col>
      <xdr:colOff>165100</xdr:colOff>
      <xdr:row>30</xdr:row>
      <xdr:rowOff>68496</xdr:rowOff>
    </xdr:to>
    <xdr:sp macro="" textlink="">
      <xdr:nvSpPr>
        <xdr:cNvPr id="544" name="楕円 543"/>
        <xdr:cNvSpPr/>
      </xdr:nvSpPr>
      <xdr:spPr>
        <a:xfrm>
          <a:off x="14541500" y="5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85023</xdr:rowOff>
    </xdr:from>
    <xdr:ext cx="534377" cy="259045"/>
    <xdr:sp macro="" textlink="">
      <xdr:nvSpPr>
        <xdr:cNvPr id="545" name="テキスト ボックス 544"/>
        <xdr:cNvSpPr txBox="1"/>
      </xdr:nvSpPr>
      <xdr:spPr>
        <a:xfrm>
          <a:off x="14325111" y="4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61719</xdr:rowOff>
    </xdr:from>
    <xdr:to>
      <xdr:col>72</xdr:col>
      <xdr:colOff>38100</xdr:colOff>
      <xdr:row>32</xdr:row>
      <xdr:rowOff>163319</xdr:rowOff>
    </xdr:to>
    <xdr:sp macro="" textlink="">
      <xdr:nvSpPr>
        <xdr:cNvPr id="546" name="楕円 545"/>
        <xdr:cNvSpPr/>
      </xdr:nvSpPr>
      <xdr:spPr>
        <a:xfrm>
          <a:off x="13652500" y="55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8396</xdr:rowOff>
    </xdr:from>
    <xdr:ext cx="534377" cy="259045"/>
    <xdr:sp macro="" textlink="">
      <xdr:nvSpPr>
        <xdr:cNvPr id="547" name="テキスト ボックス 546"/>
        <xdr:cNvSpPr txBox="1"/>
      </xdr:nvSpPr>
      <xdr:spPr>
        <a:xfrm>
          <a:off x="13436111" y="53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147536</xdr:rowOff>
    </xdr:from>
    <xdr:to>
      <xdr:col>67</xdr:col>
      <xdr:colOff>101600</xdr:colOff>
      <xdr:row>31</xdr:row>
      <xdr:rowOff>77686</xdr:rowOff>
    </xdr:to>
    <xdr:sp macro="" textlink="">
      <xdr:nvSpPr>
        <xdr:cNvPr id="548" name="楕円 547"/>
        <xdr:cNvSpPr/>
      </xdr:nvSpPr>
      <xdr:spPr>
        <a:xfrm>
          <a:off x="12763500" y="52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94213</xdr:rowOff>
    </xdr:from>
    <xdr:ext cx="534377" cy="259045"/>
    <xdr:sp macro="" textlink="">
      <xdr:nvSpPr>
        <xdr:cNvPr id="549" name="テキスト ボックス 548"/>
        <xdr:cNvSpPr txBox="1"/>
      </xdr:nvSpPr>
      <xdr:spPr>
        <a:xfrm>
          <a:off x="12547111" y="50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5" name="直線コネクタ 574"/>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6"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77" name="直線コネクタ 576"/>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78"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79" name="直線コネクタ 578"/>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155441</xdr:rowOff>
    </xdr:from>
    <xdr:to>
      <xdr:col>85</xdr:col>
      <xdr:colOff>127000</xdr:colOff>
      <xdr:row>57</xdr:row>
      <xdr:rowOff>8510</xdr:rowOff>
    </xdr:to>
    <xdr:cxnSp macro="">
      <xdr:nvCxnSpPr>
        <xdr:cNvPr id="580" name="直線コネクタ 579"/>
        <xdr:cNvCxnSpPr/>
      </xdr:nvCxnSpPr>
      <xdr:spPr>
        <a:xfrm>
          <a:off x="15481300" y="9756641"/>
          <a:ext cx="8382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1"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2" name="フローチャート: 判断 581"/>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155441</xdr:rowOff>
    </xdr:from>
    <xdr:to>
      <xdr:col>81</xdr:col>
      <xdr:colOff>50800</xdr:colOff>
      <xdr:row>57</xdr:row>
      <xdr:rowOff>30606</xdr:rowOff>
    </xdr:to>
    <xdr:cxnSp macro="">
      <xdr:nvCxnSpPr>
        <xdr:cNvPr id="583" name="直線コネクタ 582"/>
        <xdr:cNvCxnSpPr/>
      </xdr:nvCxnSpPr>
      <xdr:spPr>
        <a:xfrm flipV="1">
          <a:off x="14592300" y="9756641"/>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4" name="フローチャート: 判断 583"/>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5" name="テキスト ボックス 584"/>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30606</xdr:rowOff>
    </xdr:from>
    <xdr:to>
      <xdr:col>76</xdr:col>
      <xdr:colOff>114300</xdr:colOff>
      <xdr:row>57</xdr:row>
      <xdr:rowOff>52146</xdr:rowOff>
    </xdr:to>
    <xdr:cxnSp macro="">
      <xdr:nvCxnSpPr>
        <xdr:cNvPr id="586" name="直線コネクタ 585"/>
        <xdr:cNvCxnSpPr/>
      </xdr:nvCxnSpPr>
      <xdr:spPr>
        <a:xfrm flipV="1">
          <a:off x="13703300" y="9803256"/>
          <a:ext cx="8890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87" name="フローチャート: 判断 586"/>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88" name="テキスト ボックス 587"/>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52146</xdr:rowOff>
    </xdr:from>
    <xdr:to>
      <xdr:col>71</xdr:col>
      <xdr:colOff>177800</xdr:colOff>
      <xdr:row>57</xdr:row>
      <xdr:rowOff>84934</xdr:rowOff>
    </xdr:to>
    <xdr:cxnSp macro="">
      <xdr:nvCxnSpPr>
        <xdr:cNvPr id="589" name="直線コネクタ 588"/>
        <xdr:cNvCxnSpPr/>
      </xdr:nvCxnSpPr>
      <xdr:spPr>
        <a:xfrm flipV="1">
          <a:off x="12814300" y="9824796"/>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0" name="フローチャート: 判断 589"/>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1" name="テキスト ボックス 590"/>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2" name="フローチャート: 判断 591"/>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3" name="テキスト ボックス 592"/>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129160</xdr:rowOff>
    </xdr:from>
    <xdr:to>
      <xdr:col>85</xdr:col>
      <xdr:colOff>177800</xdr:colOff>
      <xdr:row>57</xdr:row>
      <xdr:rowOff>59310</xdr:rowOff>
    </xdr:to>
    <xdr:sp macro="" textlink="">
      <xdr:nvSpPr>
        <xdr:cNvPr id="599" name="楕円 598"/>
        <xdr:cNvSpPr/>
      </xdr:nvSpPr>
      <xdr:spPr>
        <a:xfrm>
          <a:off x="16268700" y="97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107587</xdr:rowOff>
    </xdr:from>
    <xdr:ext cx="534377" cy="259045"/>
    <xdr:sp macro="" textlink="">
      <xdr:nvSpPr>
        <xdr:cNvPr id="600" name="教育費該当値テキスト"/>
        <xdr:cNvSpPr txBox="1"/>
      </xdr:nvSpPr>
      <xdr:spPr>
        <a:xfrm>
          <a:off x="16370300" y="97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104641</xdr:rowOff>
    </xdr:from>
    <xdr:to>
      <xdr:col>81</xdr:col>
      <xdr:colOff>101600</xdr:colOff>
      <xdr:row>57</xdr:row>
      <xdr:rowOff>34791</xdr:rowOff>
    </xdr:to>
    <xdr:sp macro="" textlink="">
      <xdr:nvSpPr>
        <xdr:cNvPr id="601" name="楕円 600"/>
        <xdr:cNvSpPr/>
      </xdr:nvSpPr>
      <xdr:spPr>
        <a:xfrm>
          <a:off x="15430500" y="97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51318</xdr:rowOff>
    </xdr:from>
    <xdr:ext cx="534377" cy="259045"/>
    <xdr:sp macro="" textlink="">
      <xdr:nvSpPr>
        <xdr:cNvPr id="602" name="テキスト ボックス 601"/>
        <xdr:cNvSpPr txBox="1"/>
      </xdr:nvSpPr>
      <xdr:spPr>
        <a:xfrm>
          <a:off x="15214111" y="94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151256</xdr:rowOff>
    </xdr:from>
    <xdr:to>
      <xdr:col>76</xdr:col>
      <xdr:colOff>165100</xdr:colOff>
      <xdr:row>57</xdr:row>
      <xdr:rowOff>81406</xdr:rowOff>
    </xdr:to>
    <xdr:sp macro="" textlink="">
      <xdr:nvSpPr>
        <xdr:cNvPr id="603" name="楕円 602"/>
        <xdr:cNvSpPr/>
      </xdr:nvSpPr>
      <xdr:spPr>
        <a:xfrm>
          <a:off x="14541500" y="97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72533</xdr:rowOff>
    </xdr:from>
    <xdr:ext cx="534377" cy="259045"/>
    <xdr:sp macro="" textlink="">
      <xdr:nvSpPr>
        <xdr:cNvPr id="604" name="テキスト ボックス 603"/>
        <xdr:cNvSpPr txBox="1"/>
      </xdr:nvSpPr>
      <xdr:spPr>
        <a:xfrm>
          <a:off x="14325111" y="98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1346</xdr:rowOff>
    </xdr:from>
    <xdr:to>
      <xdr:col>72</xdr:col>
      <xdr:colOff>38100</xdr:colOff>
      <xdr:row>57</xdr:row>
      <xdr:rowOff>102946</xdr:rowOff>
    </xdr:to>
    <xdr:sp macro="" textlink="">
      <xdr:nvSpPr>
        <xdr:cNvPr id="605" name="楕円 604"/>
        <xdr:cNvSpPr/>
      </xdr:nvSpPr>
      <xdr:spPr>
        <a:xfrm>
          <a:off x="13652500" y="9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94073</xdr:rowOff>
    </xdr:from>
    <xdr:ext cx="534377" cy="259045"/>
    <xdr:sp macro="" textlink="">
      <xdr:nvSpPr>
        <xdr:cNvPr id="606" name="テキスト ボックス 605"/>
        <xdr:cNvSpPr txBox="1"/>
      </xdr:nvSpPr>
      <xdr:spPr>
        <a:xfrm>
          <a:off x="13436111" y="98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34134</xdr:rowOff>
    </xdr:from>
    <xdr:to>
      <xdr:col>67</xdr:col>
      <xdr:colOff>101600</xdr:colOff>
      <xdr:row>57</xdr:row>
      <xdr:rowOff>135734</xdr:rowOff>
    </xdr:to>
    <xdr:sp macro="" textlink="">
      <xdr:nvSpPr>
        <xdr:cNvPr id="607" name="楕円 606"/>
        <xdr:cNvSpPr/>
      </xdr:nvSpPr>
      <xdr:spPr>
        <a:xfrm>
          <a:off x="12763500" y="98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126861</xdr:rowOff>
    </xdr:from>
    <xdr:ext cx="534377" cy="259045"/>
    <xdr:sp macro="" textlink="">
      <xdr:nvSpPr>
        <xdr:cNvPr id="608" name="テキスト ボックス 607"/>
        <xdr:cNvSpPr txBox="1"/>
      </xdr:nvSpPr>
      <xdr:spPr>
        <a:xfrm>
          <a:off x="12547111" y="989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4" name="直線コネクタ 633"/>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37"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38" name="直線コネクタ 637"/>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82931</xdr:rowOff>
    </xdr:from>
    <xdr:to>
      <xdr:col>85</xdr:col>
      <xdr:colOff>127000</xdr:colOff>
      <xdr:row>78</xdr:row>
      <xdr:rowOff>139384</xdr:rowOff>
    </xdr:to>
    <xdr:cxnSp macro="">
      <xdr:nvCxnSpPr>
        <xdr:cNvPr id="639" name="直線コネクタ 638"/>
        <xdr:cNvCxnSpPr/>
      </xdr:nvCxnSpPr>
      <xdr:spPr>
        <a:xfrm flipV="1">
          <a:off x="15481300" y="13456031"/>
          <a:ext cx="838200" cy="5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50553</xdr:rowOff>
    </xdr:from>
    <xdr:ext cx="534377" cy="259045"/>
    <xdr:sp macro="" textlink="">
      <xdr:nvSpPr>
        <xdr:cNvPr id="640" name="災害復旧費平均値テキスト"/>
        <xdr:cNvSpPr txBox="1"/>
      </xdr:nvSpPr>
      <xdr:spPr>
        <a:xfrm>
          <a:off x="16370300" y="134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1" name="フローチャート: 判断 640"/>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100674</xdr:rowOff>
    </xdr:from>
    <xdr:to>
      <xdr:col>81</xdr:col>
      <xdr:colOff>50800</xdr:colOff>
      <xdr:row>78</xdr:row>
      <xdr:rowOff>139384</xdr:rowOff>
    </xdr:to>
    <xdr:cxnSp macro="">
      <xdr:nvCxnSpPr>
        <xdr:cNvPr id="642" name="直線コネクタ 641"/>
        <xdr:cNvCxnSpPr/>
      </xdr:nvCxnSpPr>
      <xdr:spPr>
        <a:xfrm>
          <a:off x="14592300" y="13473774"/>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3" name="フローチャート: 判断 642"/>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58030</xdr:rowOff>
    </xdr:from>
    <xdr:ext cx="469744" cy="259045"/>
    <xdr:sp macro="" textlink="">
      <xdr:nvSpPr>
        <xdr:cNvPr id="644" name="テキスト ボックス 643"/>
        <xdr:cNvSpPr txBox="1"/>
      </xdr:nvSpPr>
      <xdr:spPr>
        <a:xfrm>
          <a:off x="15246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69073</xdr:rowOff>
    </xdr:from>
    <xdr:to>
      <xdr:col>76</xdr:col>
      <xdr:colOff>114300</xdr:colOff>
      <xdr:row>78</xdr:row>
      <xdr:rowOff>100674</xdr:rowOff>
    </xdr:to>
    <xdr:cxnSp macro="">
      <xdr:nvCxnSpPr>
        <xdr:cNvPr id="645" name="直線コネクタ 644"/>
        <xdr:cNvCxnSpPr/>
      </xdr:nvCxnSpPr>
      <xdr:spPr>
        <a:xfrm>
          <a:off x="13703300" y="13270723"/>
          <a:ext cx="889000" cy="2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6" name="フローチャート: 判断 645"/>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91679</xdr:rowOff>
    </xdr:from>
    <xdr:ext cx="469744" cy="259045"/>
    <xdr:sp macro="" textlink="">
      <xdr:nvSpPr>
        <xdr:cNvPr id="647" name="テキスト ボックス 646"/>
        <xdr:cNvSpPr txBox="1"/>
      </xdr:nvSpPr>
      <xdr:spPr>
        <a:xfrm>
          <a:off x="14357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69073</xdr:rowOff>
    </xdr:from>
    <xdr:to>
      <xdr:col>71</xdr:col>
      <xdr:colOff>177800</xdr:colOff>
      <xdr:row>78</xdr:row>
      <xdr:rowOff>38081</xdr:rowOff>
    </xdr:to>
    <xdr:cxnSp macro="">
      <xdr:nvCxnSpPr>
        <xdr:cNvPr id="648" name="直線コネクタ 647"/>
        <xdr:cNvCxnSpPr/>
      </xdr:nvCxnSpPr>
      <xdr:spPr>
        <a:xfrm flipV="1">
          <a:off x="12814300" y="13270723"/>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49" name="フローチャート: 判断 648"/>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94127</xdr:rowOff>
    </xdr:from>
    <xdr:ext cx="469744" cy="259045"/>
    <xdr:sp macro="" textlink="">
      <xdr:nvSpPr>
        <xdr:cNvPr id="650" name="テキスト ボックス 649"/>
        <xdr:cNvSpPr txBox="1"/>
      </xdr:nvSpPr>
      <xdr:spPr>
        <a:xfrm>
          <a:off x="13468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1" name="フローチャート: 判断 650"/>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57552</xdr:rowOff>
    </xdr:from>
    <xdr:ext cx="469744" cy="259045"/>
    <xdr:sp macro="" textlink="">
      <xdr:nvSpPr>
        <xdr:cNvPr id="652" name="テキスト ボックス 651"/>
        <xdr:cNvSpPr txBox="1"/>
      </xdr:nvSpPr>
      <xdr:spPr>
        <a:xfrm>
          <a:off x="12579428" y="1360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32131</xdr:rowOff>
    </xdr:from>
    <xdr:to>
      <xdr:col>85</xdr:col>
      <xdr:colOff>177800</xdr:colOff>
      <xdr:row>78</xdr:row>
      <xdr:rowOff>133731</xdr:rowOff>
    </xdr:to>
    <xdr:sp macro="" textlink="">
      <xdr:nvSpPr>
        <xdr:cNvPr id="658" name="楕円 657"/>
        <xdr:cNvSpPr/>
      </xdr:nvSpPr>
      <xdr:spPr>
        <a:xfrm>
          <a:off x="16268700" y="13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55008</xdr:rowOff>
    </xdr:from>
    <xdr:ext cx="534377" cy="259045"/>
    <xdr:sp macro="" textlink="">
      <xdr:nvSpPr>
        <xdr:cNvPr id="659" name="災害復旧費該当値テキスト"/>
        <xdr:cNvSpPr txBox="1"/>
      </xdr:nvSpPr>
      <xdr:spPr>
        <a:xfrm>
          <a:off x="16370300" y="1325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88584</xdr:rowOff>
    </xdr:from>
    <xdr:to>
      <xdr:col>81</xdr:col>
      <xdr:colOff>101600</xdr:colOff>
      <xdr:row>79</xdr:row>
      <xdr:rowOff>18734</xdr:rowOff>
    </xdr:to>
    <xdr:sp macro="" textlink="">
      <xdr:nvSpPr>
        <xdr:cNvPr id="660" name="楕円 659"/>
        <xdr:cNvSpPr/>
      </xdr:nvSpPr>
      <xdr:spPr>
        <a:xfrm>
          <a:off x="15430500" y="134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35261</xdr:rowOff>
    </xdr:from>
    <xdr:ext cx="534377" cy="259045"/>
    <xdr:sp macro="" textlink="">
      <xdr:nvSpPr>
        <xdr:cNvPr id="661" name="テキスト ボックス 660"/>
        <xdr:cNvSpPr txBox="1"/>
      </xdr:nvSpPr>
      <xdr:spPr>
        <a:xfrm>
          <a:off x="15214111" y="132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49874</xdr:rowOff>
    </xdr:from>
    <xdr:to>
      <xdr:col>76</xdr:col>
      <xdr:colOff>165100</xdr:colOff>
      <xdr:row>78</xdr:row>
      <xdr:rowOff>151474</xdr:rowOff>
    </xdr:to>
    <xdr:sp macro="" textlink="">
      <xdr:nvSpPr>
        <xdr:cNvPr id="662" name="楕円 661"/>
        <xdr:cNvSpPr/>
      </xdr:nvSpPr>
      <xdr:spPr>
        <a:xfrm>
          <a:off x="145415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168001</xdr:rowOff>
    </xdr:from>
    <xdr:ext cx="534377" cy="259045"/>
    <xdr:sp macro="" textlink="">
      <xdr:nvSpPr>
        <xdr:cNvPr id="663" name="テキスト ボックス 662"/>
        <xdr:cNvSpPr txBox="1"/>
      </xdr:nvSpPr>
      <xdr:spPr>
        <a:xfrm>
          <a:off x="14325111" y="131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18273</xdr:rowOff>
    </xdr:from>
    <xdr:to>
      <xdr:col>72</xdr:col>
      <xdr:colOff>38100</xdr:colOff>
      <xdr:row>77</xdr:row>
      <xdr:rowOff>119873</xdr:rowOff>
    </xdr:to>
    <xdr:sp macro="" textlink="">
      <xdr:nvSpPr>
        <xdr:cNvPr id="664" name="楕円 663"/>
        <xdr:cNvSpPr/>
      </xdr:nvSpPr>
      <xdr:spPr>
        <a:xfrm>
          <a:off x="13652500" y="132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136400</xdr:rowOff>
    </xdr:from>
    <xdr:ext cx="534377" cy="259045"/>
    <xdr:sp macro="" textlink="">
      <xdr:nvSpPr>
        <xdr:cNvPr id="665" name="テキスト ボックス 664"/>
        <xdr:cNvSpPr txBox="1"/>
      </xdr:nvSpPr>
      <xdr:spPr>
        <a:xfrm>
          <a:off x="13436111" y="129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158731</xdr:rowOff>
    </xdr:from>
    <xdr:to>
      <xdr:col>67</xdr:col>
      <xdr:colOff>101600</xdr:colOff>
      <xdr:row>78</xdr:row>
      <xdr:rowOff>88881</xdr:rowOff>
    </xdr:to>
    <xdr:sp macro="" textlink="">
      <xdr:nvSpPr>
        <xdr:cNvPr id="666" name="楕円 665"/>
        <xdr:cNvSpPr/>
      </xdr:nvSpPr>
      <xdr:spPr>
        <a:xfrm>
          <a:off x="12763500" y="133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105408</xdr:rowOff>
    </xdr:from>
    <xdr:ext cx="534377" cy="259045"/>
    <xdr:sp macro="" textlink="">
      <xdr:nvSpPr>
        <xdr:cNvPr id="667" name="テキスト ボックス 666"/>
        <xdr:cNvSpPr txBox="1"/>
      </xdr:nvSpPr>
      <xdr:spPr>
        <a:xfrm>
          <a:off x="12547111" y="13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159817</xdr:rowOff>
    </xdr:from>
    <xdr:to>
      <xdr:col>85</xdr:col>
      <xdr:colOff>126364</xdr:colOff>
      <xdr:row>99</xdr:row>
      <xdr:rowOff>117793</xdr:rowOff>
    </xdr:to>
    <xdr:cxnSp macro="">
      <xdr:nvCxnSpPr>
        <xdr:cNvPr id="692" name="直線コネクタ 691"/>
        <xdr:cNvCxnSpPr/>
      </xdr:nvCxnSpPr>
      <xdr:spPr>
        <a:xfrm flipV="1">
          <a:off x="16317595" y="15933217"/>
          <a:ext cx="1269" cy="11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121620</xdr:rowOff>
    </xdr:from>
    <xdr:ext cx="534377" cy="259045"/>
    <xdr:sp macro="" textlink="">
      <xdr:nvSpPr>
        <xdr:cNvPr id="693" name="公債費最小値テキスト"/>
        <xdr:cNvSpPr txBox="1"/>
      </xdr:nvSpPr>
      <xdr:spPr>
        <a:xfrm>
          <a:off x="16370300" y="170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117793</xdr:rowOff>
    </xdr:from>
    <xdr:to>
      <xdr:col>86</xdr:col>
      <xdr:colOff>25400</xdr:colOff>
      <xdr:row>99</xdr:row>
      <xdr:rowOff>117793</xdr:rowOff>
    </xdr:to>
    <xdr:cxnSp macro="">
      <xdr:nvCxnSpPr>
        <xdr:cNvPr id="694" name="直線コネクタ 693"/>
        <xdr:cNvCxnSpPr/>
      </xdr:nvCxnSpPr>
      <xdr:spPr>
        <a:xfrm>
          <a:off x="16230600" y="1709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106494</xdr:rowOff>
    </xdr:from>
    <xdr:ext cx="599010" cy="259045"/>
    <xdr:sp macro="" textlink="">
      <xdr:nvSpPr>
        <xdr:cNvPr id="695" name="公債費最大値テキスト"/>
        <xdr:cNvSpPr txBox="1"/>
      </xdr:nvSpPr>
      <xdr:spPr>
        <a:xfrm>
          <a:off x="16370300" y="157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159817</xdr:rowOff>
    </xdr:from>
    <xdr:to>
      <xdr:col>86</xdr:col>
      <xdr:colOff>25400</xdr:colOff>
      <xdr:row>92</xdr:row>
      <xdr:rowOff>159817</xdr:rowOff>
    </xdr:to>
    <xdr:cxnSp macro="">
      <xdr:nvCxnSpPr>
        <xdr:cNvPr id="696" name="直線コネクタ 695"/>
        <xdr:cNvCxnSpPr/>
      </xdr:nvCxnSpPr>
      <xdr:spPr>
        <a:xfrm>
          <a:off x="16230600" y="1593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104267</xdr:rowOff>
    </xdr:from>
    <xdr:to>
      <xdr:col>85</xdr:col>
      <xdr:colOff>127000</xdr:colOff>
      <xdr:row>93</xdr:row>
      <xdr:rowOff>26352</xdr:rowOff>
    </xdr:to>
    <xdr:cxnSp macro="">
      <xdr:nvCxnSpPr>
        <xdr:cNvPr id="697" name="直線コネクタ 696"/>
        <xdr:cNvCxnSpPr/>
      </xdr:nvCxnSpPr>
      <xdr:spPr>
        <a:xfrm>
          <a:off x="15481300" y="15534767"/>
          <a:ext cx="838200" cy="4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113720</xdr:rowOff>
    </xdr:from>
    <xdr:ext cx="534377" cy="259045"/>
    <xdr:sp macro="" textlink="">
      <xdr:nvSpPr>
        <xdr:cNvPr id="698" name="公債費平均値テキスト"/>
        <xdr:cNvSpPr txBox="1"/>
      </xdr:nvSpPr>
      <xdr:spPr>
        <a:xfrm>
          <a:off x="16370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135293</xdr:rowOff>
    </xdr:from>
    <xdr:to>
      <xdr:col>85</xdr:col>
      <xdr:colOff>177800</xdr:colOff>
      <xdr:row>96</xdr:row>
      <xdr:rowOff>65443</xdr:rowOff>
    </xdr:to>
    <xdr:sp macro="" textlink="">
      <xdr:nvSpPr>
        <xdr:cNvPr id="699" name="フローチャート: 判断 698"/>
        <xdr:cNvSpPr/>
      </xdr:nvSpPr>
      <xdr:spPr>
        <a:xfrm>
          <a:off x="162687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104267</xdr:rowOff>
    </xdr:from>
    <xdr:to>
      <xdr:col>81</xdr:col>
      <xdr:colOff>50800</xdr:colOff>
      <xdr:row>91</xdr:row>
      <xdr:rowOff>115875</xdr:rowOff>
    </xdr:to>
    <xdr:cxnSp macro="">
      <xdr:nvCxnSpPr>
        <xdr:cNvPr id="700" name="直線コネクタ 699"/>
        <xdr:cNvCxnSpPr/>
      </xdr:nvCxnSpPr>
      <xdr:spPr>
        <a:xfrm flipV="1">
          <a:off x="14592300" y="15534767"/>
          <a:ext cx="889000" cy="1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99098</xdr:rowOff>
    </xdr:from>
    <xdr:to>
      <xdr:col>81</xdr:col>
      <xdr:colOff>101600</xdr:colOff>
      <xdr:row>96</xdr:row>
      <xdr:rowOff>29248</xdr:rowOff>
    </xdr:to>
    <xdr:sp macro="" textlink="">
      <xdr:nvSpPr>
        <xdr:cNvPr id="701" name="フローチャート: 判断 700"/>
        <xdr:cNvSpPr/>
      </xdr:nvSpPr>
      <xdr:spPr>
        <a:xfrm>
          <a:off x="15430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20375</xdr:rowOff>
    </xdr:from>
    <xdr:ext cx="534377" cy="259045"/>
    <xdr:sp macro="" textlink="">
      <xdr:nvSpPr>
        <xdr:cNvPr id="702" name="テキスト ボックス 701"/>
        <xdr:cNvSpPr txBox="1"/>
      </xdr:nvSpPr>
      <xdr:spPr>
        <a:xfrm>
          <a:off x="15214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115875</xdr:rowOff>
    </xdr:from>
    <xdr:to>
      <xdr:col>76</xdr:col>
      <xdr:colOff>114300</xdr:colOff>
      <xdr:row>92</xdr:row>
      <xdr:rowOff>50825</xdr:rowOff>
    </xdr:to>
    <xdr:cxnSp macro="">
      <xdr:nvCxnSpPr>
        <xdr:cNvPr id="703" name="直線コネクタ 702"/>
        <xdr:cNvCxnSpPr/>
      </xdr:nvCxnSpPr>
      <xdr:spPr>
        <a:xfrm flipV="1">
          <a:off x="13703300" y="15717825"/>
          <a:ext cx="889000" cy="1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88748</xdr:rowOff>
    </xdr:from>
    <xdr:to>
      <xdr:col>76</xdr:col>
      <xdr:colOff>165100</xdr:colOff>
      <xdr:row>96</xdr:row>
      <xdr:rowOff>18898</xdr:rowOff>
    </xdr:to>
    <xdr:sp macro="" textlink="">
      <xdr:nvSpPr>
        <xdr:cNvPr id="704" name="フローチャート: 判断 703"/>
        <xdr:cNvSpPr/>
      </xdr:nvSpPr>
      <xdr:spPr>
        <a:xfrm>
          <a:off x="14541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10025</xdr:rowOff>
    </xdr:from>
    <xdr:ext cx="534377" cy="259045"/>
    <xdr:sp macro="" textlink="">
      <xdr:nvSpPr>
        <xdr:cNvPr id="705" name="テキスト ボックス 704"/>
        <xdr:cNvSpPr txBox="1"/>
      </xdr:nvSpPr>
      <xdr:spPr>
        <a:xfrm>
          <a:off x="14325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162089</xdr:rowOff>
    </xdr:from>
    <xdr:to>
      <xdr:col>71</xdr:col>
      <xdr:colOff>177800</xdr:colOff>
      <xdr:row>92</xdr:row>
      <xdr:rowOff>50825</xdr:rowOff>
    </xdr:to>
    <xdr:cxnSp macro="">
      <xdr:nvCxnSpPr>
        <xdr:cNvPr id="706" name="直線コネクタ 705"/>
        <xdr:cNvCxnSpPr/>
      </xdr:nvCxnSpPr>
      <xdr:spPr>
        <a:xfrm>
          <a:off x="12814300" y="15764039"/>
          <a:ext cx="8890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44945</xdr:rowOff>
    </xdr:from>
    <xdr:to>
      <xdr:col>72</xdr:col>
      <xdr:colOff>38100</xdr:colOff>
      <xdr:row>95</xdr:row>
      <xdr:rowOff>146545</xdr:rowOff>
    </xdr:to>
    <xdr:sp macro="" textlink="">
      <xdr:nvSpPr>
        <xdr:cNvPr id="707" name="フローチャート: 判断 706"/>
        <xdr:cNvSpPr/>
      </xdr:nvSpPr>
      <xdr:spPr>
        <a:xfrm>
          <a:off x="13652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137672</xdr:rowOff>
    </xdr:from>
    <xdr:ext cx="534377" cy="259045"/>
    <xdr:sp macro="" textlink="">
      <xdr:nvSpPr>
        <xdr:cNvPr id="708" name="テキスト ボックス 707"/>
        <xdr:cNvSpPr txBox="1"/>
      </xdr:nvSpPr>
      <xdr:spPr>
        <a:xfrm>
          <a:off x="13436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26505</xdr:rowOff>
    </xdr:from>
    <xdr:to>
      <xdr:col>67</xdr:col>
      <xdr:colOff>101600</xdr:colOff>
      <xdr:row>95</xdr:row>
      <xdr:rowOff>128105</xdr:rowOff>
    </xdr:to>
    <xdr:sp macro="" textlink="">
      <xdr:nvSpPr>
        <xdr:cNvPr id="709" name="フローチャート: 判断 708"/>
        <xdr:cNvSpPr/>
      </xdr:nvSpPr>
      <xdr:spPr>
        <a:xfrm>
          <a:off x="12763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119232</xdr:rowOff>
    </xdr:from>
    <xdr:ext cx="534377" cy="259045"/>
    <xdr:sp macro="" textlink="">
      <xdr:nvSpPr>
        <xdr:cNvPr id="710" name="テキスト ボックス 709"/>
        <xdr:cNvSpPr txBox="1"/>
      </xdr:nvSpPr>
      <xdr:spPr>
        <a:xfrm>
          <a:off x="12547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147002</xdr:rowOff>
    </xdr:from>
    <xdr:to>
      <xdr:col>85</xdr:col>
      <xdr:colOff>177800</xdr:colOff>
      <xdr:row>93</xdr:row>
      <xdr:rowOff>77152</xdr:rowOff>
    </xdr:to>
    <xdr:sp macro="" textlink="">
      <xdr:nvSpPr>
        <xdr:cNvPr id="716" name="楕円 715"/>
        <xdr:cNvSpPr/>
      </xdr:nvSpPr>
      <xdr:spPr>
        <a:xfrm>
          <a:off x="16268700" y="159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62043</xdr:rowOff>
    </xdr:from>
    <xdr:ext cx="599010" cy="259045"/>
    <xdr:sp macro="" textlink="">
      <xdr:nvSpPr>
        <xdr:cNvPr id="717" name="公債費該当値テキスト"/>
        <xdr:cNvSpPr txBox="1"/>
      </xdr:nvSpPr>
      <xdr:spPr>
        <a:xfrm>
          <a:off x="16370300" y="1583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53467</xdr:rowOff>
    </xdr:from>
    <xdr:to>
      <xdr:col>81</xdr:col>
      <xdr:colOff>101600</xdr:colOff>
      <xdr:row>90</xdr:row>
      <xdr:rowOff>155067</xdr:rowOff>
    </xdr:to>
    <xdr:sp macro="" textlink="">
      <xdr:nvSpPr>
        <xdr:cNvPr id="718" name="楕円 717"/>
        <xdr:cNvSpPr/>
      </xdr:nvSpPr>
      <xdr:spPr>
        <a:xfrm>
          <a:off x="15430500" y="154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144</xdr:rowOff>
    </xdr:from>
    <xdr:ext cx="599010" cy="259045"/>
    <xdr:sp macro="" textlink="">
      <xdr:nvSpPr>
        <xdr:cNvPr id="719" name="テキスト ボックス 718"/>
        <xdr:cNvSpPr txBox="1"/>
      </xdr:nvSpPr>
      <xdr:spPr>
        <a:xfrm>
          <a:off x="15181795" y="1525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65075</xdr:rowOff>
    </xdr:from>
    <xdr:to>
      <xdr:col>76</xdr:col>
      <xdr:colOff>165100</xdr:colOff>
      <xdr:row>91</xdr:row>
      <xdr:rowOff>166675</xdr:rowOff>
    </xdr:to>
    <xdr:sp macro="" textlink="">
      <xdr:nvSpPr>
        <xdr:cNvPr id="720" name="楕円 719"/>
        <xdr:cNvSpPr/>
      </xdr:nvSpPr>
      <xdr:spPr>
        <a:xfrm>
          <a:off x="14541500" y="156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11752</xdr:rowOff>
    </xdr:from>
    <xdr:ext cx="599010" cy="259045"/>
    <xdr:sp macro="" textlink="">
      <xdr:nvSpPr>
        <xdr:cNvPr id="721" name="テキスト ボックス 720"/>
        <xdr:cNvSpPr txBox="1"/>
      </xdr:nvSpPr>
      <xdr:spPr>
        <a:xfrm>
          <a:off x="14292795" y="1544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25</xdr:rowOff>
    </xdr:from>
    <xdr:to>
      <xdr:col>72</xdr:col>
      <xdr:colOff>38100</xdr:colOff>
      <xdr:row>92</xdr:row>
      <xdr:rowOff>101625</xdr:rowOff>
    </xdr:to>
    <xdr:sp macro="" textlink="">
      <xdr:nvSpPr>
        <xdr:cNvPr id="722" name="楕円 721"/>
        <xdr:cNvSpPr/>
      </xdr:nvSpPr>
      <xdr:spPr>
        <a:xfrm>
          <a:off x="13652500" y="157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118152</xdr:rowOff>
    </xdr:from>
    <xdr:ext cx="599010" cy="259045"/>
    <xdr:sp macro="" textlink="">
      <xdr:nvSpPr>
        <xdr:cNvPr id="723" name="テキスト ボックス 722"/>
        <xdr:cNvSpPr txBox="1"/>
      </xdr:nvSpPr>
      <xdr:spPr>
        <a:xfrm>
          <a:off x="13403795" y="155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111289</xdr:rowOff>
    </xdr:from>
    <xdr:to>
      <xdr:col>67</xdr:col>
      <xdr:colOff>101600</xdr:colOff>
      <xdr:row>92</xdr:row>
      <xdr:rowOff>41439</xdr:rowOff>
    </xdr:to>
    <xdr:sp macro="" textlink="">
      <xdr:nvSpPr>
        <xdr:cNvPr id="724" name="楕円 723"/>
        <xdr:cNvSpPr/>
      </xdr:nvSpPr>
      <xdr:spPr>
        <a:xfrm>
          <a:off x="12763500" y="157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57966</xdr:rowOff>
    </xdr:from>
    <xdr:ext cx="599010" cy="259045"/>
    <xdr:sp macro="" textlink="">
      <xdr:nvSpPr>
        <xdr:cNvPr id="725" name="テキスト ボックス 724"/>
        <xdr:cNvSpPr txBox="1"/>
      </xdr:nvSpPr>
      <xdr:spPr>
        <a:xfrm>
          <a:off x="12514795" y="154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47" name="直線コネクタ 746"/>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48"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0"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1" name="直線コネクタ 750"/>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7112</xdr:rowOff>
    </xdr:from>
    <xdr:to>
      <xdr:col>116</xdr:col>
      <xdr:colOff>63500</xdr:colOff>
      <xdr:row>38</xdr:row>
      <xdr:rowOff>139700</xdr:rowOff>
    </xdr:to>
    <xdr:cxnSp macro="">
      <xdr:nvCxnSpPr>
        <xdr:cNvPr id="752" name="直線コネクタ 751"/>
        <xdr:cNvCxnSpPr/>
      </xdr:nvCxnSpPr>
      <xdr:spPr>
        <a:xfrm>
          <a:off x="21323300" y="5150612"/>
          <a:ext cx="838200" cy="150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3"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4" name="フローチャート: 判断 753"/>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7112</xdr:rowOff>
    </xdr:from>
    <xdr:to>
      <xdr:col>111</xdr:col>
      <xdr:colOff>177800</xdr:colOff>
      <xdr:row>38</xdr:row>
      <xdr:rowOff>139700</xdr:rowOff>
    </xdr:to>
    <xdr:cxnSp macro="">
      <xdr:nvCxnSpPr>
        <xdr:cNvPr id="755" name="直線コネクタ 754"/>
        <xdr:cNvCxnSpPr/>
      </xdr:nvCxnSpPr>
      <xdr:spPr>
        <a:xfrm flipV="1">
          <a:off x="20434300" y="5150612"/>
          <a:ext cx="889000" cy="150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56" name="フローチャート: 判断 755"/>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35323</xdr:rowOff>
    </xdr:from>
    <xdr:ext cx="313932" cy="259045"/>
    <xdr:sp macro="" textlink="">
      <xdr:nvSpPr>
        <xdr:cNvPr id="757" name="テキスト ボックス 756"/>
        <xdr:cNvSpPr txBox="1"/>
      </xdr:nvSpPr>
      <xdr:spPr>
        <a:xfrm>
          <a:off x="21166333"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9" name="フローチャート: 判断 758"/>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0" name="テキスト ボックス 759"/>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2" name="フローチャート: 判断 761"/>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3" name="テキスト ボックス 762"/>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4" name="フローチャート: 判断 763"/>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65" name="テキスト ボックス 764"/>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2"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127762</xdr:rowOff>
    </xdr:from>
    <xdr:to>
      <xdr:col>112</xdr:col>
      <xdr:colOff>38100</xdr:colOff>
      <xdr:row>30</xdr:row>
      <xdr:rowOff>57912</xdr:rowOff>
    </xdr:to>
    <xdr:sp macro="" textlink="">
      <xdr:nvSpPr>
        <xdr:cNvPr id="773" name="楕円 772"/>
        <xdr:cNvSpPr/>
      </xdr:nvSpPr>
      <xdr:spPr>
        <a:xfrm>
          <a:off x="21272500" y="50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28</xdr:row>
      <xdr:rowOff>74439</xdr:rowOff>
    </xdr:from>
    <xdr:ext cx="378565" cy="259045"/>
    <xdr:sp macro="" textlink="">
      <xdr:nvSpPr>
        <xdr:cNvPr id="774" name="テキスト ボックス 773"/>
        <xdr:cNvSpPr txBox="1"/>
      </xdr:nvSpPr>
      <xdr:spPr>
        <a:xfrm>
          <a:off x="21134017" y="487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総務費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年度からふるさと納税への取り組みを強化（寄附金が増加）したことで、返礼品や事務費等の関連経費及び基金積立金が増加し</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た結果</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類似団体を上回る規模で推移しておりますが、</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本町にとって貴重な自主財源の確保につながる必要経費で</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あり、</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可能な限り圧縮していく必要</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はありますが、今後も同規模で推移するものと考えられます</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労働費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雇用創出事業の</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見直し</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を行うことにより事業費が減少し、概ね</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並みの</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決算規模</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となって</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おり、ここ数年は引き続き同規模で推移するものと</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考えられます。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年度の特殊要因として、</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大型事業（ごみ処理施設）による起債の償還終了や前年度までの繰上償還の実施により公債費が減少していますが、</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その他にも公共施設の老朽化に伴う大規模改修や</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防災</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対策等に伴う借入れにより、公債費は依然として高い水準で推移する見込みであることから、今後は特に四万十町中期財政計画等に沿って、地方債の計画</a:t>
          </a:r>
          <a:endPar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的な発行に努めていく必要があります。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その他</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その他の費目については、年度によって特徴的な増減はあるものの、概ね類似団体並みの決算推移となっています。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　 括</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本町の特徴的な取り組みとして、ふるさと納税に伴う総務費、南海トラフ地震対策に伴う消防費のほか、公債費で類似団体を上回る傾向にありますが、引き続き</a:t>
          </a:r>
          <a:r>
            <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各事務事業の必要性や妥当性、事業効果等を見極めつつ、的確かつ円滑に実施していく必要があります。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への取り組みを強化したことで、自主財源の確保につながるとともに、ふるさと納税を原資とするふるさと支援基金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や各種基金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増しを行う</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など、今後に備え安定した基金管理を行っています。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年度にはふるさと納税への更なる取組強化により、歳入・歳出総額とも増加し、実質収支、実質単年度収支ともに黒字に転じました。</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年度はふるさと納税は前年度を下回りましたが、標準財政規模比率は実質収支、実質単年度収支とも前年度を上回り、減債基金等への積み増しを行うなど、積立基金残高は前年度から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3,500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万円余り増加する一方で、町債残高は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億円減少しています。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各会計とも赤字はなく、特に一般会計では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7,800</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万円余りの黒字決算（実質収支）となり、各特別会計を含む実質収支額全体も黒字となったことから、比率も算定されていません。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16489134</v>
      </c>
      <c r="BO4" s="430"/>
      <c r="BP4" s="430"/>
      <c r="BQ4" s="430"/>
      <c r="BR4" s="430"/>
      <c r="BS4" s="430"/>
      <c r="BT4" s="430"/>
      <c r="BU4" s="431"/>
      <c r="BV4" s="429">
        <v>16786520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2.6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16021147</v>
      </c>
      <c r="BO5" s="467"/>
      <c r="BP5" s="467"/>
      <c r="BQ5" s="467"/>
      <c r="BR5" s="467"/>
      <c r="BS5" s="467"/>
      <c r="BT5" s="467"/>
      <c r="BU5" s="468"/>
      <c r="BV5" s="466">
        <v>16489981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91.8</v>
      </c>
      <c r="CU5" s="464"/>
      <c r="CV5" s="464"/>
      <c r="CW5" s="464"/>
      <c r="CX5" s="464"/>
      <c r="CY5" s="464"/>
      <c r="CZ5" s="464"/>
      <c r="DA5" s="465"/>
      <c r="DB5" s="463">
        <v>92.1</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467987</v>
      </c>
      <c r="BO6" s="467"/>
      <c r="BP6" s="467"/>
      <c r="BQ6" s="467"/>
      <c r="BR6" s="467"/>
      <c r="BS6" s="467"/>
      <c r="BT6" s="467"/>
      <c r="BU6" s="468"/>
      <c r="BV6" s="466">
        <v>296539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95.5</v>
      </c>
      <c r="CU6" s="504"/>
      <c r="CV6" s="504"/>
      <c r="CW6" s="504"/>
      <c r="CX6" s="504"/>
      <c r="CY6" s="504"/>
      <c r="CZ6" s="504"/>
      <c r="DA6" s="505"/>
      <c r="DB6" s="503">
        <v>95.9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89238</v>
      </c>
      <c r="BO7" s="467"/>
      <c r="BP7" s="467"/>
      <c r="BQ7" s="467"/>
      <c r="BR7" s="467"/>
      <c r="BS7" s="467"/>
      <c r="BT7" s="467"/>
      <c r="BU7" s="468"/>
      <c r="BV7" s="466">
        <v>73468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8642760</v>
      </c>
      <c r="CU7" s="467"/>
      <c r="CV7" s="467"/>
      <c r="CW7" s="467"/>
      <c r="CX7" s="467"/>
      <c r="CY7" s="467"/>
      <c r="CZ7" s="467"/>
      <c r="DA7" s="468"/>
      <c r="DB7" s="466">
        <v>8710271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378749</v>
      </c>
      <c r="BO8" s="467"/>
      <c r="BP8" s="467"/>
      <c r="BQ8" s="467"/>
      <c r="BR8" s="467"/>
      <c r="BS8" s="467"/>
      <c r="BT8" s="467"/>
      <c r="BU8" s="468"/>
      <c r="BV8" s="466">
        <v>223071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17325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155678</v>
      </c>
      <c r="BO9" s="467"/>
      <c r="BP9" s="467"/>
      <c r="BQ9" s="467"/>
      <c r="BR9" s="467"/>
      <c r="BS9" s="467"/>
      <c r="BT9" s="467"/>
      <c r="BU9" s="468"/>
      <c r="BV9" s="466">
        <v>-276654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15.8</v>
      </c>
      <c r="CU9" s="464"/>
      <c r="CV9" s="464"/>
      <c r="CW9" s="464"/>
      <c r="CX9" s="464"/>
      <c r="CY9" s="464"/>
      <c r="CZ9" s="464"/>
      <c r="DA9" s="465"/>
      <c r="DB9" s="463">
        <v>20.8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18727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13210</v>
      </c>
      <c r="BO10" s="467"/>
      <c r="BP10" s="467"/>
      <c r="BQ10" s="467"/>
      <c r="BR10" s="467"/>
      <c r="BS10" s="467"/>
      <c r="BT10" s="467"/>
      <c r="BU10" s="468"/>
      <c r="BV10" s="466">
        <v>10519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300537</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17205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17110</v>
      </c>
      <c r="S13" s="548"/>
      <c r="T13" s="548"/>
      <c r="U13" s="548"/>
      <c r="V13" s="549"/>
      <c r="W13" s="482" t="s">
        <v>137</v>
      </c>
      <c r="X13" s="483"/>
      <c r="Y13" s="483"/>
      <c r="Z13" s="483"/>
      <c r="AA13" s="483"/>
      <c r="AB13" s="473"/>
      <c r="AC13" s="517">
        <v>2878</v>
      </c>
      <c r="AD13" s="518"/>
      <c r="AE13" s="518"/>
      <c r="AF13" s="518"/>
      <c r="AG13" s="557"/>
      <c r="AH13" s="517">
        <v>2922</v>
      </c>
      <c r="AI13" s="518"/>
      <c r="AJ13" s="518"/>
      <c r="AK13" s="518"/>
      <c r="AL13" s="519"/>
      <c r="AM13" s="495" t="s">
        <v>138</v>
      </c>
      <c r="AN13" s="496"/>
      <c r="AO13" s="496"/>
      <c r="AP13" s="496"/>
      <c r="AQ13" s="496"/>
      <c r="AR13" s="496"/>
      <c r="AS13" s="496"/>
      <c r="AT13" s="497"/>
      <c r="AU13" s="498" t="s">
        <v>125</v>
      </c>
      <c r="AV13" s="499"/>
      <c r="AW13" s="499"/>
      <c r="AX13" s="499"/>
      <c r="AY13" s="500" t="s">
        <v>139</v>
      </c>
      <c r="AZ13" s="501"/>
      <c r="BA13" s="501"/>
      <c r="BB13" s="501"/>
      <c r="BC13" s="501"/>
      <c r="BD13" s="501"/>
      <c r="BE13" s="501"/>
      <c r="BF13" s="501"/>
      <c r="BG13" s="501"/>
      <c r="BH13" s="501"/>
      <c r="BI13" s="501"/>
      <c r="BJ13" s="501"/>
      <c r="BK13" s="501"/>
      <c r="BL13" s="501"/>
      <c r="BM13" s="502"/>
      <c r="BN13" s="466">
        <v>168888</v>
      </c>
      <c r="BO13" s="467"/>
      <c r="BP13" s="467"/>
      <c r="BQ13" s="467"/>
      <c r="BR13" s="467"/>
      <c r="BS13" s="467"/>
      <c r="BT13" s="467"/>
      <c r="BU13" s="468"/>
      <c r="BV13" s="466">
        <v>34402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8.6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141</v>
      </c>
      <c r="M14" s="545"/>
      <c r="N14" s="545"/>
      <c r="O14" s="545"/>
      <c r="P14" s="545"/>
      <c r="Q14" s="546"/>
      <c r="R14" s="547">
        <v>17528</v>
      </c>
      <c r="S14" s="548"/>
      <c r="T14" s="548"/>
      <c r="U14" s="548"/>
      <c r="V14" s="549"/>
      <c r="W14" s="456"/>
      <c r="X14" s="457"/>
      <c r="Y14" s="457"/>
      <c r="Z14" s="457"/>
      <c r="AA14" s="457"/>
      <c r="AB14" s="446"/>
      <c r="AC14" s="550">
        <v>31.9</v>
      </c>
      <c r="AD14" s="551"/>
      <c r="AE14" s="551"/>
      <c r="AF14" s="551"/>
      <c r="AG14" s="552"/>
      <c r="AH14" s="550">
        <v>31.9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17430</v>
      </c>
      <c r="S15" s="548"/>
      <c r="T15" s="548"/>
      <c r="U15" s="548"/>
      <c r="V15" s="549"/>
      <c r="W15" s="482" t="s">
        <v>143</v>
      </c>
      <c r="X15" s="483"/>
      <c r="Y15" s="483"/>
      <c r="Z15" s="483"/>
      <c r="AA15" s="483"/>
      <c r="AB15" s="473"/>
      <c r="AC15" s="517">
        <v>1465</v>
      </c>
      <c r="AD15" s="518"/>
      <c r="AE15" s="518"/>
      <c r="AF15" s="518"/>
      <c r="AG15" s="557"/>
      <c r="AH15" s="517">
        <v>1599</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1746320</v>
      </c>
      <c r="BO15" s="430"/>
      <c r="BP15" s="430"/>
      <c r="BQ15" s="430"/>
      <c r="BR15" s="430"/>
      <c r="BS15" s="430"/>
      <c r="BT15" s="430"/>
      <c r="BU15" s="431"/>
      <c r="BV15" s="429">
        <v>1695761</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16.3</v>
      </c>
      <c r="AD16" s="551"/>
      <c r="AE16" s="551"/>
      <c r="AF16" s="551"/>
      <c r="AG16" s="552"/>
      <c r="AH16" s="550">
        <v>17.399999999999999</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7666717</v>
      </c>
      <c r="BO16" s="467"/>
      <c r="BP16" s="467"/>
      <c r="BQ16" s="467"/>
      <c r="BR16" s="467"/>
      <c r="BS16" s="467"/>
      <c r="BT16" s="467"/>
      <c r="BU16" s="468"/>
      <c r="BV16" s="466">
        <v>7635779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149</v>
      </c>
      <c r="N17" s="571"/>
      <c r="O17" s="571"/>
      <c r="P17" s="571"/>
      <c r="Q17" s="572"/>
      <c r="R17" s="567" t="s">
        <v>147</v>
      </c>
      <c r="S17" s="568"/>
      <c r="T17" s="568"/>
      <c r="U17" s="568"/>
      <c r="V17" s="569"/>
      <c r="W17" s="482" t="s">
        <v>150</v>
      </c>
      <c r="X17" s="483"/>
      <c r="Y17" s="483"/>
      <c r="Z17" s="483"/>
      <c r="AA17" s="483"/>
      <c r="AB17" s="473"/>
      <c r="AC17" s="517">
        <v>4669</v>
      </c>
      <c r="AD17" s="518"/>
      <c r="AE17" s="518"/>
      <c r="AF17" s="518"/>
      <c r="AG17" s="557"/>
      <c r="AH17" s="517">
        <v>4646</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2217913</v>
      </c>
      <c r="BO17" s="467"/>
      <c r="BP17" s="467"/>
      <c r="BQ17" s="467"/>
      <c r="BR17" s="467"/>
      <c r="BS17" s="467"/>
      <c r="BT17" s="467"/>
      <c r="BU17" s="468"/>
      <c r="BV17" s="466">
        <v>2130171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152</v>
      </c>
      <c r="C18" s="509"/>
      <c r="D18" s="509"/>
      <c r="E18" s="578"/>
      <c r="F18" s="578"/>
      <c r="G18" s="578"/>
      <c r="H18" s="578"/>
      <c r="I18" s="578"/>
      <c r="J18" s="578"/>
      <c r="K18" s="578"/>
      <c r="L18" s="579">
        <v>642.28</v>
      </c>
      <c r="M18" s="579"/>
      <c r="N18" s="579"/>
      <c r="O18" s="579"/>
      <c r="P18" s="579"/>
      <c r="Q18" s="579"/>
      <c r="R18" s="580"/>
      <c r="S18" s="580"/>
      <c r="T18" s="580"/>
      <c r="U18" s="580"/>
      <c r="V18" s="581"/>
      <c r="W18" s="484"/>
      <c r="X18" s="485"/>
      <c r="Y18" s="485"/>
      <c r="Z18" s="485"/>
      <c r="AA18" s="485"/>
      <c r="AB18" s="476"/>
      <c r="AC18" s="582">
        <v>51.8</v>
      </c>
      <c r="AD18" s="583"/>
      <c r="AE18" s="583"/>
      <c r="AF18" s="583"/>
      <c r="AG18" s="584"/>
      <c r="AH18" s="582">
        <v>50.7</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7873171</v>
      </c>
      <c r="BO18" s="467"/>
      <c r="BP18" s="467"/>
      <c r="BQ18" s="467"/>
      <c r="BR18" s="467"/>
      <c r="BS18" s="467"/>
      <c r="BT18" s="467"/>
      <c r="BU18" s="468"/>
      <c r="BV18" s="466">
        <v>8130756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154</v>
      </c>
      <c r="C19" s="509"/>
      <c r="D19" s="509"/>
      <c r="E19" s="578"/>
      <c r="F19" s="578"/>
      <c r="G19" s="578"/>
      <c r="H19" s="578"/>
      <c r="I19" s="578"/>
      <c r="J19" s="578"/>
      <c r="K19" s="578"/>
      <c r="L19" s="586">
        <v>27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11804544</v>
      </c>
      <c r="BO19" s="467"/>
      <c r="BP19" s="467"/>
      <c r="BQ19" s="467"/>
      <c r="BR19" s="467"/>
      <c r="BS19" s="467"/>
      <c r="BT19" s="467"/>
      <c r="BU19" s="468"/>
      <c r="BV19" s="466">
        <v>12045854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156</v>
      </c>
      <c r="C20" s="509"/>
      <c r="D20" s="509"/>
      <c r="E20" s="578"/>
      <c r="F20" s="578"/>
      <c r="G20" s="578"/>
      <c r="H20" s="578"/>
      <c r="I20" s="578"/>
      <c r="J20" s="578"/>
      <c r="K20" s="578"/>
      <c r="L20" s="586">
        <v>7454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18611910</v>
      </c>
      <c r="BO23" s="467"/>
      <c r="BP23" s="467"/>
      <c r="BQ23" s="467"/>
      <c r="BR23" s="467"/>
      <c r="BS23" s="467"/>
      <c r="BT23" s="467"/>
      <c r="BU23" s="468"/>
      <c r="BV23" s="466">
        <v>18811649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165</v>
      </c>
      <c r="F24" s="496"/>
      <c r="G24" s="496"/>
      <c r="H24" s="496"/>
      <c r="I24" s="496"/>
      <c r="J24" s="496"/>
      <c r="K24" s="497"/>
      <c r="L24" s="517">
        <v>1</v>
      </c>
      <c r="M24" s="518"/>
      <c r="N24" s="518"/>
      <c r="O24" s="518"/>
      <c r="P24" s="557"/>
      <c r="Q24" s="517">
        <v>7370</v>
      </c>
      <c r="R24" s="518"/>
      <c r="S24" s="518"/>
      <c r="T24" s="518"/>
      <c r="U24" s="518"/>
      <c r="V24" s="557"/>
      <c r="W24" s="616"/>
      <c r="X24" s="604"/>
      <c r="Y24" s="605"/>
      <c r="Z24" s="516" t="s">
        <v>166</v>
      </c>
      <c r="AA24" s="496"/>
      <c r="AB24" s="496"/>
      <c r="AC24" s="496"/>
      <c r="AD24" s="496"/>
      <c r="AE24" s="496"/>
      <c r="AF24" s="496"/>
      <c r="AG24" s="497"/>
      <c r="AH24" s="517">
        <v>251</v>
      </c>
      <c r="AI24" s="518"/>
      <c r="AJ24" s="518"/>
      <c r="AK24" s="518"/>
      <c r="AL24" s="557"/>
      <c r="AM24" s="517">
        <v>736434</v>
      </c>
      <c r="AN24" s="518"/>
      <c r="AO24" s="518"/>
      <c r="AP24" s="518"/>
      <c r="AQ24" s="518"/>
      <c r="AR24" s="557"/>
      <c r="AS24" s="517">
        <v>2934</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11447593</v>
      </c>
      <c r="BO24" s="467"/>
      <c r="BP24" s="467"/>
      <c r="BQ24" s="467"/>
      <c r="BR24" s="467"/>
      <c r="BS24" s="467"/>
      <c r="BT24" s="467"/>
      <c r="BU24" s="468"/>
      <c r="BV24" s="466">
        <v>11416418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168</v>
      </c>
      <c r="F25" s="496"/>
      <c r="G25" s="496"/>
      <c r="H25" s="496"/>
      <c r="I25" s="496"/>
      <c r="J25" s="496"/>
      <c r="K25" s="497"/>
      <c r="L25" s="517">
        <v>1</v>
      </c>
      <c r="M25" s="518"/>
      <c r="N25" s="518"/>
      <c r="O25" s="518"/>
      <c r="P25" s="557"/>
      <c r="Q25" s="517">
        <v>6310</v>
      </c>
      <c r="R25" s="518"/>
      <c r="S25" s="518"/>
      <c r="T25" s="518"/>
      <c r="U25" s="518"/>
      <c r="V25" s="557"/>
      <c r="W25" s="616"/>
      <c r="X25" s="604"/>
      <c r="Y25" s="605"/>
      <c r="Z25" s="516" t="s">
        <v>169</v>
      </c>
      <c r="AA25" s="496"/>
      <c r="AB25" s="496"/>
      <c r="AC25" s="496"/>
      <c r="AD25" s="496"/>
      <c r="AE25" s="496"/>
      <c r="AF25" s="496"/>
      <c r="AG25" s="497"/>
      <c r="AH25" s="517" t="s">
        <v>170</v>
      </c>
      <c r="AI25" s="518"/>
      <c r="AJ25" s="518"/>
      <c r="AK25" s="518"/>
      <c r="AL25" s="557"/>
      <c r="AM25" s="517" t="s">
        <v>128</v>
      </c>
      <c r="AN25" s="518"/>
      <c r="AO25" s="518"/>
      <c r="AP25" s="518"/>
      <c r="AQ25" s="518"/>
      <c r="AR25" s="557"/>
      <c r="AS25" s="517" t="s">
        <v>128</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2549585</v>
      </c>
      <c r="BO25" s="430"/>
      <c r="BP25" s="430"/>
      <c r="BQ25" s="430"/>
      <c r="BR25" s="430"/>
      <c r="BS25" s="430"/>
      <c r="BT25" s="430"/>
      <c r="BU25" s="431"/>
      <c r="BV25" s="429">
        <v>2965754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172</v>
      </c>
      <c r="F26" s="496"/>
      <c r="G26" s="496"/>
      <c r="H26" s="496"/>
      <c r="I26" s="496"/>
      <c r="J26" s="496"/>
      <c r="K26" s="497"/>
      <c r="L26" s="517">
        <v>1</v>
      </c>
      <c r="M26" s="518"/>
      <c r="N26" s="518"/>
      <c r="O26" s="518"/>
      <c r="P26" s="557"/>
      <c r="Q26" s="517">
        <v>5770</v>
      </c>
      <c r="R26" s="518"/>
      <c r="S26" s="518"/>
      <c r="T26" s="518"/>
      <c r="U26" s="518"/>
      <c r="V26" s="557"/>
      <c r="W26" s="616"/>
      <c r="X26" s="604"/>
      <c r="Y26" s="605"/>
      <c r="Z26" s="516" t="s">
        <v>173</v>
      </c>
      <c r="AA26" s="626"/>
      <c r="AB26" s="626"/>
      <c r="AC26" s="626"/>
      <c r="AD26" s="626"/>
      <c r="AE26" s="626"/>
      <c r="AF26" s="626"/>
      <c r="AG26" s="627"/>
      <c r="AH26" s="517" t="s">
        <v>170</v>
      </c>
      <c r="AI26" s="518"/>
      <c r="AJ26" s="518"/>
      <c r="AK26" s="518"/>
      <c r="AL26" s="557"/>
      <c r="AM26" s="517" t="s">
        <v>170</v>
      </c>
      <c r="AN26" s="518"/>
      <c r="AO26" s="518"/>
      <c r="AP26" s="518"/>
      <c r="AQ26" s="518"/>
      <c r="AR26" s="557"/>
      <c r="AS26" s="517" t="s">
        <v>128</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170</v>
      </c>
      <c r="BO26" s="467"/>
      <c r="BP26" s="467"/>
      <c r="BQ26" s="467"/>
      <c r="BR26" s="467"/>
      <c r="BS26" s="467"/>
      <c r="BT26" s="467"/>
      <c r="BU26" s="468"/>
      <c r="BV26" s="466" t="s">
        <v>170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175</v>
      </c>
      <c r="F27" s="496"/>
      <c r="G27" s="496"/>
      <c r="H27" s="496"/>
      <c r="I27" s="496"/>
      <c r="J27" s="496"/>
      <c r="K27" s="497"/>
      <c r="L27" s="517">
        <v>1</v>
      </c>
      <c r="M27" s="518"/>
      <c r="N27" s="518"/>
      <c r="O27" s="518"/>
      <c r="P27" s="557"/>
      <c r="Q27" s="517">
        <v>3100</v>
      </c>
      <c r="R27" s="518"/>
      <c r="S27" s="518"/>
      <c r="T27" s="518"/>
      <c r="U27" s="518"/>
      <c r="V27" s="557"/>
      <c r="W27" s="616"/>
      <c r="X27" s="604"/>
      <c r="Y27" s="605"/>
      <c r="Z27" s="516" t="s">
        <v>176</v>
      </c>
      <c r="AA27" s="496"/>
      <c r="AB27" s="496"/>
      <c r="AC27" s="496"/>
      <c r="AD27" s="496"/>
      <c r="AE27" s="496"/>
      <c r="AF27" s="496"/>
      <c r="AG27" s="497"/>
      <c r="AH27" s="517">
        <v>2</v>
      </c>
      <c r="AI27" s="518"/>
      <c r="AJ27" s="518"/>
      <c r="AK27" s="518"/>
      <c r="AL27" s="557"/>
      <c r="AM27" s="517" t="s">
        <v>177</v>
      </c>
      <c r="AN27" s="518"/>
      <c r="AO27" s="518"/>
      <c r="AP27" s="518"/>
      <c r="AQ27" s="518"/>
      <c r="AR27" s="557"/>
      <c r="AS27" s="517" t="s">
        <v>177</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212927</v>
      </c>
      <c r="BO27" s="640"/>
      <c r="BP27" s="640"/>
      <c r="BQ27" s="640"/>
      <c r="BR27" s="640"/>
      <c r="BS27" s="640"/>
      <c r="BT27" s="640"/>
      <c r="BU27" s="641"/>
      <c r="BV27" s="639">
        <v>212508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179</v>
      </c>
      <c r="F28" s="496"/>
      <c r="G28" s="496"/>
      <c r="H28" s="496"/>
      <c r="I28" s="496"/>
      <c r="J28" s="496"/>
      <c r="K28" s="497"/>
      <c r="L28" s="517">
        <v>1</v>
      </c>
      <c r="M28" s="518"/>
      <c r="N28" s="518"/>
      <c r="O28" s="518"/>
      <c r="P28" s="557"/>
      <c r="Q28" s="517">
        <v>2700</v>
      </c>
      <c r="R28" s="518"/>
      <c r="S28" s="518"/>
      <c r="T28" s="518"/>
      <c r="U28" s="518"/>
      <c r="V28" s="557"/>
      <c r="W28" s="616"/>
      <c r="X28" s="604"/>
      <c r="Y28" s="605"/>
      <c r="Z28" s="516" t="s">
        <v>180</v>
      </c>
      <c r="AA28" s="496"/>
      <c r="AB28" s="496"/>
      <c r="AC28" s="496"/>
      <c r="AD28" s="496"/>
      <c r="AE28" s="496"/>
      <c r="AF28" s="496"/>
      <c r="AG28" s="497"/>
      <c r="AH28" s="517" t="s">
        <v>128</v>
      </c>
      <c r="AI28" s="518"/>
      <c r="AJ28" s="518"/>
      <c r="AK28" s="518"/>
      <c r="AL28" s="557"/>
      <c r="AM28" s="517" t="s">
        <v>170</v>
      </c>
      <c r="AN28" s="518"/>
      <c r="AO28" s="518"/>
      <c r="AP28" s="518"/>
      <c r="AQ28" s="518"/>
      <c r="AR28" s="557"/>
      <c r="AS28" s="517" t="s">
        <v>128</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3733654</v>
      </c>
      <c r="BO28" s="430"/>
      <c r="BP28" s="430"/>
      <c r="BQ28" s="430"/>
      <c r="BR28" s="430"/>
      <c r="BS28" s="430"/>
      <c r="BT28" s="430"/>
      <c r="BU28" s="431"/>
      <c r="BV28" s="429">
        <v>3608444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182</v>
      </c>
      <c r="F29" s="496"/>
      <c r="G29" s="496"/>
      <c r="H29" s="496"/>
      <c r="I29" s="496"/>
      <c r="J29" s="496"/>
      <c r="K29" s="497"/>
      <c r="L29" s="517">
        <v>14</v>
      </c>
      <c r="M29" s="518"/>
      <c r="N29" s="518"/>
      <c r="O29" s="518"/>
      <c r="P29" s="557"/>
      <c r="Q29" s="517">
        <v>2500</v>
      </c>
      <c r="R29" s="518"/>
      <c r="S29" s="518"/>
      <c r="T29" s="518"/>
      <c r="U29" s="518"/>
      <c r="V29" s="557"/>
      <c r="W29" s="617"/>
      <c r="X29" s="618"/>
      <c r="Y29" s="619"/>
      <c r="Z29" s="516" t="s">
        <v>183</v>
      </c>
      <c r="AA29" s="496"/>
      <c r="AB29" s="496"/>
      <c r="AC29" s="496"/>
      <c r="AD29" s="496"/>
      <c r="AE29" s="496"/>
      <c r="AF29" s="496"/>
      <c r="AG29" s="497"/>
      <c r="AH29" s="517">
        <v>253</v>
      </c>
      <c r="AI29" s="518"/>
      <c r="AJ29" s="518"/>
      <c r="AK29" s="518"/>
      <c r="AL29" s="557"/>
      <c r="AM29" s="517">
        <v>740506</v>
      </c>
      <c r="AN29" s="518"/>
      <c r="AO29" s="518"/>
      <c r="AP29" s="518"/>
      <c r="AQ29" s="518"/>
      <c r="AR29" s="557"/>
      <c r="AS29" s="517">
        <v>2927</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1272125</v>
      </c>
      <c r="BO29" s="467"/>
      <c r="BP29" s="467"/>
      <c r="BQ29" s="467"/>
      <c r="BR29" s="467"/>
      <c r="BS29" s="467"/>
      <c r="BT29" s="467"/>
      <c r="BU29" s="468"/>
      <c r="BV29" s="466">
        <v>1121441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94.2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5629111</v>
      </c>
      <c r="BO30" s="640"/>
      <c r="BP30" s="640"/>
      <c r="BQ30" s="640"/>
      <c r="BR30" s="640"/>
      <c r="BS30" s="640"/>
      <c r="BT30" s="640"/>
      <c r="BU30" s="641"/>
      <c r="BV30" s="639">
        <v>5470434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IF('各会計、関係団体の財政状況及び健全化判断比率'!B34="","",'各会計、関係団体の財政状況及び健全化判断比率'!B34)</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高幡消防組合（一般会計）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公益財団法人四万十公社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国民健康保険大正診療所特別会計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IF('各会計、関係団体の財政状況及び健全化判断比率'!B36="","",'各会計、関係団体の財政状況及び健全化判断比率'!B36)</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こうち人づくり広域連合（一般会計）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株式会社あぐり窪川</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国民健康保険十和診療所特別会計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IF('各会計、関係団体の財政状況及び健全化判断比率'!B37="","",'各会計、関係団体の財政状況及び健全化判断比率'!B37)</f>
        <v>農業集落排水事業特別会計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高知県広域食肉センター事務組合（一般会計）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営農支援センター四万十株式会社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大道へき地診療所特別会計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高知県市町村総合事務組合（一般会計）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四万十町森林組合</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後期高齢者医療事業特別会計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高知県市町村総合事務組合（交通災害共済事業特別会計）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7</v>
      </c>
      <c r="V39" s="652"/>
      <c r="W39" s="653" t="str">
        <f>IF('各会計、関係団体の財政状況及び健全化判断比率'!B33="","",'各会計、関係団体の財政状況及び健全化判断比率'!B33)</f>
        <v>介護保険事業特別会計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高幡広域市町村圏事務組合（一般会計）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高幡広域市町村圏事務組合（滞納整理事業特別会計）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高幡障害者支援施設組合（一般会計）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高幡西部特別養護老人ホーム組合（一般会計）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高幡西部特別養護老人ホーム組合（窪川荘会計）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0XQh8uS/cOj9GybdtEW09rYDQ+8BZcRwZopSFYdZCjiIpk5hLCYIwK1toL3IZJUcoPVHItqrH62O1LWoUJx09g==" saltValue="A8VH/R2QqSBGca5VEOhx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566</v>
      </c>
      <c r="D34" s="1244"/>
      <c r="E34" s="1245"/>
      <c r="F34" s="32">
        <v>6.77</v>
      </c>
      <c r="G34" s="33">
        <v>4.8600000000000003</v>
      </c>
      <c r="H34" s="33">
        <v>5.69</v>
      </c>
      <c r="I34" s="33">
        <v>2.56</v>
      </c>
      <c r="J34" s="34">
        <v>4.38</v>
      </c>
      <c r="K34" s="22"/>
      <c r="L34" s="22"/>
      <c r="M34" s="22"/>
      <c r="N34" s="22"/>
      <c r="O34" s="22"/>
      <c r="P34" s="22"/>
    </row>
    <row r="35" spans="1:16" ht="39" customHeight="1">
      <c r="A35" s="22"/>
      <c r="B35" s="35"/>
      <c r="C35" s="1238" t="s">
        <v>567</v>
      </c>
      <c r="D35" s="1239"/>
      <c r="E35" s="1240"/>
      <c r="F35" s="36">
        <v>3.67</v>
      </c>
      <c r="G35" s="37">
        <v>3.67</v>
      </c>
      <c r="H35" s="37">
        <v>4.2</v>
      </c>
      <c r="I35" s="37">
        <v>4.16</v>
      </c>
      <c r="J35" s="38">
        <v>4.13</v>
      </c>
      <c r="K35" s="22"/>
      <c r="L35" s="22"/>
      <c r="M35" s="22"/>
      <c r="N35" s="22"/>
      <c r="O35" s="22"/>
      <c r="P35" s="22"/>
    </row>
    <row r="36" spans="1:16" ht="39" customHeight="1">
      <c r="A36" s="22"/>
      <c r="B36" s="35"/>
      <c r="C36" s="1238" t="s">
        <v>568</v>
      </c>
      <c r="D36" s="1239"/>
      <c r="E36" s="1240"/>
      <c r="F36" s="36">
        <v>0.4</v>
      </c>
      <c r="G36" s="37">
        <v>0.51</v>
      </c>
      <c r="H36" s="37">
        <v>1.38</v>
      </c>
      <c r="I36" s="37">
        <v>0.17</v>
      </c>
      <c r="J36" s="38">
        <v>1.2</v>
      </c>
      <c r="K36" s="22"/>
      <c r="L36" s="22"/>
      <c r="M36" s="22"/>
      <c r="N36" s="22"/>
      <c r="O36" s="22"/>
      <c r="P36" s="22"/>
    </row>
    <row r="37" spans="1:16" ht="39" customHeight="1">
      <c r="A37" s="22"/>
      <c r="B37" s="35"/>
      <c r="C37" s="1238" t="s">
        <v>569</v>
      </c>
      <c r="D37" s="1239"/>
      <c r="E37" s="1240"/>
      <c r="F37" s="36">
        <v>0.44</v>
      </c>
      <c r="G37" s="37">
        <v>1.07</v>
      </c>
      <c r="H37" s="37">
        <v>1.77</v>
      </c>
      <c r="I37" s="37">
        <v>0.4</v>
      </c>
      <c r="J37" s="38">
        <v>0.24</v>
      </c>
      <c r="K37" s="22"/>
      <c r="L37" s="22"/>
      <c r="M37" s="22"/>
      <c r="N37" s="22"/>
      <c r="O37" s="22"/>
      <c r="P37" s="22"/>
    </row>
    <row r="38" spans="1:16" ht="39" customHeight="1">
      <c r="A38" s="22"/>
      <c r="B38" s="35"/>
      <c r="C38" s="1238" t="s">
        <v>570</v>
      </c>
      <c r="D38" s="1239"/>
      <c r="E38" s="1240"/>
      <c r="F38" s="36">
        <v>0.03</v>
      </c>
      <c r="G38" s="37">
        <v>0.01</v>
      </c>
      <c r="H38" s="37">
        <v>0.12</v>
      </c>
      <c r="I38" s="37">
        <v>0.09</v>
      </c>
      <c r="J38" s="38">
        <v>0.06</v>
      </c>
      <c r="K38" s="22"/>
      <c r="L38" s="22"/>
      <c r="M38" s="22"/>
      <c r="N38" s="22"/>
      <c r="O38" s="22"/>
      <c r="P38" s="22"/>
    </row>
    <row r="39" spans="1:16" ht="39" customHeight="1">
      <c r="A39" s="22"/>
      <c r="B39" s="35"/>
      <c r="C39" s="1238" t="s">
        <v>571</v>
      </c>
      <c r="D39" s="1239"/>
      <c r="E39" s="1240"/>
      <c r="F39" s="36">
        <v>0.01</v>
      </c>
      <c r="G39" s="37">
        <v>0.01</v>
      </c>
      <c r="H39" s="37">
        <v>0.01</v>
      </c>
      <c r="I39" s="37">
        <v>0.01</v>
      </c>
      <c r="J39" s="38">
        <v>0.01</v>
      </c>
      <c r="K39" s="22"/>
      <c r="L39" s="22"/>
      <c r="M39" s="22"/>
      <c r="N39" s="22"/>
      <c r="O39" s="22"/>
      <c r="P39" s="22"/>
    </row>
    <row r="40" spans="1:16" ht="39" customHeight="1">
      <c r="A40" s="22"/>
      <c r="B40" s="35"/>
      <c r="C40" s="1238" t="s">
        <v>572</v>
      </c>
      <c r="D40" s="1239"/>
      <c r="E40" s="1240"/>
      <c r="F40" s="36">
        <v>0</v>
      </c>
      <c r="G40" s="37">
        <v>0</v>
      </c>
      <c r="H40" s="37">
        <v>0</v>
      </c>
      <c r="I40" s="37">
        <v>0</v>
      </c>
      <c r="J40" s="38">
        <v>0</v>
      </c>
      <c r="K40" s="22"/>
      <c r="L40" s="22"/>
      <c r="M40" s="22"/>
      <c r="N40" s="22"/>
      <c r="O40" s="22"/>
      <c r="P40" s="22"/>
    </row>
    <row r="41" spans="1:16" ht="39" customHeight="1">
      <c r="A41" s="22"/>
      <c r="B41" s="35"/>
      <c r="C41" s="1238" t="s">
        <v>573</v>
      </c>
      <c r="D41" s="1239"/>
      <c r="E41" s="1240"/>
      <c r="F41" s="36">
        <v>0</v>
      </c>
      <c r="G41" s="37">
        <v>0</v>
      </c>
      <c r="H41" s="37">
        <v>0.01</v>
      </c>
      <c r="I41" s="37">
        <v>0</v>
      </c>
      <c r="J41" s="38">
        <v>0</v>
      </c>
      <c r="K41" s="22"/>
      <c r="L41" s="22"/>
      <c r="M41" s="22"/>
      <c r="N41" s="22"/>
      <c r="O41" s="22"/>
      <c r="P41" s="22"/>
    </row>
    <row r="42" spans="1:16" ht="39" customHeight="1">
      <c r="A42" s="22"/>
      <c r="B42" s="39"/>
      <c r="C42" s="1238" t="s">
        <v>574</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575</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sRfh40F8z8cpEhWzKX7IozqCScYTlfCJraRDBoJ6ruxzdeVdDuS02Vxx2lNkPCz7CsVN2g2ZGyClzpr9IuuRg==" saltValue="2tbI20HAMfhGm2/7Wl3e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46" t="s">
        <v>11</v>
      </c>
      <c r="C45" s="1247"/>
      <c r="D45" s="58"/>
      <c r="E45" s="1252" t="s">
        <v>12</v>
      </c>
      <c r="F45" s="1252"/>
      <c r="G45" s="1252"/>
      <c r="H45" s="1252"/>
      <c r="I45" s="1252"/>
      <c r="J45" s="1253"/>
      <c r="K45" s="59">
        <v>2257</v>
      </c>
      <c r="L45" s="60">
        <v>2248</v>
      </c>
      <c r="M45" s="60">
        <v>2206</v>
      </c>
      <c r="N45" s="60">
        <v>2272</v>
      </c>
      <c r="O45" s="61">
        <v>1934</v>
      </c>
      <c r="P45" s="48"/>
      <c r="Q45" s="48"/>
      <c r="R45" s="48"/>
      <c r="S45" s="48"/>
      <c r="T45" s="48"/>
      <c r="U45" s="48"/>
    </row>
    <row r="46" spans="1:21" ht="30.75" customHeight="1">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48"/>
      <c r="C48" s="1249"/>
      <c r="D48" s="62"/>
      <c r="E48" s="1254" t="s">
        <v>15</v>
      </c>
      <c r="F48" s="1254"/>
      <c r="G48" s="1254"/>
      <c r="H48" s="1254"/>
      <c r="I48" s="1254"/>
      <c r="J48" s="1255"/>
      <c r="K48" s="63">
        <v>223</v>
      </c>
      <c r="L48" s="64">
        <v>230</v>
      </c>
      <c r="M48" s="64">
        <v>235</v>
      </c>
      <c r="N48" s="64">
        <v>239</v>
      </c>
      <c r="O48" s="65">
        <v>266</v>
      </c>
      <c r="P48" s="48"/>
      <c r="Q48" s="48"/>
      <c r="R48" s="48"/>
      <c r="S48" s="48"/>
      <c r="T48" s="48"/>
      <c r="U48" s="48"/>
    </row>
    <row r="49" spans="1:21" ht="30.75" customHeight="1">
      <c r="A49" s="48"/>
      <c r="B49" s="1248"/>
      <c r="C49" s="1249"/>
      <c r="D49" s="62"/>
      <c r="E49" s="1254" t="s">
        <v>16</v>
      </c>
      <c r="F49" s="1254"/>
      <c r="G49" s="1254"/>
      <c r="H49" s="1254"/>
      <c r="I49" s="1254"/>
      <c r="J49" s="1255"/>
      <c r="K49" s="63">
        <v>3</v>
      </c>
      <c r="L49" s="64">
        <v>3</v>
      </c>
      <c r="M49" s="64">
        <v>3</v>
      </c>
      <c r="N49" s="64">
        <v>3</v>
      </c>
      <c r="O49" s="65">
        <v>1</v>
      </c>
      <c r="P49" s="48"/>
      <c r="Q49" s="48"/>
      <c r="R49" s="48"/>
      <c r="S49" s="48"/>
      <c r="T49" s="48"/>
      <c r="U49" s="48"/>
    </row>
    <row r="50" spans="1:21" ht="30.75" customHeight="1">
      <c r="A50" s="48"/>
      <c r="B50" s="1248"/>
      <c r="C50" s="1249"/>
      <c r="D50" s="62"/>
      <c r="E50" s="1254" t="s">
        <v>17</v>
      </c>
      <c r="F50" s="1254"/>
      <c r="G50" s="1254"/>
      <c r="H50" s="1254"/>
      <c r="I50" s="1254"/>
      <c r="J50" s="1255"/>
      <c r="K50" s="63">
        <v>4</v>
      </c>
      <c r="L50" s="64">
        <v>3</v>
      </c>
      <c r="M50" s="64">
        <v>0</v>
      </c>
      <c r="N50" s="64">
        <v>0</v>
      </c>
      <c r="O50" s="65">
        <v>0</v>
      </c>
      <c r="P50" s="48"/>
      <c r="Q50" s="48"/>
      <c r="R50" s="48"/>
      <c r="S50" s="48"/>
      <c r="T50" s="48"/>
      <c r="U50" s="48"/>
    </row>
    <row r="51" spans="1:21" ht="30.75" customHeight="1">
      <c r="A51" s="48"/>
      <c r="B51" s="1250"/>
      <c r="C51" s="1251"/>
      <c r="D51" s="66"/>
      <c r="E51" s="1254" t="s">
        <v>18</v>
      </c>
      <c r="F51" s="1254"/>
      <c r="G51" s="1254"/>
      <c r="H51" s="1254"/>
      <c r="I51" s="1254"/>
      <c r="J51" s="1255"/>
      <c r="K51" s="63">
        <v>1</v>
      </c>
      <c r="L51" s="64">
        <v>0</v>
      </c>
      <c r="M51" s="64" t="s">
        <v>519</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1920</v>
      </c>
      <c r="L52" s="64">
        <v>1905</v>
      </c>
      <c r="M52" s="64">
        <v>1864</v>
      </c>
      <c r="N52" s="64">
        <v>1845</v>
      </c>
      <c r="O52" s="65">
        <v>1801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568</v>
      </c>
      <c r="L53" s="69">
        <v>579</v>
      </c>
      <c r="M53" s="69">
        <v>580</v>
      </c>
      <c r="N53" s="69">
        <v>669</v>
      </c>
      <c r="O53" s="70">
        <v>400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62" t="s">
        <v>25</v>
      </c>
      <c r="C57" s="1263"/>
      <c r="D57" s="1266" t="s">
        <v>26</v>
      </c>
      <c r="E57" s="1267"/>
      <c r="F57" s="1267"/>
      <c r="G57" s="1267"/>
      <c r="H57" s="1267"/>
      <c r="I57" s="1267"/>
      <c r="J57" s="1268"/>
      <c r="K57" s="82" t="s">
        <v>607</v>
      </c>
      <c r="L57" s="83" t="s">
        <v>607</v>
      </c>
      <c r="M57" s="83" t="s">
        <v>607</v>
      </c>
      <c r="N57" s="83" t="s">
        <v>607</v>
      </c>
      <c r="O57" s="84" t="s">
        <v>607</v>
      </c>
    </row>
    <row r="58" spans="1:21" ht="31.5" customHeight="1" thickBot="1">
      <c r="B58" s="1264"/>
      <c r="C58" s="1265"/>
      <c r="D58" s="1269" t="s">
        <v>27</v>
      </c>
      <c r="E58" s="1270"/>
      <c r="F58" s="1270"/>
      <c r="G58" s="1270"/>
      <c r="H58" s="1270"/>
      <c r="I58" s="1270"/>
      <c r="J58" s="1271"/>
      <c r="K58" s="85" t="s">
        <v>607</v>
      </c>
      <c r="L58" s="86" t="s">
        <v>607</v>
      </c>
      <c r="M58" s="86" t="s">
        <v>607</v>
      </c>
      <c r="N58" s="86" t="s">
        <v>607</v>
      </c>
      <c r="O58" s="87" t="s">
        <v>608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5m86drPZaq3txKu3MbvdaBtgt423/IRePxYhMHtngSlMxxztjC97MinUnLjFsjMmEXHcDjM2ZlnhkzY0seiMA==" saltValue="YS7/IMWf0g45tElMke6v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72" t="s">
        <v>30</v>
      </c>
      <c r="C41" s="1273"/>
      <c r="D41" s="101"/>
      <c r="E41" s="1278" t="s">
        <v>31</v>
      </c>
      <c r="F41" s="1278"/>
      <c r="G41" s="1278"/>
      <c r="H41" s="1279"/>
      <c r="I41" s="102">
        <v>20953</v>
      </c>
      <c r="J41" s="103">
        <v>20041</v>
      </c>
      <c r="K41" s="103">
        <v>19629</v>
      </c>
      <c r="L41" s="103">
        <v>18433</v>
      </c>
      <c r="M41" s="104">
        <v>18219</v>
      </c>
    </row>
    <row r="42" spans="2:13" ht="27.75" customHeight="1">
      <c r="B42" s="1274"/>
      <c r="C42" s="1275"/>
      <c r="D42" s="105"/>
      <c r="E42" s="1280" t="s">
        <v>32</v>
      </c>
      <c r="F42" s="1280"/>
      <c r="G42" s="1280"/>
      <c r="H42" s="1281"/>
      <c r="I42" s="106">
        <v>16</v>
      </c>
      <c r="J42" s="107">
        <v>14</v>
      </c>
      <c r="K42" s="107" t="s">
        <v>519</v>
      </c>
      <c r="L42" s="107" t="s">
        <v>519</v>
      </c>
      <c r="M42" s="108" t="s">
        <v>519</v>
      </c>
    </row>
    <row r="43" spans="2:13" ht="27.75" customHeight="1">
      <c r="B43" s="1274"/>
      <c r="C43" s="1275"/>
      <c r="D43" s="105"/>
      <c r="E43" s="1280" t="s">
        <v>33</v>
      </c>
      <c r="F43" s="1280"/>
      <c r="G43" s="1280"/>
      <c r="H43" s="1281"/>
      <c r="I43" s="106">
        <v>3062</v>
      </c>
      <c r="J43" s="107">
        <v>3090</v>
      </c>
      <c r="K43" s="107">
        <v>2997</v>
      </c>
      <c r="L43" s="107">
        <v>2845</v>
      </c>
      <c r="M43" s="108">
        <v>2740</v>
      </c>
    </row>
    <row r="44" spans="2:13" ht="27.75" customHeight="1">
      <c r="B44" s="1274"/>
      <c r="C44" s="1275"/>
      <c r="D44" s="105"/>
      <c r="E44" s="1280" t="s">
        <v>34</v>
      </c>
      <c r="F44" s="1280"/>
      <c r="G44" s="1280"/>
      <c r="H44" s="1281"/>
      <c r="I44" s="106">
        <v>15</v>
      </c>
      <c r="J44" s="107">
        <v>13</v>
      </c>
      <c r="K44" s="107">
        <v>11</v>
      </c>
      <c r="L44" s="107">
        <v>8</v>
      </c>
      <c r="M44" s="108">
        <v>7</v>
      </c>
    </row>
    <row r="45" spans="2:13" ht="27.75" customHeight="1">
      <c r="B45" s="1274"/>
      <c r="C45" s="1275"/>
      <c r="D45" s="105"/>
      <c r="E45" s="1280" t="s">
        <v>35</v>
      </c>
      <c r="F45" s="1280"/>
      <c r="G45" s="1280"/>
      <c r="H45" s="1281"/>
      <c r="I45" s="106">
        <v>2412</v>
      </c>
      <c r="J45" s="107">
        <v>2197</v>
      </c>
      <c r="K45" s="107">
        <v>2103</v>
      </c>
      <c r="L45" s="107">
        <v>1951</v>
      </c>
      <c r="M45" s="108">
        <v>1938</v>
      </c>
    </row>
    <row r="46" spans="2:13" ht="27.75" customHeight="1">
      <c r="B46" s="1274"/>
      <c r="C46" s="1275"/>
      <c r="D46" s="109"/>
      <c r="E46" s="1280" t="s">
        <v>36</v>
      </c>
      <c r="F46" s="1280"/>
      <c r="G46" s="1280"/>
      <c r="H46" s="1281"/>
      <c r="I46" s="106">
        <v>0</v>
      </c>
      <c r="J46" s="107" t="s">
        <v>519</v>
      </c>
      <c r="K46" s="107" t="s">
        <v>519</v>
      </c>
      <c r="L46" s="107" t="s">
        <v>519</v>
      </c>
      <c r="M46" s="108" t="s">
        <v>519</v>
      </c>
    </row>
    <row r="47" spans="2:13" ht="27.75" customHeight="1">
      <c r="B47" s="1274"/>
      <c r="C47" s="1275"/>
      <c r="D47" s="110"/>
      <c r="E47" s="1282" t="s">
        <v>37</v>
      </c>
      <c r="F47" s="1283"/>
      <c r="G47" s="1283"/>
      <c r="H47" s="1284"/>
      <c r="I47" s="106" t="s">
        <v>519</v>
      </c>
      <c r="J47" s="107" t="s">
        <v>519</v>
      </c>
      <c r="K47" s="107" t="s">
        <v>519</v>
      </c>
      <c r="L47" s="107" t="s">
        <v>519</v>
      </c>
      <c r="M47" s="108" t="s">
        <v>519</v>
      </c>
    </row>
    <row r="48" spans="2:13" ht="27.75" customHeight="1">
      <c r="B48" s="1274"/>
      <c r="C48" s="1275"/>
      <c r="D48" s="105"/>
      <c r="E48" s="1280" t="s">
        <v>38</v>
      </c>
      <c r="F48" s="1280"/>
      <c r="G48" s="1280"/>
      <c r="H48" s="1281"/>
      <c r="I48" s="106" t="s">
        <v>519</v>
      </c>
      <c r="J48" s="107" t="s">
        <v>519</v>
      </c>
      <c r="K48" s="107" t="s">
        <v>519</v>
      </c>
      <c r="L48" s="107" t="s">
        <v>519</v>
      </c>
      <c r="M48" s="108" t="s">
        <v>519</v>
      </c>
    </row>
    <row r="49" spans="2:13" ht="27.75" customHeight="1">
      <c r="B49" s="1276"/>
      <c r="C49" s="1277"/>
      <c r="D49" s="105"/>
      <c r="E49" s="1280" t="s">
        <v>39</v>
      </c>
      <c r="F49" s="1280"/>
      <c r="G49" s="1280"/>
      <c r="H49" s="1281"/>
      <c r="I49" s="106" t="s">
        <v>519</v>
      </c>
      <c r="J49" s="107" t="s">
        <v>519</v>
      </c>
      <c r="K49" s="107" t="s">
        <v>519</v>
      </c>
      <c r="L49" s="107" t="s">
        <v>519</v>
      </c>
      <c r="M49" s="108" t="s">
        <v>519</v>
      </c>
    </row>
    <row r="50" spans="2:13" ht="27.75" customHeight="1">
      <c r="B50" s="1285" t="s">
        <v>40</v>
      </c>
      <c r="C50" s="1286"/>
      <c r="D50" s="111"/>
      <c r="E50" s="1280" t="s">
        <v>41</v>
      </c>
      <c r="F50" s="1280"/>
      <c r="G50" s="1280"/>
      <c r="H50" s="1281"/>
      <c r="I50" s="106">
        <v>6692</v>
      </c>
      <c r="J50" s="107">
        <v>7783</v>
      </c>
      <c r="K50" s="107">
        <v>8385</v>
      </c>
      <c r="L50" s="107">
        <v>9508</v>
      </c>
      <c r="M50" s="108">
        <v>9774</v>
      </c>
    </row>
    <row r="51" spans="2:13" ht="27.75" customHeight="1">
      <c r="B51" s="1274"/>
      <c r="C51" s="1275"/>
      <c r="D51" s="105"/>
      <c r="E51" s="1280" t="s">
        <v>42</v>
      </c>
      <c r="F51" s="1280"/>
      <c r="G51" s="1280"/>
      <c r="H51" s="1281"/>
      <c r="I51" s="106">
        <v>687</v>
      </c>
      <c r="J51" s="107">
        <v>713</v>
      </c>
      <c r="K51" s="107">
        <v>718</v>
      </c>
      <c r="L51" s="107">
        <v>679</v>
      </c>
      <c r="M51" s="108">
        <v>657</v>
      </c>
    </row>
    <row r="52" spans="2:13" ht="27.75" customHeight="1">
      <c r="B52" s="1276"/>
      <c r="C52" s="1277"/>
      <c r="D52" s="105"/>
      <c r="E52" s="1280" t="s">
        <v>43</v>
      </c>
      <c r="F52" s="1280"/>
      <c r="G52" s="1280"/>
      <c r="H52" s="1281"/>
      <c r="I52" s="106">
        <v>17462</v>
      </c>
      <c r="J52" s="107">
        <v>17025</v>
      </c>
      <c r="K52" s="107">
        <v>16924</v>
      </c>
      <c r="L52" s="107">
        <v>16232</v>
      </c>
      <c r="M52" s="108">
        <v>15869</v>
      </c>
    </row>
    <row r="53" spans="2:13" ht="27.75" customHeight="1" thickBot="1">
      <c r="B53" s="1287" t="s">
        <v>44</v>
      </c>
      <c r="C53" s="1288"/>
      <c r="D53" s="112"/>
      <c r="E53" s="1289" t="s">
        <v>45</v>
      </c>
      <c r="F53" s="1289"/>
      <c r="G53" s="1289"/>
      <c r="H53" s="1290"/>
      <c r="I53" s="113">
        <v>1618</v>
      </c>
      <c r="J53" s="114">
        <v>-167</v>
      </c>
      <c r="K53" s="114">
        <v>-1286</v>
      </c>
      <c r="L53" s="114">
        <v>-3181</v>
      </c>
      <c r="M53" s="115">
        <v>-3396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11tMYXWMze2LIRG8uSAV9tMKuwq1mnydDOw9qtW9OdA2GieyqREmv4m69PHZfc+enlG2ByKk3oNyTAG/1490w==" saltValue="RAu+ESxOWtFHkFMTwrfv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99" t="s">
        <v>48</v>
      </c>
      <c r="D55" s="1299"/>
      <c r="E55" s="1300"/>
      <c r="F55" s="127">
        <v>3348</v>
      </c>
      <c r="G55" s="127">
        <v>3608</v>
      </c>
      <c r="H55" s="128">
        <v>3734</v>
      </c>
    </row>
    <row r="56" spans="2:8" ht="52.5" customHeight="1">
      <c r="B56" s="129"/>
      <c r="C56" s="1301" t="s">
        <v>49</v>
      </c>
      <c r="D56" s="1301"/>
      <c r="E56" s="1302"/>
      <c r="F56" s="130">
        <v>988</v>
      </c>
      <c r="G56" s="130">
        <v>1121</v>
      </c>
      <c r="H56" s="131">
        <v>1272</v>
      </c>
    </row>
    <row r="57" spans="2:8" ht="53.25" customHeight="1">
      <c r="B57" s="129"/>
      <c r="C57" s="1303" t="s">
        <v>50</v>
      </c>
      <c r="D57" s="1303"/>
      <c r="E57" s="1304"/>
      <c r="F57" s="132">
        <v>4859</v>
      </c>
      <c r="G57" s="132">
        <v>5470</v>
      </c>
      <c r="H57" s="133">
        <v>5629</v>
      </c>
    </row>
    <row r="58" spans="2:8" ht="45.75" customHeight="1">
      <c r="B58" s="134"/>
      <c r="C58" s="1291" t="s">
        <v>581</v>
      </c>
      <c r="D58" s="1292"/>
      <c r="E58" s="1293"/>
      <c r="F58" s="135">
        <v>1179</v>
      </c>
      <c r="G58" s="135">
        <v>1627</v>
      </c>
      <c r="H58" s="136">
        <v>1704</v>
      </c>
    </row>
    <row r="59" spans="2:8" ht="45.75" customHeight="1">
      <c r="B59" s="134"/>
      <c r="C59" s="1291" t="s">
        <v>582</v>
      </c>
      <c r="D59" s="1292"/>
      <c r="E59" s="1293"/>
      <c r="F59" s="135">
        <v>1436</v>
      </c>
      <c r="G59" s="135">
        <v>1463</v>
      </c>
      <c r="H59" s="136">
        <v>1473</v>
      </c>
    </row>
    <row r="60" spans="2:8" ht="45.75" customHeight="1">
      <c r="B60" s="134"/>
      <c r="C60" s="1291" t="s">
        <v>583</v>
      </c>
      <c r="D60" s="1292"/>
      <c r="E60" s="1293"/>
      <c r="F60" s="135">
        <v>1187</v>
      </c>
      <c r="G60" s="135">
        <v>1295</v>
      </c>
      <c r="H60" s="136">
        <v>1403</v>
      </c>
    </row>
    <row r="61" spans="2:8" ht="45.75" customHeight="1">
      <c r="B61" s="134"/>
      <c r="C61" s="1291" t="s">
        <v>584</v>
      </c>
      <c r="D61" s="1292"/>
      <c r="E61" s="1293"/>
      <c r="F61" s="135">
        <v>321</v>
      </c>
      <c r="G61" s="135">
        <v>313</v>
      </c>
      <c r="H61" s="136">
        <v>302</v>
      </c>
    </row>
    <row r="62" spans="2:8" ht="45.75" customHeight="1" thickBot="1">
      <c r="B62" s="137"/>
      <c r="C62" s="1294" t="s">
        <v>585</v>
      </c>
      <c r="D62" s="1295"/>
      <c r="E62" s="1296"/>
      <c r="F62" s="138">
        <v>182</v>
      </c>
      <c r="G62" s="138">
        <v>181</v>
      </c>
      <c r="H62" s="139">
        <v>221</v>
      </c>
    </row>
    <row r="63" spans="2:8" ht="52.5" customHeight="1" thickBot="1">
      <c r="B63" s="140"/>
      <c r="C63" s="1297" t="s">
        <v>51</v>
      </c>
      <c r="D63" s="1297"/>
      <c r="E63" s="1298"/>
      <c r="F63" s="141">
        <v>9194</v>
      </c>
      <c r="G63" s="141">
        <v>10200</v>
      </c>
      <c r="H63" s="142">
        <v>10635</v>
      </c>
    </row>
    <row r="64" spans="2:8" ht="15" customHeight="1"/>
    <row r="65" ht="0" hidden="1" customHeight="1"/>
    <row r="66" ht="0" hidden="1" customHeight="1"/>
  </sheetData>
  <sheetProtection algorithmName="SHA-512" hashValue="FcMBDdM2O2zNIXYgSECBF9+pMkL3bYaBP4ZcjH7l1XjB5G3r2Cn6y8iR2m7nqnSzXOBycVgzWCdAPC77d0LmfA==" saltValue="wX49+fuxySXE1E7kBkv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613</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560</v>
      </c>
      <c r="BQ50" s="1309"/>
      <c r="BR50" s="1309"/>
      <c r="BS50" s="1309"/>
      <c r="BT50" s="1309"/>
      <c r="BU50" s="1309"/>
      <c r="BV50" s="1309"/>
      <c r="BW50" s="1309"/>
      <c r="BX50" s="1309" t="s">
        <v>561</v>
      </c>
      <c r="BY50" s="1309"/>
      <c r="BZ50" s="1309"/>
      <c r="CA50" s="1309"/>
      <c r="CB50" s="1309"/>
      <c r="CC50" s="1309"/>
      <c r="CD50" s="1309"/>
      <c r="CE50" s="1309"/>
      <c r="CF50" s="1309" t="s">
        <v>562</v>
      </c>
      <c r="CG50" s="1309"/>
      <c r="CH50" s="1309"/>
      <c r="CI50" s="1309"/>
      <c r="CJ50" s="1309"/>
      <c r="CK50" s="1309"/>
      <c r="CL50" s="1309"/>
      <c r="CM50" s="1309"/>
      <c r="CN50" s="1309" t="s">
        <v>563</v>
      </c>
      <c r="CO50" s="1309"/>
      <c r="CP50" s="1309"/>
      <c r="CQ50" s="1309"/>
      <c r="CR50" s="1309"/>
      <c r="CS50" s="1309"/>
      <c r="CT50" s="1309"/>
      <c r="CU50" s="1309"/>
      <c r="CV50" s="1309" t="s">
        <v>564</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50.1</v>
      </c>
      <c r="BY53" s="1310"/>
      <c r="BZ53" s="1310"/>
      <c r="CA53" s="1310"/>
      <c r="CB53" s="1310"/>
      <c r="CC53" s="1310"/>
      <c r="CD53" s="1310"/>
      <c r="CE53" s="1310"/>
      <c r="CF53" s="1310">
        <v>51.7</v>
      </c>
      <c r="CG53" s="1310"/>
      <c r="CH53" s="1310"/>
      <c r="CI53" s="1310"/>
      <c r="CJ53" s="1310"/>
      <c r="CK53" s="1310"/>
      <c r="CL53" s="1310"/>
      <c r="CM53" s="1310"/>
      <c r="CN53" s="1310">
        <v>53.3</v>
      </c>
      <c r="CO53" s="1310"/>
      <c r="CP53" s="1310"/>
      <c r="CQ53" s="1310"/>
      <c r="CR53" s="1310"/>
      <c r="CS53" s="1310"/>
      <c r="CT53" s="1310"/>
      <c r="CU53" s="1310"/>
      <c r="CV53" s="1310">
        <v>55.1</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618</v>
      </c>
      <c r="AO55" s="1309"/>
      <c r="AP55" s="1309"/>
      <c r="AQ55" s="1309"/>
      <c r="AR55" s="1309"/>
      <c r="AS55" s="1309"/>
      <c r="AT55" s="1309"/>
      <c r="AU55" s="1309"/>
      <c r="AV55" s="1309"/>
      <c r="AW55" s="1309"/>
      <c r="AX55" s="1309"/>
      <c r="AY55" s="1309"/>
      <c r="AZ55" s="1309"/>
      <c r="BA55" s="1309"/>
      <c r="BB55" s="1312" t="s">
        <v>619</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37.200000000000003</v>
      </c>
      <c r="BY55" s="1310"/>
      <c r="BZ55" s="1310"/>
      <c r="CA55" s="1310"/>
      <c r="CB55" s="1310"/>
      <c r="CC55" s="1310"/>
      <c r="CD55" s="1310"/>
      <c r="CE55" s="1310"/>
      <c r="CF55" s="1310">
        <v>24</v>
      </c>
      <c r="CG55" s="1310"/>
      <c r="CH55" s="1310"/>
      <c r="CI55" s="1310"/>
      <c r="CJ55" s="1310"/>
      <c r="CK55" s="1310"/>
      <c r="CL55" s="1310"/>
      <c r="CM55" s="1310"/>
      <c r="CN55" s="1310">
        <v>19.8</v>
      </c>
      <c r="CO55" s="1310"/>
      <c r="CP55" s="1310"/>
      <c r="CQ55" s="1310"/>
      <c r="CR55" s="1310"/>
      <c r="CS55" s="1310"/>
      <c r="CT55" s="1310"/>
      <c r="CU55" s="1310"/>
      <c r="CV55" s="1310">
        <v>19.8</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620</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55.8</v>
      </c>
      <c r="BY57" s="1310"/>
      <c r="BZ57" s="1310"/>
      <c r="CA57" s="1310"/>
      <c r="CB57" s="1310"/>
      <c r="CC57" s="1310"/>
      <c r="CD57" s="1310"/>
      <c r="CE57" s="1310"/>
      <c r="CF57" s="1310">
        <v>56.1</v>
      </c>
      <c r="CG57" s="1310"/>
      <c r="CH57" s="1310"/>
      <c r="CI57" s="1310"/>
      <c r="CJ57" s="1310"/>
      <c r="CK57" s="1310"/>
      <c r="CL57" s="1310"/>
      <c r="CM57" s="1310"/>
      <c r="CN57" s="1310">
        <v>58.6</v>
      </c>
      <c r="CO57" s="1310"/>
      <c r="CP57" s="1310"/>
      <c r="CQ57" s="1310"/>
      <c r="CR57" s="1310"/>
      <c r="CS57" s="1310"/>
      <c r="CT57" s="1310"/>
      <c r="CU57" s="1310"/>
      <c r="CV57" s="1310">
        <v>59.3</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621</v>
      </c>
    </row>
    <row r="64" spans="1:109">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613</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560</v>
      </c>
      <c r="BQ72" s="1309"/>
      <c r="BR72" s="1309"/>
      <c r="BS72" s="1309"/>
      <c r="BT72" s="1309"/>
      <c r="BU72" s="1309"/>
      <c r="BV72" s="1309"/>
      <c r="BW72" s="1309"/>
      <c r="BX72" s="1309" t="s">
        <v>561</v>
      </c>
      <c r="BY72" s="1309"/>
      <c r="BZ72" s="1309"/>
      <c r="CA72" s="1309"/>
      <c r="CB72" s="1309"/>
      <c r="CC72" s="1309"/>
      <c r="CD72" s="1309"/>
      <c r="CE72" s="1309"/>
      <c r="CF72" s="1309" t="s">
        <v>562</v>
      </c>
      <c r="CG72" s="1309"/>
      <c r="CH72" s="1309"/>
      <c r="CI72" s="1309"/>
      <c r="CJ72" s="1309"/>
      <c r="CK72" s="1309"/>
      <c r="CL72" s="1309"/>
      <c r="CM72" s="1309"/>
      <c r="CN72" s="1309" t="s">
        <v>563</v>
      </c>
      <c r="CO72" s="1309"/>
      <c r="CP72" s="1309"/>
      <c r="CQ72" s="1309"/>
      <c r="CR72" s="1309"/>
      <c r="CS72" s="1309"/>
      <c r="CT72" s="1309"/>
      <c r="CU72" s="1309"/>
      <c r="CV72" s="1309" t="s">
        <v>564</v>
      </c>
      <c r="CW72" s="1309"/>
      <c r="CX72" s="1309"/>
      <c r="CY72" s="1309"/>
      <c r="CZ72" s="1309"/>
      <c r="DA72" s="1309"/>
      <c r="DB72" s="1309"/>
      <c r="DC72" s="1309"/>
    </row>
    <row r="73" spans="2:107">
      <c r="B73" s="394"/>
      <c r="G73" s="1323"/>
      <c r="H73" s="1323"/>
      <c r="I73" s="1323"/>
      <c r="J73" s="1323"/>
      <c r="K73" s="1326"/>
      <c r="L73" s="1326"/>
      <c r="M73" s="1326"/>
      <c r="N73" s="1326"/>
      <c r="AM73" s="403"/>
      <c r="AN73" s="1312" t="s">
        <v>614</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10">
        <v>22.6</v>
      </c>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10">
        <v>8.6</v>
      </c>
      <c r="BQ75" s="1310"/>
      <c r="BR75" s="1310"/>
      <c r="BS75" s="1310"/>
      <c r="BT75" s="1310"/>
      <c r="BU75" s="1310"/>
      <c r="BV75" s="1310"/>
      <c r="BW75" s="1310"/>
      <c r="BX75" s="1310">
        <v>8.3000000000000007</v>
      </c>
      <c r="BY75" s="1310"/>
      <c r="BZ75" s="1310"/>
      <c r="CA75" s="1310"/>
      <c r="CB75" s="1310"/>
      <c r="CC75" s="1310"/>
      <c r="CD75" s="1310"/>
      <c r="CE75" s="1310"/>
      <c r="CF75" s="1310">
        <v>8</v>
      </c>
      <c r="CG75" s="1310"/>
      <c r="CH75" s="1310"/>
      <c r="CI75" s="1310"/>
      <c r="CJ75" s="1310"/>
      <c r="CK75" s="1310"/>
      <c r="CL75" s="1310"/>
      <c r="CM75" s="1310"/>
      <c r="CN75" s="1310">
        <v>8.6</v>
      </c>
      <c r="CO75" s="1310"/>
      <c r="CP75" s="1310"/>
      <c r="CQ75" s="1310"/>
      <c r="CR75" s="1310"/>
      <c r="CS75" s="1310"/>
      <c r="CT75" s="1310"/>
      <c r="CU75" s="1310"/>
      <c r="CV75" s="1310">
        <v>7.9</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617</v>
      </c>
      <c r="AO77" s="1309"/>
      <c r="AP77" s="1309"/>
      <c r="AQ77" s="1309"/>
      <c r="AR77" s="1309"/>
      <c r="AS77" s="1309"/>
      <c r="AT77" s="1309"/>
      <c r="AU77" s="1309"/>
      <c r="AV77" s="1309"/>
      <c r="AW77" s="1309"/>
      <c r="AX77" s="1309"/>
      <c r="AY77" s="1309"/>
      <c r="AZ77" s="1309"/>
      <c r="BA77" s="1309"/>
      <c r="BB77" s="1312" t="s">
        <v>615</v>
      </c>
      <c r="BC77" s="1312"/>
      <c r="BD77" s="1312"/>
      <c r="BE77" s="1312"/>
      <c r="BF77" s="1312"/>
      <c r="BG77" s="1312"/>
      <c r="BH77" s="1312"/>
      <c r="BI77" s="1312"/>
      <c r="BJ77" s="1312"/>
      <c r="BK77" s="1312"/>
      <c r="BL77" s="1312"/>
      <c r="BM77" s="1312"/>
      <c r="BN77" s="1312"/>
      <c r="BO77" s="1312"/>
      <c r="BP77" s="1310">
        <v>49.7</v>
      </c>
      <c r="BQ77" s="1310"/>
      <c r="BR77" s="1310"/>
      <c r="BS77" s="1310"/>
      <c r="BT77" s="1310"/>
      <c r="BU77" s="1310"/>
      <c r="BV77" s="1310"/>
      <c r="BW77" s="1310"/>
      <c r="BX77" s="1310">
        <v>37.200000000000003</v>
      </c>
      <c r="BY77" s="1310"/>
      <c r="BZ77" s="1310"/>
      <c r="CA77" s="1310"/>
      <c r="CB77" s="1310"/>
      <c r="CC77" s="1310"/>
      <c r="CD77" s="1310"/>
      <c r="CE77" s="1310"/>
      <c r="CF77" s="1310">
        <v>24</v>
      </c>
      <c r="CG77" s="1310"/>
      <c r="CH77" s="1310"/>
      <c r="CI77" s="1310"/>
      <c r="CJ77" s="1310"/>
      <c r="CK77" s="1310"/>
      <c r="CL77" s="1310"/>
      <c r="CM77" s="1310"/>
      <c r="CN77" s="1310">
        <v>19.8</v>
      </c>
      <c r="CO77" s="1310"/>
      <c r="CP77" s="1310"/>
      <c r="CQ77" s="1310"/>
      <c r="CR77" s="1310"/>
      <c r="CS77" s="1310"/>
      <c r="CT77" s="1310"/>
      <c r="CU77" s="1310"/>
      <c r="CV77" s="1310">
        <v>19.8</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622</v>
      </c>
      <c r="BC79" s="1312"/>
      <c r="BD79" s="1312"/>
      <c r="BE79" s="1312"/>
      <c r="BF79" s="1312"/>
      <c r="BG79" s="1312"/>
      <c r="BH79" s="1312"/>
      <c r="BI79" s="1312"/>
      <c r="BJ79" s="1312"/>
      <c r="BK79" s="1312"/>
      <c r="BL79" s="1312"/>
      <c r="BM79" s="1312"/>
      <c r="BN79" s="1312"/>
      <c r="BO79" s="1312"/>
      <c r="BP79" s="1310">
        <v>11.2</v>
      </c>
      <c r="BQ79" s="1310"/>
      <c r="BR79" s="1310"/>
      <c r="BS79" s="1310"/>
      <c r="BT79" s="1310"/>
      <c r="BU79" s="1310"/>
      <c r="BV79" s="1310"/>
      <c r="BW79" s="1310"/>
      <c r="BX79" s="1310">
        <v>10.1</v>
      </c>
      <c r="BY79" s="1310"/>
      <c r="BZ79" s="1310"/>
      <c r="CA79" s="1310"/>
      <c r="CB79" s="1310"/>
      <c r="CC79" s="1310"/>
      <c r="CD79" s="1310"/>
      <c r="CE79" s="1310"/>
      <c r="CF79" s="1310">
        <v>9.1</v>
      </c>
      <c r="CG79" s="1310"/>
      <c r="CH79" s="1310"/>
      <c r="CI79" s="1310"/>
      <c r="CJ79" s="1310"/>
      <c r="CK79" s="1310"/>
      <c r="CL79" s="1310"/>
      <c r="CM79" s="1310"/>
      <c r="CN79" s="1310">
        <v>8.9</v>
      </c>
      <c r="CO79" s="1310"/>
      <c r="CP79" s="1310"/>
      <c r="CQ79" s="1310"/>
      <c r="CR79" s="1310"/>
      <c r="CS79" s="1310"/>
      <c r="CT79" s="1310"/>
      <c r="CU79" s="1310"/>
      <c r="CV79" s="1310">
        <v>8.8000000000000007</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ESIB8iy6W1+mHzxoQugPLBb8C9dtyuQDxw2SqxLOuX86kgZOE9iZvGItmHhQzmbmf8xSEn5SffQGNetPad91w==" saltValue="qfzIynUugKZLgJM7zcfp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fLKg0HTYcTE5vbyepFV0z93RunYxG3u2PuWsXn53zhYwRsiOYdx4OKk6Ai2wqmka+gnu5j95CLxThGx8sGHKw==" saltValue="7jnP5gYzz9a+VdHHrd/9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PfSg9W5uv7dRZONoV/CQC8Sb+vQdW/GyPV7Ik3tTDJJq1+oBpYjznGhBkt1kaRU204QQw+Aa2ZAwM5lkMxxgg==" saltValue="G1vkXoREsIbAYTchmDrL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140785</v>
      </c>
      <c r="E3" s="161"/>
      <c r="F3" s="162">
        <v>101693</v>
      </c>
      <c r="G3" s="163"/>
      <c r="H3" s="164"/>
    </row>
    <row r="4" spans="1:8">
      <c r="A4" s="165"/>
      <c r="B4" s="166"/>
      <c r="C4" s="167"/>
      <c r="D4" s="168">
        <v>65631</v>
      </c>
      <c r="E4" s="169"/>
      <c r="F4" s="170">
        <v>51066</v>
      </c>
      <c r="G4" s="171"/>
      <c r="H4" s="172"/>
    </row>
    <row r="5" spans="1:8">
      <c r="A5" s="153" t="s">
        <v>552</v>
      </c>
      <c r="B5" s="158"/>
      <c r="C5" s="159"/>
      <c r="D5" s="160">
        <v>139545</v>
      </c>
      <c r="E5" s="161"/>
      <c r="F5" s="162">
        <v>96635</v>
      </c>
      <c r="G5" s="163"/>
      <c r="H5" s="164"/>
    </row>
    <row r="6" spans="1:8">
      <c r="A6" s="165"/>
      <c r="B6" s="166"/>
      <c r="C6" s="167"/>
      <c r="D6" s="168">
        <v>78223</v>
      </c>
      <c r="E6" s="169"/>
      <c r="F6" s="170">
        <v>44408</v>
      </c>
      <c r="G6" s="171"/>
      <c r="H6" s="172"/>
    </row>
    <row r="7" spans="1:8">
      <c r="A7" s="153" t="s">
        <v>553</v>
      </c>
      <c r="B7" s="158"/>
      <c r="C7" s="159"/>
      <c r="D7" s="160">
        <v>129974</v>
      </c>
      <c r="E7" s="161"/>
      <c r="F7" s="162">
        <v>97062</v>
      </c>
      <c r="G7" s="163"/>
      <c r="H7" s="164"/>
    </row>
    <row r="8" spans="1:8">
      <c r="A8" s="165"/>
      <c r="B8" s="166"/>
      <c r="C8" s="167"/>
      <c r="D8" s="168">
        <v>58029</v>
      </c>
      <c r="E8" s="169"/>
      <c r="F8" s="170">
        <v>50112</v>
      </c>
      <c r="G8" s="171"/>
      <c r="H8" s="172"/>
    </row>
    <row r="9" spans="1:8">
      <c r="A9" s="153" t="s">
        <v>554</v>
      </c>
      <c r="B9" s="158"/>
      <c r="C9" s="159"/>
      <c r="D9" s="160">
        <v>131013</v>
      </c>
      <c r="E9" s="161"/>
      <c r="F9" s="162">
        <v>106005</v>
      </c>
      <c r="G9" s="163"/>
      <c r="H9" s="164"/>
    </row>
    <row r="10" spans="1:8">
      <c r="A10" s="165"/>
      <c r="B10" s="166"/>
      <c r="C10" s="167"/>
      <c r="D10" s="168">
        <v>54146</v>
      </c>
      <c r="E10" s="169"/>
      <c r="F10" s="170">
        <v>58359</v>
      </c>
      <c r="G10" s="171"/>
      <c r="H10" s="172"/>
    </row>
    <row r="11" spans="1:8">
      <c r="A11" s="153" t="s">
        <v>555</v>
      </c>
      <c r="B11" s="158"/>
      <c r="C11" s="159"/>
      <c r="D11" s="160">
        <v>131806</v>
      </c>
      <c r="E11" s="161"/>
      <c r="F11" s="162">
        <v>98507</v>
      </c>
      <c r="G11" s="163"/>
      <c r="H11" s="164"/>
    </row>
    <row r="12" spans="1:8">
      <c r="A12" s="165"/>
      <c r="B12" s="166"/>
      <c r="C12" s="173"/>
      <c r="D12" s="168">
        <v>78097</v>
      </c>
      <c r="E12" s="169"/>
      <c r="F12" s="170">
        <v>47567</v>
      </c>
      <c r="G12" s="171"/>
      <c r="H12" s="172"/>
    </row>
    <row r="13" spans="1:8">
      <c r="A13" s="153"/>
      <c r="B13" s="158"/>
      <c r="C13" s="174"/>
      <c r="D13" s="175">
        <v>134625</v>
      </c>
      <c r="E13" s="176"/>
      <c r="F13" s="177">
        <v>99980</v>
      </c>
      <c r="G13" s="178"/>
      <c r="H13" s="164"/>
    </row>
    <row r="14" spans="1:8">
      <c r="A14" s="165"/>
      <c r="B14" s="166"/>
      <c r="C14" s="167"/>
      <c r="D14" s="168">
        <v>66825</v>
      </c>
      <c r="E14" s="169"/>
      <c r="F14" s="170">
        <v>50302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6.77</v>
      </c>
      <c r="C19" s="179">
        <f>ROUND(VALUE(SUBSTITUTE(実質収支比率等に係る経年分析!G$48,"▲","-")),2)</f>
        <v>4.8600000000000003</v>
      </c>
      <c r="D19" s="179">
        <f>ROUND(VALUE(SUBSTITUTE(実質収支比率等に係る経年分析!H$48,"▲","-")),2)</f>
        <v>5.69</v>
      </c>
      <c r="E19" s="179">
        <f>ROUND(VALUE(SUBSTITUTE(実質収支比率等に係る経年分析!I$48,"▲","-")),2)</f>
        <v>2.56</v>
      </c>
      <c r="F19" s="179">
        <f>ROUND(VALUE(SUBSTITUTE(実質収支比率等に係る経年分析!J$48,"▲","-")),2)</f>
        <v>4.38</v>
      </c>
    </row>
    <row r="20" spans="1:11">
      <c r="A20" s="179" t="s">
        <v>55</v>
      </c>
      <c r="B20" s="179">
        <f>ROUND(VALUE(SUBSTITUTE(実質収支比率等に係る経年分析!F$47,"▲","-")),2)</f>
        <v>30.39</v>
      </c>
      <c r="C20" s="179">
        <f>ROUND(VALUE(SUBSTITUTE(実質収支比率等に係る経年分析!G$47,"▲","-")),2)</f>
        <v>34</v>
      </c>
      <c r="D20" s="179">
        <f>ROUND(VALUE(SUBSTITUTE(実質収支比率等に係る経年分析!H$47,"▲","-")),2)</f>
        <v>38.14</v>
      </c>
      <c r="E20" s="179">
        <f>ROUND(VALUE(SUBSTITUTE(実質収支比率等に係る経年分析!I$47,"▲","-")),2)</f>
        <v>41.43</v>
      </c>
      <c r="F20" s="179">
        <f>ROUND(VALUE(SUBSTITUTE(実質収支比率等に係る経年分析!J$47,"▲","-")),2)</f>
        <v>43.2</v>
      </c>
    </row>
    <row r="21" spans="1:11">
      <c r="A21" s="179" t="s">
        <v>56</v>
      </c>
      <c r="B21" s="179">
        <f>IF(ISNUMBER(VALUE(SUBSTITUTE(実質収支比率等に係る経年分析!F$49,"▲","-"))),ROUND(VALUE(SUBSTITUTE(実質収支比率等に係る経年分析!F$49,"▲","-")),2),NA())</f>
        <v>3.41</v>
      </c>
      <c r="C21" s="179">
        <f>IF(ISNUMBER(VALUE(SUBSTITUTE(実質収支比率等に係る経年分析!G$49,"▲","-"))),ROUND(VALUE(SUBSTITUTE(実質収支比率等に係る経年分析!G$49,"▲","-")),2),NA())</f>
        <v>-1.72</v>
      </c>
      <c r="D21" s="179">
        <f>IF(ISNUMBER(VALUE(SUBSTITUTE(実質収支比率等に係る経年分析!H$49,"▲","-"))),ROUND(VALUE(SUBSTITUTE(実質収支比率等に係る経年分析!H$49,"▲","-")),2),NA())</f>
        <v>2.57</v>
      </c>
      <c r="E21" s="179">
        <f>IF(ISNUMBER(VALUE(SUBSTITUTE(実質収支比率等に係る経年分析!I$49,"▲","-"))),ROUND(VALUE(SUBSTITUTE(実質収支比率等に係る経年分析!I$49,"▲","-")),2),NA())</f>
        <v>0.39</v>
      </c>
      <c r="F21" s="179">
        <f>IF(ISNUMBER(VALUE(SUBSTITUTE(実質収支比率等に係る経年分析!J$49,"▲","-"))),ROUND(VALUE(SUBSTITUTE(実質収支比率等に係る経年分析!J$49,"▲","-")),2),NA())</f>
        <v>1.95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国民健康保険大正診療所特別会計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大道へき地診療所特別会計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国民健康保険十和診療所特別会計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1920</v>
      </c>
      <c r="E42" s="181"/>
      <c r="F42" s="181"/>
      <c r="G42" s="181">
        <f>'実質公債費比率（分子）の構造'!L$52</f>
        <v>1905</v>
      </c>
      <c r="H42" s="181"/>
      <c r="I42" s="181"/>
      <c r="J42" s="181">
        <f>'実質公債費比率（分子）の構造'!M$52</f>
        <v>1864</v>
      </c>
      <c r="K42" s="181"/>
      <c r="L42" s="181"/>
      <c r="M42" s="181">
        <f>'実質公債費比率（分子）の構造'!N$52</f>
        <v>1845</v>
      </c>
      <c r="N42" s="181"/>
      <c r="O42" s="181"/>
      <c r="P42" s="181">
        <f>'実質公債費比率（分子）の構造'!O$52</f>
        <v>1801</v>
      </c>
    </row>
    <row r="43" spans="1:16">
      <c r="A43" s="181" t="s">
        <v>64</v>
      </c>
      <c r="B43" s="181">
        <f>'実質公債費比率（分子）の構造'!K$51</f>
        <v>1</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4</v>
      </c>
      <c r="C44" s="181"/>
      <c r="D44" s="181"/>
      <c r="E44" s="181">
        <f>'実質公債費比率（分子）の構造'!L$50</f>
        <v>3</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3</v>
      </c>
      <c r="L45" s="181"/>
      <c r="M45" s="181"/>
      <c r="N45" s="181">
        <f>'実質公債費比率（分子）の構造'!O$49</f>
        <v>1</v>
      </c>
      <c r="O45" s="181"/>
      <c r="P45" s="181"/>
    </row>
    <row r="46" spans="1:16">
      <c r="A46" s="181" t="s">
        <v>67</v>
      </c>
      <c r="B46" s="181">
        <f>'実質公債費比率（分子）の構造'!K$48</f>
        <v>223</v>
      </c>
      <c r="C46" s="181"/>
      <c r="D46" s="181"/>
      <c r="E46" s="181">
        <f>'実質公債費比率（分子）の構造'!L$48</f>
        <v>230</v>
      </c>
      <c r="F46" s="181"/>
      <c r="G46" s="181"/>
      <c r="H46" s="181">
        <f>'実質公債費比率（分子）の構造'!M$48</f>
        <v>235</v>
      </c>
      <c r="I46" s="181"/>
      <c r="J46" s="181"/>
      <c r="K46" s="181">
        <f>'実質公債費比率（分子）の構造'!N$48</f>
        <v>239</v>
      </c>
      <c r="L46" s="181"/>
      <c r="M46" s="181"/>
      <c r="N46" s="181">
        <f>'実質公債費比率（分子）の構造'!O$48</f>
        <v>266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2257</v>
      </c>
      <c r="C49" s="181"/>
      <c r="D49" s="181"/>
      <c r="E49" s="181">
        <f>'実質公債費比率（分子）の構造'!L$45</f>
        <v>2248</v>
      </c>
      <c r="F49" s="181"/>
      <c r="G49" s="181"/>
      <c r="H49" s="181">
        <f>'実質公債費比率（分子）の構造'!M$45</f>
        <v>2206</v>
      </c>
      <c r="I49" s="181"/>
      <c r="J49" s="181"/>
      <c r="K49" s="181">
        <f>'実質公債費比率（分子）の構造'!N$45</f>
        <v>2272</v>
      </c>
      <c r="L49" s="181"/>
      <c r="M49" s="181"/>
      <c r="N49" s="181">
        <f>'実質公債費比率（分子）の構造'!O$45</f>
        <v>1934</v>
      </c>
      <c r="O49" s="181"/>
      <c r="P49" s="181"/>
    </row>
    <row r="50" spans="1:16">
      <c r="A50" s="181" t="s">
        <v>71</v>
      </c>
      <c r="B50" s="181" t="e">
        <f>NA()</f>
        <v>#N/A</v>
      </c>
      <c r="C50" s="181">
        <f>IF(ISNUMBER('実質公債費比率（分子）の構造'!K$53),'実質公債費比率（分子）の構造'!K$53,NA())</f>
        <v>568</v>
      </c>
      <c r="D50" s="181" t="e">
        <f>NA()</f>
        <v>#N/A</v>
      </c>
      <c r="E50" s="181" t="e">
        <f>NA()</f>
        <v>#N/A</v>
      </c>
      <c r="F50" s="181">
        <f>IF(ISNUMBER('実質公債費比率（分子）の構造'!L$53),'実質公債費比率（分子）の構造'!L$53,NA())</f>
        <v>579</v>
      </c>
      <c r="G50" s="181" t="e">
        <f>NA()</f>
        <v>#N/A</v>
      </c>
      <c r="H50" s="181" t="e">
        <f>NA()</f>
        <v>#N/A</v>
      </c>
      <c r="I50" s="181">
        <f>IF(ISNUMBER('実質公債費比率（分子）の構造'!M$53),'実質公債費比率（分子）の構造'!M$53,NA())</f>
        <v>580</v>
      </c>
      <c r="J50" s="181" t="e">
        <f>NA()</f>
        <v>#N/A</v>
      </c>
      <c r="K50" s="181" t="e">
        <f>NA()</f>
        <v>#N/A</v>
      </c>
      <c r="L50" s="181">
        <f>IF(ISNUMBER('実質公債費比率（分子）の構造'!N$53),'実質公債費比率（分子）の構造'!N$53,NA())</f>
        <v>669</v>
      </c>
      <c r="M50" s="181" t="e">
        <f>NA()</f>
        <v>#N/A</v>
      </c>
      <c r="N50" s="181" t="e">
        <f>NA()</f>
        <v>#N/A</v>
      </c>
      <c r="O50" s="181">
        <f>IF(ISNUMBER('実質公債費比率（分子）の構造'!O$53),'実質公債費比率（分子）の構造'!O$53,NA())</f>
        <v>400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17462</v>
      </c>
      <c r="E56" s="180"/>
      <c r="F56" s="180"/>
      <c r="G56" s="180">
        <f>'将来負担比率（分子）の構造'!J$52</f>
        <v>17025</v>
      </c>
      <c r="H56" s="180"/>
      <c r="I56" s="180"/>
      <c r="J56" s="180">
        <f>'将来負担比率（分子）の構造'!K$52</f>
        <v>16924</v>
      </c>
      <c r="K56" s="180"/>
      <c r="L56" s="180"/>
      <c r="M56" s="180">
        <f>'将来負担比率（分子）の構造'!L$52</f>
        <v>16232</v>
      </c>
      <c r="N56" s="180"/>
      <c r="O56" s="180"/>
      <c r="P56" s="180">
        <f>'将来負担比率（分子）の構造'!M$52</f>
        <v>15869</v>
      </c>
    </row>
    <row r="57" spans="1:16">
      <c r="A57" s="180" t="s">
        <v>42</v>
      </c>
      <c r="B57" s="180"/>
      <c r="C57" s="180"/>
      <c r="D57" s="180">
        <f>'将来負担比率（分子）の構造'!I$51</f>
        <v>687</v>
      </c>
      <c r="E57" s="180"/>
      <c r="F57" s="180"/>
      <c r="G57" s="180">
        <f>'将来負担比率（分子）の構造'!J$51</f>
        <v>713</v>
      </c>
      <c r="H57" s="180"/>
      <c r="I57" s="180"/>
      <c r="J57" s="180">
        <f>'将来負担比率（分子）の構造'!K$51</f>
        <v>718</v>
      </c>
      <c r="K57" s="180"/>
      <c r="L57" s="180"/>
      <c r="M57" s="180">
        <f>'将来負担比率（分子）の構造'!L$51</f>
        <v>679</v>
      </c>
      <c r="N57" s="180"/>
      <c r="O57" s="180"/>
      <c r="P57" s="180">
        <f>'将来負担比率（分子）の構造'!M$51</f>
        <v>657</v>
      </c>
    </row>
    <row r="58" spans="1:16">
      <c r="A58" s="180" t="s">
        <v>41</v>
      </c>
      <c r="B58" s="180"/>
      <c r="C58" s="180"/>
      <c r="D58" s="180">
        <f>'将来負担比率（分子）の構造'!I$50</f>
        <v>6692</v>
      </c>
      <c r="E58" s="180"/>
      <c r="F58" s="180"/>
      <c r="G58" s="180">
        <f>'将来負担比率（分子）の構造'!J$50</f>
        <v>7783</v>
      </c>
      <c r="H58" s="180"/>
      <c r="I58" s="180"/>
      <c r="J58" s="180">
        <f>'将来負担比率（分子）の構造'!K$50</f>
        <v>8385</v>
      </c>
      <c r="K58" s="180"/>
      <c r="L58" s="180"/>
      <c r="M58" s="180">
        <f>'将来負担比率（分子）の構造'!L$50</f>
        <v>9508</v>
      </c>
      <c r="N58" s="180"/>
      <c r="O58" s="180"/>
      <c r="P58" s="180">
        <f>'将来負担比率（分子）の構造'!M$50</f>
        <v>9774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2412</v>
      </c>
      <c r="C62" s="180"/>
      <c r="D62" s="180"/>
      <c r="E62" s="180">
        <f>'将来負担比率（分子）の構造'!J$45</f>
        <v>2197</v>
      </c>
      <c r="F62" s="180"/>
      <c r="G62" s="180"/>
      <c r="H62" s="180">
        <f>'将来負担比率（分子）の構造'!K$45</f>
        <v>2103</v>
      </c>
      <c r="I62" s="180"/>
      <c r="J62" s="180"/>
      <c r="K62" s="180">
        <f>'将来負担比率（分子）の構造'!L$45</f>
        <v>1951</v>
      </c>
      <c r="L62" s="180"/>
      <c r="M62" s="180"/>
      <c r="N62" s="180">
        <f>'将来負担比率（分子）の構造'!M$45</f>
        <v>1938</v>
      </c>
      <c r="O62" s="180"/>
      <c r="P62" s="180"/>
    </row>
    <row r="63" spans="1:16">
      <c r="A63" s="180" t="s">
        <v>34</v>
      </c>
      <c r="B63" s="180">
        <f>'将来負担比率（分子）の構造'!I$44</f>
        <v>15</v>
      </c>
      <c r="C63" s="180"/>
      <c r="D63" s="180"/>
      <c r="E63" s="180">
        <f>'将来負担比率（分子）の構造'!J$44</f>
        <v>13</v>
      </c>
      <c r="F63" s="180"/>
      <c r="G63" s="180"/>
      <c r="H63" s="180">
        <f>'将来負担比率（分子）の構造'!K$44</f>
        <v>11</v>
      </c>
      <c r="I63" s="180"/>
      <c r="J63" s="180"/>
      <c r="K63" s="180">
        <f>'将来負担比率（分子）の構造'!L$44</f>
        <v>8</v>
      </c>
      <c r="L63" s="180"/>
      <c r="M63" s="180"/>
      <c r="N63" s="180">
        <f>'将来負担比率（分子）の構造'!M$44</f>
        <v>7</v>
      </c>
      <c r="O63" s="180"/>
      <c r="P63" s="180"/>
    </row>
    <row r="64" spans="1:16">
      <c r="A64" s="180" t="s">
        <v>33</v>
      </c>
      <c r="B64" s="180">
        <f>'将来負担比率（分子）の構造'!I$43</f>
        <v>3062</v>
      </c>
      <c r="C64" s="180"/>
      <c r="D64" s="180"/>
      <c r="E64" s="180">
        <f>'将来負担比率（分子）の構造'!J$43</f>
        <v>3090</v>
      </c>
      <c r="F64" s="180"/>
      <c r="G64" s="180"/>
      <c r="H64" s="180">
        <f>'将来負担比率（分子）の構造'!K$43</f>
        <v>2997</v>
      </c>
      <c r="I64" s="180"/>
      <c r="J64" s="180"/>
      <c r="K64" s="180">
        <f>'将来負担比率（分子）の構造'!L$43</f>
        <v>2845</v>
      </c>
      <c r="L64" s="180"/>
      <c r="M64" s="180"/>
      <c r="N64" s="180">
        <f>'将来負担比率（分子）の構造'!M$43</f>
        <v>2740</v>
      </c>
      <c r="O64" s="180"/>
      <c r="P64" s="180"/>
    </row>
    <row r="65" spans="1:16">
      <c r="A65" s="180" t="s">
        <v>32</v>
      </c>
      <c r="B65" s="180">
        <f>'将来負担比率（分子）の構造'!I$42</f>
        <v>16</v>
      </c>
      <c r="C65" s="180"/>
      <c r="D65" s="180"/>
      <c r="E65" s="180">
        <f>'将来負担比率（分子）の構造'!J$42</f>
        <v>14</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20953</v>
      </c>
      <c r="C66" s="180"/>
      <c r="D66" s="180"/>
      <c r="E66" s="180">
        <f>'将来負担比率（分子）の構造'!J$41</f>
        <v>20041</v>
      </c>
      <c r="F66" s="180"/>
      <c r="G66" s="180"/>
      <c r="H66" s="180">
        <f>'将来負担比率（分子）の構造'!K$41</f>
        <v>19629</v>
      </c>
      <c r="I66" s="180"/>
      <c r="J66" s="180"/>
      <c r="K66" s="180">
        <f>'将来負担比率（分子）の構造'!L$41</f>
        <v>18433</v>
      </c>
      <c r="L66" s="180"/>
      <c r="M66" s="180"/>
      <c r="N66" s="180">
        <f>'将来負担比率（分子）の構造'!M$41</f>
        <v>18219</v>
      </c>
      <c r="O66" s="180"/>
      <c r="P66" s="180"/>
    </row>
    <row r="67" spans="1:16">
      <c r="A67" s="180" t="s">
        <v>75</v>
      </c>
      <c r="B67" s="180" t="e">
        <f>NA()</f>
        <v>#N/A</v>
      </c>
      <c r="C67" s="180">
        <f>IF(ISNUMBER('将来負担比率（分子）の構造'!I$53), IF('将来負担比率（分子）の構造'!I$53 &lt; 0, 0, '将来負担比率（分子）の構造'!I$53), NA())</f>
        <v>1618</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3348</v>
      </c>
      <c r="C72" s="184">
        <f>基金残高に係る経年分析!G55</f>
        <v>3608</v>
      </c>
      <c r="D72" s="184">
        <f>基金残高に係る経年分析!H55</f>
        <v>3734</v>
      </c>
    </row>
    <row r="73" spans="1:16">
      <c r="A73" s="183" t="s">
        <v>78</v>
      </c>
      <c r="B73" s="184">
        <f>基金残高に係る経年分析!F56</f>
        <v>988</v>
      </c>
      <c r="C73" s="184">
        <f>基金残高に係る経年分析!G56</f>
        <v>1121</v>
      </c>
      <c r="D73" s="184">
        <f>基金残高に係る経年分析!H56</f>
        <v>1272</v>
      </c>
    </row>
    <row r="74" spans="1:16">
      <c r="A74" s="183" t="s">
        <v>79</v>
      </c>
      <c r="B74" s="184">
        <f>基金残高に係る経年分析!F57</f>
        <v>4859</v>
      </c>
      <c r="C74" s="184">
        <f>基金残高に係る経年分析!G57</f>
        <v>5470</v>
      </c>
      <c r="D74" s="184">
        <f>基金残高に係る経年分析!H57</f>
        <v>5629</v>
      </c>
    </row>
  </sheetData>
  <sheetProtection algorithmName="SHA-512" hashValue="Q/ODtfRJjy9t1T/Px7VQai0/CV8gJibFdqTwcKor3/SeJ343GK6Rv0f4OIFCfpvntcjXyqEhGjP4lBmdJHl/BA==" saltValue="r21nGAznWS3W/huv/Oj2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1618540</v>
      </c>
      <c r="S5" s="669"/>
      <c r="T5" s="669"/>
      <c r="U5" s="669"/>
      <c r="V5" s="669"/>
      <c r="W5" s="669"/>
      <c r="X5" s="669"/>
      <c r="Y5" s="670"/>
      <c r="Z5" s="671">
        <v>9.8000000000000007</v>
      </c>
      <c r="AA5" s="671"/>
      <c r="AB5" s="671"/>
      <c r="AC5" s="671"/>
      <c r="AD5" s="672">
        <v>1618540</v>
      </c>
      <c r="AE5" s="672"/>
      <c r="AF5" s="672"/>
      <c r="AG5" s="672"/>
      <c r="AH5" s="672"/>
      <c r="AI5" s="672"/>
      <c r="AJ5" s="672"/>
      <c r="AK5" s="672"/>
      <c r="AL5" s="673">
        <v>19.600000000000001</v>
      </c>
      <c r="AM5" s="674"/>
      <c r="AN5" s="674"/>
      <c r="AO5" s="675"/>
      <c r="AP5" s="665" t="s">
        <v>223</v>
      </c>
      <c r="AQ5" s="666"/>
      <c r="AR5" s="666"/>
      <c r="AS5" s="666"/>
      <c r="AT5" s="666"/>
      <c r="AU5" s="666"/>
      <c r="AV5" s="666"/>
      <c r="AW5" s="666"/>
      <c r="AX5" s="666"/>
      <c r="AY5" s="666"/>
      <c r="AZ5" s="666"/>
      <c r="BA5" s="666"/>
      <c r="BB5" s="666"/>
      <c r="BC5" s="666"/>
      <c r="BD5" s="666"/>
      <c r="BE5" s="666"/>
      <c r="BF5" s="667"/>
      <c r="BG5" s="679">
        <v>1617219</v>
      </c>
      <c r="BH5" s="680"/>
      <c r="BI5" s="680"/>
      <c r="BJ5" s="680"/>
      <c r="BK5" s="680"/>
      <c r="BL5" s="680"/>
      <c r="BM5" s="680"/>
      <c r="BN5" s="681"/>
      <c r="BO5" s="682">
        <v>99.9</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146463</v>
      </c>
      <c r="S6" s="680"/>
      <c r="T6" s="680"/>
      <c r="U6" s="680"/>
      <c r="V6" s="680"/>
      <c r="W6" s="680"/>
      <c r="X6" s="680"/>
      <c r="Y6" s="681"/>
      <c r="Z6" s="682">
        <v>0.9</v>
      </c>
      <c r="AA6" s="682"/>
      <c r="AB6" s="682"/>
      <c r="AC6" s="682"/>
      <c r="AD6" s="683">
        <v>146463</v>
      </c>
      <c r="AE6" s="683"/>
      <c r="AF6" s="683"/>
      <c r="AG6" s="683"/>
      <c r="AH6" s="683"/>
      <c r="AI6" s="683"/>
      <c r="AJ6" s="683"/>
      <c r="AK6" s="683"/>
      <c r="AL6" s="684">
        <v>1.8</v>
      </c>
      <c r="AM6" s="685"/>
      <c r="AN6" s="685"/>
      <c r="AO6" s="686"/>
      <c r="AP6" s="676" t="s">
        <v>229</v>
      </c>
      <c r="AQ6" s="677"/>
      <c r="AR6" s="677"/>
      <c r="AS6" s="677"/>
      <c r="AT6" s="677"/>
      <c r="AU6" s="677"/>
      <c r="AV6" s="677"/>
      <c r="AW6" s="677"/>
      <c r="AX6" s="677"/>
      <c r="AY6" s="677"/>
      <c r="AZ6" s="677"/>
      <c r="BA6" s="677"/>
      <c r="BB6" s="677"/>
      <c r="BC6" s="677"/>
      <c r="BD6" s="677"/>
      <c r="BE6" s="677"/>
      <c r="BF6" s="678"/>
      <c r="BG6" s="679">
        <v>1617219</v>
      </c>
      <c r="BH6" s="680"/>
      <c r="BI6" s="680"/>
      <c r="BJ6" s="680"/>
      <c r="BK6" s="680"/>
      <c r="BL6" s="680"/>
      <c r="BM6" s="680"/>
      <c r="BN6" s="681"/>
      <c r="BO6" s="682">
        <v>99.9</v>
      </c>
      <c r="BP6" s="682"/>
      <c r="BQ6" s="682"/>
      <c r="BR6" s="682"/>
      <c r="BS6" s="683" t="s">
        <v>224</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110817</v>
      </c>
      <c r="CS6" s="680"/>
      <c r="CT6" s="680"/>
      <c r="CU6" s="680"/>
      <c r="CV6" s="680"/>
      <c r="CW6" s="680"/>
      <c r="CX6" s="680"/>
      <c r="CY6" s="681"/>
      <c r="CZ6" s="673">
        <v>0.7</v>
      </c>
      <c r="DA6" s="674"/>
      <c r="DB6" s="674"/>
      <c r="DC6" s="693"/>
      <c r="DD6" s="688" t="s">
        <v>128</v>
      </c>
      <c r="DE6" s="680"/>
      <c r="DF6" s="680"/>
      <c r="DG6" s="680"/>
      <c r="DH6" s="680"/>
      <c r="DI6" s="680"/>
      <c r="DJ6" s="680"/>
      <c r="DK6" s="680"/>
      <c r="DL6" s="680"/>
      <c r="DM6" s="680"/>
      <c r="DN6" s="680"/>
      <c r="DO6" s="680"/>
      <c r="DP6" s="681"/>
      <c r="DQ6" s="688">
        <v>110815</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4589</v>
      </c>
      <c r="S7" s="680"/>
      <c r="T7" s="680"/>
      <c r="U7" s="680"/>
      <c r="V7" s="680"/>
      <c r="W7" s="680"/>
      <c r="X7" s="680"/>
      <c r="Y7" s="681"/>
      <c r="Z7" s="682">
        <v>0</v>
      </c>
      <c r="AA7" s="682"/>
      <c r="AB7" s="682"/>
      <c r="AC7" s="682"/>
      <c r="AD7" s="683">
        <v>4589</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567586</v>
      </c>
      <c r="BH7" s="680"/>
      <c r="BI7" s="680"/>
      <c r="BJ7" s="680"/>
      <c r="BK7" s="680"/>
      <c r="BL7" s="680"/>
      <c r="BM7" s="680"/>
      <c r="BN7" s="681"/>
      <c r="BO7" s="682">
        <v>35.1</v>
      </c>
      <c r="BP7" s="682"/>
      <c r="BQ7" s="682"/>
      <c r="BR7" s="682"/>
      <c r="BS7" s="683" t="s">
        <v>224</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4405004</v>
      </c>
      <c r="CS7" s="680"/>
      <c r="CT7" s="680"/>
      <c r="CU7" s="680"/>
      <c r="CV7" s="680"/>
      <c r="CW7" s="680"/>
      <c r="CX7" s="680"/>
      <c r="CY7" s="681"/>
      <c r="CZ7" s="682">
        <v>27.5</v>
      </c>
      <c r="DA7" s="682"/>
      <c r="DB7" s="682"/>
      <c r="DC7" s="682"/>
      <c r="DD7" s="688">
        <v>341703</v>
      </c>
      <c r="DE7" s="680"/>
      <c r="DF7" s="680"/>
      <c r="DG7" s="680"/>
      <c r="DH7" s="680"/>
      <c r="DI7" s="680"/>
      <c r="DJ7" s="680"/>
      <c r="DK7" s="680"/>
      <c r="DL7" s="680"/>
      <c r="DM7" s="680"/>
      <c r="DN7" s="680"/>
      <c r="DO7" s="680"/>
      <c r="DP7" s="681"/>
      <c r="DQ7" s="688">
        <v>3590848</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4454</v>
      </c>
      <c r="S8" s="680"/>
      <c r="T8" s="680"/>
      <c r="U8" s="680"/>
      <c r="V8" s="680"/>
      <c r="W8" s="680"/>
      <c r="X8" s="680"/>
      <c r="Y8" s="681"/>
      <c r="Z8" s="682">
        <v>0</v>
      </c>
      <c r="AA8" s="682"/>
      <c r="AB8" s="682"/>
      <c r="AC8" s="682"/>
      <c r="AD8" s="683">
        <v>4454</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25396</v>
      </c>
      <c r="BH8" s="680"/>
      <c r="BI8" s="680"/>
      <c r="BJ8" s="680"/>
      <c r="BK8" s="680"/>
      <c r="BL8" s="680"/>
      <c r="BM8" s="680"/>
      <c r="BN8" s="681"/>
      <c r="BO8" s="682">
        <v>1.6</v>
      </c>
      <c r="BP8" s="682"/>
      <c r="BQ8" s="682"/>
      <c r="BR8" s="682"/>
      <c r="BS8" s="688" t="s">
        <v>224</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3251696</v>
      </c>
      <c r="CS8" s="680"/>
      <c r="CT8" s="680"/>
      <c r="CU8" s="680"/>
      <c r="CV8" s="680"/>
      <c r="CW8" s="680"/>
      <c r="CX8" s="680"/>
      <c r="CY8" s="681"/>
      <c r="CZ8" s="682">
        <v>20.3</v>
      </c>
      <c r="DA8" s="682"/>
      <c r="DB8" s="682"/>
      <c r="DC8" s="682"/>
      <c r="DD8" s="688">
        <v>71709</v>
      </c>
      <c r="DE8" s="680"/>
      <c r="DF8" s="680"/>
      <c r="DG8" s="680"/>
      <c r="DH8" s="680"/>
      <c r="DI8" s="680"/>
      <c r="DJ8" s="680"/>
      <c r="DK8" s="680"/>
      <c r="DL8" s="680"/>
      <c r="DM8" s="680"/>
      <c r="DN8" s="680"/>
      <c r="DO8" s="680"/>
      <c r="DP8" s="681"/>
      <c r="DQ8" s="688">
        <v>2034193</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4054</v>
      </c>
      <c r="S9" s="680"/>
      <c r="T9" s="680"/>
      <c r="U9" s="680"/>
      <c r="V9" s="680"/>
      <c r="W9" s="680"/>
      <c r="X9" s="680"/>
      <c r="Y9" s="681"/>
      <c r="Z9" s="682">
        <v>0</v>
      </c>
      <c r="AA9" s="682"/>
      <c r="AB9" s="682"/>
      <c r="AC9" s="682"/>
      <c r="AD9" s="683">
        <v>4054</v>
      </c>
      <c r="AE9" s="683"/>
      <c r="AF9" s="683"/>
      <c r="AG9" s="683"/>
      <c r="AH9" s="683"/>
      <c r="AI9" s="683"/>
      <c r="AJ9" s="683"/>
      <c r="AK9" s="683"/>
      <c r="AL9" s="684">
        <v>0</v>
      </c>
      <c r="AM9" s="685"/>
      <c r="AN9" s="685"/>
      <c r="AO9" s="686"/>
      <c r="AP9" s="676" t="s">
        <v>238</v>
      </c>
      <c r="AQ9" s="677"/>
      <c r="AR9" s="677"/>
      <c r="AS9" s="677"/>
      <c r="AT9" s="677"/>
      <c r="AU9" s="677"/>
      <c r="AV9" s="677"/>
      <c r="AW9" s="677"/>
      <c r="AX9" s="677"/>
      <c r="AY9" s="677"/>
      <c r="AZ9" s="677"/>
      <c r="BA9" s="677"/>
      <c r="BB9" s="677"/>
      <c r="BC9" s="677"/>
      <c r="BD9" s="677"/>
      <c r="BE9" s="677"/>
      <c r="BF9" s="678"/>
      <c r="BG9" s="679">
        <v>472561</v>
      </c>
      <c r="BH9" s="680"/>
      <c r="BI9" s="680"/>
      <c r="BJ9" s="680"/>
      <c r="BK9" s="680"/>
      <c r="BL9" s="680"/>
      <c r="BM9" s="680"/>
      <c r="BN9" s="681"/>
      <c r="BO9" s="682">
        <v>29.2</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1191219</v>
      </c>
      <c r="CS9" s="680"/>
      <c r="CT9" s="680"/>
      <c r="CU9" s="680"/>
      <c r="CV9" s="680"/>
      <c r="CW9" s="680"/>
      <c r="CX9" s="680"/>
      <c r="CY9" s="681"/>
      <c r="CZ9" s="682">
        <v>7.4</v>
      </c>
      <c r="DA9" s="682"/>
      <c r="DB9" s="682"/>
      <c r="DC9" s="682"/>
      <c r="DD9" s="688">
        <v>49295</v>
      </c>
      <c r="DE9" s="680"/>
      <c r="DF9" s="680"/>
      <c r="DG9" s="680"/>
      <c r="DH9" s="680"/>
      <c r="DI9" s="680"/>
      <c r="DJ9" s="680"/>
      <c r="DK9" s="680"/>
      <c r="DL9" s="680"/>
      <c r="DM9" s="680"/>
      <c r="DN9" s="680"/>
      <c r="DO9" s="680"/>
      <c r="DP9" s="681"/>
      <c r="DQ9" s="688">
        <v>1050065</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224</v>
      </c>
      <c r="S10" s="680"/>
      <c r="T10" s="680"/>
      <c r="U10" s="680"/>
      <c r="V10" s="680"/>
      <c r="W10" s="680"/>
      <c r="X10" s="680"/>
      <c r="Y10" s="681"/>
      <c r="Z10" s="682" t="s">
        <v>224</v>
      </c>
      <c r="AA10" s="682"/>
      <c r="AB10" s="682"/>
      <c r="AC10" s="682"/>
      <c r="AD10" s="683" t="s">
        <v>224</v>
      </c>
      <c r="AE10" s="683"/>
      <c r="AF10" s="683"/>
      <c r="AG10" s="683"/>
      <c r="AH10" s="683"/>
      <c r="AI10" s="683"/>
      <c r="AJ10" s="683"/>
      <c r="AK10" s="683"/>
      <c r="AL10" s="684" t="s">
        <v>224</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33308</v>
      </c>
      <c r="BH10" s="680"/>
      <c r="BI10" s="680"/>
      <c r="BJ10" s="680"/>
      <c r="BK10" s="680"/>
      <c r="BL10" s="680"/>
      <c r="BM10" s="680"/>
      <c r="BN10" s="681"/>
      <c r="BO10" s="682">
        <v>2.1</v>
      </c>
      <c r="BP10" s="682"/>
      <c r="BQ10" s="682"/>
      <c r="BR10" s="682"/>
      <c r="BS10" s="688" t="s">
        <v>224</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983</v>
      </c>
      <c r="CS10" s="680"/>
      <c r="CT10" s="680"/>
      <c r="CU10" s="680"/>
      <c r="CV10" s="680"/>
      <c r="CW10" s="680"/>
      <c r="CX10" s="680"/>
      <c r="CY10" s="681"/>
      <c r="CZ10" s="682">
        <v>0</v>
      </c>
      <c r="DA10" s="682"/>
      <c r="DB10" s="682"/>
      <c r="DC10" s="682"/>
      <c r="DD10" s="688" t="s">
        <v>170</v>
      </c>
      <c r="DE10" s="680"/>
      <c r="DF10" s="680"/>
      <c r="DG10" s="680"/>
      <c r="DH10" s="680"/>
      <c r="DI10" s="680"/>
      <c r="DJ10" s="680"/>
      <c r="DK10" s="680"/>
      <c r="DL10" s="680"/>
      <c r="DM10" s="680"/>
      <c r="DN10" s="680"/>
      <c r="DO10" s="680"/>
      <c r="DP10" s="681"/>
      <c r="DQ10" s="688">
        <v>83</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224</v>
      </c>
      <c r="AA11" s="682"/>
      <c r="AB11" s="682"/>
      <c r="AC11" s="682"/>
      <c r="AD11" s="683" t="s">
        <v>224</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36321</v>
      </c>
      <c r="BH11" s="680"/>
      <c r="BI11" s="680"/>
      <c r="BJ11" s="680"/>
      <c r="BK11" s="680"/>
      <c r="BL11" s="680"/>
      <c r="BM11" s="680"/>
      <c r="BN11" s="681"/>
      <c r="BO11" s="682">
        <v>2.2000000000000002</v>
      </c>
      <c r="BP11" s="682"/>
      <c r="BQ11" s="682"/>
      <c r="BR11" s="682"/>
      <c r="BS11" s="688" t="s">
        <v>224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1342606</v>
      </c>
      <c r="CS11" s="680"/>
      <c r="CT11" s="680"/>
      <c r="CU11" s="680"/>
      <c r="CV11" s="680"/>
      <c r="CW11" s="680"/>
      <c r="CX11" s="680"/>
      <c r="CY11" s="681"/>
      <c r="CZ11" s="682">
        <v>8.4</v>
      </c>
      <c r="DA11" s="682"/>
      <c r="DB11" s="682"/>
      <c r="DC11" s="682"/>
      <c r="DD11" s="688">
        <v>498322</v>
      </c>
      <c r="DE11" s="680"/>
      <c r="DF11" s="680"/>
      <c r="DG11" s="680"/>
      <c r="DH11" s="680"/>
      <c r="DI11" s="680"/>
      <c r="DJ11" s="680"/>
      <c r="DK11" s="680"/>
      <c r="DL11" s="680"/>
      <c r="DM11" s="680"/>
      <c r="DN11" s="680"/>
      <c r="DO11" s="680"/>
      <c r="DP11" s="681"/>
      <c r="DQ11" s="688">
        <v>532991</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316779</v>
      </c>
      <c r="S12" s="680"/>
      <c r="T12" s="680"/>
      <c r="U12" s="680"/>
      <c r="V12" s="680"/>
      <c r="W12" s="680"/>
      <c r="X12" s="680"/>
      <c r="Y12" s="681"/>
      <c r="Z12" s="682">
        <v>1.9</v>
      </c>
      <c r="AA12" s="682"/>
      <c r="AB12" s="682"/>
      <c r="AC12" s="682"/>
      <c r="AD12" s="683">
        <v>316779</v>
      </c>
      <c r="AE12" s="683"/>
      <c r="AF12" s="683"/>
      <c r="AG12" s="683"/>
      <c r="AH12" s="683"/>
      <c r="AI12" s="683"/>
      <c r="AJ12" s="683"/>
      <c r="AK12" s="683"/>
      <c r="AL12" s="684">
        <v>3.8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854655</v>
      </c>
      <c r="BH12" s="680"/>
      <c r="BI12" s="680"/>
      <c r="BJ12" s="680"/>
      <c r="BK12" s="680"/>
      <c r="BL12" s="680"/>
      <c r="BM12" s="680"/>
      <c r="BN12" s="681"/>
      <c r="BO12" s="682">
        <v>52.8</v>
      </c>
      <c r="BP12" s="682"/>
      <c r="BQ12" s="682"/>
      <c r="BR12" s="682"/>
      <c r="BS12" s="688" t="s">
        <v>128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347037</v>
      </c>
      <c r="CS12" s="680"/>
      <c r="CT12" s="680"/>
      <c r="CU12" s="680"/>
      <c r="CV12" s="680"/>
      <c r="CW12" s="680"/>
      <c r="CX12" s="680"/>
      <c r="CY12" s="681"/>
      <c r="CZ12" s="682">
        <v>2.2000000000000002</v>
      </c>
      <c r="DA12" s="682"/>
      <c r="DB12" s="682"/>
      <c r="DC12" s="682"/>
      <c r="DD12" s="688">
        <v>32975</v>
      </c>
      <c r="DE12" s="680"/>
      <c r="DF12" s="680"/>
      <c r="DG12" s="680"/>
      <c r="DH12" s="680"/>
      <c r="DI12" s="680"/>
      <c r="DJ12" s="680"/>
      <c r="DK12" s="680"/>
      <c r="DL12" s="680"/>
      <c r="DM12" s="680"/>
      <c r="DN12" s="680"/>
      <c r="DO12" s="680"/>
      <c r="DP12" s="681"/>
      <c r="DQ12" s="688">
        <v>297066</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v>2552</v>
      </c>
      <c r="S13" s="680"/>
      <c r="T13" s="680"/>
      <c r="U13" s="680"/>
      <c r="V13" s="680"/>
      <c r="W13" s="680"/>
      <c r="X13" s="680"/>
      <c r="Y13" s="681"/>
      <c r="Z13" s="682">
        <v>0</v>
      </c>
      <c r="AA13" s="682"/>
      <c r="AB13" s="682"/>
      <c r="AC13" s="682"/>
      <c r="AD13" s="683">
        <v>2552</v>
      </c>
      <c r="AE13" s="683"/>
      <c r="AF13" s="683"/>
      <c r="AG13" s="683"/>
      <c r="AH13" s="683"/>
      <c r="AI13" s="683"/>
      <c r="AJ13" s="683"/>
      <c r="AK13" s="683"/>
      <c r="AL13" s="684">
        <v>0</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830655</v>
      </c>
      <c r="BH13" s="680"/>
      <c r="BI13" s="680"/>
      <c r="BJ13" s="680"/>
      <c r="BK13" s="680"/>
      <c r="BL13" s="680"/>
      <c r="BM13" s="680"/>
      <c r="BN13" s="681"/>
      <c r="BO13" s="682">
        <v>51.3</v>
      </c>
      <c r="BP13" s="682"/>
      <c r="BQ13" s="682"/>
      <c r="BR13" s="682"/>
      <c r="BS13" s="688" t="s">
        <v>224</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1049125</v>
      </c>
      <c r="CS13" s="680"/>
      <c r="CT13" s="680"/>
      <c r="CU13" s="680"/>
      <c r="CV13" s="680"/>
      <c r="CW13" s="680"/>
      <c r="CX13" s="680"/>
      <c r="CY13" s="681"/>
      <c r="CZ13" s="682">
        <v>6.5</v>
      </c>
      <c r="DA13" s="682"/>
      <c r="DB13" s="682"/>
      <c r="DC13" s="682"/>
      <c r="DD13" s="688">
        <v>771780</v>
      </c>
      <c r="DE13" s="680"/>
      <c r="DF13" s="680"/>
      <c r="DG13" s="680"/>
      <c r="DH13" s="680"/>
      <c r="DI13" s="680"/>
      <c r="DJ13" s="680"/>
      <c r="DK13" s="680"/>
      <c r="DL13" s="680"/>
      <c r="DM13" s="680"/>
      <c r="DN13" s="680"/>
      <c r="DO13" s="680"/>
      <c r="DP13" s="681"/>
      <c r="DQ13" s="688">
        <v>364581</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224</v>
      </c>
      <c r="AA14" s="682"/>
      <c r="AB14" s="682"/>
      <c r="AC14" s="682"/>
      <c r="AD14" s="683" t="s">
        <v>224</v>
      </c>
      <c r="AE14" s="683"/>
      <c r="AF14" s="683"/>
      <c r="AG14" s="683"/>
      <c r="AH14" s="683"/>
      <c r="AI14" s="683"/>
      <c r="AJ14" s="683"/>
      <c r="AK14" s="683"/>
      <c r="AL14" s="684" t="s">
        <v>224</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79143</v>
      </c>
      <c r="BH14" s="680"/>
      <c r="BI14" s="680"/>
      <c r="BJ14" s="680"/>
      <c r="BK14" s="680"/>
      <c r="BL14" s="680"/>
      <c r="BM14" s="680"/>
      <c r="BN14" s="681"/>
      <c r="BO14" s="682">
        <v>4.9000000000000004</v>
      </c>
      <c r="BP14" s="682"/>
      <c r="BQ14" s="682"/>
      <c r="BR14" s="682"/>
      <c r="BS14" s="688" t="s">
        <v>128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950899</v>
      </c>
      <c r="CS14" s="680"/>
      <c r="CT14" s="680"/>
      <c r="CU14" s="680"/>
      <c r="CV14" s="680"/>
      <c r="CW14" s="680"/>
      <c r="CX14" s="680"/>
      <c r="CY14" s="681"/>
      <c r="CZ14" s="682">
        <v>5.9</v>
      </c>
      <c r="DA14" s="682"/>
      <c r="DB14" s="682"/>
      <c r="DC14" s="682"/>
      <c r="DD14" s="688">
        <v>340927</v>
      </c>
      <c r="DE14" s="680"/>
      <c r="DF14" s="680"/>
      <c r="DG14" s="680"/>
      <c r="DH14" s="680"/>
      <c r="DI14" s="680"/>
      <c r="DJ14" s="680"/>
      <c r="DK14" s="680"/>
      <c r="DL14" s="680"/>
      <c r="DM14" s="680"/>
      <c r="DN14" s="680"/>
      <c r="DO14" s="680"/>
      <c r="DP14" s="681"/>
      <c r="DQ14" s="688">
        <v>557898</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28994</v>
      </c>
      <c r="S15" s="680"/>
      <c r="T15" s="680"/>
      <c r="U15" s="680"/>
      <c r="V15" s="680"/>
      <c r="W15" s="680"/>
      <c r="X15" s="680"/>
      <c r="Y15" s="681"/>
      <c r="Z15" s="682">
        <v>0.2</v>
      </c>
      <c r="AA15" s="682"/>
      <c r="AB15" s="682"/>
      <c r="AC15" s="682"/>
      <c r="AD15" s="683">
        <v>28994</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115835</v>
      </c>
      <c r="BH15" s="680"/>
      <c r="BI15" s="680"/>
      <c r="BJ15" s="680"/>
      <c r="BK15" s="680"/>
      <c r="BL15" s="680"/>
      <c r="BM15" s="680"/>
      <c r="BN15" s="681"/>
      <c r="BO15" s="682">
        <v>7.2</v>
      </c>
      <c r="BP15" s="682"/>
      <c r="BQ15" s="682"/>
      <c r="BR15" s="682"/>
      <c r="BS15" s="688" t="s">
        <v>128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1141308</v>
      </c>
      <c r="CS15" s="680"/>
      <c r="CT15" s="680"/>
      <c r="CU15" s="680"/>
      <c r="CV15" s="680"/>
      <c r="CW15" s="680"/>
      <c r="CX15" s="680"/>
      <c r="CY15" s="681"/>
      <c r="CZ15" s="682">
        <v>7.1</v>
      </c>
      <c r="DA15" s="682"/>
      <c r="DB15" s="682"/>
      <c r="DC15" s="682"/>
      <c r="DD15" s="688">
        <v>161019</v>
      </c>
      <c r="DE15" s="680"/>
      <c r="DF15" s="680"/>
      <c r="DG15" s="680"/>
      <c r="DH15" s="680"/>
      <c r="DI15" s="680"/>
      <c r="DJ15" s="680"/>
      <c r="DK15" s="680"/>
      <c r="DL15" s="680"/>
      <c r="DM15" s="680"/>
      <c r="DN15" s="680"/>
      <c r="DO15" s="680"/>
      <c r="DP15" s="681"/>
      <c r="DQ15" s="688">
        <v>879711</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224</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224</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224</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296188</v>
      </c>
      <c r="CS16" s="680"/>
      <c r="CT16" s="680"/>
      <c r="CU16" s="680"/>
      <c r="CV16" s="680"/>
      <c r="CW16" s="680"/>
      <c r="CX16" s="680"/>
      <c r="CY16" s="681"/>
      <c r="CZ16" s="682">
        <v>1.8</v>
      </c>
      <c r="DA16" s="682"/>
      <c r="DB16" s="682"/>
      <c r="DC16" s="682"/>
      <c r="DD16" s="688" t="s">
        <v>224</v>
      </c>
      <c r="DE16" s="680"/>
      <c r="DF16" s="680"/>
      <c r="DG16" s="680"/>
      <c r="DH16" s="680"/>
      <c r="DI16" s="680"/>
      <c r="DJ16" s="680"/>
      <c r="DK16" s="680"/>
      <c r="DL16" s="680"/>
      <c r="DM16" s="680"/>
      <c r="DN16" s="680"/>
      <c r="DO16" s="680"/>
      <c r="DP16" s="681"/>
      <c r="DQ16" s="688">
        <v>55810</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4046</v>
      </c>
      <c r="S17" s="680"/>
      <c r="T17" s="680"/>
      <c r="U17" s="680"/>
      <c r="V17" s="680"/>
      <c r="W17" s="680"/>
      <c r="X17" s="680"/>
      <c r="Y17" s="681"/>
      <c r="Z17" s="682">
        <v>0</v>
      </c>
      <c r="AA17" s="682"/>
      <c r="AB17" s="682"/>
      <c r="AC17" s="682"/>
      <c r="AD17" s="683">
        <v>4046</v>
      </c>
      <c r="AE17" s="683"/>
      <c r="AF17" s="683"/>
      <c r="AG17" s="683"/>
      <c r="AH17" s="683"/>
      <c r="AI17" s="683"/>
      <c r="AJ17" s="683"/>
      <c r="AK17" s="683"/>
      <c r="AL17" s="684">
        <v>0</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224</v>
      </c>
      <c r="BH17" s="680"/>
      <c r="BI17" s="680"/>
      <c r="BJ17" s="680"/>
      <c r="BK17" s="680"/>
      <c r="BL17" s="680"/>
      <c r="BM17" s="680"/>
      <c r="BN17" s="681"/>
      <c r="BO17" s="682" t="s">
        <v>224</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1934265</v>
      </c>
      <c r="CS17" s="680"/>
      <c r="CT17" s="680"/>
      <c r="CU17" s="680"/>
      <c r="CV17" s="680"/>
      <c r="CW17" s="680"/>
      <c r="CX17" s="680"/>
      <c r="CY17" s="681"/>
      <c r="CZ17" s="682">
        <v>12.1</v>
      </c>
      <c r="DA17" s="682"/>
      <c r="DB17" s="682"/>
      <c r="DC17" s="682"/>
      <c r="DD17" s="688" t="s">
        <v>224</v>
      </c>
      <c r="DE17" s="680"/>
      <c r="DF17" s="680"/>
      <c r="DG17" s="680"/>
      <c r="DH17" s="680"/>
      <c r="DI17" s="680"/>
      <c r="DJ17" s="680"/>
      <c r="DK17" s="680"/>
      <c r="DL17" s="680"/>
      <c r="DM17" s="680"/>
      <c r="DN17" s="680"/>
      <c r="DO17" s="680"/>
      <c r="DP17" s="681"/>
      <c r="DQ17" s="688">
        <v>1863283</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6755158</v>
      </c>
      <c r="S18" s="680"/>
      <c r="T18" s="680"/>
      <c r="U18" s="680"/>
      <c r="V18" s="680"/>
      <c r="W18" s="680"/>
      <c r="X18" s="680"/>
      <c r="Y18" s="681"/>
      <c r="Z18" s="682">
        <v>41</v>
      </c>
      <c r="AA18" s="682"/>
      <c r="AB18" s="682"/>
      <c r="AC18" s="682"/>
      <c r="AD18" s="683">
        <v>6091865</v>
      </c>
      <c r="AE18" s="683"/>
      <c r="AF18" s="683"/>
      <c r="AG18" s="683"/>
      <c r="AH18" s="683"/>
      <c r="AI18" s="683"/>
      <c r="AJ18" s="683"/>
      <c r="AK18" s="683"/>
      <c r="AL18" s="684">
        <v>73.900000000000006</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170</v>
      </c>
      <c r="BH18" s="680"/>
      <c r="BI18" s="680"/>
      <c r="BJ18" s="680"/>
      <c r="BK18" s="680"/>
      <c r="BL18" s="680"/>
      <c r="BM18" s="680"/>
      <c r="BN18" s="681"/>
      <c r="BO18" s="682" t="s">
        <v>224</v>
      </c>
      <c r="BP18" s="682"/>
      <c r="BQ18" s="682"/>
      <c r="BR18" s="682"/>
      <c r="BS18" s="688" t="s">
        <v>224</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224</v>
      </c>
      <c r="CS18" s="680"/>
      <c r="CT18" s="680"/>
      <c r="CU18" s="680"/>
      <c r="CV18" s="680"/>
      <c r="CW18" s="680"/>
      <c r="CX18" s="680"/>
      <c r="CY18" s="681"/>
      <c r="CZ18" s="682" t="s">
        <v>224</v>
      </c>
      <c r="DA18" s="682"/>
      <c r="DB18" s="682"/>
      <c r="DC18" s="682"/>
      <c r="DD18" s="688" t="s">
        <v>224</v>
      </c>
      <c r="DE18" s="680"/>
      <c r="DF18" s="680"/>
      <c r="DG18" s="680"/>
      <c r="DH18" s="680"/>
      <c r="DI18" s="680"/>
      <c r="DJ18" s="680"/>
      <c r="DK18" s="680"/>
      <c r="DL18" s="680"/>
      <c r="DM18" s="680"/>
      <c r="DN18" s="680"/>
      <c r="DO18" s="680"/>
      <c r="DP18" s="681"/>
      <c r="DQ18" s="688" t="s">
        <v>224</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6091865</v>
      </c>
      <c r="S19" s="680"/>
      <c r="T19" s="680"/>
      <c r="U19" s="680"/>
      <c r="V19" s="680"/>
      <c r="W19" s="680"/>
      <c r="X19" s="680"/>
      <c r="Y19" s="681"/>
      <c r="Z19" s="682">
        <v>36.9</v>
      </c>
      <c r="AA19" s="682"/>
      <c r="AB19" s="682"/>
      <c r="AC19" s="682"/>
      <c r="AD19" s="683">
        <v>6091865</v>
      </c>
      <c r="AE19" s="683"/>
      <c r="AF19" s="683"/>
      <c r="AG19" s="683"/>
      <c r="AH19" s="683"/>
      <c r="AI19" s="683"/>
      <c r="AJ19" s="683"/>
      <c r="AK19" s="683"/>
      <c r="AL19" s="684">
        <v>73.900000000000006</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1321</v>
      </c>
      <c r="BH19" s="680"/>
      <c r="BI19" s="680"/>
      <c r="BJ19" s="680"/>
      <c r="BK19" s="680"/>
      <c r="BL19" s="680"/>
      <c r="BM19" s="680"/>
      <c r="BN19" s="681"/>
      <c r="BO19" s="682">
        <v>0.1</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224</v>
      </c>
      <c r="CS19" s="680"/>
      <c r="CT19" s="680"/>
      <c r="CU19" s="680"/>
      <c r="CV19" s="680"/>
      <c r="CW19" s="680"/>
      <c r="CX19" s="680"/>
      <c r="CY19" s="681"/>
      <c r="CZ19" s="682" t="s">
        <v>224</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663293</v>
      </c>
      <c r="S20" s="680"/>
      <c r="T20" s="680"/>
      <c r="U20" s="680"/>
      <c r="V20" s="680"/>
      <c r="W20" s="680"/>
      <c r="X20" s="680"/>
      <c r="Y20" s="681"/>
      <c r="Z20" s="682">
        <v>4</v>
      </c>
      <c r="AA20" s="682"/>
      <c r="AB20" s="682"/>
      <c r="AC20" s="682"/>
      <c r="AD20" s="683" t="s">
        <v>224</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1321</v>
      </c>
      <c r="BH20" s="680"/>
      <c r="BI20" s="680"/>
      <c r="BJ20" s="680"/>
      <c r="BK20" s="680"/>
      <c r="BL20" s="680"/>
      <c r="BM20" s="680"/>
      <c r="BN20" s="681"/>
      <c r="BO20" s="682">
        <v>0.1</v>
      </c>
      <c r="BP20" s="682"/>
      <c r="BQ20" s="682"/>
      <c r="BR20" s="682"/>
      <c r="BS20" s="688" t="s">
        <v>128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16021147</v>
      </c>
      <c r="CS20" s="680"/>
      <c r="CT20" s="680"/>
      <c r="CU20" s="680"/>
      <c r="CV20" s="680"/>
      <c r="CW20" s="680"/>
      <c r="CX20" s="680"/>
      <c r="CY20" s="681"/>
      <c r="CZ20" s="682">
        <v>100</v>
      </c>
      <c r="DA20" s="682"/>
      <c r="DB20" s="682"/>
      <c r="DC20" s="682"/>
      <c r="DD20" s="688">
        <v>2267730</v>
      </c>
      <c r="DE20" s="680"/>
      <c r="DF20" s="680"/>
      <c r="DG20" s="680"/>
      <c r="DH20" s="680"/>
      <c r="DI20" s="680"/>
      <c r="DJ20" s="680"/>
      <c r="DK20" s="680"/>
      <c r="DL20" s="680"/>
      <c r="DM20" s="680"/>
      <c r="DN20" s="680"/>
      <c r="DO20" s="680"/>
      <c r="DP20" s="681"/>
      <c r="DQ20" s="688">
        <v>11337344</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t="s">
        <v>224</v>
      </c>
      <c r="S21" s="680"/>
      <c r="T21" s="680"/>
      <c r="U21" s="680"/>
      <c r="V21" s="680"/>
      <c r="W21" s="680"/>
      <c r="X21" s="680"/>
      <c r="Y21" s="681"/>
      <c r="Z21" s="682" t="s">
        <v>128</v>
      </c>
      <c r="AA21" s="682"/>
      <c r="AB21" s="682"/>
      <c r="AC21" s="682"/>
      <c r="AD21" s="683" t="s">
        <v>170</v>
      </c>
      <c r="AE21" s="683"/>
      <c r="AF21" s="683"/>
      <c r="AG21" s="683"/>
      <c r="AH21" s="683"/>
      <c r="AI21" s="683"/>
      <c r="AJ21" s="683"/>
      <c r="AK21" s="683"/>
      <c r="AL21" s="684" t="s">
        <v>128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1321</v>
      </c>
      <c r="BH21" s="680"/>
      <c r="BI21" s="680"/>
      <c r="BJ21" s="680"/>
      <c r="BK21" s="680"/>
      <c r="BL21" s="680"/>
      <c r="BM21" s="680"/>
      <c r="BN21" s="681"/>
      <c r="BO21" s="682">
        <v>0.1</v>
      </c>
      <c r="BP21" s="682"/>
      <c r="BQ21" s="682"/>
      <c r="BR21" s="682"/>
      <c r="BS21" s="688" t="s">
        <v>224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8885629</v>
      </c>
      <c r="S22" s="680"/>
      <c r="T22" s="680"/>
      <c r="U22" s="680"/>
      <c r="V22" s="680"/>
      <c r="W22" s="680"/>
      <c r="X22" s="680"/>
      <c r="Y22" s="681"/>
      <c r="Z22" s="682">
        <v>53.9</v>
      </c>
      <c r="AA22" s="682"/>
      <c r="AB22" s="682"/>
      <c r="AC22" s="682"/>
      <c r="AD22" s="683">
        <v>8222336</v>
      </c>
      <c r="AE22" s="683"/>
      <c r="AF22" s="683"/>
      <c r="AG22" s="683"/>
      <c r="AH22" s="683"/>
      <c r="AI22" s="683"/>
      <c r="AJ22" s="683"/>
      <c r="AK22" s="683"/>
      <c r="AL22" s="684">
        <v>99.8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170</v>
      </c>
      <c r="BP22" s="682"/>
      <c r="BQ22" s="682"/>
      <c r="BR22" s="682"/>
      <c r="BS22" s="688" t="s">
        <v>224</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1583</v>
      </c>
      <c r="S23" s="680"/>
      <c r="T23" s="680"/>
      <c r="U23" s="680"/>
      <c r="V23" s="680"/>
      <c r="W23" s="680"/>
      <c r="X23" s="680"/>
      <c r="Y23" s="681"/>
      <c r="Z23" s="682">
        <v>0</v>
      </c>
      <c r="AA23" s="682"/>
      <c r="AB23" s="682"/>
      <c r="AC23" s="682"/>
      <c r="AD23" s="683">
        <v>1583</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224</v>
      </c>
      <c r="BH23" s="680"/>
      <c r="BI23" s="680"/>
      <c r="BJ23" s="680"/>
      <c r="BK23" s="680"/>
      <c r="BL23" s="680"/>
      <c r="BM23" s="680"/>
      <c r="BN23" s="681"/>
      <c r="BO23" s="682" t="s">
        <v>128</v>
      </c>
      <c r="BP23" s="682"/>
      <c r="BQ23" s="682"/>
      <c r="BR23" s="682"/>
      <c r="BS23" s="688" t="s">
        <v>224</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73447</v>
      </c>
      <c r="S24" s="680"/>
      <c r="T24" s="680"/>
      <c r="U24" s="680"/>
      <c r="V24" s="680"/>
      <c r="W24" s="680"/>
      <c r="X24" s="680"/>
      <c r="Y24" s="681"/>
      <c r="Z24" s="682">
        <v>0.4</v>
      </c>
      <c r="AA24" s="682"/>
      <c r="AB24" s="682"/>
      <c r="AC24" s="682"/>
      <c r="AD24" s="683" t="s">
        <v>128</v>
      </c>
      <c r="AE24" s="683"/>
      <c r="AF24" s="683"/>
      <c r="AG24" s="683"/>
      <c r="AH24" s="683"/>
      <c r="AI24" s="683"/>
      <c r="AJ24" s="683"/>
      <c r="AK24" s="683"/>
      <c r="AL24" s="684" t="s">
        <v>224</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224</v>
      </c>
      <c r="BH24" s="680"/>
      <c r="BI24" s="680"/>
      <c r="BJ24" s="680"/>
      <c r="BK24" s="680"/>
      <c r="BL24" s="680"/>
      <c r="BM24" s="680"/>
      <c r="BN24" s="681"/>
      <c r="BO24" s="682" t="s">
        <v>224</v>
      </c>
      <c r="BP24" s="682"/>
      <c r="BQ24" s="682"/>
      <c r="BR24" s="682"/>
      <c r="BS24" s="688" t="s">
        <v>224</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5349719</v>
      </c>
      <c r="CS24" s="669"/>
      <c r="CT24" s="669"/>
      <c r="CU24" s="669"/>
      <c r="CV24" s="669"/>
      <c r="CW24" s="669"/>
      <c r="CX24" s="669"/>
      <c r="CY24" s="670"/>
      <c r="CZ24" s="673">
        <v>33.4</v>
      </c>
      <c r="DA24" s="674"/>
      <c r="DB24" s="674"/>
      <c r="DC24" s="693"/>
      <c r="DD24" s="712">
        <v>4338722</v>
      </c>
      <c r="DE24" s="669"/>
      <c r="DF24" s="669"/>
      <c r="DG24" s="669"/>
      <c r="DH24" s="669"/>
      <c r="DI24" s="669"/>
      <c r="DJ24" s="669"/>
      <c r="DK24" s="670"/>
      <c r="DL24" s="712">
        <v>4285740</v>
      </c>
      <c r="DM24" s="669"/>
      <c r="DN24" s="669"/>
      <c r="DO24" s="669"/>
      <c r="DP24" s="669"/>
      <c r="DQ24" s="669"/>
      <c r="DR24" s="669"/>
      <c r="DS24" s="669"/>
      <c r="DT24" s="669"/>
      <c r="DU24" s="669"/>
      <c r="DV24" s="670"/>
      <c r="DW24" s="673">
        <v>50</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171119</v>
      </c>
      <c r="S25" s="680"/>
      <c r="T25" s="680"/>
      <c r="U25" s="680"/>
      <c r="V25" s="680"/>
      <c r="W25" s="680"/>
      <c r="X25" s="680"/>
      <c r="Y25" s="681"/>
      <c r="Z25" s="682">
        <v>1</v>
      </c>
      <c r="AA25" s="682"/>
      <c r="AB25" s="682"/>
      <c r="AC25" s="682"/>
      <c r="AD25" s="683">
        <v>3274</v>
      </c>
      <c r="AE25" s="683"/>
      <c r="AF25" s="683"/>
      <c r="AG25" s="683"/>
      <c r="AH25" s="683"/>
      <c r="AI25" s="683"/>
      <c r="AJ25" s="683"/>
      <c r="AK25" s="683"/>
      <c r="AL25" s="684">
        <v>0</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224</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2090713</v>
      </c>
      <c r="CS25" s="715"/>
      <c r="CT25" s="715"/>
      <c r="CU25" s="715"/>
      <c r="CV25" s="715"/>
      <c r="CW25" s="715"/>
      <c r="CX25" s="715"/>
      <c r="CY25" s="716"/>
      <c r="CZ25" s="684">
        <v>13</v>
      </c>
      <c r="DA25" s="713"/>
      <c r="DB25" s="713"/>
      <c r="DC25" s="717"/>
      <c r="DD25" s="688">
        <v>1944239</v>
      </c>
      <c r="DE25" s="715"/>
      <c r="DF25" s="715"/>
      <c r="DG25" s="715"/>
      <c r="DH25" s="715"/>
      <c r="DI25" s="715"/>
      <c r="DJ25" s="715"/>
      <c r="DK25" s="716"/>
      <c r="DL25" s="688">
        <v>1891257</v>
      </c>
      <c r="DM25" s="715"/>
      <c r="DN25" s="715"/>
      <c r="DO25" s="715"/>
      <c r="DP25" s="715"/>
      <c r="DQ25" s="715"/>
      <c r="DR25" s="715"/>
      <c r="DS25" s="715"/>
      <c r="DT25" s="715"/>
      <c r="DU25" s="715"/>
      <c r="DV25" s="716"/>
      <c r="DW25" s="684">
        <v>22.1</v>
      </c>
      <c r="DX25" s="713"/>
      <c r="DY25" s="713"/>
      <c r="DZ25" s="713"/>
      <c r="EA25" s="713"/>
      <c r="EB25" s="713"/>
      <c r="EC25" s="714"/>
    </row>
    <row r="26" spans="2:133" ht="11.25" customHeight="1">
      <c r="B26" s="676" t="s">
        <v>291</v>
      </c>
      <c r="C26" s="677"/>
      <c r="D26" s="677"/>
      <c r="E26" s="677"/>
      <c r="F26" s="677"/>
      <c r="G26" s="677"/>
      <c r="H26" s="677"/>
      <c r="I26" s="677"/>
      <c r="J26" s="677"/>
      <c r="K26" s="677"/>
      <c r="L26" s="677"/>
      <c r="M26" s="677"/>
      <c r="N26" s="677"/>
      <c r="O26" s="677"/>
      <c r="P26" s="677"/>
      <c r="Q26" s="678"/>
      <c r="R26" s="679">
        <v>71264</v>
      </c>
      <c r="S26" s="680"/>
      <c r="T26" s="680"/>
      <c r="U26" s="680"/>
      <c r="V26" s="680"/>
      <c r="W26" s="680"/>
      <c r="X26" s="680"/>
      <c r="Y26" s="681"/>
      <c r="Z26" s="682">
        <v>0.4</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224</v>
      </c>
      <c r="BH26" s="680"/>
      <c r="BI26" s="680"/>
      <c r="BJ26" s="680"/>
      <c r="BK26" s="680"/>
      <c r="BL26" s="680"/>
      <c r="BM26" s="680"/>
      <c r="BN26" s="681"/>
      <c r="BO26" s="682" t="s">
        <v>170</v>
      </c>
      <c r="BP26" s="682"/>
      <c r="BQ26" s="682"/>
      <c r="BR26" s="682"/>
      <c r="BS26" s="688" t="s">
        <v>224</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1298576</v>
      </c>
      <c r="CS26" s="680"/>
      <c r="CT26" s="680"/>
      <c r="CU26" s="680"/>
      <c r="CV26" s="680"/>
      <c r="CW26" s="680"/>
      <c r="CX26" s="680"/>
      <c r="CY26" s="681"/>
      <c r="CZ26" s="684">
        <v>8.1</v>
      </c>
      <c r="DA26" s="713"/>
      <c r="DB26" s="713"/>
      <c r="DC26" s="717"/>
      <c r="DD26" s="688">
        <v>1180664</v>
      </c>
      <c r="DE26" s="680"/>
      <c r="DF26" s="680"/>
      <c r="DG26" s="680"/>
      <c r="DH26" s="680"/>
      <c r="DI26" s="680"/>
      <c r="DJ26" s="680"/>
      <c r="DK26" s="681"/>
      <c r="DL26" s="688" t="s">
        <v>128</v>
      </c>
      <c r="DM26" s="680"/>
      <c r="DN26" s="680"/>
      <c r="DO26" s="680"/>
      <c r="DP26" s="680"/>
      <c r="DQ26" s="680"/>
      <c r="DR26" s="680"/>
      <c r="DS26" s="680"/>
      <c r="DT26" s="680"/>
      <c r="DU26" s="680"/>
      <c r="DV26" s="681"/>
      <c r="DW26" s="684" t="s">
        <v>224</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1214763</v>
      </c>
      <c r="S27" s="680"/>
      <c r="T27" s="680"/>
      <c r="U27" s="680"/>
      <c r="V27" s="680"/>
      <c r="W27" s="680"/>
      <c r="X27" s="680"/>
      <c r="Y27" s="681"/>
      <c r="Z27" s="682">
        <v>7.4</v>
      </c>
      <c r="AA27" s="682"/>
      <c r="AB27" s="682"/>
      <c r="AC27" s="682"/>
      <c r="AD27" s="683" t="s">
        <v>224</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1618540</v>
      </c>
      <c r="BH27" s="680"/>
      <c r="BI27" s="680"/>
      <c r="BJ27" s="680"/>
      <c r="BK27" s="680"/>
      <c r="BL27" s="680"/>
      <c r="BM27" s="680"/>
      <c r="BN27" s="681"/>
      <c r="BO27" s="682">
        <v>100</v>
      </c>
      <c r="BP27" s="682"/>
      <c r="BQ27" s="682"/>
      <c r="BR27" s="682"/>
      <c r="BS27" s="688" t="s">
        <v>224</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1324741</v>
      </c>
      <c r="CS27" s="715"/>
      <c r="CT27" s="715"/>
      <c r="CU27" s="715"/>
      <c r="CV27" s="715"/>
      <c r="CW27" s="715"/>
      <c r="CX27" s="715"/>
      <c r="CY27" s="716"/>
      <c r="CZ27" s="684">
        <v>8.3000000000000007</v>
      </c>
      <c r="DA27" s="713"/>
      <c r="DB27" s="713"/>
      <c r="DC27" s="717"/>
      <c r="DD27" s="688">
        <v>531200</v>
      </c>
      <c r="DE27" s="715"/>
      <c r="DF27" s="715"/>
      <c r="DG27" s="715"/>
      <c r="DH27" s="715"/>
      <c r="DI27" s="715"/>
      <c r="DJ27" s="715"/>
      <c r="DK27" s="716"/>
      <c r="DL27" s="688">
        <v>531200</v>
      </c>
      <c r="DM27" s="715"/>
      <c r="DN27" s="715"/>
      <c r="DO27" s="715"/>
      <c r="DP27" s="715"/>
      <c r="DQ27" s="715"/>
      <c r="DR27" s="715"/>
      <c r="DS27" s="715"/>
      <c r="DT27" s="715"/>
      <c r="DU27" s="715"/>
      <c r="DV27" s="716"/>
      <c r="DW27" s="684">
        <v>6.2</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t="s">
        <v>170</v>
      </c>
      <c r="S28" s="680"/>
      <c r="T28" s="680"/>
      <c r="U28" s="680"/>
      <c r="V28" s="680"/>
      <c r="W28" s="680"/>
      <c r="X28" s="680"/>
      <c r="Y28" s="681"/>
      <c r="Z28" s="682" t="s">
        <v>128</v>
      </c>
      <c r="AA28" s="682"/>
      <c r="AB28" s="682"/>
      <c r="AC28" s="682"/>
      <c r="AD28" s="683" t="s">
        <v>224</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1934265</v>
      </c>
      <c r="CS28" s="680"/>
      <c r="CT28" s="680"/>
      <c r="CU28" s="680"/>
      <c r="CV28" s="680"/>
      <c r="CW28" s="680"/>
      <c r="CX28" s="680"/>
      <c r="CY28" s="681"/>
      <c r="CZ28" s="684">
        <v>12.1</v>
      </c>
      <c r="DA28" s="713"/>
      <c r="DB28" s="713"/>
      <c r="DC28" s="717"/>
      <c r="DD28" s="688">
        <v>1863283</v>
      </c>
      <c r="DE28" s="680"/>
      <c r="DF28" s="680"/>
      <c r="DG28" s="680"/>
      <c r="DH28" s="680"/>
      <c r="DI28" s="680"/>
      <c r="DJ28" s="680"/>
      <c r="DK28" s="681"/>
      <c r="DL28" s="688">
        <v>1863283</v>
      </c>
      <c r="DM28" s="680"/>
      <c r="DN28" s="680"/>
      <c r="DO28" s="680"/>
      <c r="DP28" s="680"/>
      <c r="DQ28" s="680"/>
      <c r="DR28" s="680"/>
      <c r="DS28" s="680"/>
      <c r="DT28" s="680"/>
      <c r="DU28" s="680"/>
      <c r="DV28" s="681"/>
      <c r="DW28" s="684">
        <v>21.7</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1426900</v>
      </c>
      <c r="S29" s="680"/>
      <c r="T29" s="680"/>
      <c r="U29" s="680"/>
      <c r="V29" s="680"/>
      <c r="W29" s="680"/>
      <c r="X29" s="680"/>
      <c r="Y29" s="681"/>
      <c r="Z29" s="682">
        <v>8.6999999999999993</v>
      </c>
      <c r="AA29" s="682"/>
      <c r="AB29" s="682"/>
      <c r="AC29" s="682"/>
      <c r="AD29" s="683" t="s">
        <v>224</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1934155</v>
      </c>
      <c r="CS29" s="715"/>
      <c r="CT29" s="715"/>
      <c r="CU29" s="715"/>
      <c r="CV29" s="715"/>
      <c r="CW29" s="715"/>
      <c r="CX29" s="715"/>
      <c r="CY29" s="716"/>
      <c r="CZ29" s="684">
        <v>12.1</v>
      </c>
      <c r="DA29" s="713"/>
      <c r="DB29" s="713"/>
      <c r="DC29" s="717"/>
      <c r="DD29" s="688">
        <v>1863173</v>
      </c>
      <c r="DE29" s="715"/>
      <c r="DF29" s="715"/>
      <c r="DG29" s="715"/>
      <c r="DH29" s="715"/>
      <c r="DI29" s="715"/>
      <c r="DJ29" s="715"/>
      <c r="DK29" s="716"/>
      <c r="DL29" s="688">
        <v>1863173</v>
      </c>
      <c r="DM29" s="715"/>
      <c r="DN29" s="715"/>
      <c r="DO29" s="715"/>
      <c r="DP29" s="715"/>
      <c r="DQ29" s="715"/>
      <c r="DR29" s="715"/>
      <c r="DS29" s="715"/>
      <c r="DT29" s="715"/>
      <c r="DU29" s="715"/>
      <c r="DV29" s="716"/>
      <c r="DW29" s="684">
        <v>21.7</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94659</v>
      </c>
      <c r="S30" s="680"/>
      <c r="T30" s="680"/>
      <c r="U30" s="680"/>
      <c r="V30" s="680"/>
      <c r="W30" s="680"/>
      <c r="X30" s="680"/>
      <c r="Y30" s="681"/>
      <c r="Z30" s="682">
        <v>0.6</v>
      </c>
      <c r="AA30" s="682"/>
      <c r="AB30" s="682"/>
      <c r="AC30" s="682"/>
      <c r="AD30" s="683" t="s">
        <v>128</v>
      </c>
      <c r="AE30" s="683"/>
      <c r="AF30" s="683"/>
      <c r="AG30" s="683"/>
      <c r="AH30" s="683"/>
      <c r="AI30" s="683"/>
      <c r="AJ30" s="683"/>
      <c r="AK30" s="683"/>
      <c r="AL30" s="684" t="s">
        <v>128</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99.1</v>
      </c>
      <c r="BH30" s="740"/>
      <c r="BI30" s="740"/>
      <c r="BJ30" s="740"/>
      <c r="BK30" s="740"/>
      <c r="BL30" s="740"/>
      <c r="BM30" s="674">
        <v>97.3</v>
      </c>
      <c r="BN30" s="740"/>
      <c r="BO30" s="740"/>
      <c r="BP30" s="740"/>
      <c r="BQ30" s="741"/>
      <c r="BR30" s="739">
        <v>99.1</v>
      </c>
      <c r="BS30" s="740"/>
      <c r="BT30" s="740"/>
      <c r="BU30" s="740"/>
      <c r="BV30" s="740"/>
      <c r="BW30" s="740"/>
      <c r="BX30" s="674">
        <v>97.4</v>
      </c>
      <c r="BY30" s="740"/>
      <c r="BZ30" s="740"/>
      <c r="CA30" s="740"/>
      <c r="CB30" s="741"/>
      <c r="CD30" s="744"/>
      <c r="CE30" s="745"/>
      <c r="CF30" s="694" t="s">
        <v>307</v>
      </c>
      <c r="CG30" s="695"/>
      <c r="CH30" s="695"/>
      <c r="CI30" s="695"/>
      <c r="CJ30" s="695"/>
      <c r="CK30" s="695"/>
      <c r="CL30" s="695"/>
      <c r="CM30" s="695"/>
      <c r="CN30" s="695"/>
      <c r="CO30" s="695"/>
      <c r="CP30" s="695"/>
      <c r="CQ30" s="696"/>
      <c r="CR30" s="679">
        <v>1814139</v>
      </c>
      <c r="CS30" s="680"/>
      <c r="CT30" s="680"/>
      <c r="CU30" s="680"/>
      <c r="CV30" s="680"/>
      <c r="CW30" s="680"/>
      <c r="CX30" s="680"/>
      <c r="CY30" s="681"/>
      <c r="CZ30" s="684">
        <v>11.3</v>
      </c>
      <c r="DA30" s="713"/>
      <c r="DB30" s="713"/>
      <c r="DC30" s="717"/>
      <c r="DD30" s="688">
        <v>1750573</v>
      </c>
      <c r="DE30" s="680"/>
      <c r="DF30" s="680"/>
      <c r="DG30" s="680"/>
      <c r="DH30" s="680"/>
      <c r="DI30" s="680"/>
      <c r="DJ30" s="680"/>
      <c r="DK30" s="681"/>
      <c r="DL30" s="688">
        <v>1750573</v>
      </c>
      <c r="DM30" s="680"/>
      <c r="DN30" s="680"/>
      <c r="DO30" s="680"/>
      <c r="DP30" s="680"/>
      <c r="DQ30" s="680"/>
      <c r="DR30" s="680"/>
      <c r="DS30" s="680"/>
      <c r="DT30" s="680"/>
      <c r="DU30" s="680"/>
      <c r="DV30" s="681"/>
      <c r="DW30" s="684">
        <v>20.399999999999999</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1159168</v>
      </c>
      <c r="S31" s="680"/>
      <c r="T31" s="680"/>
      <c r="U31" s="680"/>
      <c r="V31" s="680"/>
      <c r="W31" s="680"/>
      <c r="X31" s="680"/>
      <c r="Y31" s="681"/>
      <c r="Z31" s="682">
        <v>7</v>
      </c>
      <c r="AA31" s="682"/>
      <c r="AB31" s="682"/>
      <c r="AC31" s="682"/>
      <c r="AD31" s="683" t="s">
        <v>224</v>
      </c>
      <c r="AE31" s="683"/>
      <c r="AF31" s="683"/>
      <c r="AG31" s="683"/>
      <c r="AH31" s="683"/>
      <c r="AI31" s="683"/>
      <c r="AJ31" s="683"/>
      <c r="AK31" s="683"/>
      <c r="AL31" s="684" t="s">
        <v>224</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99.3</v>
      </c>
      <c r="BH31" s="715"/>
      <c r="BI31" s="715"/>
      <c r="BJ31" s="715"/>
      <c r="BK31" s="715"/>
      <c r="BL31" s="715"/>
      <c r="BM31" s="685">
        <v>98.7</v>
      </c>
      <c r="BN31" s="737"/>
      <c r="BO31" s="737"/>
      <c r="BP31" s="737"/>
      <c r="BQ31" s="738"/>
      <c r="BR31" s="736">
        <v>99.4</v>
      </c>
      <c r="BS31" s="715"/>
      <c r="BT31" s="715"/>
      <c r="BU31" s="715"/>
      <c r="BV31" s="715"/>
      <c r="BW31" s="715"/>
      <c r="BX31" s="685">
        <v>98.7</v>
      </c>
      <c r="BY31" s="737"/>
      <c r="BZ31" s="737"/>
      <c r="CA31" s="737"/>
      <c r="CB31" s="738"/>
      <c r="CD31" s="744"/>
      <c r="CE31" s="745"/>
      <c r="CF31" s="694" t="s">
        <v>311</v>
      </c>
      <c r="CG31" s="695"/>
      <c r="CH31" s="695"/>
      <c r="CI31" s="695"/>
      <c r="CJ31" s="695"/>
      <c r="CK31" s="695"/>
      <c r="CL31" s="695"/>
      <c r="CM31" s="695"/>
      <c r="CN31" s="695"/>
      <c r="CO31" s="695"/>
      <c r="CP31" s="695"/>
      <c r="CQ31" s="696"/>
      <c r="CR31" s="679">
        <v>120016</v>
      </c>
      <c r="CS31" s="715"/>
      <c r="CT31" s="715"/>
      <c r="CU31" s="715"/>
      <c r="CV31" s="715"/>
      <c r="CW31" s="715"/>
      <c r="CX31" s="715"/>
      <c r="CY31" s="716"/>
      <c r="CZ31" s="684">
        <v>0.7</v>
      </c>
      <c r="DA31" s="713"/>
      <c r="DB31" s="713"/>
      <c r="DC31" s="717"/>
      <c r="DD31" s="688">
        <v>112600</v>
      </c>
      <c r="DE31" s="715"/>
      <c r="DF31" s="715"/>
      <c r="DG31" s="715"/>
      <c r="DH31" s="715"/>
      <c r="DI31" s="715"/>
      <c r="DJ31" s="715"/>
      <c r="DK31" s="716"/>
      <c r="DL31" s="688">
        <v>112600</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1357500</v>
      </c>
      <c r="S32" s="680"/>
      <c r="T32" s="680"/>
      <c r="U32" s="680"/>
      <c r="V32" s="680"/>
      <c r="W32" s="680"/>
      <c r="X32" s="680"/>
      <c r="Y32" s="681"/>
      <c r="Z32" s="682">
        <v>8.1999999999999993</v>
      </c>
      <c r="AA32" s="682"/>
      <c r="AB32" s="682"/>
      <c r="AC32" s="682"/>
      <c r="AD32" s="683" t="s">
        <v>224</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98.9</v>
      </c>
      <c r="BH32" s="749"/>
      <c r="BI32" s="749"/>
      <c r="BJ32" s="749"/>
      <c r="BK32" s="749"/>
      <c r="BL32" s="749"/>
      <c r="BM32" s="750">
        <v>96</v>
      </c>
      <c r="BN32" s="749"/>
      <c r="BO32" s="749"/>
      <c r="BP32" s="749"/>
      <c r="BQ32" s="751"/>
      <c r="BR32" s="748">
        <v>98.8</v>
      </c>
      <c r="BS32" s="749"/>
      <c r="BT32" s="749"/>
      <c r="BU32" s="749"/>
      <c r="BV32" s="749"/>
      <c r="BW32" s="749"/>
      <c r="BX32" s="750">
        <v>96</v>
      </c>
      <c r="BY32" s="749"/>
      <c r="BZ32" s="749"/>
      <c r="CA32" s="749"/>
      <c r="CB32" s="751"/>
      <c r="CD32" s="746"/>
      <c r="CE32" s="747"/>
      <c r="CF32" s="694" t="s">
        <v>314</v>
      </c>
      <c r="CG32" s="695"/>
      <c r="CH32" s="695"/>
      <c r="CI32" s="695"/>
      <c r="CJ32" s="695"/>
      <c r="CK32" s="695"/>
      <c r="CL32" s="695"/>
      <c r="CM32" s="695"/>
      <c r="CN32" s="695"/>
      <c r="CO32" s="695"/>
      <c r="CP32" s="695"/>
      <c r="CQ32" s="696"/>
      <c r="CR32" s="679">
        <v>110</v>
      </c>
      <c r="CS32" s="680"/>
      <c r="CT32" s="680"/>
      <c r="CU32" s="680"/>
      <c r="CV32" s="680"/>
      <c r="CW32" s="680"/>
      <c r="CX32" s="680"/>
      <c r="CY32" s="681"/>
      <c r="CZ32" s="684">
        <v>0</v>
      </c>
      <c r="DA32" s="713"/>
      <c r="DB32" s="713"/>
      <c r="DC32" s="717"/>
      <c r="DD32" s="688">
        <v>110</v>
      </c>
      <c r="DE32" s="680"/>
      <c r="DF32" s="680"/>
      <c r="DG32" s="680"/>
      <c r="DH32" s="680"/>
      <c r="DI32" s="680"/>
      <c r="DJ32" s="680"/>
      <c r="DK32" s="681"/>
      <c r="DL32" s="688">
        <v>110</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184539</v>
      </c>
      <c r="S33" s="680"/>
      <c r="T33" s="680"/>
      <c r="U33" s="680"/>
      <c r="V33" s="680"/>
      <c r="W33" s="680"/>
      <c r="X33" s="680"/>
      <c r="Y33" s="681"/>
      <c r="Z33" s="682">
        <v>1.1000000000000001</v>
      </c>
      <c r="AA33" s="682"/>
      <c r="AB33" s="682"/>
      <c r="AC33" s="682"/>
      <c r="AD33" s="683" t="s">
        <v>224</v>
      </c>
      <c r="AE33" s="683"/>
      <c r="AF33" s="683"/>
      <c r="AG33" s="683"/>
      <c r="AH33" s="683"/>
      <c r="AI33" s="683"/>
      <c r="AJ33" s="683"/>
      <c r="AK33" s="683"/>
      <c r="AL33" s="684" t="s">
        <v>224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8107510</v>
      </c>
      <c r="CS33" s="715"/>
      <c r="CT33" s="715"/>
      <c r="CU33" s="715"/>
      <c r="CV33" s="715"/>
      <c r="CW33" s="715"/>
      <c r="CX33" s="715"/>
      <c r="CY33" s="716"/>
      <c r="CZ33" s="684">
        <v>50.6</v>
      </c>
      <c r="DA33" s="713"/>
      <c r="DB33" s="713"/>
      <c r="DC33" s="717"/>
      <c r="DD33" s="688">
        <v>6454431</v>
      </c>
      <c r="DE33" s="715"/>
      <c r="DF33" s="715"/>
      <c r="DG33" s="715"/>
      <c r="DH33" s="715"/>
      <c r="DI33" s="715"/>
      <c r="DJ33" s="715"/>
      <c r="DK33" s="716"/>
      <c r="DL33" s="688">
        <v>3587431</v>
      </c>
      <c r="DM33" s="715"/>
      <c r="DN33" s="715"/>
      <c r="DO33" s="715"/>
      <c r="DP33" s="715"/>
      <c r="DQ33" s="715"/>
      <c r="DR33" s="715"/>
      <c r="DS33" s="715"/>
      <c r="DT33" s="715"/>
      <c r="DU33" s="715"/>
      <c r="DV33" s="716"/>
      <c r="DW33" s="684">
        <v>41.8</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234163</v>
      </c>
      <c r="S34" s="680"/>
      <c r="T34" s="680"/>
      <c r="U34" s="680"/>
      <c r="V34" s="680"/>
      <c r="W34" s="680"/>
      <c r="X34" s="680"/>
      <c r="Y34" s="681"/>
      <c r="Z34" s="682">
        <v>1.4</v>
      </c>
      <c r="AA34" s="682"/>
      <c r="AB34" s="682"/>
      <c r="AC34" s="682"/>
      <c r="AD34" s="683">
        <v>13346</v>
      </c>
      <c r="AE34" s="683"/>
      <c r="AF34" s="683"/>
      <c r="AG34" s="683"/>
      <c r="AH34" s="683"/>
      <c r="AI34" s="683"/>
      <c r="AJ34" s="683"/>
      <c r="AK34" s="683"/>
      <c r="AL34" s="684">
        <v>0.2</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3270949</v>
      </c>
      <c r="CS34" s="680"/>
      <c r="CT34" s="680"/>
      <c r="CU34" s="680"/>
      <c r="CV34" s="680"/>
      <c r="CW34" s="680"/>
      <c r="CX34" s="680"/>
      <c r="CY34" s="681"/>
      <c r="CZ34" s="684">
        <v>20.399999999999999</v>
      </c>
      <c r="DA34" s="713"/>
      <c r="DB34" s="713"/>
      <c r="DC34" s="717"/>
      <c r="DD34" s="688">
        <v>2623550</v>
      </c>
      <c r="DE34" s="680"/>
      <c r="DF34" s="680"/>
      <c r="DG34" s="680"/>
      <c r="DH34" s="680"/>
      <c r="DI34" s="680"/>
      <c r="DJ34" s="680"/>
      <c r="DK34" s="681"/>
      <c r="DL34" s="688">
        <v>1512103</v>
      </c>
      <c r="DM34" s="680"/>
      <c r="DN34" s="680"/>
      <c r="DO34" s="680"/>
      <c r="DP34" s="680"/>
      <c r="DQ34" s="680"/>
      <c r="DR34" s="680"/>
      <c r="DS34" s="680"/>
      <c r="DT34" s="680"/>
      <c r="DU34" s="680"/>
      <c r="DV34" s="681"/>
      <c r="DW34" s="684">
        <v>17.600000000000001</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1614400</v>
      </c>
      <c r="S35" s="680"/>
      <c r="T35" s="680"/>
      <c r="U35" s="680"/>
      <c r="V35" s="680"/>
      <c r="W35" s="680"/>
      <c r="X35" s="680"/>
      <c r="Y35" s="681"/>
      <c r="Z35" s="682">
        <v>9.8000000000000007</v>
      </c>
      <c r="AA35" s="682"/>
      <c r="AB35" s="682"/>
      <c r="AC35" s="682"/>
      <c r="AD35" s="683" t="s">
        <v>128</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1560760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21169</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72209</v>
      </c>
      <c r="CS35" s="715"/>
      <c r="CT35" s="715"/>
      <c r="CU35" s="715"/>
      <c r="CV35" s="715"/>
      <c r="CW35" s="715"/>
      <c r="CX35" s="715"/>
      <c r="CY35" s="716"/>
      <c r="CZ35" s="684">
        <v>0.5</v>
      </c>
      <c r="DA35" s="713"/>
      <c r="DB35" s="713"/>
      <c r="DC35" s="717"/>
      <c r="DD35" s="688">
        <v>59709</v>
      </c>
      <c r="DE35" s="715"/>
      <c r="DF35" s="715"/>
      <c r="DG35" s="715"/>
      <c r="DH35" s="715"/>
      <c r="DI35" s="715"/>
      <c r="DJ35" s="715"/>
      <c r="DK35" s="716"/>
      <c r="DL35" s="688">
        <v>59709</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224</v>
      </c>
      <c r="S36" s="680"/>
      <c r="T36" s="680"/>
      <c r="U36" s="680"/>
      <c r="V36" s="680"/>
      <c r="W36" s="680"/>
      <c r="X36" s="680"/>
      <c r="Y36" s="681"/>
      <c r="Z36" s="682" t="s">
        <v>224</v>
      </c>
      <c r="AA36" s="682"/>
      <c r="AB36" s="682"/>
      <c r="AC36" s="682"/>
      <c r="AD36" s="683" t="s">
        <v>128</v>
      </c>
      <c r="AE36" s="683"/>
      <c r="AF36" s="683"/>
      <c r="AG36" s="683"/>
      <c r="AH36" s="683"/>
      <c r="AI36" s="683"/>
      <c r="AJ36" s="683"/>
      <c r="AK36" s="683"/>
      <c r="AL36" s="684" t="s">
        <v>128</v>
      </c>
      <c r="AM36" s="685"/>
      <c r="AN36" s="685"/>
      <c r="AO36" s="686"/>
      <c r="AQ36" s="756" t="s">
        <v>326</v>
      </c>
      <c r="AR36" s="757"/>
      <c r="AS36" s="757"/>
      <c r="AT36" s="757"/>
      <c r="AU36" s="757"/>
      <c r="AV36" s="757"/>
      <c r="AW36" s="757"/>
      <c r="AX36" s="757"/>
      <c r="AY36" s="758"/>
      <c r="AZ36" s="679">
        <v>245790</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-33195</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1544521</v>
      </c>
      <c r="CS36" s="680"/>
      <c r="CT36" s="680"/>
      <c r="CU36" s="680"/>
      <c r="CV36" s="680"/>
      <c r="CW36" s="680"/>
      <c r="CX36" s="680"/>
      <c r="CY36" s="681"/>
      <c r="CZ36" s="684">
        <v>9.6</v>
      </c>
      <c r="DA36" s="713"/>
      <c r="DB36" s="713"/>
      <c r="DC36" s="717"/>
      <c r="DD36" s="688">
        <v>1077229</v>
      </c>
      <c r="DE36" s="680"/>
      <c r="DF36" s="680"/>
      <c r="DG36" s="680"/>
      <c r="DH36" s="680"/>
      <c r="DI36" s="680"/>
      <c r="DJ36" s="680"/>
      <c r="DK36" s="681"/>
      <c r="DL36" s="688">
        <v>857261</v>
      </c>
      <c r="DM36" s="680"/>
      <c r="DN36" s="680"/>
      <c r="DO36" s="680"/>
      <c r="DP36" s="680"/>
      <c r="DQ36" s="680"/>
      <c r="DR36" s="680"/>
      <c r="DS36" s="680"/>
      <c r="DT36" s="680"/>
      <c r="DU36" s="680"/>
      <c r="DV36" s="681"/>
      <c r="DW36" s="684">
        <v>10</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332900</v>
      </c>
      <c r="S37" s="680"/>
      <c r="T37" s="680"/>
      <c r="U37" s="680"/>
      <c r="V37" s="680"/>
      <c r="W37" s="680"/>
      <c r="X37" s="680"/>
      <c r="Y37" s="681"/>
      <c r="Z37" s="682">
        <v>2</v>
      </c>
      <c r="AA37" s="682"/>
      <c r="AB37" s="682"/>
      <c r="AC37" s="682"/>
      <c r="AD37" s="683" t="s">
        <v>224</v>
      </c>
      <c r="AE37" s="683"/>
      <c r="AF37" s="683"/>
      <c r="AG37" s="683"/>
      <c r="AH37" s="683"/>
      <c r="AI37" s="683"/>
      <c r="AJ37" s="683"/>
      <c r="AK37" s="683"/>
      <c r="AL37" s="684" t="s">
        <v>128</v>
      </c>
      <c r="AM37" s="685"/>
      <c r="AN37" s="685"/>
      <c r="AO37" s="686"/>
      <c r="AQ37" s="756" t="s">
        <v>330</v>
      </c>
      <c r="AR37" s="757"/>
      <c r="AS37" s="757"/>
      <c r="AT37" s="757"/>
      <c r="AU37" s="757"/>
      <c r="AV37" s="757"/>
      <c r="AW37" s="757"/>
      <c r="AX37" s="757"/>
      <c r="AY37" s="758"/>
      <c r="AZ37" s="679">
        <v>64746</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3149</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420212</v>
      </c>
      <c r="CS37" s="715"/>
      <c r="CT37" s="715"/>
      <c r="CU37" s="715"/>
      <c r="CV37" s="715"/>
      <c r="CW37" s="715"/>
      <c r="CX37" s="715"/>
      <c r="CY37" s="716"/>
      <c r="CZ37" s="684">
        <v>2.6</v>
      </c>
      <c r="DA37" s="713"/>
      <c r="DB37" s="713"/>
      <c r="DC37" s="717"/>
      <c r="DD37" s="688">
        <v>406232</v>
      </c>
      <c r="DE37" s="715"/>
      <c r="DF37" s="715"/>
      <c r="DG37" s="715"/>
      <c r="DH37" s="715"/>
      <c r="DI37" s="715"/>
      <c r="DJ37" s="715"/>
      <c r="DK37" s="716"/>
      <c r="DL37" s="688">
        <v>392562</v>
      </c>
      <c r="DM37" s="715"/>
      <c r="DN37" s="715"/>
      <c r="DO37" s="715"/>
      <c r="DP37" s="715"/>
      <c r="DQ37" s="715"/>
      <c r="DR37" s="715"/>
      <c r="DS37" s="715"/>
      <c r="DT37" s="715"/>
      <c r="DU37" s="715"/>
      <c r="DV37" s="716"/>
      <c r="DW37" s="684">
        <v>4.5999999999999996</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16489134</v>
      </c>
      <c r="S38" s="760"/>
      <c r="T38" s="760"/>
      <c r="U38" s="760"/>
      <c r="V38" s="760"/>
      <c r="W38" s="760"/>
      <c r="X38" s="760"/>
      <c r="Y38" s="761"/>
      <c r="Z38" s="762">
        <v>100</v>
      </c>
      <c r="AA38" s="762"/>
      <c r="AB38" s="762"/>
      <c r="AC38" s="762"/>
      <c r="AD38" s="763">
        <v>8240539</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41628</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5012</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1539760</v>
      </c>
      <c r="CS38" s="680"/>
      <c r="CT38" s="680"/>
      <c r="CU38" s="680"/>
      <c r="CV38" s="680"/>
      <c r="CW38" s="680"/>
      <c r="CX38" s="680"/>
      <c r="CY38" s="681"/>
      <c r="CZ38" s="684">
        <v>9.6</v>
      </c>
      <c r="DA38" s="713"/>
      <c r="DB38" s="713"/>
      <c r="DC38" s="717"/>
      <c r="DD38" s="688">
        <v>1334490</v>
      </c>
      <c r="DE38" s="680"/>
      <c r="DF38" s="680"/>
      <c r="DG38" s="680"/>
      <c r="DH38" s="680"/>
      <c r="DI38" s="680"/>
      <c r="DJ38" s="680"/>
      <c r="DK38" s="681"/>
      <c r="DL38" s="688">
        <v>1158358</v>
      </c>
      <c r="DM38" s="680"/>
      <c r="DN38" s="680"/>
      <c r="DO38" s="680"/>
      <c r="DP38" s="680"/>
      <c r="DQ38" s="680"/>
      <c r="DR38" s="680"/>
      <c r="DS38" s="680"/>
      <c r="DT38" s="680"/>
      <c r="DU38" s="680"/>
      <c r="DV38" s="681"/>
      <c r="DW38" s="684">
        <v>13.5</v>
      </c>
      <c r="DX38" s="713"/>
      <c r="DY38" s="713"/>
      <c r="DZ38" s="713"/>
      <c r="EA38" s="713"/>
      <c r="EB38" s="713"/>
      <c r="EC38" s="714"/>
    </row>
    <row r="39" spans="2:133" ht="11.25" customHeight="1">
      <c r="AQ39" s="756" t="s">
        <v>337</v>
      </c>
      <c r="AR39" s="757"/>
      <c r="AS39" s="757"/>
      <c r="AT39" s="757"/>
      <c r="AU39" s="757"/>
      <c r="AV39" s="757"/>
      <c r="AW39" s="757"/>
      <c r="AX39" s="757"/>
      <c r="AY39" s="758"/>
      <c r="AZ39" s="679">
        <v>21000</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79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1680071</v>
      </c>
      <c r="CS39" s="715"/>
      <c r="CT39" s="715"/>
      <c r="CU39" s="715"/>
      <c r="CV39" s="715"/>
      <c r="CW39" s="715"/>
      <c r="CX39" s="715"/>
      <c r="CY39" s="716"/>
      <c r="CZ39" s="684">
        <v>10.5</v>
      </c>
      <c r="DA39" s="713"/>
      <c r="DB39" s="713"/>
      <c r="DC39" s="717"/>
      <c r="DD39" s="688">
        <v>1359453</v>
      </c>
      <c r="DE39" s="715"/>
      <c r="DF39" s="715"/>
      <c r="DG39" s="715"/>
      <c r="DH39" s="715"/>
      <c r="DI39" s="715"/>
      <c r="DJ39" s="715"/>
      <c r="DK39" s="716"/>
      <c r="DL39" s="688" t="s">
        <v>224</v>
      </c>
      <c r="DM39" s="715"/>
      <c r="DN39" s="715"/>
      <c r="DO39" s="715"/>
      <c r="DP39" s="715"/>
      <c r="DQ39" s="715"/>
      <c r="DR39" s="715"/>
      <c r="DS39" s="715"/>
      <c r="DT39" s="715"/>
      <c r="DU39" s="715"/>
      <c r="DV39" s="716"/>
      <c r="DW39" s="684" t="s">
        <v>224</v>
      </c>
      <c r="DX39" s="713"/>
      <c r="DY39" s="713"/>
      <c r="DZ39" s="713"/>
      <c r="EA39" s="713"/>
      <c r="EB39" s="713"/>
      <c r="EC39" s="714"/>
    </row>
    <row r="40" spans="2:133" ht="11.25" customHeight="1">
      <c r="AQ40" s="756" t="s">
        <v>341</v>
      </c>
      <c r="AR40" s="757"/>
      <c r="AS40" s="757"/>
      <c r="AT40" s="757"/>
      <c r="AU40" s="757"/>
      <c r="AV40" s="757"/>
      <c r="AW40" s="757"/>
      <c r="AX40" s="757"/>
      <c r="AY40" s="758"/>
      <c r="AZ40" s="679">
        <v>342175</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t="s">
        <v>128</v>
      </c>
      <c r="CS40" s="680"/>
      <c r="CT40" s="680"/>
      <c r="CU40" s="680"/>
      <c r="CV40" s="680"/>
      <c r="CW40" s="680"/>
      <c r="CX40" s="680"/>
      <c r="CY40" s="681"/>
      <c r="CZ40" s="684" t="s">
        <v>128</v>
      </c>
      <c r="DA40" s="713"/>
      <c r="DB40" s="713"/>
      <c r="DC40" s="717"/>
      <c r="DD40" s="688" t="s">
        <v>224</v>
      </c>
      <c r="DE40" s="680"/>
      <c r="DF40" s="680"/>
      <c r="DG40" s="680"/>
      <c r="DH40" s="680"/>
      <c r="DI40" s="680"/>
      <c r="DJ40" s="680"/>
      <c r="DK40" s="681"/>
      <c r="DL40" s="688" t="s">
        <v>224</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344</v>
      </c>
      <c r="AR41" s="767"/>
      <c r="AS41" s="767"/>
      <c r="AT41" s="767"/>
      <c r="AU41" s="767"/>
      <c r="AV41" s="767"/>
      <c r="AW41" s="767"/>
      <c r="AX41" s="767"/>
      <c r="AY41" s="768"/>
      <c r="AZ41" s="759">
        <v>845421</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356</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224</v>
      </c>
      <c r="CS41" s="715"/>
      <c r="CT41" s="715"/>
      <c r="CU41" s="715"/>
      <c r="CV41" s="715"/>
      <c r="CW41" s="715"/>
      <c r="CX41" s="715"/>
      <c r="CY41" s="716"/>
      <c r="CZ41" s="684" t="s">
        <v>170</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2563918</v>
      </c>
      <c r="CS42" s="680"/>
      <c r="CT42" s="680"/>
      <c r="CU42" s="680"/>
      <c r="CV42" s="680"/>
      <c r="CW42" s="680"/>
      <c r="CX42" s="680"/>
      <c r="CY42" s="681"/>
      <c r="CZ42" s="684">
        <v>16</v>
      </c>
      <c r="DA42" s="685"/>
      <c r="DB42" s="685"/>
      <c r="DC42" s="780"/>
      <c r="DD42" s="688">
        <v>544191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45932</v>
      </c>
      <c r="CS43" s="715"/>
      <c r="CT43" s="715"/>
      <c r="CU43" s="715"/>
      <c r="CV43" s="715"/>
      <c r="CW43" s="715"/>
      <c r="CX43" s="715"/>
      <c r="CY43" s="716"/>
      <c r="CZ43" s="684">
        <v>0.3</v>
      </c>
      <c r="DA43" s="713"/>
      <c r="DB43" s="713"/>
      <c r="DC43" s="717"/>
      <c r="DD43" s="688">
        <v>45065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302</v>
      </c>
      <c r="CE44" s="792"/>
      <c r="CF44" s="676" t="s">
        <v>352</v>
      </c>
      <c r="CG44" s="677"/>
      <c r="CH44" s="677"/>
      <c r="CI44" s="677"/>
      <c r="CJ44" s="677"/>
      <c r="CK44" s="677"/>
      <c r="CL44" s="677"/>
      <c r="CM44" s="677"/>
      <c r="CN44" s="677"/>
      <c r="CO44" s="677"/>
      <c r="CP44" s="677"/>
      <c r="CQ44" s="678"/>
      <c r="CR44" s="679">
        <v>2267730</v>
      </c>
      <c r="CS44" s="680"/>
      <c r="CT44" s="680"/>
      <c r="CU44" s="680"/>
      <c r="CV44" s="680"/>
      <c r="CW44" s="680"/>
      <c r="CX44" s="680"/>
      <c r="CY44" s="681"/>
      <c r="CZ44" s="684">
        <v>14.2</v>
      </c>
      <c r="DA44" s="685"/>
      <c r="DB44" s="685"/>
      <c r="DC44" s="780"/>
      <c r="DD44" s="688">
        <v>488381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878847</v>
      </c>
      <c r="CS45" s="715"/>
      <c r="CT45" s="715"/>
      <c r="CU45" s="715"/>
      <c r="CV45" s="715"/>
      <c r="CW45" s="715"/>
      <c r="CX45" s="715"/>
      <c r="CY45" s="716"/>
      <c r="CZ45" s="684">
        <v>5.5</v>
      </c>
      <c r="DA45" s="713"/>
      <c r="DB45" s="713"/>
      <c r="DC45" s="717"/>
      <c r="DD45" s="688">
        <v>47066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1343666</v>
      </c>
      <c r="CS46" s="680"/>
      <c r="CT46" s="680"/>
      <c r="CU46" s="680"/>
      <c r="CV46" s="680"/>
      <c r="CW46" s="680"/>
      <c r="CX46" s="680"/>
      <c r="CY46" s="681"/>
      <c r="CZ46" s="684">
        <v>8.4</v>
      </c>
      <c r="DA46" s="685"/>
      <c r="DB46" s="685"/>
      <c r="DC46" s="780"/>
      <c r="DD46" s="688">
        <v>421285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v>296188</v>
      </c>
      <c r="CS47" s="715"/>
      <c r="CT47" s="715"/>
      <c r="CU47" s="715"/>
      <c r="CV47" s="715"/>
      <c r="CW47" s="715"/>
      <c r="CX47" s="715"/>
      <c r="CY47" s="716"/>
      <c r="CZ47" s="684">
        <v>1.8</v>
      </c>
      <c r="DA47" s="713"/>
      <c r="DB47" s="713"/>
      <c r="DC47" s="717"/>
      <c r="DD47" s="688">
        <v>55810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224</v>
      </c>
      <c r="CS48" s="680"/>
      <c r="CT48" s="680"/>
      <c r="CU48" s="680"/>
      <c r="CV48" s="680"/>
      <c r="CW48" s="680"/>
      <c r="CX48" s="680"/>
      <c r="CY48" s="681"/>
      <c r="CZ48" s="684" t="s">
        <v>224</v>
      </c>
      <c r="DA48" s="685"/>
      <c r="DB48" s="685"/>
      <c r="DC48" s="780"/>
      <c r="DD48" s="688" t="s">
        <v>224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16021147</v>
      </c>
      <c r="CS49" s="749"/>
      <c r="CT49" s="749"/>
      <c r="CU49" s="749"/>
      <c r="CV49" s="749"/>
      <c r="CW49" s="749"/>
      <c r="CX49" s="749"/>
      <c r="CY49" s="781"/>
      <c r="CZ49" s="764">
        <v>100</v>
      </c>
      <c r="DA49" s="782"/>
      <c r="DB49" s="782"/>
      <c r="DC49" s="783"/>
      <c r="DD49" s="784">
        <v>11337344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9iRxQfvIEySdpmJLb6j42bHUvOTNoBMK47sx8VdoNWjmVjNpV9A0zKPrWNJ85g18VwyPOvkCxEYRLh3nCZS1wQ==" saltValue="6KEGkk+2SH7bBULdd/TT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16489</v>
      </c>
      <c r="R7" s="815"/>
      <c r="S7" s="815"/>
      <c r="T7" s="815"/>
      <c r="U7" s="815"/>
      <c r="V7" s="815">
        <v>16021</v>
      </c>
      <c r="W7" s="815"/>
      <c r="X7" s="815"/>
      <c r="Y7" s="815"/>
      <c r="Z7" s="815"/>
      <c r="AA7" s="815">
        <v>468</v>
      </c>
      <c r="AB7" s="815"/>
      <c r="AC7" s="815"/>
      <c r="AD7" s="815"/>
      <c r="AE7" s="816"/>
      <c r="AF7" s="817">
        <v>379</v>
      </c>
      <c r="AG7" s="818"/>
      <c r="AH7" s="818"/>
      <c r="AI7" s="818"/>
      <c r="AJ7" s="819"/>
      <c r="AK7" s="854">
        <v>1358</v>
      </c>
      <c r="AL7" s="855"/>
      <c r="AM7" s="855"/>
      <c r="AN7" s="855"/>
      <c r="AO7" s="855"/>
      <c r="AP7" s="855">
        <v>18219</v>
      </c>
      <c r="AQ7" s="855"/>
      <c r="AR7" s="855"/>
      <c r="AS7" s="855"/>
      <c r="AT7" s="855"/>
      <c r="AU7" s="856" t="s">
        <v>586</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603</v>
      </c>
      <c r="BT7" s="859"/>
      <c r="BU7" s="859"/>
      <c r="BV7" s="859"/>
      <c r="BW7" s="859"/>
      <c r="BX7" s="859"/>
      <c r="BY7" s="859"/>
      <c r="BZ7" s="859"/>
      <c r="CA7" s="859"/>
      <c r="CB7" s="859"/>
      <c r="CC7" s="859"/>
      <c r="CD7" s="859"/>
      <c r="CE7" s="859"/>
      <c r="CF7" s="859"/>
      <c r="CG7" s="860"/>
      <c r="CH7" s="851">
        <v>17</v>
      </c>
      <c r="CI7" s="852"/>
      <c r="CJ7" s="852"/>
      <c r="CK7" s="852"/>
      <c r="CL7" s="853"/>
      <c r="CM7" s="851">
        <v>140</v>
      </c>
      <c r="CN7" s="852"/>
      <c r="CO7" s="852"/>
      <c r="CP7" s="852"/>
      <c r="CQ7" s="853"/>
      <c r="CR7" s="851">
        <v>30</v>
      </c>
      <c r="CS7" s="852"/>
      <c r="CT7" s="852"/>
      <c r="CU7" s="852"/>
      <c r="CV7" s="853"/>
      <c r="CW7" s="851" t="s">
        <v>609</v>
      </c>
      <c r="CX7" s="852"/>
      <c r="CY7" s="852"/>
      <c r="CZ7" s="852"/>
      <c r="DA7" s="853"/>
      <c r="DB7" s="851" t="s">
        <v>609</v>
      </c>
      <c r="DC7" s="852"/>
      <c r="DD7" s="852"/>
      <c r="DE7" s="852"/>
      <c r="DF7" s="853"/>
      <c r="DG7" s="851" t="s">
        <v>609</v>
      </c>
      <c r="DH7" s="852"/>
      <c r="DI7" s="852"/>
      <c r="DJ7" s="852"/>
      <c r="DK7" s="853"/>
      <c r="DL7" s="851" t="s">
        <v>609</v>
      </c>
      <c r="DM7" s="852"/>
      <c r="DN7" s="852"/>
      <c r="DO7" s="852"/>
      <c r="DP7" s="853"/>
      <c r="DQ7" s="851" t="s">
        <v>609</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604</v>
      </c>
      <c r="BT8" s="849"/>
      <c r="BU8" s="849"/>
      <c r="BV8" s="849"/>
      <c r="BW8" s="849"/>
      <c r="BX8" s="849"/>
      <c r="BY8" s="849"/>
      <c r="BZ8" s="849"/>
      <c r="CA8" s="849"/>
      <c r="CB8" s="849"/>
      <c r="CC8" s="849"/>
      <c r="CD8" s="849"/>
      <c r="CE8" s="849"/>
      <c r="CF8" s="849"/>
      <c r="CG8" s="850"/>
      <c r="CH8" s="861">
        <v>-16</v>
      </c>
      <c r="CI8" s="862"/>
      <c r="CJ8" s="862"/>
      <c r="CK8" s="862"/>
      <c r="CL8" s="863"/>
      <c r="CM8" s="861">
        <v>139</v>
      </c>
      <c r="CN8" s="862"/>
      <c r="CO8" s="862"/>
      <c r="CP8" s="862"/>
      <c r="CQ8" s="863"/>
      <c r="CR8" s="861">
        <v>33</v>
      </c>
      <c r="CS8" s="862"/>
      <c r="CT8" s="862"/>
      <c r="CU8" s="862"/>
      <c r="CV8" s="863"/>
      <c r="CW8" s="861" t="s">
        <v>609</v>
      </c>
      <c r="CX8" s="862"/>
      <c r="CY8" s="862"/>
      <c r="CZ8" s="862"/>
      <c r="DA8" s="863"/>
      <c r="DB8" s="861" t="s">
        <v>609</v>
      </c>
      <c r="DC8" s="862"/>
      <c r="DD8" s="862"/>
      <c r="DE8" s="862"/>
      <c r="DF8" s="863"/>
      <c r="DG8" s="861" t="s">
        <v>609</v>
      </c>
      <c r="DH8" s="862"/>
      <c r="DI8" s="862"/>
      <c r="DJ8" s="862"/>
      <c r="DK8" s="863"/>
      <c r="DL8" s="861" t="s">
        <v>609</v>
      </c>
      <c r="DM8" s="862"/>
      <c r="DN8" s="862"/>
      <c r="DO8" s="862"/>
      <c r="DP8" s="863"/>
      <c r="DQ8" s="861" t="s">
        <v>609</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605</v>
      </c>
      <c r="BT9" s="849"/>
      <c r="BU9" s="849"/>
      <c r="BV9" s="849"/>
      <c r="BW9" s="849"/>
      <c r="BX9" s="849"/>
      <c r="BY9" s="849"/>
      <c r="BZ9" s="849"/>
      <c r="CA9" s="849"/>
      <c r="CB9" s="849"/>
      <c r="CC9" s="849"/>
      <c r="CD9" s="849"/>
      <c r="CE9" s="849"/>
      <c r="CF9" s="849"/>
      <c r="CG9" s="850"/>
      <c r="CH9" s="861">
        <v>61</v>
      </c>
      <c r="CI9" s="862"/>
      <c r="CJ9" s="862"/>
      <c r="CK9" s="862"/>
      <c r="CL9" s="863"/>
      <c r="CM9" s="861">
        <v>30</v>
      </c>
      <c r="CN9" s="862"/>
      <c r="CO9" s="862"/>
      <c r="CP9" s="862"/>
      <c r="CQ9" s="863"/>
      <c r="CR9" s="861">
        <v>2</v>
      </c>
      <c r="CS9" s="862"/>
      <c r="CT9" s="862"/>
      <c r="CU9" s="862"/>
      <c r="CV9" s="863"/>
      <c r="CW9" s="861">
        <v>25</v>
      </c>
      <c r="CX9" s="862"/>
      <c r="CY9" s="862"/>
      <c r="CZ9" s="862"/>
      <c r="DA9" s="863"/>
      <c r="DB9" s="861" t="s">
        <v>609</v>
      </c>
      <c r="DC9" s="862"/>
      <c r="DD9" s="862"/>
      <c r="DE9" s="862"/>
      <c r="DF9" s="863"/>
      <c r="DG9" s="861" t="s">
        <v>609</v>
      </c>
      <c r="DH9" s="862"/>
      <c r="DI9" s="862"/>
      <c r="DJ9" s="862"/>
      <c r="DK9" s="863"/>
      <c r="DL9" s="861" t="s">
        <v>609</v>
      </c>
      <c r="DM9" s="862"/>
      <c r="DN9" s="862"/>
      <c r="DO9" s="862"/>
      <c r="DP9" s="863"/>
      <c r="DQ9" s="861" t="s">
        <v>609</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606</v>
      </c>
      <c r="BT10" s="849"/>
      <c r="BU10" s="849"/>
      <c r="BV10" s="849"/>
      <c r="BW10" s="849"/>
      <c r="BX10" s="849"/>
      <c r="BY10" s="849"/>
      <c r="BZ10" s="849"/>
      <c r="CA10" s="849"/>
      <c r="CB10" s="849"/>
      <c r="CC10" s="849"/>
      <c r="CD10" s="849"/>
      <c r="CE10" s="849"/>
      <c r="CF10" s="849"/>
      <c r="CG10" s="850"/>
      <c r="CH10" s="861">
        <v>35</v>
      </c>
      <c r="CI10" s="862"/>
      <c r="CJ10" s="862"/>
      <c r="CK10" s="862"/>
      <c r="CL10" s="863"/>
      <c r="CM10" s="861">
        <v>833</v>
      </c>
      <c r="CN10" s="862"/>
      <c r="CO10" s="862"/>
      <c r="CP10" s="862"/>
      <c r="CQ10" s="863"/>
      <c r="CR10" s="861">
        <v>83</v>
      </c>
      <c r="CS10" s="862"/>
      <c r="CT10" s="862"/>
      <c r="CU10" s="862"/>
      <c r="CV10" s="863"/>
      <c r="CW10" s="861">
        <v>55</v>
      </c>
      <c r="CX10" s="862"/>
      <c r="CY10" s="862"/>
      <c r="CZ10" s="862"/>
      <c r="DA10" s="863"/>
      <c r="DB10" s="861">
        <v>50</v>
      </c>
      <c r="DC10" s="862"/>
      <c r="DD10" s="862"/>
      <c r="DE10" s="862"/>
      <c r="DF10" s="863"/>
      <c r="DG10" s="861" t="s">
        <v>609</v>
      </c>
      <c r="DH10" s="862"/>
      <c r="DI10" s="862"/>
      <c r="DJ10" s="862"/>
      <c r="DK10" s="863"/>
      <c r="DL10" s="861" t="s">
        <v>609</v>
      </c>
      <c r="DM10" s="862"/>
      <c r="DN10" s="862"/>
      <c r="DO10" s="862"/>
      <c r="DP10" s="863"/>
      <c r="DQ10" s="861" t="s">
        <v>609</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382</v>
      </c>
      <c r="B23" s="870" t="s">
        <v>383</v>
      </c>
      <c r="C23" s="871"/>
      <c r="D23" s="871"/>
      <c r="E23" s="871"/>
      <c r="F23" s="871"/>
      <c r="G23" s="871"/>
      <c r="H23" s="871"/>
      <c r="I23" s="871"/>
      <c r="J23" s="871"/>
      <c r="K23" s="871"/>
      <c r="L23" s="871"/>
      <c r="M23" s="871"/>
      <c r="N23" s="871"/>
      <c r="O23" s="871"/>
      <c r="P23" s="872"/>
      <c r="Q23" s="873">
        <v>16489</v>
      </c>
      <c r="R23" s="874"/>
      <c r="S23" s="874"/>
      <c r="T23" s="874"/>
      <c r="U23" s="874"/>
      <c r="V23" s="874">
        <v>16021</v>
      </c>
      <c r="W23" s="874"/>
      <c r="X23" s="874"/>
      <c r="Y23" s="874"/>
      <c r="Z23" s="874"/>
      <c r="AA23" s="874">
        <v>468</v>
      </c>
      <c r="AB23" s="874"/>
      <c r="AC23" s="874"/>
      <c r="AD23" s="874"/>
      <c r="AE23" s="875"/>
      <c r="AF23" s="876">
        <v>379</v>
      </c>
      <c r="AG23" s="874"/>
      <c r="AH23" s="874"/>
      <c r="AI23" s="874"/>
      <c r="AJ23" s="877"/>
      <c r="AK23" s="878"/>
      <c r="AL23" s="879"/>
      <c r="AM23" s="879"/>
      <c r="AN23" s="879"/>
      <c r="AO23" s="879"/>
      <c r="AP23" s="874">
        <v>18219</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395</v>
      </c>
      <c r="C28" s="812"/>
      <c r="D28" s="812"/>
      <c r="E28" s="812"/>
      <c r="F28" s="812"/>
      <c r="G28" s="812"/>
      <c r="H28" s="812"/>
      <c r="I28" s="812"/>
      <c r="J28" s="812"/>
      <c r="K28" s="812"/>
      <c r="L28" s="812"/>
      <c r="M28" s="812"/>
      <c r="N28" s="812"/>
      <c r="O28" s="812"/>
      <c r="P28" s="813"/>
      <c r="Q28" s="902">
        <v>2563</v>
      </c>
      <c r="R28" s="903"/>
      <c r="S28" s="903"/>
      <c r="T28" s="903"/>
      <c r="U28" s="903"/>
      <c r="V28" s="903">
        <v>2542</v>
      </c>
      <c r="W28" s="903"/>
      <c r="X28" s="903"/>
      <c r="Y28" s="903"/>
      <c r="Z28" s="903"/>
      <c r="AA28" s="903">
        <v>21</v>
      </c>
      <c r="AB28" s="903"/>
      <c r="AC28" s="903"/>
      <c r="AD28" s="903"/>
      <c r="AE28" s="904"/>
      <c r="AF28" s="905">
        <v>21</v>
      </c>
      <c r="AG28" s="903"/>
      <c r="AH28" s="903"/>
      <c r="AI28" s="903"/>
      <c r="AJ28" s="906"/>
      <c r="AK28" s="907">
        <v>272</v>
      </c>
      <c r="AL28" s="898"/>
      <c r="AM28" s="898"/>
      <c r="AN28" s="898"/>
      <c r="AO28" s="898"/>
      <c r="AP28" s="898" t="s">
        <v>587</v>
      </c>
      <c r="AQ28" s="898"/>
      <c r="AR28" s="898"/>
      <c r="AS28" s="898"/>
      <c r="AT28" s="898"/>
      <c r="AU28" s="898" t="s">
        <v>587</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396</v>
      </c>
      <c r="C29" s="836"/>
      <c r="D29" s="836"/>
      <c r="E29" s="836"/>
      <c r="F29" s="836"/>
      <c r="G29" s="836"/>
      <c r="H29" s="836"/>
      <c r="I29" s="836"/>
      <c r="J29" s="836"/>
      <c r="K29" s="836"/>
      <c r="L29" s="836"/>
      <c r="M29" s="836"/>
      <c r="N29" s="836"/>
      <c r="O29" s="836"/>
      <c r="P29" s="837"/>
      <c r="Q29" s="838">
        <v>344</v>
      </c>
      <c r="R29" s="839"/>
      <c r="S29" s="839"/>
      <c r="T29" s="839"/>
      <c r="U29" s="839"/>
      <c r="V29" s="839">
        <v>344</v>
      </c>
      <c r="W29" s="839"/>
      <c r="X29" s="839"/>
      <c r="Y29" s="839"/>
      <c r="Z29" s="839"/>
      <c r="AA29" s="839">
        <v>0</v>
      </c>
      <c r="AB29" s="839"/>
      <c r="AC29" s="839"/>
      <c r="AD29" s="839"/>
      <c r="AE29" s="840"/>
      <c r="AF29" s="841">
        <v>0</v>
      </c>
      <c r="AG29" s="842"/>
      <c r="AH29" s="842"/>
      <c r="AI29" s="842"/>
      <c r="AJ29" s="843"/>
      <c r="AK29" s="910">
        <v>134</v>
      </c>
      <c r="AL29" s="911"/>
      <c r="AM29" s="911"/>
      <c r="AN29" s="911"/>
      <c r="AO29" s="911"/>
      <c r="AP29" s="911">
        <v>278</v>
      </c>
      <c r="AQ29" s="911"/>
      <c r="AR29" s="911"/>
      <c r="AS29" s="911"/>
      <c r="AT29" s="911"/>
      <c r="AU29" s="911">
        <v>59</v>
      </c>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397</v>
      </c>
      <c r="C30" s="836"/>
      <c r="D30" s="836"/>
      <c r="E30" s="836"/>
      <c r="F30" s="836"/>
      <c r="G30" s="836"/>
      <c r="H30" s="836"/>
      <c r="I30" s="836"/>
      <c r="J30" s="836"/>
      <c r="K30" s="836"/>
      <c r="L30" s="836"/>
      <c r="M30" s="836"/>
      <c r="N30" s="836"/>
      <c r="O30" s="836"/>
      <c r="P30" s="837"/>
      <c r="Q30" s="838">
        <v>128</v>
      </c>
      <c r="R30" s="839"/>
      <c r="S30" s="839"/>
      <c r="T30" s="839"/>
      <c r="U30" s="839"/>
      <c r="V30" s="839">
        <v>122</v>
      </c>
      <c r="W30" s="839"/>
      <c r="X30" s="839"/>
      <c r="Y30" s="839"/>
      <c r="Z30" s="839"/>
      <c r="AA30" s="839">
        <v>6</v>
      </c>
      <c r="AB30" s="839"/>
      <c r="AC30" s="839"/>
      <c r="AD30" s="839"/>
      <c r="AE30" s="840"/>
      <c r="AF30" s="841">
        <v>6</v>
      </c>
      <c r="AG30" s="842"/>
      <c r="AH30" s="842"/>
      <c r="AI30" s="842"/>
      <c r="AJ30" s="843"/>
      <c r="AK30" s="910" t="s">
        <v>587</v>
      </c>
      <c r="AL30" s="911"/>
      <c r="AM30" s="911"/>
      <c r="AN30" s="911"/>
      <c r="AO30" s="911"/>
      <c r="AP30" s="911" t="s">
        <v>587</v>
      </c>
      <c r="AQ30" s="911"/>
      <c r="AR30" s="911"/>
      <c r="AS30" s="911"/>
      <c r="AT30" s="911"/>
      <c r="AU30" s="911" t="s">
        <v>587</v>
      </c>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398</v>
      </c>
      <c r="C31" s="836"/>
      <c r="D31" s="836"/>
      <c r="E31" s="836"/>
      <c r="F31" s="836"/>
      <c r="G31" s="836"/>
      <c r="H31" s="836"/>
      <c r="I31" s="836"/>
      <c r="J31" s="836"/>
      <c r="K31" s="836"/>
      <c r="L31" s="836"/>
      <c r="M31" s="836"/>
      <c r="N31" s="836"/>
      <c r="O31" s="836"/>
      <c r="P31" s="837"/>
      <c r="Q31" s="838">
        <v>10</v>
      </c>
      <c r="R31" s="839"/>
      <c r="S31" s="839"/>
      <c r="T31" s="839"/>
      <c r="U31" s="839"/>
      <c r="V31" s="839">
        <v>10</v>
      </c>
      <c r="W31" s="839"/>
      <c r="X31" s="839"/>
      <c r="Y31" s="839"/>
      <c r="Z31" s="839"/>
      <c r="AA31" s="839">
        <v>0</v>
      </c>
      <c r="AB31" s="839"/>
      <c r="AC31" s="839"/>
      <c r="AD31" s="839"/>
      <c r="AE31" s="840"/>
      <c r="AF31" s="841">
        <v>0</v>
      </c>
      <c r="AG31" s="842"/>
      <c r="AH31" s="842"/>
      <c r="AI31" s="842"/>
      <c r="AJ31" s="843"/>
      <c r="AK31" s="910">
        <v>8</v>
      </c>
      <c r="AL31" s="911"/>
      <c r="AM31" s="911"/>
      <c r="AN31" s="911"/>
      <c r="AO31" s="911"/>
      <c r="AP31" s="911" t="s">
        <v>587</v>
      </c>
      <c r="AQ31" s="911"/>
      <c r="AR31" s="911"/>
      <c r="AS31" s="911"/>
      <c r="AT31" s="911"/>
      <c r="AU31" s="911" t="s">
        <v>588</v>
      </c>
      <c r="AV31" s="911"/>
      <c r="AW31" s="911"/>
      <c r="AX31" s="911"/>
      <c r="AY31" s="911"/>
      <c r="AZ31" s="912" t="s">
        <v>587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399</v>
      </c>
      <c r="C32" s="836"/>
      <c r="D32" s="836"/>
      <c r="E32" s="836"/>
      <c r="F32" s="836"/>
      <c r="G32" s="836"/>
      <c r="H32" s="836"/>
      <c r="I32" s="836"/>
      <c r="J32" s="836"/>
      <c r="K32" s="836"/>
      <c r="L32" s="836"/>
      <c r="M32" s="836"/>
      <c r="N32" s="836"/>
      <c r="O32" s="836"/>
      <c r="P32" s="837"/>
      <c r="Q32" s="838">
        <v>320</v>
      </c>
      <c r="R32" s="839"/>
      <c r="S32" s="839"/>
      <c r="T32" s="839"/>
      <c r="U32" s="839"/>
      <c r="V32" s="839">
        <v>319</v>
      </c>
      <c r="W32" s="839"/>
      <c r="X32" s="839"/>
      <c r="Y32" s="839"/>
      <c r="Z32" s="839"/>
      <c r="AA32" s="839">
        <v>1</v>
      </c>
      <c r="AB32" s="839"/>
      <c r="AC32" s="839"/>
      <c r="AD32" s="839"/>
      <c r="AE32" s="840"/>
      <c r="AF32" s="841">
        <v>1</v>
      </c>
      <c r="AG32" s="842"/>
      <c r="AH32" s="842"/>
      <c r="AI32" s="842"/>
      <c r="AJ32" s="843"/>
      <c r="AK32" s="910">
        <v>129</v>
      </c>
      <c r="AL32" s="911"/>
      <c r="AM32" s="911"/>
      <c r="AN32" s="911"/>
      <c r="AO32" s="911"/>
      <c r="AP32" s="911" t="s">
        <v>587</v>
      </c>
      <c r="AQ32" s="911"/>
      <c r="AR32" s="911"/>
      <c r="AS32" s="911"/>
      <c r="AT32" s="911"/>
      <c r="AU32" s="911" t="s">
        <v>589</v>
      </c>
      <c r="AV32" s="911"/>
      <c r="AW32" s="911"/>
      <c r="AX32" s="911"/>
      <c r="AY32" s="911"/>
      <c r="AZ32" s="912" t="s">
        <v>587</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400</v>
      </c>
      <c r="C33" s="836"/>
      <c r="D33" s="836"/>
      <c r="E33" s="836"/>
      <c r="F33" s="836"/>
      <c r="G33" s="836"/>
      <c r="H33" s="836"/>
      <c r="I33" s="836"/>
      <c r="J33" s="836"/>
      <c r="K33" s="836"/>
      <c r="L33" s="836"/>
      <c r="M33" s="836"/>
      <c r="N33" s="836"/>
      <c r="O33" s="836"/>
      <c r="P33" s="837"/>
      <c r="Q33" s="838">
        <v>2690</v>
      </c>
      <c r="R33" s="839"/>
      <c r="S33" s="839"/>
      <c r="T33" s="839"/>
      <c r="U33" s="839"/>
      <c r="V33" s="839">
        <v>2585</v>
      </c>
      <c r="W33" s="839"/>
      <c r="X33" s="839"/>
      <c r="Y33" s="839"/>
      <c r="Z33" s="839"/>
      <c r="AA33" s="839">
        <v>104</v>
      </c>
      <c r="AB33" s="839"/>
      <c r="AC33" s="839"/>
      <c r="AD33" s="839"/>
      <c r="AE33" s="840"/>
      <c r="AF33" s="841">
        <v>104</v>
      </c>
      <c r="AG33" s="842"/>
      <c r="AH33" s="842"/>
      <c r="AI33" s="842"/>
      <c r="AJ33" s="843"/>
      <c r="AK33" s="910">
        <v>387</v>
      </c>
      <c r="AL33" s="911"/>
      <c r="AM33" s="911"/>
      <c r="AN33" s="911"/>
      <c r="AO33" s="911"/>
      <c r="AP33" s="911" t="s">
        <v>587</v>
      </c>
      <c r="AQ33" s="911"/>
      <c r="AR33" s="911"/>
      <c r="AS33" s="911"/>
      <c r="AT33" s="911"/>
      <c r="AU33" s="911" t="s">
        <v>587</v>
      </c>
      <c r="AV33" s="911"/>
      <c r="AW33" s="911"/>
      <c r="AX33" s="911"/>
      <c r="AY33" s="911"/>
      <c r="AZ33" s="912" t="s">
        <v>587</v>
      </c>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401</v>
      </c>
      <c r="C34" s="836"/>
      <c r="D34" s="836"/>
      <c r="E34" s="836"/>
      <c r="F34" s="836"/>
      <c r="G34" s="836"/>
      <c r="H34" s="836"/>
      <c r="I34" s="836"/>
      <c r="J34" s="836"/>
      <c r="K34" s="836"/>
      <c r="L34" s="836"/>
      <c r="M34" s="836"/>
      <c r="N34" s="836"/>
      <c r="O34" s="836"/>
      <c r="P34" s="837"/>
      <c r="Q34" s="838">
        <v>116</v>
      </c>
      <c r="R34" s="839"/>
      <c r="S34" s="839"/>
      <c r="T34" s="839"/>
      <c r="U34" s="839"/>
      <c r="V34" s="839">
        <v>104</v>
      </c>
      <c r="W34" s="839"/>
      <c r="X34" s="839"/>
      <c r="Y34" s="839"/>
      <c r="Z34" s="839"/>
      <c r="AA34" s="839">
        <v>12</v>
      </c>
      <c r="AB34" s="839"/>
      <c r="AC34" s="839"/>
      <c r="AD34" s="839"/>
      <c r="AE34" s="840"/>
      <c r="AF34" s="841">
        <v>357</v>
      </c>
      <c r="AG34" s="842"/>
      <c r="AH34" s="842"/>
      <c r="AI34" s="842"/>
      <c r="AJ34" s="843"/>
      <c r="AK34" s="910">
        <v>21</v>
      </c>
      <c r="AL34" s="911"/>
      <c r="AM34" s="911"/>
      <c r="AN34" s="911"/>
      <c r="AO34" s="911"/>
      <c r="AP34" s="911">
        <v>1049</v>
      </c>
      <c r="AQ34" s="911"/>
      <c r="AR34" s="911"/>
      <c r="AS34" s="911"/>
      <c r="AT34" s="911"/>
      <c r="AU34" s="911">
        <v>186</v>
      </c>
      <c r="AV34" s="911"/>
      <c r="AW34" s="911"/>
      <c r="AX34" s="911"/>
      <c r="AY34" s="911"/>
      <c r="AZ34" s="912" t="s">
        <v>588</v>
      </c>
      <c r="BA34" s="912"/>
      <c r="BB34" s="912"/>
      <c r="BC34" s="912"/>
      <c r="BD34" s="912"/>
      <c r="BE34" s="908" t="s">
        <v>402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403</v>
      </c>
      <c r="C35" s="836"/>
      <c r="D35" s="836"/>
      <c r="E35" s="836"/>
      <c r="F35" s="836"/>
      <c r="G35" s="836"/>
      <c r="H35" s="836"/>
      <c r="I35" s="836"/>
      <c r="J35" s="836"/>
      <c r="K35" s="836"/>
      <c r="L35" s="836"/>
      <c r="M35" s="836"/>
      <c r="N35" s="836"/>
      <c r="O35" s="836"/>
      <c r="P35" s="837"/>
      <c r="Q35" s="838">
        <v>526</v>
      </c>
      <c r="R35" s="839"/>
      <c r="S35" s="839"/>
      <c r="T35" s="839"/>
      <c r="U35" s="839"/>
      <c r="V35" s="839">
        <v>526</v>
      </c>
      <c r="W35" s="839"/>
      <c r="X35" s="839"/>
      <c r="Y35" s="839"/>
      <c r="Z35" s="839"/>
      <c r="AA35" s="839" t="s">
        <v>588</v>
      </c>
      <c r="AB35" s="839"/>
      <c r="AC35" s="839"/>
      <c r="AD35" s="839"/>
      <c r="AE35" s="840"/>
      <c r="AF35" s="841" t="s">
        <v>404</v>
      </c>
      <c r="AG35" s="842"/>
      <c r="AH35" s="842"/>
      <c r="AI35" s="842"/>
      <c r="AJ35" s="843"/>
      <c r="AK35" s="910">
        <v>246</v>
      </c>
      <c r="AL35" s="911"/>
      <c r="AM35" s="911"/>
      <c r="AN35" s="911"/>
      <c r="AO35" s="911"/>
      <c r="AP35" s="911">
        <v>3352</v>
      </c>
      <c r="AQ35" s="911"/>
      <c r="AR35" s="911"/>
      <c r="AS35" s="911"/>
      <c r="AT35" s="911"/>
      <c r="AU35" s="911">
        <v>2115</v>
      </c>
      <c r="AV35" s="911"/>
      <c r="AW35" s="911"/>
      <c r="AX35" s="911"/>
      <c r="AY35" s="911"/>
      <c r="AZ35" s="912" t="s">
        <v>587</v>
      </c>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406</v>
      </c>
      <c r="C36" s="836"/>
      <c r="D36" s="836"/>
      <c r="E36" s="836"/>
      <c r="F36" s="836"/>
      <c r="G36" s="836"/>
      <c r="H36" s="836"/>
      <c r="I36" s="836"/>
      <c r="J36" s="836"/>
      <c r="K36" s="836"/>
      <c r="L36" s="836"/>
      <c r="M36" s="836"/>
      <c r="N36" s="836"/>
      <c r="O36" s="836"/>
      <c r="P36" s="837"/>
      <c r="Q36" s="838">
        <v>59</v>
      </c>
      <c r="R36" s="839"/>
      <c r="S36" s="839"/>
      <c r="T36" s="839"/>
      <c r="U36" s="839"/>
      <c r="V36" s="839">
        <v>59</v>
      </c>
      <c r="W36" s="839"/>
      <c r="X36" s="839"/>
      <c r="Y36" s="839"/>
      <c r="Z36" s="839"/>
      <c r="AA36" s="839" t="s">
        <v>588</v>
      </c>
      <c r="AB36" s="839"/>
      <c r="AC36" s="839"/>
      <c r="AD36" s="839"/>
      <c r="AE36" s="840"/>
      <c r="AF36" s="841" t="s">
        <v>407</v>
      </c>
      <c r="AG36" s="842"/>
      <c r="AH36" s="842"/>
      <c r="AI36" s="842"/>
      <c r="AJ36" s="843"/>
      <c r="AK36" s="910">
        <v>44</v>
      </c>
      <c r="AL36" s="911"/>
      <c r="AM36" s="911"/>
      <c r="AN36" s="911"/>
      <c r="AO36" s="911"/>
      <c r="AP36" s="911">
        <v>247</v>
      </c>
      <c r="AQ36" s="911"/>
      <c r="AR36" s="911"/>
      <c r="AS36" s="911"/>
      <c r="AT36" s="911"/>
      <c r="AU36" s="911">
        <v>247</v>
      </c>
      <c r="AV36" s="911"/>
      <c r="AW36" s="911"/>
      <c r="AX36" s="911"/>
      <c r="AY36" s="911"/>
      <c r="AZ36" s="912" t="s">
        <v>587</v>
      </c>
      <c r="BA36" s="912"/>
      <c r="BB36" s="912"/>
      <c r="BC36" s="912"/>
      <c r="BD36" s="912"/>
      <c r="BE36" s="908" t="s">
        <v>408</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t="s">
        <v>409</v>
      </c>
      <c r="C37" s="836"/>
      <c r="D37" s="836"/>
      <c r="E37" s="836"/>
      <c r="F37" s="836"/>
      <c r="G37" s="836"/>
      <c r="H37" s="836"/>
      <c r="I37" s="836"/>
      <c r="J37" s="836"/>
      <c r="K37" s="836"/>
      <c r="L37" s="836"/>
      <c r="M37" s="836"/>
      <c r="N37" s="836"/>
      <c r="O37" s="836"/>
      <c r="P37" s="837"/>
      <c r="Q37" s="838">
        <v>26</v>
      </c>
      <c r="R37" s="839"/>
      <c r="S37" s="839"/>
      <c r="T37" s="839"/>
      <c r="U37" s="839"/>
      <c r="V37" s="839">
        <v>26</v>
      </c>
      <c r="W37" s="839"/>
      <c r="X37" s="839"/>
      <c r="Y37" s="839"/>
      <c r="Z37" s="839"/>
      <c r="AA37" s="839" t="s">
        <v>587</v>
      </c>
      <c r="AB37" s="839"/>
      <c r="AC37" s="839"/>
      <c r="AD37" s="839"/>
      <c r="AE37" s="840"/>
      <c r="AF37" s="841" t="s">
        <v>410</v>
      </c>
      <c r="AG37" s="842"/>
      <c r="AH37" s="842"/>
      <c r="AI37" s="842"/>
      <c r="AJ37" s="843"/>
      <c r="AK37" s="910">
        <v>20</v>
      </c>
      <c r="AL37" s="911"/>
      <c r="AM37" s="911"/>
      <c r="AN37" s="911"/>
      <c r="AO37" s="911"/>
      <c r="AP37" s="911">
        <v>132</v>
      </c>
      <c r="AQ37" s="911"/>
      <c r="AR37" s="911"/>
      <c r="AS37" s="911"/>
      <c r="AT37" s="911"/>
      <c r="AU37" s="911">
        <v>132</v>
      </c>
      <c r="AV37" s="911"/>
      <c r="AW37" s="911"/>
      <c r="AX37" s="911"/>
      <c r="AY37" s="911"/>
      <c r="AZ37" s="912" t="s">
        <v>587</v>
      </c>
      <c r="BA37" s="912"/>
      <c r="BB37" s="912"/>
      <c r="BC37" s="912"/>
      <c r="BD37" s="912"/>
      <c r="BE37" s="908" t="s">
        <v>411</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382</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491</v>
      </c>
      <c r="AG63" s="922"/>
      <c r="AH63" s="922"/>
      <c r="AI63" s="922"/>
      <c r="AJ63" s="923"/>
      <c r="AK63" s="924"/>
      <c r="AL63" s="919"/>
      <c r="AM63" s="919"/>
      <c r="AN63" s="919"/>
      <c r="AO63" s="919"/>
      <c r="AP63" s="922">
        <v>5059</v>
      </c>
      <c r="AQ63" s="922"/>
      <c r="AR63" s="922"/>
      <c r="AS63" s="922"/>
      <c r="AT63" s="922"/>
      <c r="AU63" s="922">
        <v>2740</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389</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590</v>
      </c>
      <c r="C68" s="950"/>
      <c r="D68" s="950"/>
      <c r="E68" s="950"/>
      <c r="F68" s="950"/>
      <c r="G68" s="950"/>
      <c r="H68" s="950"/>
      <c r="I68" s="950"/>
      <c r="J68" s="950"/>
      <c r="K68" s="950"/>
      <c r="L68" s="950"/>
      <c r="M68" s="950"/>
      <c r="N68" s="950"/>
      <c r="O68" s="950"/>
      <c r="P68" s="951"/>
      <c r="Q68" s="952">
        <v>1342</v>
      </c>
      <c r="R68" s="946"/>
      <c r="S68" s="946"/>
      <c r="T68" s="946"/>
      <c r="U68" s="946"/>
      <c r="V68" s="946">
        <v>1342</v>
      </c>
      <c r="W68" s="946"/>
      <c r="X68" s="946"/>
      <c r="Y68" s="946"/>
      <c r="Z68" s="946"/>
      <c r="AA68" s="946" t="s">
        <v>587</v>
      </c>
      <c r="AB68" s="946"/>
      <c r="AC68" s="946"/>
      <c r="AD68" s="946"/>
      <c r="AE68" s="946"/>
      <c r="AF68" s="946" t="s">
        <v>519</v>
      </c>
      <c r="AG68" s="946"/>
      <c r="AH68" s="946"/>
      <c r="AI68" s="946"/>
      <c r="AJ68" s="946"/>
      <c r="AK68" s="946" t="s">
        <v>519</v>
      </c>
      <c r="AL68" s="946"/>
      <c r="AM68" s="946"/>
      <c r="AN68" s="946"/>
      <c r="AO68" s="946"/>
      <c r="AP68" s="946">
        <v>31</v>
      </c>
      <c r="AQ68" s="946"/>
      <c r="AR68" s="946"/>
      <c r="AS68" s="946"/>
      <c r="AT68" s="946"/>
      <c r="AU68" s="946" t="s">
        <v>519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591</v>
      </c>
      <c r="C69" s="954"/>
      <c r="D69" s="954"/>
      <c r="E69" s="954"/>
      <c r="F69" s="954"/>
      <c r="G69" s="954"/>
      <c r="H69" s="954"/>
      <c r="I69" s="954"/>
      <c r="J69" s="954"/>
      <c r="K69" s="954"/>
      <c r="L69" s="954"/>
      <c r="M69" s="954"/>
      <c r="N69" s="954"/>
      <c r="O69" s="954"/>
      <c r="P69" s="955"/>
      <c r="Q69" s="956">
        <v>145</v>
      </c>
      <c r="R69" s="911"/>
      <c r="S69" s="911"/>
      <c r="T69" s="911"/>
      <c r="U69" s="911"/>
      <c r="V69" s="911">
        <v>137</v>
      </c>
      <c r="W69" s="911"/>
      <c r="X69" s="911"/>
      <c r="Y69" s="911"/>
      <c r="Z69" s="911"/>
      <c r="AA69" s="911">
        <v>9</v>
      </c>
      <c r="AB69" s="911"/>
      <c r="AC69" s="911"/>
      <c r="AD69" s="911"/>
      <c r="AE69" s="911"/>
      <c r="AF69" s="911">
        <v>9</v>
      </c>
      <c r="AG69" s="911"/>
      <c r="AH69" s="911"/>
      <c r="AI69" s="911"/>
      <c r="AJ69" s="911"/>
      <c r="AK69" s="911" t="s">
        <v>519</v>
      </c>
      <c r="AL69" s="911"/>
      <c r="AM69" s="911"/>
      <c r="AN69" s="911"/>
      <c r="AO69" s="911"/>
      <c r="AP69" s="911" t="s">
        <v>519</v>
      </c>
      <c r="AQ69" s="911"/>
      <c r="AR69" s="911"/>
      <c r="AS69" s="911"/>
      <c r="AT69" s="911"/>
      <c r="AU69" s="911" t="s">
        <v>519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592</v>
      </c>
      <c r="C70" s="954"/>
      <c r="D70" s="954"/>
      <c r="E70" s="954"/>
      <c r="F70" s="954"/>
      <c r="G70" s="954"/>
      <c r="H70" s="954"/>
      <c r="I70" s="954"/>
      <c r="J70" s="954"/>
      <c r="K70" s="954"/>
      <c r="L70" s="954"/>
      <c r="M70" s="954"/>
      <c r="N70" s="954"/>
      <c r="O70" s="954"/>
      <c r="P70" s="955"/>
      <c r="Q70" s="956">
        <v>23</v>
      </c>
      <c r="R70" s="911"/>
      <c r="S70" s="911"/>
      <c r="T70" s="911"/>
      <c r="U70" s="911"/>
      <c r="V70" s="911">
        <v>21</v>
      </c>
      <c r="W70" s="911"/>
      <c r="X70" s="911"/>
      <c r="Y70" s="911"/>
      <c r="Z70" s="911"/>
      <c r="AA70" s="911">
        <v>2</v>
      </c>
      <c r="AB70" s="911"/>
      <c r="AC70" s="911"/>
      <c r="AD70" s="911"/>
      <c r="AE70" s="911"/>
      <c r="AF70" s="911">
        <v>2</v>
      </c>
      <c r="AG70" s="911"/>
      <c r="AH70" s="911"/>
      <c r="AI70" s="911"/>
      <c r="AJ70" s="911"/>
      <c r="AK70" s="911" t="s">
        <v>519</v>
      </c>
      <c r="AL70" s="911"/>
      <c r="AM70" s="911"/>
      <c r="AN70" s="911"/>
      <c r="AO70" s="911"/>
      <c r="AP70" s="911" t="s">
        <v>519</v>
      </c>
      <c r="AQ70" s="911"/>
      <c r="AR70" s="911"/>
      <c r="AS70" s="911"/>
      <c r="AT70" s="911"/>
      <c r="AU70" s="911" t="s">
        <v>519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593</v>
      </c>
      <c r="C71" s="954"/>
      <c r="D71" s="954"/>
      <c r="E71" s="954"/>
      <c r="F71" s="954"/>
      <c r="G71" s="954"/>
      <c r="H71" s="954"/>
      <c r="I71" s="954"/>
      <c r="J71" s="954"/>
      <c r="K71" s="954"/>
      <c r="L71" s="954"/>
      <c r="M71" s="954"/>
      <c r="N71" s="954"/>
      <c r="O71" s="954"/>
      <c r="P71" s="955"/>
      <c r="Q71" s="956">
        <v>4831</v>
      </c>
      <c r="R71" s="911"/>
      <c r="S71" s="911"/>
      <c r="T71" s="911"/>
      <c r="U71" s="911"/>
      <c r="V71" s="911">
        <v>3696</v>
      </c>
      <c r="W71" s="911"/>
      <c r="X71" s="911"/>
      <c r="Y71" s="911"/>
      <c r="Z71" s="911"/>
      <c r="AA71" s="911">
        <v>1135</v>
      </c>
      <c r="AB71" s="911"/>
      <c r="AC71" s="911"/>
      <c r="AD71" s="911"/>
      <c r="AE71" s="911"/>
      <c r="AF71" s="911">
        <v>1135</v>
      </c>
      <c r="AG71" s="911"/>
      <c r="AH71" s="911"/>
      <c r="AI71" s="911"/>
      <c r="AJ71" s="911"/>
      <c r="AK71" s="911">
        <v>3</v>
      </c>
      <c r="AL71" s="911"/>
      <c r="AM71" s="911"/>
      <c r="AN71" s="911"/>
      <c r="AO71" s="911"/>
      <c r="AP71" s="911" t="s">
        <v>519</v>
      </c>
      <c r="AQ71" s="911"/>
      <c r="AR71" s="911"/>
      <c r="AS71" s="911"/>
      <c r="AT71" s="911"/>
      <c r="AU71" s="911" t="s">
        <v>519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594</v>
      </c>
      <c r="C72" s="954"/>
      <c r="D72" s="954"/>
      <c r="E72" s="954"/>
      <c r="F72" s="954"/>
      <c r="G72" s="954"/>
      <c r="H72" s="954"/>
      <c r="I72" s="954"/>
      <c r="J72" s="954"/>
      <c r="K72" s="954"/>
      <c r="L72" s="954"/>
      <c r="M72" s="954"/>
      <c r="N72" s="954"/>
      <c r="O72" s="954"/>
      <c r="P72" s="955"/>
      <c r="Q72" s="956">
        <v>9</v>
      </c>
      <c r="R72" s="911"/>
      <c r="S72" s="911"/>
      <c r="T72" s="911"/>
      <c r="U72" s="911"/>
      <c r="V72" s="911">
        <v>9</v>
      </c>
      <c r="W72" s="911"/>
      <c r="X72" s="911"/>
      <c r="Y72" s="911"/>
      <c r="Z72" s="911"/>
      <c r="AA72" s="911" t="s">
        <v>587</v>
      </c>
      <c r="AB72" s="911"/>
      <c r="AC72" s="911"/>
      <c r="AD72" s="911"/>
      <c r="AE72" s="911"/>
      <c r="AF72" s="911" t="s">
        <v>519</v>
      </c>
      <c r="AG72" s="911"/>
      <c r="AH72" s="911"/>
      <c r="AI72" s="911"/>
      <c r="AJ72" s="911"/>
      <c r="AK72" s="911" t="s">
        <v>519</v>
      </c>
      <c r="AL72" s="911"/>
      <c r="AM72" s="911"/>
      <c r="AN72" s="911"/>
      <c r="AO72" s="911"/>
      <c r="AP72" s="911" t="s">
        <v>519</v>
      </c>
      <c r="AQ72" s="911"/>
      <c r="AR72" s="911"/>
      <c r="AS72" s="911"/>
      <c r="AT72" s="911"/>
      <c r="AU72" s="911" t="s">
        <v>519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595</v>
      </c>
      <c r="C73" s="954"/>
      <c r="D73" s="954"/>
      <c r="E73" s="954"/>
      <c r="F73" s="954"/>
      <c r="G73" s="954"/>
      <c r="H73" s="954"/>
      <c r="I73" s="954"/>
      <c r="J73" s="954"/>
      <c r="K73" s="954"/>
      <c r="L73" s="954"/>
      <c r="M73" s="954"/>
      <c r="N73" s="954"/>
      <c r="O73" s="954"/>
      <c r="P73" s="955"/>
      <c r="Q73" s="956">
        <v>108</v>
      </c>
      <c r="R73" s="911"/>
      <c r="S73" s="911"/>
      <c r="T73" s="911"/>
      <c r="U73" s="911"/>
      <c r="V73" s="911">
        <v>108</v>
      </c>
      <c r="W73" s="911"/>
      <c r="X73" s="911"/>
      <c r="Y73" s="911"/>
      <c r="Z73" s="911"/>
      <c r="AA73" s="911" t="s">
        <v>587</v>
      </c>
      <c r="AB73" s="911"/>
      <c r="AC73" s="911"/>
      <c r="AD73" s="911"/>
      <c r="AE73" s="911"/>
      <c r="AF73" s="911" t="s">
        <v>519</v>
      </c>
      <c r="AG73" s="911"/>
      <c r="AH73" s="911"/>
      <c r="AI73" s="911"/>
      <c r="AJ73" s="911"/>
      <c r="AK73" s="911" t="s">
        <v>519</v>
      </c>
      <c r="AL73" s="911"/>
      <c r="AM73" s="911"/>
      <c r="AN73" s="911"/>
      <c r="AO73" s="911"/>
      <c r="AP73" s="911" t="s">
        <v>519</v>
      </c>
      <c r="AQ73" s="911"/>
      <c r="AR73" s="911"/>
      <c r="AS73" s="911"/>
      <c r="AT73" s="911"/>
      <c r="AU73" s="911" t="s">
        <v>519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596</v>
      </c>
      <c r="C74" s="954"/>
      <c r="D74" s="954"/>
      <c r="E74" s="954"/>
      <c r="F74" s="954"/>
      <c r="G74" s="954"/>
      <c r="H74" s="954"/>
      <c r="I74" s="954"/>
      <c r="J74" s="954"/>
      <c r="K74" s="954"/>
      <c r="L74" s="954"/>
      <c r="M74" s="954"/>
      <c r="N74" s="954"/>
      <c r="O74" s="954"/>
      <c r="P74" s="955"/>
      <c r="Q74" s="956">
        <v>41</v>
      </c>
      <c r="R74" s="911"/>
      <c r="S74" s="911"/>
      <c r="T74" s="911"/>
      <c r="U74" s="911"/>
      <c r="V74" s="911">
        <v>41</v>
      </c>
      <c r="W74" s="911"/>
      <c r="X74" s="911"/>
      <c r="Y74" s="911"/>
      <c r="Z74" s="911"/>
      <c r="AA74" s="911" t="s">
        <v>587</v>
      </c>
      <c r="AB74" s="911"/>
      <c r="AC74" s="911"/>
      <c r="AD74" s="911"/>
      <c r="AE74" s="911"/>
      <c r="AF74" s="911" t="s">
        <v>519</v>
      </c>
      <c r="AG74" s="911"/>
      <c r="AH74" s="911"/>
      <c r="AI74" s="911"/>
      <c r="AJ74" s="911"/>
      <c r="AK74" s="911" t="s">
        <v>519</v>
      </c>
      <c r="AL74" s="911"/>
      <c r="AM74" s="911"/>
      <c r="AN74" s="911"/>
      <c r="AO74" s="911"/>
      <c r="AP74" s="911" t="s">
        <v>519</v>
      </c>
      <c r="AQ74" s="911"/>
      <c r="AR74" s="911"/>
      <c r="AS74" s="911"/>
      <c r="AT74" s="911"/>
      <c r="AU74" s="911" t="s">
        <v>519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597</v>
      </c>
      <c r="C75" s="954"/>
      <c r="D75" s="954"/>
      <c r="E75" s="954"/>
      <c r="F75" s="954"/>
      <c r="G75" s="954"/>
      <c r="H75" s="954"/>
      <c r="I75" s="954"/>
      <c r="J75" s="954"/>
      <c r="K75" s="954"/>
      <c r="L75" s="954"/>
      <c r="M75" s="954"/>
      <c r="N75" s="954"/>
      <c r="O75" s="954"/>
      <c r="P75" s="955"/>
      <c r="Q75" s="959">
        <v>26</v>
      </c>
      <c r="R75" s="960"/>
      <c r="S75" s="960"/>
      <c r="T75" s="960"/>
      <c r="U75" s="910"/>
      <c r="V75" s="961">
        <v>26</v>
      </c>
      <c r="W75" s="960"/>
      <c r="X75" s="960"/>
      <c r="Y75" s="960"/>
      <c r="Z75" s="910"/>
      <c r="AA75" s="961">
        <v>0</v>
      </c>
      <c r="AB75" s="960"/>
      <c r="AC75" s="960"/>
      <c r="AD75" s="960"/>
      <c r="AE75" s="910"/>
      <c r="AF75" s="961">
        <v>0</v>
      </c>
      <c r="AG75" s="960"/>
      <c r="AH75" s="960"/>
      <c r="AI75" s="960"/>
      <c r="AJ75" s="910"/>
      <c r="AK75" s="961" t="s">
        <v>519</v>
      </c>
      <c r="AL75" s="960"/>
      <c r="AM75" s="960"/>
      <c r="AN75" s="960"/>
      <c r="AO75" s="910"/>
      <c r="AP75" s="961">
        <v>143</v>
      </c>
      <c r="AQ75" s="960"/>
      <c r="AR75" s="960"/>
      <c r="AS75" s="960"/>
      <c r="AT75" s="910"/>
      <c r="AU75" s="961">
        <v>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602</v>
      </c>
      <c r="C76" s="954"/>
      <c r="D76" s="954"/>
      <c r="E76" s="954"/>
      <c r="F76" s="954"/>
      <c r="G76" s="954"/>
      <c r="H76" s="954"/>
      <c r="I76" s="954"/>
      <c r="J76" s="954"/>
      <c r="K76" s="954"/>
      <c r="L76" s="954"/>
      <c r="M76" s="954"/>
      <c r="N76" s="954"/>
      <c r="O76" s="954"/>
      <c r="P76" s="955"/>
      <c r="Q76" s="959">
        <v>2</v>
      </c>
      <c r="R76" s="960"/>
      <c r="S76" s="960"/>
      <c r="T76" s="960"/>
      <c r="U76" s="910"/>
      <c r="V76" s="961">
        <v>1</v>
      </c>
      <c r="W76" s="960"/>
      <c r="X76" s="960"/>
      <c r="Y76" s="960"/>
      <c r="Z76" s="910"/>
      <c r="AA76" s="961">
        <v>0</v>
      </c>
      <c r="AB76" s="960"/>
      <c r="AC76" s="960"/>
      <c r="AD76" s="960"/>
      <c r="AE76" s="910"/>
      <c r="AF76" s="961">
        <v>0</v>
      </c>
      <c r="AG76" s="960"/>
      <c r="AH76" s="960"/>
      <c r="AI76" s="960"/>
      <c r="AJ76" s="910"/>
      <c r="AK76" s="961" t="s">
        <v>519</v>
      </c>
      <c r="AL76" s="960"/>
      <c r="AM76" s="960"/>
      <c r="AN76" s="960"/>
      <c r="AO76" s="910"/>
      <c r="AP76" s="961" t="s">
        <v>519</v>
      </c>
      <c r="AQ76" s="960"/>
      <c r="AR76" s="960"/>
      <c r="AS76" s="960"/>
      <c r="AT76" s="910"/>
      <c r="AU76" s="961" t="s">
        <v>519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601</v>
      </c>
      <c r="C77" s="954"/>
      <c r="D77" s="954"/>
      <c r="E77" s="954"/>
      <c r="F77" s="954"/>
      <c r="G77" s="954"/>
      <c r="H77" s="954"/>
      <c r="I77" s="954"/>
      <c r="J77" s="954"/>
      <c r="K77" s="954"/>
      <c r="L77" s="954"/>
      <c r="M77" s="954"/>
      <c r="N77" s="954"/>
      <c r="O77" s="954"/>
      <c r="P77" s="955"/>
      <c r="Q77" s="959">
        <v>358</v>
      </c>
      <c r="R77" s="960"/>
      <c r="S77" s="960"/>
      <c r="T77" s="960"/>
      <c r="U77" s="910"/>
      <c r="V77" s="961">
        <v>337</v>
      </c>
      <c r="W77" s="960"/>
      <c r="X77" s="960"/>
      <c r="Y77" s="960"/>
      <c r="Z77" s="910"/>
      <c r="AA77" s="961">
        <v>21</v>
      </c>
      <c r="AB77" s="960"/>
      <c r="AC77" s="960"/>
      <c r="AD77" s="960"/>
      <c r="AE77" s="910"/>
      <c r="AF77" s="961">
        <v>21</v>
      </c>
      <c r="AG77" s="960"/>
      <c r="AH77" s="960"/>
      <c r="AI77" s="960"/>
      <c r="AJ77" s="910"/>
      <c r="AK77" s="961" t="s">
        <v>519</v>
      </c>
      <c r="AL77" s="960"/>
      <c r="AM77" s="960"/>
      <c r="AN77" s="960"/>
      <c r="AO77" s="910"/>
      <c r="AP77" s="961" t="s">
        <v>519</v>
      </c>
      <c r="AQ77" s="960"/>
      <c r="AR77" s="960"/>
      <c r="AS77" s="960"/>
      <c r="AT77" s="910"/>
      <c r="AU77" s="961" t="s">
        <v>519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600</v>
      </c>
      <c r="C78" s="954"/>
      <c r="D78" s="954"/>
      <c r="E78" s="954"/>
      <c r="F78" s="954"/>
      <c r="G78" s="954"/>
      <c r="H78" s="954"/>
      <c r="I78" s="954"/>
      <c r="J78" s="954"/>
      <c r="K78" s="954"/>
      <c r="L78" s="954"/>
      <c r="M78" s="954"/>
      <c r="N78" s="954"/>
      <c r="O78" s="954"/>
      <c r="P78" s="955"/>
      <c r="Q78" s="956">
        <v>266</v>
      </c>
      <c r="R78" s="911"/>
      <c r="S78" s="911"/>
      <c r="T78" s="911"/>
      <c r="U78" s="911"/>
      <c r="V78" s="911">
        <v>256</v>
      </c>
      <c r="W78" s="911"/>
      <c r="X78" s="911"/>
      <c r="Y78" s="911"/>
      <c r="Z78" s="911"/>
      <c r="AA78" s="911">
        <v>10</v>
      </c>
      <c r="AB78" s="911"/>
      <c r="AC78" s="911"/>
      <c r="AD78" s="911"/>
      <c r="AE78" s="911"/>
      <c r="AF78" s="911">
        <v>10</v>
      </c>
      <c r="AG78" s="911"/>
      <c r="AH78" s="911"/>
      <c r="AI78" s="911"/>
      <c r="AJ78" s="911"/>
      <c r="AK78" s="911">
        <v>7</v>
      </c>
      <c r="AL78" s="911"/>
      <c r="AM78" s="911"/>
      <c r="AN78" s="911"/>
      <c r="AO78" s="911"/>
      <c r="AP78" s="911" t="s">
        <v>519</v>
      </c>
      <c r="AQ78" s="911"/>
      <c r="AR78" s="911"/>
      <c r="AS78" s="911"/>
      <c r="AT78" s="911"/>
      <c r="AU78" s="911" t="s">
        <v>519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599</v>
      </c>
      <c r="C79" s="954"/>
      <c r="D79" s="954"/>
      <c r="E79" s="954"/>
      <c r="F79" s="954"/>
      <c r="G79" s="954"/>
      <c r="H79" s="954"/>
      <c r="I79" s="954"/>
      <c r="J79" s="954"/>
      <c r="K79" s="954"/>
      <c r="L79" s="954"/>
      <c r="M79" s="954"/>
      <c r="N79" s="954"/>
      <c r="O79" s="954"/>
      <c r="P79" s="955"/>
      <c r="Q79" s="956">
        <v>54</v>
      </c>
      <c r="R79" s="911"/>
      <c r="S79" s="911"/>
      <c r="T79" s="911"/>
      <c r="U79" s="911"/>
      <c r="V79" s="911">
        <v>50</v>
      </c>
      <c r="W79" s="911"/>
      <c r="X79" s="911"/>
      <c r="Y79" s="911"/>
      <c r="Z79" s="911"/>
      <c r="AA79" s="911">
        <v>4</v>
      </c>
      <c r="AB79" s="911"/>
      <c r="AC79" s="911"/>
      <c r="AD79" s="911"/>
      <c r="AE79" s="911"/>
      <c r="AF79" s="911">
        <v>4</v>
      </c>
      <c r="AG79" s="911"/>
      <c r="AH79" s="911"/>
      <c r="AI79" s="911"/>
      <c r="AJ79" s="911"/>
      <c r="AK79" s="911" t="s">
        <v>519</v>
      </c>
      <c r="AL79" s="911"/>
      <c r="AM79" s="911"/>
      <c r="AN79" s="911"/>
      <c r="AO79" s="911"/>
      <c r="AP79" s="911" t="s">
        <v>519</v>
      </c>
      <c r="AQ79" s="911"/>
      <c r="AR79" s="911"/>
      <c r="AS79" s="911"/>
      <c r="AT79" s="911"/>
      <c r="AU79" s="911" t="s">
        <v>519</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598</v>
      </c>
      <c r="C80" s="954"/>
      <c r="D80" s="954"/>
      <c r="E80" s="954"/>
      <c r="F80" s="954"/>
      <c r="G80" s="954"/>
      <c r="H80" s="954"/>
      <c r="I80" s="954"/>
      <c r="J80" s="954"/>
      <c r="K80" s="954"/>
      <c r="L80" s="954"/>
      <c r="M80" s="954"/>
      <c r="N80" s="954"/>
      <c r="O80" s="954"/>
      <c r="P80" s="955"/>
      <c r="Q80" s="956">
        <v>145430</v>
      </c>
      <c r="R80" s="911"/>
      <c r="S80" s="911"/>
      <c r="T80" s="911"/>
      <c r="U80" s="911"/>
      <c r="V80" s="911">
        <v>141225</v>
      </c>
      <c r="W80" s="911"/>
      <c r="X80" s="911"/>
      <c r="Y80" s="911"/>
      <c r="Z80" s="911"/>
      <c r="AA80" s="911">
        <v>4204</v>
      </c>
      <c r="AB80" s="911"/>
      <c r="AC80" s="911"/>
      <c r="AD80" s="911"/>
      <c r="AE80" s="911"/>
      <c r="AF80" s="911">
        <v>4204</v>
      </c>
      <c r="AG80" s="911"/>
      <c r="AH80" s="911"/>
      <c r="AI80" s="911"/>
      <c r="AJ80" s="911"/>
      <c r="AK80" s="911" t="s">
        <v>519</v>
      </c>
      <c r="AL80" s="911"/>
      <c r="AM80" s="911"/>
      <c r="AN80" s="911"/>
      <c r="AO80" s="911"/>
      <c r="AP80" s="911" t="s">
        <v>519</v>
      </c>
      <c r="AQ80" s="911"/>
      <c r="AR80" s="911"/>
      <c r="AS80" s="911"/>
      <c r="AT80" s="911"/>
      <c r="AU80" s="911" t="s">
        <v>519</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382</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5387</v>
      </c>
      <c r="AG88" s="922"/>
      <c r="AH88" s="922"/>
      <c r="AI88" s="922"/>
      <c r="AJ88" s="922"/>
      <c r="AK88" s="919"/>
      <c r="AL88" s="919"/>
      <c r="AM88" s="919"/>
      <c r="AN88" s="919"/>
      <c r="AO88" s="919"/>
      <c r="AP88" s="922">
        <v>174</v>
      </c>
      <c r="AQ88" s="922"/>
      <c r="AR88" s="922"/>
      <c r="AS88" s="922"/>
      <c r="AT88" s="922"/>
      <c r="AU88" s="922">
        <v>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148</v>
      </c>
      <c r="CS102" s="930"/>
      <c r="CT102" s="930"/>
      <c r="CU102" s="930"/>
      <c r="CV102" s="973"/>
      <c r="CW102" s="972">
        <v>80</v>
      </c>
      <c r="CX102" s="930"/>
      <c r="CY102" s="930"/>
      <c r="CZ102" s="930"/>
      <c r="DA102" s="973"/>
      <c r="DB102" s="972">
        <v>50</v>
      </c>
      <c r="DC102" s="930"/>
      <c r="DD102" s="930"/>
      <c r="DE102" s="930"/>
      <c r="DF102" s="973"/>
      <c r="DG102" s="972" t="s">
        <v>609</v>
      </c>
      <c r="DH102" s="930"/>
      <c r="DI102" s="930"/>
      <c r="DJ102" s="930"/>
      <c r="DK102" s="973"/>
      <c r="DL102" s="972" t="s">
        <v>609</v>
      </c>
      <c r="DM102" s="930"/>
      <c r="DN102" s="930"/>
      <c r="DO102" s="930"/>
      <c r="DP102" s="973"/>
      <c r="DQ102" s="972" t="s">
        <v>609</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301</v>
      </c>
      <c r="AG109" s="975"/>
      <c r="AH109" s="975"/>
      <c r="AI109" s="975"/>
      <c r="AJ109" s="976"/>
      <c r="AK109" s="974" t="s">
        <v>300</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301</v>
      </c>
      <c r="BW109" s="975"/>
      <c r="BX109" s="975"/>
      <c r="BY109" s="975"/>
      <c r="BZ109" s="976"/>
      <c r="CA109" s="974" t="s">
        <v>300</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301</v>
      </c>
      <c r="DM109" s="975"/>
      <c r="DN109" s="975"/>
      <c r="DO109" s="975"/>
      <c r="DP109" s="976"/>
      <c r="DQ109" s="974" t="s">
        <v>300</v>
      </c>
      <c r="DR109" s="975"/>
      <c r="DS109" s="975"/>
      <c r="DT109" s="975"/>
      <c r="DU109" s="976"/>
      <c r="DV109" s="974" t="s">
        <v>432</v>
      </c>
      <c r="DW109" s="975"/>
      <c r="DX109" s="975"/>
      <c r="DY109" s="975"/>
      <c r="DZ109" s="977"/>
    </row>
    <row r="110" spans="1:131" s="246" customFormat="1" ht="26.25" customHeight="1">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2206038</v>
      </c>
      <c r="AB110" s="982"/>
      <c r="AC110" s="982"/>
      <c r="AD110" s="982"/>
      <c r="AE110" s="983"/>
      <c r="AF110" s="984">
        <v>2272281</v>
      </c>
      <c r="AG110" s="982"/>
      <c r="AH110" s="982"/>
      <c r="AI110" s="982"/>
      <c r="AJ110" s="983"/>
      <c r="AK110" s="984">
        <v>1934155</v>
      </c>
      <c r="AL110" s="982"/>
      <c r="AM110" s="982"/>
      <c r="AN110" s="982"/>
      <c r="AO110" s="983"/>
      <c r="AP110" s="985">
        <v>28</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19628817</v>
      </c>
      <c r="BR110" s="1017"/>
      <c r="BS110" s="1017"/>
      <c r="BT110" s="1017"/>
      <c r="BU110" s="1017"/>
      <c r="BV110" s="1017">
        <v>18433349</v>
      </c>
      <c r="BW110" s="1017"/>
      <c r="BX110" s="1017"/>
      <c r="BY110" s="1017"/>
      <c r="BZ110" s="1017"/>
      <c r="CA110" s="1017">
        <v>18218710</v>
      </c>
      <c r="CB110" s="1017"/>
      <c r="CC110" s="1017"/>
      <c r="CD110" s="1017"/>
      <c r="CE110" s="1017"/>
      <c r="CF110" s="1031">
        <v>263.60000000000002</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128</v>
      </c>
      <c r="DR110" s="1017"/>
      <c r="DS110" s="1017"/>
      <c r="DT110" s="1017"/>
      <c r="DU110" s="1017"/>
      <c r="DV110" s="1018" t="s">
        <v>128</v>
      </c>
      <c r="DW110" s="1018"/>
      <c r="DX110" s="1018"/>
      <c r="DY110" s="1018"/>
      <c r="DZ110" s="1019"/>
    </row>
    <row r="111" spans="1:131" s="246" customFormat="1" ht="26.25" customHeight="1">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128</v>
      </c>
      <c r="BR111" s="1010"/>
      <c r="BS111" s="1010"/>
      <c r="BT111" s="1010"/>
      <c r="BU111" s="1010"/>
      <c r="BV111" s="1010" t="s">
        <v>128</v>
      </c>
      <c r="BW111" s="1010"/>
      <c r="BX111" s="1010"/>
      <c r="BY111" s="1010"/>
      <c r="BZ111" s="1010"/>
      <c r="CA111" s="1010" t="s">
        <v>128</v>
      </c>
      <c r="CB111" s="1010"/>
      <c r="CC111" s="1010"/>
      <c r="CD111" s="1010"/>
      <c r="CE111" s="1010"/>
      <c r="CF111" s="1004" t="s">
        <v>128</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2997059</v>
      </c>
      <c r="BR112" s="1010"/>
      <c r="BS112" s="1010"/>
      <c r="BT112" s="1010"/>
      <c r="BU112" s="1010"/>
      <c r="BV112" s="1010">
        <v>2845329</v>
      </c>
      <c r="BW112" s="1010"/>
      <c r="BX112" s="1010"/>
      <c r="BY112" s="1010"/>
      <c r="BZ112" s="1010"/>
      <c r="CA112" s="1010">
        <v>2739623</v>
      </c>
      <c r="CB112" s="1010"/>
      <c r="CC112" s="1010"/>
      <c r="CD112" s="1010"/>
      <c r="CE112" s="1010"/>
      <c r="CF112" s="1004">
        <v>39.6</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234786</v>
      </c>
      <c r="AB113" s="1024"/>
      <c r="AC113" s="1024"/>
      <c r="AD113" s="1024"/>
      <c r="AE113" s="1025"/>
      <c r="AF113" s="1026">
        <v>238612</v>
      </c>
      <c r="AG113" s="1024"/>
      <c r="AH113" s="1024"/>
      <c r="AI113" s="1024"/>
      <c r="AJ113" s="1025"/>
      <c r="AK113" s="1026">
        <v>265803</v>
      </c>
      <c r="AL113" s="1024"/>
      <c r="AM113" s="1024"/>
      <c r="AN113" s="1024"/>
      <c r="AO113" s="1025"/>
      <c r="AP113" s="1027">
        <v>3.8</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10562</v>
      </c>
      <c r="BR113" s="1010"/>
      <c r="BS113" s="1010"/>
      <c r="BT113" s="1010"/>
      <c r="BU113" s="1010"/>
      <c r="BV113" s="1010">
        <v>8199</v>
      </c>
      <c r="BW113" s="1010"/>
      <c r="BX113" s="1010"/>
      <c r="BY113" s="1010"/>
      <c r="BZ113" s="1010"/>
      <c r="CA113" s="1010">
        <v>7066</v>
      </c>
      <c r="CB113" s="1010"/>
      <c r="CC113" s="1010"/>
      <c r="CD113" s="1010"/>
      <c r="CE113" s="1010"/>
      <c r="CF113" s="1004">
        <v>0.1</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2588</v>
      </c>
      <c r="AB114" s="1049"/>
      <c r="AC114" s="1049"/>
      <c r="AD114" s="1049"/>
      <c r="AE114" s="1050"/>
      <c r="AF114" s="1051">
        <v>2592</v>
      </c>
      <c r="AG114" s="1049"/>
      <c r="AH114" s="1049"/>
      <c r="AI114" s="1049"/>
      <c r="AJ114" s="1050"/>
      <c r="AK114" s="1051">
        <v>1253</v>
      </c>
      <c r="AL114" s="1049"/>
      <c r="AM114" s="1049"/>
      <c r="AN114" s="1049"/>
      <c r="AO114" s="1050"/>
      <c r="AP114" s="1052">
        <v>0</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2103428</v>
      </c>
      <c r="BR114" s="1010"/>
      <c r="BS114" s="1010"/>
      <c r="BT114" s="1010"/>
      <c r="BU114" s="1010"/>
      <c r="BV114" s="1010">
        <v>1951086</v>
      </c>
      <c r="BW114" s="1010"/>
      <c r="BX114" s="1010"/>
      <c r="BY114" s="1010"/>
      <c r="BZ114" s="1010"/>
      <c r="CA114" s="1010">
        <v>1938448</v>
      </c>
      <c r="CB114" s="1010"/>
      <c r="CC114" s="1010"/>
      <c r="CD114" s="1010"/>
      <c r="CE114" s="1010"/>
      <c r="CF114" s="1004">
        <v>28</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453</v>
      </c>
      <c r="AB115" s="1024"/>
      <c r="AC115" s="1024"/>
      <c r="AD115" s="1024"/>
      <c r="AE115" s="1025"/>
      <c r="AF115" s="1026">
        <v>291</v>
      </c>
      <c r="AG115" s="1024"/>
      <c r="AH115" s="1024"/>
      <c r="AI115" s="1024"/>
      <c r="AJ115" s="1025"/>
      <c r="AK115" s="1026">
        <v>182</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v>120</v>
      </c>
      <c r="AG116" s="1049"/>
      <c r="AH116" s="1049"/>
      <c r="AI116" s="1049"/>
      <c r="AJ116" s="1050"/>
      <c r="AK116" s="1051">
        <v>110</v>
      </c>
      <c r="AL116" s="1049"/>
      <c r="AM116" s="1049"/>
      <c r="AN116" s="1049"/>
      <c r="AO116" s="1050"/>
      <c r="AP116" s="1052">
        <v>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2443865</v>
      </c>
      <c r="AB117" s="1067"/>
      <c r="AC117" s="1067"/>
      <c r="AD117" s="1067"/>
      <c r="AE117" s="1068"/>
      <c r="AF117" s="1069">
        <v>2513896</v>
      </c>
      <c r="AG117" s="1067"/>
      <c r="AH117" s="1067"/>
      <c r="AI117" s="1067"/>
      <c r="AJ117" s="1068"/>
      <c r="AK117" s="1069">
        <v>2201503</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459</v>
      </c>
      <c r="BW117" s="1010"/>
      <c r="BX117" s="1010"/>
      <c r="BY117" s="1010"/>
      <c r="BZ117" s="1010"/>
      <c r="CA117" s="1010" t="s">
        <v>460</v>
      </c>
      <c r="CB117" s="1010"/>
      <c r="CC117" s="1010"/>
      <c r="CD117" s="1010"/>
      <c r="CE117" s="1010"/>
      <c r="CF117" s="1004" t="s">
        <v>128</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462</v>
      </c>
      <c r="DH117" s="1049"/>
      <c r="DI117" s="1049"/>
      <c r="DJ117" s="1049"/>
      <c r="DK117" s="1050"/>
      <c r="DL117" s="1051" t="s">
        <v>128</v>
      </c>
      <c r="DM117" s="1049"/>
      <c r="DN117" s="1049"/>
      <c r="DO117" s="1049"/>
      <c r="DP117" s="1050"/>
      <c r="DQ117" s="1051" t="s">
        <v>128</v>
      </c>
      <c r="DR117" s="1049"/>
      <c r="DS117" s="1049"/>
      <c r="DT117" s="1049"/>
      <c r="DU117" s="1050"/>
      <c r="DV117" s="1052" t="s">
        <v>463</v>
      </c>
      <c r="DW117" s="1053"/>
      <c r="DX117" s="1053"/>
      <c r="DY117" s="1053"/>
      <c r="DZ117" s="1054"/>
    </row>
    <row r="118" spans="1:130" s="246" customFormat="1" ht="26.25" customHeight="1">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301</v>
      </c>
      <c r="AG118" s="975"/>
      <c r="AH118" s="975"/>
      <c r="AI118" s="975"/>
      <c r="AJ118" s="976"/>
      <c r="AK118" s="974" t="s">
        <v>300</v>
      </c>
      <c r="AL118" s="975"/>
      <c r="AM118" s="975"/>
      <c r="AN118" s="975"/>
      <c r="AO118" s="976"/>
      <c r="AP118" s="1061" t="s">
        <v>432</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463</v>
      </c>
      <c r="BR118" s="1088"/>
      <c r="BS118" s="1088"/>
      <c r="BT118" s="1088"/>
      <c r="BU118" s="1088"/>
      <c r="BV118" s="1088" t="s">
        <v>463</v>
      </c>
      <c r="BW118" s="1088"/>
      <c r="BX118" s="1088"/>
      <c r="BY118" s="1088"/>
      <c r="BZ118" s="1088"/>
      <c r="CA118" s="1088" t="s">
        <v>465</v>
      </c>
      <c r="CB118" s="1088"/>
      <c r="CC118" s="1088"/>
      <c r="CD118" s="1088"/>
      <c r="CE118" s="1088"/>
      <c r="CF118" s="1004" t="s">
        <v>463</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467</v>
      </c>
      <c r="AB119" s="982"/>
      <c r="AC119" s="982"/>
      <c r="AD119" s="982"/>
      <c r="AE119" s="983"/>
      <c r="AF119" s="984" t="s">
        <v>462</v>
      </c>
      <c r="AG119" s="982"/>
      <c r="AH119" s="982"/>
      <c r="AI119" s="982"/>
      <c r="AJ119" s="983"/>
      <c r="AK119" s="984" t="s">
        <v>128</v>
      </c>
      <c r="AL119" s="982"/>
      <c r="AM119" s="982"/>
      <c r="AN119" s="982"/>
      <c r="AO119" s="983"/>
      <c r="AP119" s="985" t="s">
        <v>463</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468</v>
      </c>
      <c r="BP119" s="1096"/>
      <c r="BQ119" s="1087">
        <v>24739866</v>
      </c>
      <c r="BR119" s="1088"/>
      <c r="BS119" s="1088"/>
      <c r="BT119" s="1088"/>
      <c r="BU119" s="1088"/>
      <c r="BV119" s="1088">
        <v>23237963</v>
      </c>
      <c r="BW119" s="1088"/>
      <c r="BX119" s="1088"/>
      <c r="BY119" s="1088"/>
      <c r="BZ119" s="1088"/>
      <c r="CA119" s="1088">
        <v>22903847</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463</v>
      </c>
      <c r="DM119" s="1074"/>
      <c r="DN119" s="1074"/>
      <c r="DO119" s="1074"/>
      <c r="DP119" s="1075"/>
      <c r="DQ119" s="1073" t="s">
        <v>128</v>
      </c>
      <c r="DR119" s="1074"/>
      <c r="DS119" s="1074"/>
      <c r="DT119" s="1074"/>
      <c r="DU119" s="1075"/>
      <c r="DV119" s="1076" t="s">
        <v>463</v>
      </c>
      <c r="DW119" s="1077"/>
      <c r="DX119" s="1077"/>
      <c r="DY119" s="1077"/>
      <c r="DZ119" s="1078"/>
    </row>
    <row r="120" spans="1:130" s="246" customFormat="1" ht="26.25" customHeight="1">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462</v>
      </c>
      <c r="AL120" s="1049"/>
      <c r="AM120" s="1049"/>
      <c r="AN120" s="1049"/>
      <c r="AO120" s="1050"/>
      <c r="AP120" s="1052" t="s">
        <v>128</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8384715</v>
      </c>
      <c r="BR120" s="1017"/>
      <c r="BS120" s="1017"/>
      <c r="BT120" s="1017"/>
      <c r="BU120" s="1017"/>
      <c r="BV120" s="1017">
        <v>9508142</v>
      </c>
      <c r="BW120" s="1017"/>
      <c r="BX120" s="1017"/>
      <c r="BY120" s="1017"/>
      <c r="BZ120" s="1017"/>
      <c r="CA120" s="1017">
        <v>9773714</v>
      </c>
      <c r="CB120" s="1017"/>
      <c r="CC120" s="1017"/>
      <c r="CD120" s="1017"/>
      <c r="CE120" s="1017"/>
      <c r="CF120" s="1031">
        <v>141.4</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2263420</v>
      </c>
      <c r="DH120" s="1017"/>
      <c r="DI120" s="1017"/>
      <c r="DJ120" s="1017"/>
      <c r="DK120" s="1017"/>
      <c r="DL120" s="1017">
        <v>2178798</v>
      </c>
      <c r="DM120" s="1017"/>
      <c r="DN120" s="1017"/>
      <c r="DO120" s="1017"/>
      <c r="DP120" s="1017"/>
      <c r="DQ120" s="1017">
        <v>2115406</v>
      </c>
      <c r="DR120" s="1017"/>
      <c r="DS120" s="1017"/>
      <c r="DT120" s="1017"/>
      <c r="DU120" s="1017"/>
      <c r="DV120" s="1018">
        <v>30.6</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465</v>
      </c>
      <c r="AG121" s="1049"/>
      <c r="AH121" s="1049"/>
      <c r="AI121" s="1049"/>
      <c r="AJ121" s="1050"/>
      <c r="AK121" s="1051" t="s">
        <v>128</v>
      </c>
      <c r="AL121" s="1049"/>
      <c r="AM121" s="1049"/>
      <c r="AN121" s="1049"/>
      <c r="AO121" s="1050"/>
      <c r="AP121" s="1052" t="s">
        <v>465</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717503</v>
      </c>
      <c r="BR121" s="1010"/>
      <c r="BS121" s="1010"/>
      <c r="BT121" s="1010"/>
      <c r="BU121" s="1010"/>
      <c r="BV121" s="1010">
        <v>678864</v>
      </c>
      <c r="BW121" s="1010"/>
      <c r="BX121" s="1010"/>
      <c r="BY121" s="1010"/>
      <c r="BZ121" s="1010"/>
      <c r="CA121" s="1010">
        <v>656615</v>
      </c>
      <c r="CB121" s="1010"/>
      <c r="CC121" s="1010"/>
      <c r="CD121" s="1010"/>
      <c r="CE121" s="1010"/>
      <c r="CF121" s="1004">
        <v>9.5</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292900</v>
      </c>
      <c r="DH121" s="1010"/>
      <c r="DI121" s="1010"/>
      <c r="DJ121" s="1010"/>
      <c r="DK121" s="1010"/>
      <c r="DL121" s="1010">
        <v>270221</v>
      </c>
      <c r="DM121" s="1010"/>
      <c r="DN121" s="1010"/>
      <c r="DO121" s="1010"/>
      <c r="DP121" s="1010"/>
      <c r="DQ121" s="1010">
        <v>247073</v>
      </c>
      <c r="DR121" s="1010"/>
      <c r="DS121" s="1010"/>
      <c r="DT121" s="1010"/>
      <c r="DU121" s="1010"/>
      <c r="DV121" s="1011">
        <v>3.6</v>
      </c>
      <c r="DW121" s="1011"/>
      <c r="DX121" s="1011"/>
      <c r="DY121" s="1011"/>
      <c r="DZ121" s="1012"/>
    </row>
    <row r="122" spans="1:130" s="246" customFormat="1" ht="26.25" customHeight="1">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460</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16923581</v>
      </c>
      <c r="BR122" s="1088"/>
      <c r="BS122" s="1088"/>
      <c r="BT122" s="1088"/>
      <c r="BU122" s="1088"/>
      <c r="BV122" s="1088">
        <v>16232014</v>
      </c>
      <c r="BW122" s="1088"/>
      <c r="BX122" s="1088"/>
      <c r="BY122" s="1088"/>
      <c r="BZ122" s="1088"/>
      <c r="CA122" s="1088">
        <v>15869041</v>
      </c>
      <c r="CB122" s="1088"/>
      <c r="CC122" s="1088"/>
      <c r="CD122" s="1088"/>
      <c r="CE122" s="1088"/>
      <c r="CF122" s="1108">
        <v>229.6</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235244</v>
      </c>
      <c r="DH122" s="1010"/>
      <c r="DI122" s="1010"/>
      <c r="DJ122" s="1010"/>
      <c r="DK122" s="1010"/>
      <c r="DL122" s="1010">
        <v>199716</v>
      </c>
      <c r="DM122" s="1010"/>
      <c r="DN122" s="1010"/>
      <c r="DO122" s="1010"/>
      <c r="DP122" s="1010"/>
      <c r="DQ122" s="1010">
        <v>185727</v>
      </c>
      <c r="DR122" s="1010"/>
      <c r="DS122" s="1010"/>
      <c r="DT122" s="1010"/>
      <c r="DU122" s="1010"/>
      <c r="DV122" s="1011">
        <v>2.7</v>
      </c>
      <c r="DW122" s="1011"/>
      <c r="DX122" s="1011"/>
      <c r="DY122" s="1011"/>
      <c r="DZ122" s="1012"/>
    </row>
    <row r="123" spans="1:130" s="246" customFormat="1" ht="26.25" customHeight="1">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479</v>
      </c>
      <c r="BP123" s="1096"/>
      <c r="BQ123" s="1155">
        <v>26025799</v>
      </c>
      <c r="BR123" s="1156"/>
      <c r="BS123" s="1156"/>
      <c r="BT123" s="1156"/>
      <c r="BU123" s="1156"/>
      <c r="BV123" s="1156">
        <v>26419020</v>
      </c>
      <c r="BW123" s="1156"/>
      <c r="BX123" s="1156"/>
      <c r="BY123" s="1156"/>
      <c r="BZ123" s="1156"/>
      <c r="CA123" s="1156">
        <v>26299370</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160092</v>
      </c>
      <c r="DH123" s="1049"/>
      <c r="DI123" s="1049"/>
      <c r="DJ123" s="1049"/>
      <c r="DK123" s="1050"/>
      <c r="DL123" s="1051">
        <v>146336</v>
      </c>
      <c r="DM123" s="1049"/>
      <c r="DN123" s="1049"/>
      <c r="DO123" s="1049"/>
      <c r="DP123" s="1050"/>
      <c r="DQ123" s="1051">
        <v>132224</v>
      </c>
      <c r="DR123" s="1049"/>
      <c r="DS123" s="1049"/>
      <c r="DT123" s="1049"/>
      <c r="DU123" s="1050"/>
      <c r="DV123" s="1052">
        <v>1.9</v>
      </c>
      <c r="DW123" s="1053"/>
      <c r="DX123" s="1053"/>
      <c r="DY123" s="1053"/>
      <c r="DZ123" s="1054"/>
    </row>
    <row r="124" spans="1:130" s="246" customFormat="1" ht="26.25" customHeight="1" thickBot="1">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398</v>
      </c>
      <c r="AB124" s="1049"/>
      <c r="AC124" s="1049"/>
      <c r="AD124" s="1049"/>
      <c r="AE124" s="1050"/>
      <c r="AF124" s="1051">
        <v>243</v>
      </c>
      <c r="AG124" s="1049"/>
      <c r="AH124" s="1049"/>
      <c r="AI124" s="1049"/>
      <c r="AJ124" s="1050"/>
      <c r="AK124" s="1051">
        <v>140</v>
      </c>
      <c r="AL124" s="1049"/>
      <c r="AM124" s="1049"/>
      <c r="AN124" s="1049"/>
      <c r="AO124" s="1050"/>
      <c r="AP124" s="1052">
        <v>0</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463</v>
      </c>
      <c r="BR124" s="1118"/>
      <c r="BS124" s="1118"/>
      <c r="BT124" s="1118"/>
      <c r="BU124" s="1118"/>
      <c r="BV124" s="1118" t="s">
        <v>128</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45403</v>
      </c>
      <c r="DH124" s="1074"/>
      <c r="DI124" s="1074"/>
      <c r="DJ124" s="1074"/>
      <c r="DK124" s="1075"/>
      <c r="DL124" s="1073">
        <v>50258</v>
      </c>
      <c r="DM124" s="1074"/>
      <c r="DN124" s="1074"/>
      <c r="DO124" s="1074"/>
      <c r="DP124" s="1075"/>
      <c r="DQ124" s="1073">
        <v>59193</v>
      </c>
      <c r="DR124" s="1074"/>
      <c r="DS124" s="1074"/>
      <c r="DT124" s="1074"/>
      <c r="DU124" s="1075"/>
      <c r="DV124" s="1076">
        <v>0.9</v>
      </c>
      <c r="DW124" s="1077"/>
      <c r="DX124" s="1077"/>
      <c r="DY124" s="1077"/>
      <c r="DZ124" s="1078"/>
    </row>
    <row r="125" spans="1:130" s="246" customFormat="1" ht="26.25" customHeight="1">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462</v>
      </c>
      <c r="AB125" s="1049"/>
      <c r="AC125" s="1049"/>
      <c r="AD125" s="1049"/>
      <c r="AE125" s="1050"/>
      <c r="AF125" s="1051" t="s">
        <v>128</v>
      </c>
      <c r="AG125" s="1049"/>
      <c r="AH125" s="1049"/>
      <c r="AI125" s="1049"/>
      <c r="AJ125" s="1050"/>
      <c r="AK125" s="1051" t="s">
        <v>463</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463</v>
      </c>
      <c r="DH125" s="1017"/>
      <c r="DI125" s="1017"/>
      <c r="DJ125" s="1017"/>
      <c r="DK125" s="1017"/>
      <c r="DL125" s="1017" t="s">
        <v>462</v>
      </c>
      <c r="DM125" s="1017"/>
      <c r="DN125" s="1017"/>
      <c r="DO125" s="1017"/>
      <c r="DP125" s="1017"/>
      <c r="DQ125" s="1017" t="s">
        <v>128</v>
      </c>
      <c r="DR125" s="1017"/>
      <c r="DS125" s="1017"/>
      <c r="DT125" s="1017"/>
      <c r="DU125" s="1017"/>
      <c r="DV125" s="1018" t="s">
        <v>467</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467</v>
      </c>
      <c r="AB126" s="1049"/>
      <c r="AC126" s="1049"/>
      <c r="AD126" s="1049"/>
      <c r="AE126" s="1050"/>
      <c r="AF126" s="1051" t="s">
        <v>128</v>
      </c>
      <c r="AG126" s="1049"/>
      <c r="AH126" s="1049"/>
      <c r="AI126" s="1049"/>
      <c r="AJ126" s="1050"/>
      <c r="AK126" s="1051" t="s">
        <v>128</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462</v>
      </c>
      <c r="DH126" s="1010"/>
      <c r="DI126" s="1010"/>
      <c r="DJ126" s="1010"/>
      <c r="DK126" s="1010"/>
      <c r="DL126" s="1010" t="s">
        <v>128</v>
      </c>
      <c r="DM126" s="1010"/>
      <c r="DN126" s="1010"/>
      <c r="DO126" s="1010"/>
      <c r="DP126" s="1010"/>
      <c r="DQ126" s="1010" t="s">
        <v>462</v>
      </c>
      <c r="DR126" s="1010"/>
      <c r="DS126" s="1010"/>
      <c r="DT126" s="1010"/>
      <c r="DU126" s="1010"/>
      <c r="DV126" s="1011" t="s">
        <v>128</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55</v>
      </c>
      <c r="AB127" s="1049"/>
      <c r="AC127" s="1049"/>
      <c r="AD127" s="1049"/>
      <c r="AE127" s="1050"/>
      <c r="AF127" s="1051">
        <v>48</v>
      </c>
      <c r="AG127" s="1049"/>
      <c r="AH127" s="1049"/>
      <c r="AI127" s="1049"/>
      <c r="AJ127" s="1050"/>
      <c r="AK127" s="1051">
        <v>42</v>
      </c>
      <c r="AL127" s="1049"/>
      <c r="AM127" s="1049"/>
      <c r="AN127" s="1049"/>
      <c r="AO127" s="1050"/>
      <c r="AP127" s="1052">
        <v>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465</v>
      </c>
      <c r="DH127" s="1010"/>
      <c r="DI127" s="1010"/>
      <c r="DJ127" s="1010"/>
      <c r="DK127" s="1010"/>
      <c r="DL127" s="1010" t="s">
        <v>128</v>
      </c>
      <c r="DM127" s="1010"/>
      <c r="DN127" s="1010"/>
      <c r="DO127" s="1010"/>
      <c r="DP127" s="1010"/>
      <c r="DQ127" s="1010" t="s">
        <v>465</v>
      </c>
      <c r="DR127" s="1010"/>
      <c r="DS127" s="1010"/>
      <c r="DT127" s="1010"/>
      <c r="DU127" s="1010"/>
      <c r="DV127" s="1011" t="s">
        <v>128</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86190</v>
      </c>
      <c r="AB128" s="1138"/>
      <c r="AC128" s="1138"/>
      <c r="AD128" s="1138"/>
      <c r="AE128" s="1139"/>
      <c r="AF128" s="1140">
        <v>70211</v>
      </c>
      <c r="AG128" s="1138"/>
      <c r="AH128" s="1138"/>
      <c r="AI128" s="1138"/>
      <c r="AJ128" s="1139"/>
      <c r="AK128" s="1140">
        <v>70982</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128</v>
      </c>
      <c r="BG128" s="1145"/>
      <c r="BH128" s="1145"/>
      <c r="BI128" s="1145"/>
      <c r="BJ128" s="1145"/>
      <c r="BK128" s="1145"/>
      <c r="BL128" s="1146"/>
      <c r="BM128" s="1144">
        <v>13.6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8778091</v>
      </c>
      <c r="AB129" s="1049"/>
      <c r="AC129" s="1049"/>
      <c r="AD129" s="1049"/>
      <c r="AE129" s="1050"/>
      <c r="AF129" s="1051">
        <v>8710271</v>
      </c>
      <c r="AG129" s="1049"/>
      <c r="AH129" s="1049"/>
      <c r="AI129" s="1049"/>
      <c r="AJ129" s="1050"/>
      <c r="AK129" s="1051">
        <v>8642760</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465</v>
      </c>
      <c r="BG129" s="1159"/>
      <c r="BH129" s="1159"/>
      <c r="BI129" s="1159"/>
      <c r="BJ129" s="1159"/>
      <c r="BK129" s="1159"/>
      <c r="BL129" s="1160"/>
      <c r="BM129" s="1158">
        <v>18.600000000000001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1777951</v>
      </c>
      <c r="AB130" s="1049"/>
      <c r="AC130" s="1049"/>
      <c r="AD130" s="1049"/>
      <c r="AE130" s="1050"/>
      <c r="AF130" s="1051">
        <v>1774903</v>
      </c>
      <c r="AG130" s="1049"/>
      <c r="AH130" s="1049"/>
      <c r="AI130" s="1049"/>
      <c r="AJ130" s="1050"/>
      <c r="AK130" s="1051">
        <v>1730387</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7.9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7000140</v>
      </c>
      <c r="AB131" s="1074"/>
      <c r="AC131" s="1074"/>
      <c r="AD131" s="1074"/>
      <c r="AE131" s="1075"/>
      <c r="AF131" s="1073">
        <v>6935368</v>
      </c>
      <c r="AG131" s="1074"/>
      <c r="AH131" s="1074"/>
      <c r="AI131" s="1074"/>
      <c r="AJ131" s="1075"/>
      <c r="AK131" s="1073">
        <v>6912373</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8.2816057959999991</v>
      </c>
      <c r="AB132" s="1190"/>
      <c r="AC132" s="1190"/>
      <c r="AD132" s="1190"/>
      <c r="AE132" s="1191"/>
      <c r="AF132" s="1192">
        <v>9.6430643620000005</v>
      </c>
      <c r="AG132" s="1190"/>
      <c r="AH132" s="1190"/>
      <c r="AI132" s="1190"/>
      <c r="AJ132" s="1191"/>
      <c r="AK132" s="1192">
        <v>5.7886633139999999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8</v>
      </c>
      <c r="AB133" s="1173"/>
      <c r="AC133" s="1173"/>
      <c r="AD133" s="1173"/>
      <c r="AE133" s="1174"/>
      <c r="AF133" s="1172">
        <v>8.6</v>
      </c>
      <c r="AG133" s="1173"/>
      <c r="AH133" s="1173"/>
      <c r="AI133" s="1173"/>
      <c r="AJ133" s="1174"/>
      <c r="AK133" s="1172">
        <v>7.9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3PAFGJQ/rQhotxy+QePFWykJ9DsIztfQwjuOgbMHK5lxcnNf9hfribhpHawMc7cU/xZ8ckOm9z11NdLqxTaw==" saltValue="qZdcMwv1GdUMxFU1YrZZ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Tg4D8GSJN6CMPrsm/fk0GGaCbt0xozOLi3n8KmLqW63lL+uZQiEiE4gqEcuJcIgBXwSwBr1hl84PKLvaHrDWw==" saltValue="th1xXuwC+xKd/4aHH9KO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A9neCxbV3XAPIOcjVN23hObh18166y5E8IK5p+d2cPZFkW+Y94Ovspf+YiCQzGtNmJfZiFn2srnsIyBLz8haw==" saltValue="gm8qxQHRQlBPDY2J1Fw0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2090713</v>
      </c>
      <c r="AP9" s="312">
        <v>121518</v>
      </c>
      <c r="AQ9" s="313">
        <v>91459</v>
      </c>
      <c r="AR9" s="314">
        <v>32.9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201842</v>
      </c>
      <c r="AP10" s="315">
        <v>11732</v>
      </c>
      <c r="AQ10" s="316">
        <v>7901</v>
      </c>
      <c r="AR10" s="317">
        <v>48.5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350557</v>
      </c>
      <c r="AP11" s="315">
        <v>20375</v>
      </c>
      <c r="AQ11" s="316">
        <v>14810</v>
      </c>
      <c r="AR11" s="317">
        <v>37.6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7440</v>
      </c>
      <c r="AP12" s="315">
        <v>432</v>
      </c>
      <c r="AQ12" s="316">
        <v>2479</v>
      </c>
      <c r="AR12" s="317">
        <v>-82.6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t="s">
        <v>519</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140139</v>
      </c>
      <c r="AP14" s="315">
        <v>8145</v>
      </c>
      <c r="AQ14" s="316">
        <v>6599</v>
      </c>
      <c r="AR14" s="317">
        <v>23.4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45932</v>
      </c>
      <c r="AP15" s="315">
        <v>2670</v>
      </c>
      <c r="AQ15" s="316">
        <v>2390</v>
      </c>
      <c r="AR15" s="317">
        <v>11.7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-190813</v>
      </c>
      <c r="AP16" s="315">
        <v>-11091</v>
      </c>
      <c r="AQ16" s="316">
        <v>-8364</v>
      </c>
      <c r="AR16" s="317">
        <v>32.6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2645810</v>
      </c>
      <c r="AP17" s="315">
        <v>153781</v>
      </c>
      <c r="AQ17" s="316">
        <v>117274</v>
      </c>
      <c r="AR17" s="317">
        <v>31.1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14.71</v>
      </c>
      <c r="AP21" s="328">
        <v>10.89</v>
      </c>
      <c r="AQ21" s="329">
        <v>3.82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94.2</v>
      </c>
      <c r="AP22" s="333">
        <v>95.2</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1934155</v>
      </c>
      <c r="AP32" s="342">
        <v>112418</v>
      </c>
      <c r="AQ32" s="343">
        <v>72398</v>
      </c>
      <c r="AR32" s="344">
        <v>55.3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t="s">
        <v>519</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265803</v>
      </c>
      <c r="AP35" s="342">
        <v>15449</v>
      </c>
      <c r="AQ35" s="343">
        <v>20018</v>
      </c>
      <c r="AR35" s="344">
        <v>-22.8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1253</v>
      </c>
      <c r="AP36" s="342">
        <v>73</v>
      </c>
      <c r="AQ36" s="343">
        <v>2674</v>
      </c>
      <c r="AR36" s="344">
        <v>-97.3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182</v>
      </c>
      <c r="AP37" s="342">
        <v>11</v>
      </c>
      <c r="AQ37" s="343">
        <v>1011</v>
      </c>
      <c r="AR37" s="344">
        <v>-98.9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v>110</v>
      </c>
      <c r="AP38" s="345">
        <v>6</v>
      </c>
      <c r="AQ38" s="346">
        <v>5</v>
      </c>
      <c r="AR38" s="334">
        <v>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-70982</v>
      </c>
      <c r="AP39" s="342">
        <v>-4126</v>
      </c>
      <c r="AQ39" s="343">
        <v>-2985</v>
      </c>
      <c r="AR39" s="344">
        <v>38.200000000000003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-1730387</v>
      </c>
      <c r="AP40" s="342">
        <v>-100575</v>
      </c>
      <c r="AQ40" s="343">
        <v>-64844</v>
      </c>
      <c r="AR40" s="344">
        <v>55.1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400134</v>
      </c>
      <c r="AP41" s="342">
        <v>23257</v>
      </c>
      <c r="AQ41" s="343">
        <v>28277</v>
      </c>
      <c r="AR41" s="344">
        <v>-17.8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2591713</v>
      </c>
      <c r="AN51" s="364">
        <v>140785</v>
      </c>
      <c r="AO51" s="365">
        <v>-61.2</v>
      </c>
      <c r="AP51" s="366">
        <v>101693</v>
      </c>
      <c r="AQ51" s="367">
        <v>-13.9</v>
      </c>
      <c r="AR51" s="368">
        <v>-47.3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1208193</v>
      </c>
      <c r="AN52" s="372">
        <v>65631</v>
      </c>
      <c r="AO52" s="373">
        <v>-68.8</v>
      </c>
      <c r="AP52" s="374">
        <v>51066</v>
      </c>
      <c r="AQ52" s="375">
        <v>-6.5</v>
      </c>
      <c r="AR52" s="376">
        <v>-62.3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2529677</v>
      </c>
      <c r="AN53" s="364">
        <v>139545</v>
      </c>
      <c r="AO53" s="365">
        <v>-0.9</v>
      </c>
      <c r="AP53" s="366">
        <v>96635</v>
      </c>
      <c r="AQ53" s="367">
        <v>-5</v>
      </c>
      <c r="AR53" s="368">
        <v>4.0999999999999996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1418028</v>
      </c>
      <c r="AN54" s="372">
        <v>78223</v>
      </c>
      <c r="AO54" s="373">
        <v>19.2</v>
      </c>
      <c r="AP54" s="374">
        <v>44408</v>
      </c>
      <c r="AQ54" s="375">
        <v>-13</v>
      </c>
      <c r="AR54" s="376">
        <v>32.200000000000003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2317169</v>
      </c>
      <c r="AN55" s="364">
        <v>129974</v>
      </c>
      <c r="AO55" s="365">
        <v>-6.9</v>
      </c>
      <c r="AP55" s="366">
        <v>97062</v>
      </c>
      <c r="AQ55" s="367">
        <v>0.4</v>
      </c>
      <c r="AR55" s="368">
        <v>-7.3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1034540</v>
      </c>
      <c r="AN56" s="372">
        <v>58029</v>
      </c>
      <c r="AO56" s="373">
        <v>-25.8</v>
      </c>
      <c r="AP56" s="374">
        <v>50112</v>
      </c>
      <c r="AQ56" s="375">
        <v>12.8</v>
      </c>
      <c r="AR56" s="376">
        <v>-38.6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2296392</v>
      </c>
      <c r="AN57" s="364">
        <v>131013</v>
      </c>
      <c r="AO57" s="365">
        <v>0.8</v>
      </c>
      <c r="AP57" s="366">
        <v>106005</v>
      </c>
      <c r="AQ57" s="367">
        <v>9.1999999999999993</v>
      </c>
      <c r="AR57" s="368">
        <v>-8.4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949065</v>
      </c>
      <c r="AN58" s="372">
        <v>54146</v>
      </c>
      <c r="AO58" s="373">
        <v>-6.7</v>
      </c>
      <c r="AP58" s="374">
        <v>58359</v>
      </c>
      <c r="AQ58" s="375">
        <v>16.5</v>
      </c>
      <c r="AR58" s="376">
        <v>-23.2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2267730</v>
      </c>
      <c r="AN59" s="364">
        <v>131806</v>
      </c>
      <c r="AO59" s="365">
        <v>0.6</v>
      </c>
      <c r="AP59" s="366">
        <v>98507</v>
      </c>
      <c r="AQ59" s="367">
        <v>-7.1</v>
      </c>
      <c r="AR59" s="368">
        <v>7.7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1343666</v>
      </c>
      <c r="AN60" s="372">
        <v>78097</v>
      </c>
      <c r="AO60" s="373">
        <v>44.2</v>
      </c>
      <c r="AP60" s="374">
        <v>47567</v>
      </c>
      <c r="AQ60" s="375">
        <v>-18.5</v>
      </c>
      <c r="AR60" s="376">
        <v>62.7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2400536</v>
      </c>
      <c r="AN61" s="379">
        <v>134625</v>
      </c>
      <c r="AO61" s="380">
        <v>-13.5</v>
      </c>
      <c r="AP61" s="381">
        <v>99980</v>
      </c>
      <c r="AQ61" s="382">
        <v>-3.3</v>
      </c>
      <c r="AR61" s="368">
        <v>-10.199999999999999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1190698</v>
      </c>
      <c r="AN62" s="372">
        <v>66825</v>
      </c>
      <c r="AO62" s="373">
        <v>-7.6</v>
      </c>
      <c r="AP62" s="374">
        <v>50302</v>
      </c>
      <c r="AQ62" s="375">
        <v>-1.7</v>
      </c>
      <c r="AR62" s="376">
        <v>-5.9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j8HXWfj/OCgpB5VKa4A6YwfLbBNrd6Uyswxbt3TM7TpcLKcndHlbrhF55N1yWFv7nIvf3HkPntw+k8rh7i6CA==" saltValue="RM5O9G09AUSGCtxL/KxG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zGLi+7S9vyWeoU4VPoBZcOiGnrrCrz+nK+TS8Do32awd3yM0ZeWNQFGrnMGAYaMgpt25VVnd9Wa4ymVrpaapg==" saltValue="XSyDZxDY27uVBg34s46B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TtT+wHWcBAJs3WwB0vtjx5izWcO6ISHvrnPRZYk7DxUqipcw7dgzHty6MFPZt4e6wlUtWRMUE1QHohDrXPuA==" saltValue="dBJRT2w1rdjV3+EoYHUx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30.39</v>
      </c>
      <c r="G47" s="12">
        <v>34</v>
      </c>
      <c r="H47" s="12">
        <v>38.14</v>
      </c>
      <c r="I47" s="12">
        <v>41.43</v>
      </c>
      <c r="J47" s="13">
        <v>43.2</v>
      </c>
    </row>
    <row r="48" spans="2:10" ht="57.75" customHeight="1">
      <c r="B48" s="14"/>
      <c r="C48" s="1234" t="s">
        <v>4</v>
      </c>
      <c r="D48" s="1234"/>
      <c r="E48" s="1235"/>
      <c r="F48" s="15">
        <v>6.77</v>
      </c>
      <c r="G48" s="16">
        <v>4.8600000000000003</v>
      </c>
      <c r="H48" s="16">
        <v>5.69</v>
      </c>
      <c r="I48" s="16">
        <v>2.56</v>
      </c>
      <c r="J48" s="17">
        <v>4.38</v>
      </c>
    </row>
    <row r="49" spans="2:10" ht="57.75" customHeight="1" thickBot="1">
      <c r="B49" s="18"/>
      <c r="C49" s="1236" t="s">
        <v>5</v>
      </c>
      <c r="D49" s="1236"/>
      <c r="E49" s="1237"/>
      <c r="F49" s="19">
        <v>3.41</v>
      </c>
      <c r="G49" s="20" t="s">
        <v>565</v>
      </c>
      <c r="H49" s="20">
        <v>2.57</v>
      </c>
      <c r="I49" s="20">
        <v>0.39</v>
      </c>
      <c r="J49" s="21">
        <v>1.95</v>
      </c>
    </row>
    <row r="50" spans="2:10" ht="13.5" customHeight="1"/>
    <row r="51" spans="2:10" ht="13.5" hidden="1" customHeight="1"/>
    <row r="52" spans="2:10" ht="13.5" hidden="1" customHeight="1"/>
    <row r="53" spans="2:10" ht="13.5" hidden="1" customHeight="1"/>
  </sheetData>
  <sheetProtection algorithmName="SHA-512" hashValue="8bIz4QLaQx4KaDSGA07eY05ANg9KX19rr85UocD6rK5YtxBV/pAsm6H40LqEsW4LnKtACxBMJVz1T+z+TCNavA==" saltValue="zskBeQ6+WpWSJDQ4JJsO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2020-03-17T04:27:57Z</cp:lastPrinted>
  <dcterms:created xsi:type="dcterms:W3CDTF">2020-02-10T05:47:27Z</dcterms:created>
  <dcterms:modified xsi:type="dcterms:W3CDTF">2020-09-28T23:54:40Z</dcterms:modified>
  <cp:category/>
</cp:coreProperties>
</file>