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<sst xmlns="http://schemas.openxmlformats.org/spreadsheetml/2006/main" count="1156" uniqueCount="620">
  <si>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</si>
  <si>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</si>
  <si>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</si>
  <si>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</si>
  <si>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</si>
  <si>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</si>
  <si>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</si>
  <si>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</si>
  <si>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</si>
  <si>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</si>
  <si>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</si>
  <si>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</si>
  <si>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</si>
  <si>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</si>
  <si>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</si>
  <si>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</si>
  <si>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</si>
  <si>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</si>
  <si>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</si>
  <si>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</si>
  <si>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</si>
  <si>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</si>
  <si>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</si>
  <si>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</si>
  <si>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</si>
  <si>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</si>
  <si>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</si>
  <si>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</si>
  <si>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</si>
  <si>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</si>
  <si>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</si>
  <si>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</si>
  <si>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</si>
  <si>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</si>
  <si>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</si>
  <si>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</si>
  <si>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</si>
  <si>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</si>
  <si>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</si>
  <si>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</si>
  <si>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</si>
  <si>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</si>
  <si>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</si>
  <si>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</si>
  <si>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</si>
  <si>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</si>
  <si>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</si>
  <si>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</si>
  <si>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</si>
  <si>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</si>
  <si>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</si>
  <si>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</si>
  <si>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</si>
  <si>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</si>
  <si>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</si>
  <si>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</si>
  <si>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</si>
  <si>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</si>
  <si>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</si>
  <si>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</si>
  <si>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</si>
  <si>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</si>
  <si>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</si>
  <si>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</si>
  <si>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</si>
  <si>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</si>
  <si>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</si>
  <si>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</si>
  <si>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</si>
  <si>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</si>
  <si>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</si>
  <si>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</si>
  <si>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</si>
  <si>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</si>
  <si>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</si>
  <si>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</si>
  <si>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</si>
  <si>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</si>
  <si>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</si>
  <si>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</si>
  <si>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</si>
  <si>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</si>
  <si>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</si>
  <si>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</si>
  <si>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</si>
  <si>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</si>
  <si>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</si>
  <si>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</si>
  <si>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</si>
  <si>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</si>
  <si>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</si>
  <si>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</si>
  <si>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</si>
  <si>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</si>
  <si>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</si>
  <si>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</si>
  <si>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</si>
  <si>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</si>
  <si>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</si>
  <si>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</si>
  <si>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</si>
  <si>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</si>
  <si>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</si>
  <si>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</si>
  <si>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</si>
  <si>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</si>
  <si>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</si>
  <si>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</si>
  <si>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</si>
  <si>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</si>
  <si>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</si>
  <si>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</si>
  <si>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</si>
  <si>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</si>
  <si>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</si>
  <si>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</si>
  <si>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</si>
  <si>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</si>
  <si>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</si>
  <si>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</si>
  <si>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</si>
  <si>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</si>
  <si>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</si>
  <si>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</si>
  <si>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</si>
  <si>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</si>
  <si>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</si>
  <si>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</si>
  <si>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</si>
  <si>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</si>
  <si>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</si>
  <si>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</si>
  <si>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</si>
  <si>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</si>
  <si>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</si>
  <si>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</si>
  <si>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</si>
  <si>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</si>
  <si>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</si>
  <si>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</si>
  <si>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</si>
  <si>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</si>
  <si>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</si>
  <si>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</si>
  <si>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</si>
  <si>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</si>
  <si>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</si>
  <si>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</si>
  <si>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</si>
  <si>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</si>
  <si>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</si>
  <si>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</si>
  <si>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</si>
  <si>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</si>
  <si>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</si>
  <si>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</si>
  <si>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</si>
  <si>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</si>
  <si>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</si>
  <si>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</si>
  <si>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</si>
  <si>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</si>
  <si>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</si>
  <si>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</si>
  <si>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</si>
  <si>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</si>
  <si>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</si>
  <si>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</si>
  <si>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</si>
  <si>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</si>
  <si>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</si>
  <si>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</si>
  <si>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</si>
  <si>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</si>
  <si>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</si>
  <si>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</si>
  <si>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</si>
  <si>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</si>
  <si>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</si>
  <si>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</si>
  <si>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</si>
  <si>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</si>
  <si>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</si>
  <si>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</si>
  <si>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</si>
  <si>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</si>
  <si>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</si>
  <si>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</si>
  <si>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</si>
  <si>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</si>
  <si>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</si>
  <si>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</si>
  <si>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</si>
  <si>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</si>
  <si>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</si>
  <si>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</si>
  <si>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</si>
  <si>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</si>
  <si>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</si>
  <si>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</si>
  <si>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</si>
  <si>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</si>
  <si>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</si>
  <si>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</si>
  <si>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</si>
  <si>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</si>
  <si>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</si>
  <si>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</si>
  <si>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</si>
  <si>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</si>
  <si>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高知県大月町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</si>
  <si>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</si>
  <si>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</si>
  <si>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</si>
  <si>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</si>
  <si>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</si>
  <si>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</si>
  <si>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</si>
  <si>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</si>
  <si>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</si>
  <si>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</si>
  <si>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</si>
  <si>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</si>
  <si>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</si>
  <si>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</si>
  <si>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</si>
  <si>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</si>
  <si>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</si>
  <si>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</si>
  <si>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</si>
  <si>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</si>
  <si>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</si>
  <si>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</si>
  <si>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</si>
  <si>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</si>
  <si>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</si>
  <si>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</si>
  <si>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</si>
  <si>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</si>
  <si>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</si>
  <si>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</si>
  <si>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</si>
  <si>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</si>
  <si>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</si>
  <si>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</si>
  <si>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</si>
  <si>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</si>
  <si>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</si>
  <si>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</si>
  <si>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</si>
  <si>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</si>
  <si>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</si>
  <si>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</si>
  <si>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</si>
  <si>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</si>
  <si>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</si>
  <si>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</si>
  <si>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</si>
  <si>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</si>
  <si>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</si>
  <si>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</si>
  <si>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</si>
  <si>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</si>
  <si>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</si>
  <si>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</si>
  <si>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</si>
  <si>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</si>
  <si>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</si>
  <si>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</si>
  <si>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</si>
  <si>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</si>
  <si>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</si>
  <si>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</si>
  <si>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</si>
  <si>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</si>
  <si>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</si>
  <si>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</si>
  <si>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</si>
  <si>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</si>
  <si>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</si>
  <si>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</si>
  <si>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</si>
  <si>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</si>
  <si>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</si>
  <si>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</si>
  <si>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</si>
  <si>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</si>
  <si>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</si>
  <si>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</si>
  <si>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</si>
  <si>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</si>
  <si>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</si>
  <si>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</si>
  <si>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</si>
  <si>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</si>
  <si>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</si>
  <si>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</si>
  <si>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</si>
  <si>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</si>
  <si>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</si>
  <si>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</si>
  <si>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</si>
  <si>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</si>
  <si>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</si>
  <si>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</si>
  <si>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</si>
  <si>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</si>
  <si>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</si>
  <si>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</si>
  <si>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</si>
  <si>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</si>
  <si>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</si>
  <si>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</si>
  <si>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</si>
  <si>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</si>
  <si>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</si>
  <si>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</si>
  <si>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</si>
  <si>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</si>
  <si>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</si>
  <si>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</si>
  <si>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</si>
  <si>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</si>
  <si>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</si>
  <si>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</si>
  <si>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</si>
  <si>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</si>
  <si>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</si>
  <si>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</si>
  <si>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</si>
  <si>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</si>
  <si>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</si>
  <si>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</si>
  <si>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</si>
  <si>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</si>
  <si>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</si>
  <si>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</si>
  <si>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</si>
  <si>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</si>
  <si>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</si>
  <si>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</si>
  <si>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</si>
  <si>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</si>
  <si>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</si>
  <si>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</si>
  <si>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</si>
  <si>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</si>
  <si>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</si>
  <si>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</si>
  <si>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</si>
  <si>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</si>
  <si>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</si>
  <si>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</si>
  <si>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</si>
  <si>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</si>
  <si>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</si>
  <si>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</si>
  <si>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</si>
  <si>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</si>
  <si>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</si>
  <si>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高知県大月町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</si>
  <si>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</si>
  <si>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</si>
  <si>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</si>
  <si>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</si>
  <si>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</si>
  <si>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</si>
  <si>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</si>
  <si>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</si>
  <si>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</si>
  <si>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</si>
  <si>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</si>
  <si>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</si>
  <si>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</si>
  <si>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</si>
  <si>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</si>
  <si>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</si>
  <si>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</si>
  <si>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</si>
  <si>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</si>
  <si>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</si>
  <si>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</si>
  <si>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</si>
  <si>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</si>
  <si>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</si>
  <si>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</si>
  <si>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</si>
  <si>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</si>
  <si>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</si>
  <si>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</si>
  <si>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</si>
  <si>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</si>
  <si>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</si>
  <si>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</si>
  <si>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</si>
  <si>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</si>
  <si>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</si>
  <si>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</si>
  <si>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特別養護老人ホーム特別会計</t>
    <phoneticPr fontId="5"/>
  </si>
  <si>
    <t>-</t>
    <phoneticPr fontId="5"/>
  </si>
  <si>
    <t>大月町病院事業会計</t>
    <phoneticPr fontId="5"/>
  </si>
  <si>
    <t>法適用企業</t>
    <phoneticPr fontId="5"/>
  </si>
  <si>
    <t>簡易水道事業会計</t>
    <phoneticPr fontId="5"/>
  </si>
  <si>
    <t>法非適用企業</t>
    <phoneticPr fontId="5"/>
  </si>
  <si>
    <t>漁業集落排水処理事業特別会計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</si>
  <si>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</si>
  <si>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</si>
  <si>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</si>
  <si>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</si>
  <si>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</si>
  <si>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</si>
  <si>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</si>
  <si>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</si>
  <si>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</si>
  <si>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</si>
  <si>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</si>
  <si>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</si>
  <si>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</si>
  <si>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</si>
  <si>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</si>
  <si>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</si>
  <si>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</si>
  <si>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</si>
  <si>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</si>
  <si>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</si>
  <si>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</si>
  <si>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</si>
  <si>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</si>
  <si>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</si>
  <si>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</si>
  <si>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</si>
  <si>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</si>
  <si>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</si>
  <si>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</si>
  <si>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</si>
  <si>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</si>
  <si>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</si>
  <si>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</si>
  <si>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</si>
  <si>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</si>
  <si>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</si>
  <si>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</si>
  <si>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</si>
  <si>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</si>
  <si>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</si>
  <si>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</si>
  <si>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</si>
  <si>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</si>
  <si>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</si>
  <si>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</si>
  <si>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</si>
  <si>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</si>
  <si>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</si>
  <si>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</si>
  <si>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</si>
  <si>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</si>
  <si>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</si>
  <si>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</si>
  <si>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</si>
  <si>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</si>
  <si>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</si>
  <si>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</si>
  <si>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</si>
  <si>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</si>
  <si>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</si>
  <si>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</si>
  <si>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</si>
  <si>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</si>
  <si>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</si>
  <si>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</si>
  <si>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</si>
  <si>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</si>
  <si>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特別養護老人ホーム特別会計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</si>
  <si>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</si>
  <si>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大月町病院事業会計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</si>
  <si>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</si>
  <si>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</si>
  <si>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</si>
  <si>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</si>
  <si>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</si>
  <si>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</si>
  <si>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</si>
  <si>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</si>
  <si>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</si>
  <si>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</si>
  <si>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</si>
  <si>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</si>
  <si>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</si>
  <si>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</si>
  <si>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</si>
  <si>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</si>
  <si>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</si>
  <si>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</si>
  <si>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</si>
  <si>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</si>
  <si>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</si>
  <si>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</si>
  <si>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</si>
  <si>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</si>
  <si>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</si>
  <si>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</si>
  <si>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</si>
  <si>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</si>
  <si>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</si>
  <si>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</si>
  <si>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</si>
  <si>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</si>
  <si>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</si>
  <si>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</si>
  <si>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</si>
  <si>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</si>
  <si>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</si>
  <si>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</si>
  <si>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</si>
  <si>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</si>
  <si>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</si>
  <si>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</si>
  <si>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</si>
  <si>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</si>
  <si>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</si>
  <si>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</si>
  <si>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</si>
  <si>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</si>
  <si>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</si>
  <si>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</si>
  <si>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</si>
  <si>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</si>
  <si>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</si>
  <si>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</si>
  <si>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</si>
  <si>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</si>
  <si>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</si>
  <si>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</si>
  <si>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</si>
  <si>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</si>
  <si>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</si>
  <si>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</si>
  <si>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</si>
  <si>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</si>
  <si>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</si>
  <si>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</si>
  <si>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</si>
  <si>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</si>
  <si>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</si>
  <si>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</si>
  <si>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</si>
  <si>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</si>
  <si>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</si>
  <si>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</si>
  <si>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</si>
  <si>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</si>
  <si>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</si>
  <si>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</si>
  <si>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</si>
  <si>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</si>
  <si>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</si>
  <si>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</si>
  <si>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</si>
  <si>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</si>
  <si>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</si>
  <si>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</si>
  <si>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10.05</t>
  </si>
  <si>
    <t>大月町病院事業会計</t>
  </si>
  <si>
    <t>一般会計</t>
  </si>
  <si>
    <t>介護保険特別会計</t>
  </si>
  <si>
    <t>後期高齢者医療特別会計</t>
  </si>
  <si>
    <t>漁業集落排水処理事業特別会計</t>
  </si>
  <si>
    <t>簡易水道事業会計</t>
  </si>
  <si>
    <t>国民健康保険事業特別会計</t>
  </si>
  <si>
    <t>特別養護老人ホーム特別会計</t>
  </si>
  <si>
    <t>その他会計（赤字）</t>
  </si>
  <si>
    <t>▲ 1.10</t>
  </si>
  <si>
    <t>▲ 1.07</t>
  </si>
  <si>
    <t>▲ 1.09</t>
  </si>
  <si>
    <t>その他会計（黒字）</t>
  </si>
  <si>
    <t>H25末</t>
    <phoneticPr fontId="5"/>
  </si>
  <si>
    <t>H26末</t>
    <phoneticPr fontId="5"/>
  </si>
  <si>
    <t>H27末</t>
    <phoneticPr fontId="5"/>
  </si>
  <si>
    <t>H28末</t>
    <phoneticPr fontId="5"/>
  </si>
  <si>
    <t>H29末</t>
    <phoneticPr fontId="5"/>
  </si>
  <si>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2"/>
  </si>
  <si>
    <t>幡多広域市町村圏事務組合（ふるさと特別会計）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2"/>
  </si>
  <si>
    <t>幡多広域市町村圏事務組合（滞納整理事業特別会計）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</si>
  <si>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幡多西部消防組合</t>
    <rPh sb="0" eb="2">
      <t>ハタ</t>
    </rPh>
    <rPh sb="2" eb="4">
      <t>セイブ</t>
    </rPh>
    <rPh sb="4" eb="6">
      <t>ショウボウ</t>
    </rPh>
    <rPh sb="6" eb="8">
      <t>クミアイ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</si>
  <si>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</si>
  <si>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</si>
  <si>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</si>
  <si>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</si>
  <si>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</si>
  <si>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</si>
  <si>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</si>
  <si>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</si>
  <si>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</si>
  <si>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</si>
  <si>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</si>
  <si>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大月町ふるさと振興公社</t>
    <rPh sb="0" eb="3">
      <t>オオツキチョウ</t>
    </rPh>
    <rPh sb="7" eb="9">
      <t>シンコウ</t>
    </rPh>
    <rPh sb="9" eb="11">
      <t>コウシャ</t>
    </rPh>
    <phoneticPr fontId="2"/>
  </si>
  <si>
    <t>-</t>
    <phoneticPr fontId="2"/>
  </si>
  <si>
    <t>-</t>
    <phoneticPr fontId="2"/>
  </si>
  <si>
    <t>-</t>
    <phoneticPr fontId="2"/>
  </si>
  <si>
    <t>-</t>
    <phoneticPr fontId="2"/>
  </si>
  <si>
    <t>-</t>
    <phoneticPr fontId="2"/>
  </si>
  <si>
    <t>ふるさと応援基金</t>
    <rPh sb="4" eb="6">
      <t>オウエン</t>
    </rPh>
    <rPh sb="6" eb="8">
      <t>キキン</t>
    </rPh>
    <phoneticPr fontId="2"/>
  </si>
  <si>
    <t>社会福祉振興基金</t>
    <rPh sb="0" eb="2">
      <t>シャカイ</t>
    </rPh>
    <rPh sb="2" eb="4">
      <t>フクシ</t>
    </rPh>
    <rPh sb="4" eb="6">
      <t>シンコウ</t>
    </rPh>
    <rPh sb="6" eb="8">
      <t>キキン</t>
    </rPh>
    <phoneticPr fontId="2"/>
  </si>
  <si>
    <t>まちづくり基金</t>
    <rPh sb="5" eb="7">
      <t>キキン</t>
    </rPh>
    <phoneticPr fontId="2"/>
  </si>
  <si>
    <t>防災対策加速化基金</t>
    <rPh sb="0" eb="2">
      <t>ボウサイ</t>
    </rPh>
    <rPh sb="2" eb="4">
      <t>タイサク</t>
    </rPh>
    <rPh sb="4" eb="7">
      <t>カソクカ</t>
    </rPh>
    <rPh sb="7" eb="9">
      <t>キキン</t>
    </rPh>
    <phoneticPr fontId="2"/>
  </si>
  <si>
    <t>地域情報通信基盤整備基金</t>
    <rPh sb="0" eb="2">
      <t>チイキ</t>
    </rPh>
    <rPh sb="2" eb="4">
      <t>ジョウホウ</t>
    </rPh>
    <rPh sb="4" eb="6">
      <t>ツウシン</t>
    </rPh>
    <rPh sb="6" eb="8">
      <t>キバン</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</si>
  <si>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</si>
  <si>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</si>
  <si>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</si>
  <si>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</si>
  <si>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</si>
  <si>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</si>
  <si>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</si>
  <si>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</si>
  <si>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</si>
  <si>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</si>
  <si>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</si>
  <si>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</si>
  <si>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平成30年度については将来負担比率は類似団体を上回り、有形固定資産減価償却率は下回っている。
　これらの主な要因として、本町は地理的条件から集落が点在しており、道路路線数も多く、毎年度全体的に更新しなければならないことや、近年では地震津波対策として防災施設の整備を行っていることで、起債額は増加しているが、施設は更新に伴い老朽度が改善されているためと考えられる。</t>
    <rPh sb="1" eb="3">
      <t>ヘイセイ</t>
    </rPh>
    <rPh sb="5" eb="7">
      <t>ネンド</t>
    </rPh>
    <rPh sb="12" eb="14">
      <t>ショウライ</t>
    </rPh>
    <rPh sb="14" eb="16">
      <t>フタン</t>
    </rPh>
    <rPh sb="16" eb="18">
      <t>ヒリツ</t>
    </rPh>
    <rPh sb="19" eb="21">
      <t>ルイジ</t>
    </rPh>
    <rPh sb="21" eb="23">
      <t>ダンタイ</t>
    </rPh>
    <rPh sb="24" eb="26">
      <t>ウワマワ</t>
    </rPh>
    <rPh sb="28" eb="30">
      <t>ユウケイ</t>
    </rPh>
    <rPh sb="30" eb="32">
      <t>コテイ</t>
    </rPh>
    <rPh sb="32" eb="34">
      <t>シサン</t>
    </rPh>
    <rPh sb="34" eb="36">
      <t>ゲンカ</t>
    </rPh>
    <rPh sb="36" eb="38">
      <t>ショウキャク</t>
    </rPh>
    <rPh sb="38" eb="39">
      <t>リツ</t>
    </rPh>
    <rPh sb="40" eb="42">
      <t>シタマワ</t>
    </rPh>
    <rPh sb="53" eb="54">
      <t>オモ</t>
    </rPh>
    <rPh sb="55" eb="57">
      <t>ヨウイン</t>
    </rPh>
    <rPh sb="61" eb="63">
      <t>ホンチョウ</t>
    </rPh>
    <rPh sb="64" eb="67">
      <t>チリテキ</t>
    </rPh>
    <rPh sb="67" eb="69">
      <t>ジョウケン</t>
    </rPh>
    <rPh sb="71" eb="73">
      <t>シュウラク</t>
    </rPh>
    <rPh sb="74" eb="76">
      <t>テンザイ</t>
    </rPh>
    <rPh sb="81" eb="83">
      <t>ドウロ</t>
    </rPh>
    <rPh sb="83" eb="85">
      <t>ロセン</t>
    </rPh>
    <rPh sb="85" eb="86">
      <t>スウ</t>
    </rPh>
    <rPh sb="87" eb="88">
      <t>オオ</t>
    </rPh>
    <rPh sb="90" eb="93">
      <t>マイネンド</t>
    </rPh>
    <rPh sb="93" eb="96">
      <t>ゼンタイテキ</t>
    </rPh>
    <rPh sb="97" eb="99">
      <t>コウシン</t>
    </rPh>
    <rPh sb="112" eb="114">
      <t>キンネン</t>
    </rPh>
    <rPh sb="116" eb="118">
      <t>ジシン</t>
    </rPh>
    <rPh sb="118" eb="120">
      <t>ツナミ</t>
    </rPh>
    <rPh sb="120" eb="122">
      <t>タイサク</t>
    </rPh>
    <rPh sb="125" eb="127">
      <t>ボウサイ</t>
    </rPh>
    <rPh sb="127" eb="129">
      <t>シセツ</t>
    </rPh>
    <rPh sb="130" eb="132">
      <t>セイビ</t>
    </rPh>
    <rPh sb="133" eb="134">
      <t>オコナ</t>
    </rPh>
    <rPh sb="142" eb="144">
      <t>キサイ</t>
    </rPh>
    <rPh sb="144" eb="145">
      <t>ガク</t>
    </rPh>
    <rPh sb="146" eb="148">
      <t>ゾウカ</t>
    </rPh>
    <rPh sb="154" eb="156">
      <t>シセツ</t>
    </rPh>
    <rPh sb="157" eb="159">
      <t>コウシン</t>
    </rPh>
    <rPh sb="160" eb="161">
      <t>トモナ</t>
    </rPh>
    <rPh sb="162" eb="164">
      <t>ロウキュウ</t>
    </rPh>
    <rPh sb="164" eb="165">
      <t>ド</t>
    </rPh>
    <rPh sb="166" eb="168">
      <t>カイゼン</t>
    </rPh>
    <rPh sb="176" eb="177">
      <t>カンガ</t>
    </rPh>
    <phoneticPr fontId="5"/>
  </si>
  <si>
    <t>　実質公債費比率が類似団体平均を下回っているのは、有利債の発行に努めた成果の表れと考える。
　将来負担比率、実質公債費比率ともに上昇した主だった要因は、公営住宅建設によるものであり、それ以外の起債については有利債に限定した取り組みをしている。
　今後も保育所建設事業等控えているため、推移については注視していく。</t>
    <rPh sb="1" eb="3">
      <t>ジッシツ</t>
    </rPh>
    <rPh sb="3" eb="6">
      <t>コウサイヒ</t>
    </rPh>
    <rPh sb="6" eb="8">
      <t>ヒリツ</t>
    </rPh>
    <rPh sb="9" eb="11">
      <t>ルイジ</t>
    </rPh>
    <rPh sb="11" eb="13">
      <t>ダンタイ</t>
    </rPh>
    <rPh sb="13" eb="15">
      <t>ヘイキン</t>
    </rPh>
    <rPh sb="16" eb="18">
      <t>シタマワ</t>
    </rPh>
    <rPh sb="25" eb="27">
      <t>ユウリ</t>
    </rPh>
    <rPh sb="27" eb="28">
      <t>サイ</t>
    </rPh>
    <rPh sb="29" eb="31">
      <t>ハッコウ</t>
    </rPh>
    <rPh sb="32" eb="33">
      <t>ツト</t>
    </rPh>
    <rPh sb="35" eb="37">
      <t>セイカ</t>
    </rPh>
    <rPh sb="38" eb="39">
      <t>アラワ</t>
    </rPh>
    <rPh sb="41" eb="42">
      <t>カンガ</t>
    </rPh>
    <rPh sb="47" eb="49">
      <t>ショウライ</t>
    </rPh>
    <rPh sb="49" eb="51">
      <t>フタン</t>
    </rPh>
    <rPh sb="51" eb="53">
      <t>ヒリツ</t>
    </rPh>
    <rPh sb="54" eb="56">
      <t>ジッシツ</t>
    </rPh>
    <rPh sb="56" eb="59">
      <t>コウサイヒ</t>
    </rPh>
    <rPh sb="59" eb="61">
      <t>ヒリツ</t>
    </rPh>
    <rPh sb="64" eb="66">
      <t>ジョウショウ</t>
    </rPh>
    <rPh sb="68" eb="69">
      <t>シュ</t>
    </rPh>
    <rPh sb="72" eb="74">
      <t>ヨウイン</t>
    </rPh>
    <rPh sb="76" eb="78">
      <t>コウエイ</t>
    </rPh>
    <rPh sb="78" eb="80">
      <t>ジュウタク</t>
    </rPh>
    <rPh sb="80" eb="82">
      <t>ケンセツ</t>
    </rPh>
    <rPh sb="93" eb="95">
      <t>イガイ</t>
    </rPh>
    <rPh sb="96" eb="98">
      <t>キサイ</t>
    </rPh>
    <rPh sb="103" eb="105">
      <t>ユウリ</t>
    </rPh>
    <rPh sb="105" eb="106">
      <t>サイ</t>
    </rPh>
    <rPh sb="107" eb="109">
      <t>ゲンテイ</t>
    </rPh>
    <rPh sb="111" eb="112">
      <t>ト</t>
    </rPh>
    <rPh sb="113" eb="114">
      <t>ク</t>
    </rPh>
    <rPh sb="123" eb="125">
      <t>コンゴ</t>
    </rPh>
    <rPh sb="126" eb="128">
      <t>ホイク</t>
    </rPh>
    <rPh sb="128" eb="129">
      <t>ショ</t>
    </rPh>
    <rPh sb="129" eb="131">
      <t>ケンセツ</t>
    </rPh>
    <rPh sb="131" eb="133">
      <t>ジギョウ</t>
    </rPh>
    <rPh sb="133" eb="134">
      <t>トウ</t>
    </rPh>
    <rPh sb="134" eb="135">
      <t>ヒカ</t>
    </rPh>
    <rPh sb="142" eb="144">
      <t>スイイ</t>
    </rPh>
    <rPh sb="149" eb="151">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</si>
</sst>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5D63-4109-AD66-ED6B4080EE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127827</c:v>
                </c:pt>
                <c:pt idx="1">
                  <c:v>176472</c:v>
                </c:pt>
                <c:pt idx="2">
                  <c:v>147837</c:v>
                </c:pt>
                <c:pt idx="3">
                  <c:v>136396</c:v>
                </c:pt>
                <c:pt idx="4">
                  <c:v>180498</c:v>
                </c:pt>
              </c:numCache>
            </c:numRef>
          </c:val>
          <c:smooth val="0"/>
          <c:extLst xmlns:c16r2="http://schemas.microsoft.com/office/drawing/2015/06/chart">
            <c:ext xmlns:c16="http://schemas.microsoft.com/office/drawing/2014/chart" uri="{C3380CC4-5D6E-409C-BE32-E72D297353CC}">
              <c16:uniqueId val="{00000001-5D63-4109-AD66-ED6B4080EED3}"/>
            </c:ext>
          </c:extLst>
        </c:ser>
        <c:dLbls>
          <c:showLegendKey val="0"/>
          <c:showVal val="0"/>
          <c:showCatName val="0"/>
          <c:showSerName val="0"/>
          <c:showPercent val="0"/>
          <c:showBubbleSize val="0"/>
        </c:dLbls>
        <c:marker val="1"/>
        <c:smooth val="0"/>
        <c:axId val="203428608"/>
        <c:axId val="203430528"/>
      </c:lineChart>
      <c:catAx>
        <c:axId val="203428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430528"/>
        <c:crosses val="autoZero"/>
        <c:auto val="1"/>
        <c:lblAlgn val="ctr"/>
        <c:lblOffset val="100"/>
        <c:tickLblSkip val="1"/>
        <c:tickMarkSkip val="1"/>
        <c:noMultiLvlLbl val="0"/>
      </c:catAx>
      <c:valAx>
        <c:axId val="2034305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42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8.1999999999999993</c:v>
                </c:pt>
                <c:pt idx="1">
                  <c:v>5.89</c:v>
                </c:pt>
                <c:pt idx="2">
                  <c:v>4.96</c:v>
                </c:pt>
                <c:pt idx="3">
                  <c:v>7.08</c:v>
                </c:pt>
                <c:pt idx="4">
                  <c:v>3.58</c:v>
                </c:pt>
              </c:numCache>
            </c:numRef>
          </c:val>
          <c:extLst xmlns:c16r2="http://schemas.microsoft.com/office/drawing/2015/06/chart">
            <c:ext xmlns:c16="http://schemas.microsoft.com/office/drawing/2014/chart" uri="{C3380CC4-5D6E-409C-BE32-E72D297353CC}">
              <c16:uniqueId val="{00000000-29DE-47A0-B074-2FF4FFC85C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43.76</c:v>
                </c:pt>
                <c:pt idx="1">
                  <c:v>47.02</c:v>
                </c:pt>
                <c:pt idx="2">
                  <c:v>50.23</c:v>
                </c:pt>
                <c:pt idx="3">
                  <c:v>50.69</c:v>
                </c:pt>
                <c:pt idx="4">
                  <c:v>44.64</c:v>
                </c:pt>
              </c:numCache>
            </c:numRef>
          </c:val>
          <c:extLst xmlns:c16r2="http://schemas.microsoft.com/office/drawing/2015/06/chart">
            <c:ext xmlns:c16="http://schemas.microsoft.com/office/drawing/2014/chart" uri="{C3380CC4-5D6E-409C-BE32-E72D297353CC}">
              <c16:uniqueId val="{00000001-29DE-47A0-B074-2FF4FFC85C10}"/>
            </c:ext>
          </c:extLst>
        </c:ser>
        <c:dLbls>
          <c:showLegendKey val="0"/>
          <c:showVal val="0"/>
          <c:showCatName val="0"/>
          <c:showSerName val="0"/>
          <c:showPercent val="0"/>
          <c:showBubbleSize val="0"/>
        </c:dLbls>
        <c:gapWidth val="250"/>
        <c:overlap val="100"/>
        <c:axId val="210203776"/>
        <c:axId val="21020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3.44</c:v>
                </c:pt>
                <c:pt idx="1">
                  <c:v>4.26</c:v>
                </c:pt>
                <c:pt idx="2">
                  <c:v>1.84</c:v>
                </c:pt>
                <c:pt idx="3">
                  <c:v>1.46</c:v>
                </c:pt>
                <c:pt idx="4">
                  <c:v>-10.050000000000001</c:v>
                </c:pt>
              </c:numCache>
            </c:numRef>
          </c:val>
          <c:smooth val="0"/>
          <c:extLst xmlns:c16r2="http://schemas.microsoft.com/office/drawing/2015/06/chart">
            <c:ext xmlns:c16="http://schemas.microsoft.com/office/drawing/2014/chart" uri="{C3380CC4-5D6E-409C-BE32-E72D297353CC}">
              <c16:uniqueId val="{00000002-29DE-47A0-B074-2FF4FFC85C10}"/>
            </c:ext>
          </c:extLst>
        </c:ser>
        <c:dLbls>
          <c:showLegendKey val="0"/>
          <c:showVal val="0"/>
          <c:showCatName val="0"/>
          <c:showSerName val="0"/>
          <c:showPercent val="0"/>
          <c:showBubbleSize val="0"/>
        </c:dLbls>
        <c:marker val="1"/>
        <c:smooth val="0"/>
        <c:axId val="210203776"/>
        <c:axId val="210205696"/>
      </c:lineChart>
      <c:catAx>
        <c:axId val="2102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205696"/>
        <c:crosses val="autoZero"/>
        <c:auto val="1"/>
        <c:lblAlgn val="ctr"/>
        <c:lblOffset val="100"/>
        <c:tickLblSkip val="1"/>
        <c:tickMarkSkip val="1"/>
        <c:noMultiLvlLbl val="0"/>
      </c:catAx>
      <c:valAx>
        <c:axId val="21020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2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F55-4613-A297-A8A342FB74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1.1000000000000001</c:v>
                </c:pt>
                <c:pt idx="1">
                  <c:v>#N/A</c:v>
                </c:pt>
                <c:pt idx="2">
                  <c:v>1.07</c:v>
                </c:pt>
                <c:pt idx="3">
                  <c:v>#N/A</c:v>
                </c:pt>
                <c:pt idx="4">
                  <c:v>1.0900000000000001</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F55-4613-A297-A8A342FB743C}"/>
            </c:ext>
          </c:extLst>
        </c:ser>
        <c:ser>
          <c:idx val="2"/>
          <c:order val="2"/>
          <c:tx>
            <c:strRef>
              <c:f>データシート!$A$29</c:f>
              <c:strCache>
                <c:ptCount val="1"/>
                <c:pt idx="0">
                  <c:v>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F55-4613-A297-A8A342FB743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0.44</c:v>
                </c:pt>
                <c:pt idx="8">
                  <c:v>#N/A</c:v>
                </c:pt>
                <c:pt idx="9">
                  <c:v>0</c:v>
                </c:pt>
              </c:numCache>
            </c:numRef>
          </c:val>
          <c:extLst xmlns:c16r2="http://schemas.microsoft.com/office/drawing/2015/06/chart">
            <c:ext xmlns:c16="http://schemas.microsoft.com/office/drawing/2014/chart" uri="{C3380CC4-5D6E-409C-BE32-E72D297353CC}">
              <c16:uniqueId val="{00000003-EF55-4613-A297-A8A342FB743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0.08</c:v>
                </c:pt>
                <c:pt idx="4">
                  <c:v>#N/A</c:v>
                </c:pt>
                <c:pt idx="5">
                  <c:v>0.05</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F55-4613-A297-A8A342FB743C}"/>
            </c:ext>
          </c:extLst>
        </c:ser>
        <c:ser>
          <c:idx val="5"/>
          <c:order val="5"/>
          <c:tx>
            <c:strRef>
              <c:f>データシート!$A$32</c:f>
              <c:strCache>
                <c:ptCount val="1"/>
                <c:pt idx="0">
                  <c:v>漁業集落排水処理事業特別会計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F55-4613-A297-A8A342FB743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0.05</c:v>
                </c:pt>
                <c:pt idx="4">
                  <c:v>#N/A</c:v>
                </c:pt>
                <c:pt idx="5">
                  <c:v>0.11</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6-EF55-4613-A297-A8A342FB743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0.63</c:v>
                </c:pt>
                <c:pt idx="2">
                  <c:v>#N/A</c:v>
                </c:pt>
                <c:pt idx="3">
                  <c:v>0.69</c:v>
                </c:pt>
                <c:pt idx="4">
                  <c:v>#N/A</c:v>
                </c:pt>
                <c:pt idx="5">
                  <c:v>0.76</c:v>
                </c:pt>
                <c:pt idx="6">
                  <c:v>#N/A</c:v>
                </c:pt>
                <c:pt idx="7">
                  <c:v>0.72</c:v>
                </c:pt>
                <c:pt idx="8">
                  <c:v>#N/A</c:v>
                </c:pt>
                <c:pt idx="9">
                  <c:v>0.2</c:v>
                </c:pt>
              </c:numCache>
            </c:numRef>
          </c:val>
          <c:extLst xmlns:c16r2="http://schemas.microsoft.com/office/drawing/2015/06/chart">
            <c:ext xmlns:c16="http://schemas.microsoft.com/office/drawing/2014/chart" uri="{C3380CC4-5D6E-409C-BE32-E72D297353CC}">
              <c16:uniqueId val="{00000007-EF55-4613-A297-A8A342FB74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9.3000000000000007</c:v>
                </c:pt>
                <c:pt idx="2">
                  <c:v>#N/A</c:v>
                </c:pt>
                <c:pt idx="3">
                  <c:v>6.96</c:v>
                </c:pt>
                <c:pt idx="4">
                  <c:v>#N/A</c:v>
                </c:pt>
                <c:pt idx="5">
                  <c:v>6.05</c:v>
                </c:pt>
                <c:pt idx="6">
                  <c:v>#N/A</c:v>
                </c:pt>
                <c:pt idx="7">
                  <c:v>7.07</c:v>
                </c:pt>
                <c:pt idx="8">
                  <c:v>#N/A</c:v>
                </c:pt>
                <c:pt idx="9">
                  <c:v>3.58</c:v>
                </c:pt>
              </c:numCache>
            </c:numRef>
          </c:val>
          <c:extLst xmlns:c16r2="http://schemas.microsoft.com/office/drawing/2015/06/chart">
            <c:ext xmlns:c16="http://schemas.microsoft.com/office/drawing/2014/chart" uri="{C3380CC4-5D6E-409C-BE32-E72D297353CC}">
              <c16:uniqueId val="{00000008-EF55-4613-A297-A8A342FB743C}"/>
            </c:ext>
          </c:extLst>
        </c:ser>
        <c:ser>
          <c:idx val="9"/>
          <c:order val="9"/>
          <c:tx>
            <c:strRef>
              <c:f>データシート!$A$36</c:f>
              <c:strCache>
                <c:ptCount val="1"/>
                <c:pt idx="0">
                  <c:v>大月町病院事業会計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4.16</c:v>
                </c:pt>
                <c:pt idx="2">
                  <c:v>#N/A</c:v>
                </c:pt>
                <c:pt idx="3">
                  <c:v>5.9</c:v>
                </c:pt>
                <c:pt idx="4">
                  <c:v>#N/A</c:v>
                </c:pt>
                <c:pt idx="5">
                  <c:v>6.85</c:v>
                </c:pt>
                <c:pt idx="6">
                  <c:v>#N/A</c:v>
                </c:pt>
                <c:pt idx="7">
                  <c:v>6.68</c:v>
                </c:pt>
                <c:pt idx="8">
                  <c:v>#N/A</c:v>
                </c:pt>
                <c:pt idx="9">
                  <c:v>8.36</c:v>
                </c:pt>
              </c:numCache>
            </c:numRef>
          </c:val>
          <c:extLst xmlns:c16r2="http://schemas.microsoft.com/office/drawing/2015/06/chart">
            <c:ext xmlns:c16="http://schemas.microsoft.com/office/drawing/2014/chart" uri="{C3380CC4-5D6E-409C-BE32-E72D297353CC}">
              <c16:uniqueId val="{00000009-EF55-4613-A297-A8A342FB743C}"/>
            </c:ext>
          </c:extLst>
        </c:ser>
        <c:dLbls>
          <c:showLegendKey val="0"/>
          <c:showVal val="0"/>
          <c:showCatName val="0"/>
          <c:showSerName val="0"/>
          <c:showPercent val="0"/>
          <c:showBubbleSize val="0"/>
        </c:dLbls>
        <c:gapWidth val="150"/>
        <c:overlap val="100"/>
        <c:axId val="209984512"/>
        <c:axId val="209994496"/>
      </c:barChart>
      <c:catAx>
        <c:axId val="2099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994496"/>
        <c:crosses val="autoZero"/>
        <c:auto val="1"/>
        <c:lblAlgn val="ctr"/>
        <c:lblOffset val="100"/>
        <c:tickLblSkip val="1"/>
        <c:tickMarkSkip val="1"/>
        <c:noMultiLvlLbl val="0"/>
      </c:catAx>
      <c:valAx>
        <c:axId val="20999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98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519</c:v>
                </c:pt>
                <c:pt idx="5">
                  <c:v>530</c:v>
                </c:pt>
                <c:pt idx="8">
                  <c:v>514</c:v>
                </c:pt>
                <c:pt idx="11">
                  <c:v>507</c:v>
                </c:pt>
                <c:pt idx="14">
                  <c:v>499</c:v>
                </c:pt>
              </c:numCache>
            </c:numRef>
          </c:val>
          <c:extLst xmlns:c16r2="http://schemas.microsoft.com/office/drawing/2015/06/chart">
            <c:ext xmlns:c16="http://schemas.microsoft.com/office/drawing/2014/chart" uri="{C3380CC4-5D6E-409C-BE32-E72D297353CC}">
              <c16:uniqueId val="{00000000-4041-465C-8E40-151EB7B51A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041-465C-8E40-151EB7B51A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0</c:v>
                </c:pt>
                <c:pt idx="9">
                  <c:v>3</c:v>
                </c:pt>
                <c:pt idx="12">
                  <c:v>3</c:v>
                </c:pt>
              </c:numCache>
            </c:numRef>
          </c:val>
          <c:extLst xmlns:c16r2="http://schemas.microsoft.com/office/drawing/2015/06/chart">
            <c:ext xmlns:c16="http://schemas.microsoft.com/office/drawing/2014/chart" uri="{C3380CC4-5D6E-409C-BE32-E72D297353CC}">
              <c16:uniqueId val="{00000002-4041-465C-8E40-151EB7B51A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50</c:v>
                </c:pt>
                <c:pt idx="6">
                  <c:v>39</c:v>
                </c:pt>
                <c:pt idx="9">
                  <c:v>18</c:v>
                </c:pt>
                <c:pt idx="12">
                  <c:v>7</c:v>
                </c:pt>
              </c:numCache>
            </c:numRef>
          </c:val>
          <c:extLst xmlns:c16r2="http://schemas.microsoft.com/office/drawing/2015/06/chart">
            <c:ext xmlns:c16="http://schemas.microsoft.com/office/drawing/2014/chart" uri="{C3380CC4-5D6E-409C-BE32-E72D297353CC}">
              <c16:uniqueId val="{00000003-4041-465C-8E40-151EB7B51A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c:v>
                </c:pt>
                <c:pt idx="3">
                  <c:v>26</c:v>
                </c:pt>
                <c:pt idx="6">
                  <c:v>33</c:v>
                </c:pt>
                <c:pt idx="9">
                  <c:v>44</c:v>
                </c:pt>
                <c:pt idx="12">
                  <c:v>52</c:v>
                </c:pt>
              </c:numCache>
            </c:numRef>
          </c:val>
          <c:extLst xmlns:c16r2="http://schemas.microsoft.com/office/drawing/2015/06/chart">
            <c:ext xmlns:c16="http://schemas.microsoft.com/office/drawing/2014/chart" uri="{C3380CC4-5D6E-409C-BE32-E72D297353CC}">
              <c16:uniqueId val="{00000004-4041-465C-8E40-151EB7B51A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41-465C-8E40-151EB7B51A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41-465C-8E40-151EB7B51A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600</c:v>
                </c:pt>
                <c:pt idx="3">
                  <c:v>592</c:v>
                </c:pt>
                <c:pt idx="6">
                  <c:v>587</c:v>
                </c:pt>
                <c:pt idx="9">
                  <c:v>622</c:v>
                </c:pt>
                <c:pt idx="12">
                  <c:v>637</c:v>
                </c:pt>
              </c:numCache>
            </c:numRef>
          </c:val>
          <c:extLst xmlns:c16r2="http://schemas.microsoft.com/office/drawing/2015/06/chart">
            <c:ext xmlns:c16="http://schemas.microsoft.com/office/drawing/2014/chart" uri="{C3380CC4-5D6E-409C-BE32-E72D297353CC}">
              <c16:uniqueId val="{00000007-4041-465C-8E40-151EB7B51A34}"/>
            </c:ext>
          </c:extLst>
        </c:ser>
        <c:dLbls>
          <c:showLegendKey val="0"/>
          <c:showVal val="0"/>
          <c:showCatName val="0"/>
          <c:showSerName val="0"/>
          <c:showPercent val="0"/>
          <c:showBubbleSize val="0"/>
        </c:dLbls>
        <c:gapWidth val="100"/>
        <c:overlap val="100"/>
        <c:axId val="209891328"/>
        <c:axId val="209893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176</c:v>
                </c:pt>
                <c:pt idx="2">
                  <c:v>#N/A</c:v>
                </c:pt>
                <c:pt idx="3">
                  <c:v>#N/A</c:v>
                </c:pt>
                <c:pt idx="4">
                  <c:v>142</c:v>
                </c:pt>
                <c:pt idx="5">
                  <c:v>#N/A</c:v>
                </c:pt>
                <c:pt idx="6">
                  <c:v>#N/A</c:v>
                </c:pt>
                <c:pt idx="7">
                  <c:v>145</c:v>
                </c:pt>
                <c:pt idx="8">
                  <c:v>#N/A</c:v>
                </c:pt>
                <c:pt idx="9">
                  <c:v>#N/A</c:v>
                </c:pt>
                <c:pt idx="10">
                  <c:v>180</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8-4041-465C-8E40-151EB7B51A34}"/>
            </c:ext>
          </c:extLst>
        </c:ser>
        <c:dLbls>
          <c:showLegendKey val="0"/>
          <c:showVal val="0"/>
          <c:showCatName val="0"/>
          <c:showSerName val="0"/>
          <c:showPercent val="0"/>
          <c:showBubbleSize val="0"/>
        </c:dLbls>
        <c:marker val="1"/>
        <c:smooth val="0"/>
        <c:axId val="209891328"/>
        <c:axId val="209893248"/>
      </c:lineChart>
      <c:catAx>
        <c:axId val="20989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893248"/>
        <c:crosses val="autoZero"/>
        <c:auto val="1"/>
        <c:lblAlgn val="ctr"/>
        <c:lblOffset val="100"/>
        <c:tickLblSkip val="1"/>
        <c:tickMarkSkip val="1"/>
        <c:noMultiLvlLbl val="0"/>
      </c:catAx>
      <c:valAx>
        <c:axId val="20989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89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4477</c:v>
                </c:pt>
                <c:pt idx="5">
                  <c:v>4348</c:v>
                </c:pt>
                <c:pt idx="8">
                  <c:v>4247</c:v>
                </c:pt>
                <c:pt idx="11">
                  <c:v>4227</c:v>
                </c:pt>
                <c:pt idx="14">
                  <c:v>4321</c:v>
                </c:pt>
              </c:numCache>
            </c:numRef>
          </c:val>
          <c:extLst xmlns:c16r2="http://schemas.microsoft.com/office/drawing/2015/06/chart">
            <c:ext xmlns:c16="http://schemas.microsoft.com/office/drawing/2014/chart" uri="{C3380CC4-5D6E-409C-BE32-E72D297353CC}">
              <c16:uniqueId val="{00000000-C4E6-4BB9-BD0B-4733B24208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c:v>
                </c:pt>
                <c:pt idx="5">
                  <c:v>61</c:v>
                </c:pt>
                <c:pt idx="8">
                  <c:v>50</c:v>
                </c:pt>
                <c:pt idx="11">
                  <c:v>40</c:v>
                </c:pt>
                <c:pt idx="14">
                  <c:v>149</c:v>
                </c:pt>
              </c:numCache>
            </c:numRef>
          </c:val>
          <c:extLst xmlns:c16r2="http://schemas.microsoft.com/office/drawing/2015/06/chart">
            <c:ext xmlns:c16="http://schemas.microsoft.com/office/drawing/2014/chart" uri="{C3380CC4-5D6E-409C-BE32-E72D297353CC}">
              <c16:uniqueId val="{00000001-C4E6-4BB9-BD0B-4733B24208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1667</c:v>
                </c:pt>
                <c:pt idx="5">
                  <c:v>1970</c:v>
                </c:pt>
                <c:pt idx="8">
                  <c:v>2131</c:v>
                </c:pt>
                <c:pt idx="11">
                  <c:v>2168</c:v>
                </c:pt>
                <c:pt idx="14">
                  <c:v>2000</c:v>
                </c:pt>
              </c:numCache>
            </c:numRef>
          </c:val>
          <c:extLst xmlns:c16r2="http://schemas.microsoft.com/office/drawing/2015/06/chart">
            <c:ext xmlns:c16="http://schemas.microsoft.com/office/drawing/2014/chart" uri="{C3380CC4-5D6E-409C-BE32-E72D297353CC}">
              <c16:uniqueId val="{00000002-C4E6-4BB9-BD0B-4733B24208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E6-4BB9-BD0B-4733B24208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4E6-4BB9-BD0B-4733B24208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E6-4BB9-BD0B-4733B24208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1443</c:v>
                </c:pt>
                <c:pt idx="3">
                  <c:v>1346</c:v>
                </c:pt>
                <c:pt idx="6">
                  <c:v>1310</c:v>
                </c:pt>
                <c:pt idx="9">
                  <c:v>1293</c:v>
                </c:pt>
                <c:pt idx="12">
                  <c:v>1204</c:v>
                </c:pt>
              </c:numCache>
            </c:numRef>
          </c:val>
          <c:extLst xmlns:c16r2="http://schemas.microsoft.com/office/drawing/2015/06/chart">
            <c:ext xmlns:c16="http://schemas.microsoft.com/office/drawing/2014/chart" uri="{C3380CC4-5D6E-409C-BE32-E72D297353CC}">
              <c16:uniqueId val="{00000006-C4E6-4BB9-BD0B-4733B24208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143</c:v>
                </c:pt>
                <c:pt idx="3">
                  <c:v>92</c:v>
                </c:pt>
                <c:pt idx="6">
                  <c:v>46</c:v>
                </c:pt>
                <c:pt idx="9">
                  <c:v>32</c:v>
                </c:pt>
                <c:pt idx="12">
                  <c:v>29</c:v>
                </c:pt>
              </c:numCache>
            </c:numRef>
          </c:val>
          <c:extLst xmlns:c16r2="http://schemas.microsoft.com/office/drawing/2015/06/chart">
            <c:ext xmlns:c16="http://schemas.microsoft.com/office/drawing/2014/chart" uri="{C3380CC4-5D6E-409C-BE32-E72D297353CC}">
              <c16:uniqueId val="{00000007-C4E6-4BB9-BD0B-4733B24208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289</c:v>
                </c:pt>
                <c:pt idx="3">
                  <c:v>308</c:v>
                </c:pt>
                <c:pt idx="6">
                  <c:v>358</c:v>
                </c:pt>
                <c:pt idx="9">
                  <c:v>446</c:v>
                </c:pt>
                <c:pt idx="12">
                  <c:v>591</c:v>
                </c:pt>
              </c:numCache>
            </c:numRef>
          </c:val>
          <c:extLst xmlns:c16r2="http://schemas.microsoft.com/office/drawing/2015/06/chart">
            <c:ext xmlns:c16="http://schemas.microsoft.com/office/drawing/2014/chart" uri="{C3380CC4-5D6E-409C-BE32-E72D297353CC}">
              <c16:uniqueId val="{00000008-C4E6-4BB9-BD0B-4733B24208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4E6-4BB9-BD0B-4733B24208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5351</c:v>
                </c:pt>
                <c:pt idx="3">
                  <c:v>5380</c:v>
                </c:pt>
                <c:pt idx="6">
                  <c:v>5397</c:v>
                </c:pt>
                <c:pt idx="9">
                  <c:v>5377</c:v>
                </c:pt>
                <c:pt idx="12">
                  <c:v>5595</c:v>
                </c:pt>
              </c:numCache>
            </c:numRef>
          </c:val>
          <c:extLst xmlns:c16r2="http://schemas.microsoft.com/office/drawing/2015/06/chart">
            <c:ext xmlns:c16="http://schemas.microsoft.com/office/drawing/2014/chart" uri="{C3380CC4-5D6E-409C-BE32-E72D297353CC}">
              <c16:uniqueId val="{0000000A-C4E6-4BB9-BD0B-4733B24208C3}"/>
            </c:ext>
          </c:extLst>
        </c:ser>
        <c:dLbls>
          <c:showLegendKey val="0"/>
          <c:showVal val="0"/>
          <c:showCatName val="0"/>
          <c:showSerName val="0"/>
          <c:showPercent val="0"/>
          <c:showBubbleSize val="0"/>
        </c:dLbls>
        <c:gapWidth val="100"/>
        <c:overlap val="100"/>
        <c:axId val="210096512"/>
        <c:axId val="21009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1014</c:v>
                </c:pt>
                <c:pt idx="2">
                  <c:v>#N/A</c:v>
                </c:pt>
                <c:pt idx="3">
                  <c:v>#N/A</c:v>
                </c:pt>
                <c:pt idx="4">
                  <c:v>748</c:v>
                </c:pt>
                <c:pt idx="5">
                  <c:v>#N/A</c:v>
                </c:pt>
                <c:pt idx="6">
                  <c:v>#N/A</c:v>
                </c:pt>
                <c:pt idx="7">
                  <c:v>683</c:v>
                </c:pt>
                <c:pt idx="8">
                  <c:v>#N/A</c:v>
                </c:pt>
                <c:pt idx="9">
                  <c:v>#N/A</c:v>
                </c:pt>
                <c:pt idx="10">
                  <c:v>712</c:v>
                </c:pt>
                <c:pt idx="11">
                  <c:v>#N/A</c:v>
                </c:pt>
                <c:pt idx="12">
                  <c:v>#N/A</c:v>
                </c:pt>
                <c:pt idx="13">
                  <c:v>948</c:v>
                </c:pt>
                <c:pt idx="14">
                  <c:v>#N/A</c:v>
                </c:pt>
              </c:numCache>
            </c:numRef>
          </c:val>
          <c:smooth val="0"/>
          <c:extLst xmlns:c16r2="http://schemas.microsoft.com/office/drawing/2015/06/chart">
            <c:ext xmlns:c16="http://schemas.microsoft.com/office/drawing/2014/chart" uri="{C3380CC4-5D6E-409C-BE32-E72D297353CC}">
              <c16:uniqueId val="{0000000B-C4E6-4BB9-BD0B-4733B24208C3}"/>
            </c:ext>
          </c:extLst>
        </c:ser>
        <c:dLbls>
          <c:showLegendKey val="0"/>
          <c:showVal val="0"/>
          <c:showCatName val="0"/>
          <c:showSerName val="0"/>
          <c:showPercent val="0"/>
          <c:showBubbleSize val="0"/>
        </c:dLbls>
        <c:marker val="1"/>
        <c:smooth val="0"/>
        <c:axId val="210096512"/>
        <c:axId val="210098432"/>
      </c:lineChart>
      <c:catAx>
        <c:axId val="2100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098432"/>
        <c:crosses val="autoZero"/>
        <c:auto val="1"/>
        <c:lblAlgn val="ctr"/>
        <c:lblOffset val="100"/>
        <c:tickLblSkip val="1"/>
        <c:tickMarkSkip val="1"/>
        <c:noMultiLvlLbl val="0"/>
      </c:catAx>
      <c:valAx>
        <c:axId val="21009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1380</c:v>
                </c:pt>
                <c:pt idx="1">
                  <c:v>1365</c:v>
                </c:pt>
                <c:pt idx="2">
                  <c:v>1192</c:v>
                </c:pt>
              </c:numCache>
            </c:numRef>
          </c:val>
          <c:extLst xmlns:c16r2="http://schemas.microsoft.com/office/drawing/2015/06/chart">
            <c:ext xmlns:c16="http://schemas.microsoft.com/office/drawing/2014/chart" uri="{C3380CC4-5D6E-409C-BE32-E72D297353CC}">
              <c16:uniqueId val="{00000000-D7B2-428B-BCDC-2E66267CAE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269</c:v>
                </c:pt>
                <c:pt idx="1">
                  <c:v>269</c:v>
                </c:pt>
                <c:pt idx="2">
                  <c:v>269</c:v>
                </c:pt>
              </c:numCache>
            </c:numRef>
          </c:val>
          <c:extLst xmlns:c16r2="http://schemas.microsoft.com/office/drawing/2015/06/chart">
            <c:ext xmlns:c16="http://schemas.microsoft.com/office/drawing/2014/chart" uri="{C3380CC4-5D6E-409C-BE32-E72D297353CC}">
              <c16:uniqueId val="{00000001-D7B2-428B-BCDC-2E66267CAE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403</c:v>
                </c:pt>
                <c:pt idx="1">
                  <c:v>463</c:v>
                </c:pt>
                <c:pt idx="2">
                  <c:v>472</c:v>
                </c:pt>
              </c:numCache>
            </c:numRef>
          </c:val>
          <c:extLst xmlns:c16r2="http://schemas.microsoft.com/office/drawing/2015/06/chart">
            <c:ext xmlns:c16="http://schemas.microsoft.com/office/drawing/2014/chart" uri="{C3380CC4-5D6E-409C-BE32-E72D297353CC}">
              <c16:uniqueId val="{00000002-D7B2-428B-BCDC-2E66267CAE7F}"/>
            </c:ext>
          </c:extLst>
        </c:ser>
        <c:dLbls>
          <c:showLegendKey val="0"/>
          <c:showVal val="0"/>
          <c:showCatName val="0"/>
          <c:showSerName val="0"/>
          <c:showPercent val="0"/>
          <c:showBubbleSize val="0"/>
        </c:dLbls>
        <c:gapWidth val="120"/>
        <c:overlap val="100"/>
        <c:axId val="210830848"/>
        <c:axId val="210832384"/>
      </c:barChart>
      <c:catAx>
        <c:axId val="2108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0832384"/>
        <c:crosses val="autoZero"/>
        <c:auto val="1"/>
        <c:lblAlgn val="ctr"/>
        <c:lblOffset val="100"/>
        <c:tickLblSkip val="1"/>
        <c:tickMarkSkip val="1"/>
        <c:noMultiLvlLbl val="0"/>
      </c:catAx>
      <c:valAx>
        <c:axId val="210832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083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{FF7780C3-9B57-4E4B-954F-DC8B133FAB1F}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9AE-4CA1-8F5C-9F4C4568603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{AD754EA1-CBDF-446F-AF61-0215D2BFA9FE}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AE-4CA1-8F5C-9F4C4568603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{61BFD174-0EA3-459B-BEE0-6C21EBC6024F}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AE-4CA1-8F5C-9F4C4568603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{F867D22C-A7EF-4F74-B894-2E4948612835}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AE-4CA1-8F5C-9F4C4568603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{2AAE3948-4B63-4146-8D36-2E49BF44C213}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AE-4CA1-8F5C-9F4C4568603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{6EB66C47-3665-4E3B-9BC0-FC869445C0DB}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9AE-4CA1-8F5C-9F4C4568603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{18F7F674-A767-4DC1-95CC-F6AA8550207B}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9AE-4CA1-8F5C-9F4C4568603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{C10A7947-A6B9-4676-A9DE-4907E0119DC5}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9AE-4CA1-8F5C-9F4C4568603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{B84B7D49-EE45-445F-87B8-52FE53E0A458}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9AE-4CA1-8F5C-9F4C456860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53.8</c:v>
                </c:pt>
                <c:pt idx="16">
                  <c:v>55</c:v>
                </c:pt>
                <c:pt idx="24">
                  <c:v>56.5</c:v>
                </c:pt>
                <c:pt idx="32">
                  <c:v>57.3</c:v>
                </c:pt>
              </c:numCache>
            </c:numRef>
          </c:xVal>
          <c:yVal>
            <c:numRef>
              <c:f>公会計指標分析・財政指標組合せ分析表!$BP$51:$DC$51</c:f>
              <c:numCache>
                <c:formatCode>#,##0.0;"▲ "#,##0.0</c:formatCode>
                <c:ptCount val="40"/>
                <c:pt idx="8">
                  <c:v>32.9</c:v>
                </c:pt>
                <c:pt idx="16">
                  <c:v>30.4</c:v>
                </c:pt>
                <c:pt idx="24">
                  <c:v>32.4</c:v>
                </c:pt>
                <c:pt idx="32">
                  <c:v>43.4</c:v>
                </c:pt>
              </c:numCache>
            </c:numRef>
          </c:yVal>
          <c:smooth val="0"/>
          <c:extLst xmlns:c16r2="http://schemas.microsoft.com/office/drawing/2015/06/chart">
            <c:ext xmlns:c16="http://schemas.microsoft.com/office/drawing/2014/chart" uri="{C3380CC4-5D6E-409C-BE32-E72D297353CC}">
              <c16:uniqueId val="{00000009-A9AE-4CA1-8F5C-9F4C456860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{F1919736-D74D-4B89-BE2C-0E3A97CCDA0D}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9AE-4CA1-8F5C-9F4C4568603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{A0F663F3-DF65-4DEA-B5D5-D728E19EF603}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AE-4CA1-8F5C-9F4C4568603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{98650BA5-08AD-436A-8877-FA6A5F813225}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AE-4CA1-8F5C-9F4C4568603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{5735CF14-82A3-41F9-B8D0-C8868A1FC8E9}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AE-4CA1-8F5C-9F4C4568603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{850834BB-D0A8-4C7B-8C4E-FB19EF5E979F}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AE-4CA1-8F5C-9F4C4568603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{DF482C84-8354-49E7-8159-19AA03EFB2F5}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9AE-4CA1-8F5C-9F4C4568603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{6CC0C76A-0842-467B-AD32-D3283C5E950C}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9AE-4CA1-8F5C-9F4C4568603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{C373FBA6-B4EA-4AD8-9CB3-003C19E5E4C5}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9AE-4CA1-8F5C-9F4C4568603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{518C46AF-20AA-4ECD-A94F-A26AC9A0CD31}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9AE-4CA1-8F5C-9F4C456860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9AE-4CA1-8F5C-9F4C45686031}"/>
            </c:ext>
          </c:extLst>
        </c:ser>
        <c:dLbls>
          <c:showLegendKey val="0"/>
          <c:showVal val="1"/>
          <c:showCatName val="0"/>
          <c:showSerName val="0"/>
          <c:showPercent val="0"/>
          <c:showBubbleSize val="0"/>
        </c:dLbls>
        <c:axId val="203263360"/>
        <c:axId val="203265536"/>
      </c:scatterChart>
      <c:valAx>
        <c:axId val="203263360"/>
        <c:scaling>
          <c:orientation val="minMax"/>
          <c:max val="59.5"/>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265536"/>
        <c:crosses val="autoZero"/>
        <c:crossBetween val="midCat"/>
      </c:valAx>
      <c:valAx>
        <c:axId val="203265536"/>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26336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{F57F9A1D-E8AE-4BBC-A2AE-1BB9613F542C}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6E9-4DB9-B8EF-9F99EF70853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{262EDA15-D8E4-4041-BB47-A24E4DF5AC54}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E9-4DB9-B8EF-9F99EF70853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{4D234161-0A04-475A-9214-4ED0A32554ED}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E9-4DB9-B8EF-9F99EF70853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{C3CF8F0D-2CA4-404F-9437-B7B7906E74F9}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E9-4DB9-B8EF-9F99EF70853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{CFA4942E-5854-456E-BF0C-E18027B563EB}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E9-4DB9-B8EF-9F99EF70853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{C41ED3DE-4CC3-4B6A-8129-974FBD831CCD}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6E9-4DB9-B8EF-9F99EF708530}"/>
                </c:ext>
              </c:extLst>
            </c:dLbl>
            <c:dLbl>
              <c:idx val="16"/>
              <c:layout>
                <c:manualLayout>
                  <c:x val="-3.429447637820602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{1DF65824-2879-43F7-A169-6AB32AE66514}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6E9-4DB9-B8EF-9F99EF708530}"/>
                </c:ext>
              </c:extLst>
            </c:dLbl>
            <c:dLbl>
              <c:idx val="24"/>
              <c:layout>
                <c:manualLayout>
                  <c:x val="-2.910150686001525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{EBF15B4B-D341-41B8-89B6-8601D404F2AA}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6E9-4DB9-B8EF-9F99EF70853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{4A8E21A0-455B-40E0-B528-25EA60EC698D}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6E9-4DB9-B8EF-9F99EF7085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8.1999999999999993</c:v>
                </c:pt>
                <c:pt idx="16">
                  <c:v>6.8</c:v>
                </c:pt>
                <c:pt idx="24">
                  <c:v>6.9</c:v>
                </c:pt>
                <c:pt idx="32">
                  <c:v>7.9</c:v>
                </c:pt>
              </c:numCache>
            </c:numRef>
          </c:xVal>
          <c:yVal>
            <c:numRef>
              <c:f>公会計指標分析・財政指標組合せ分析表!$BP$73:$DC$73</c:f>
              <c:numCache>
                <c:formatCode>#,##0.0;"▲ "#,##0.0</c:formatCode>
                <c:ptCount val="40"/>
                <c:pt idx="0">
                  <c:v>46.5</c:v>
                </c:pt>
                <c:pt idx="8">
                  <c:v>32.9</c:v>
                </c:pt>
                <c:pt idx="16">
                  <c:v>30.4</c:v>
                </c:pt>
                <c:pt idx="24">
                  <c:v>32.4</c:v>
                </c:pt>
                <c:pt idx="32">
                  <c:v>43.4</c:v>
                </c:pt>
              </c:numCache>
            </c:numRef>
          </c:yVal>
          <c:smooth val="0"/>
          <c:extLst xmlns:c16r2="http://schemas.microsoft.com/office/drawing/2015/06/chart">
            <c:ext xmlns:c16="http://schemas.microsoft.com/office/drawing/2014/chart" uri="{C3380CC4-5D6E-409C-BE32-E72D297353CC}">
              <c16:uniqueId val="{00000009-B6E9-4DB9-B8EF-9F99EF7085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{8099C8C1-BB87-463B-8653-7E9408A4DF2C}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6E9-4DB9-B8EF-9F99EF7085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{68D70A5C-DA97-4026-A473-FC0A3DCDA0E2}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E9-4DB9-B8EF-9F99EF70853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{A8EEC6D6-7DCA-4303-82C4-311520593BB9}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E9-4DB9-B8EF-9F99EF70853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{6F24CED5-CA2C-4285-BFB2-176AB19A215D}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E9-4DB9-B8EF-9F99EF70853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{AC327306-21BF-43AB-AB2F-8C73215BF7F4}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E9-4DB9-B8EF-9F99EF708530}"/>
                </c:ext>
              </c:extLst>
            </c:dLbl>
            <c:dLbl>
              <c:idx val="8"/>
              <c:layout>
                <c:manualLayout>
                  <c:x val="-2.9101506860015256E-2"/>
                  <c:y val="-0.11016164043326047"/>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{52BCC3BD-57CD-4435-A129-44F2013B4940}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6E9-4DB9-B8EF-9F99EF708530}"/>
                </c:ext>
              </c:extLst>
            </c:dLbl>
            <c:dLbl>
              <c:idx val="16"/>
              <c:layout>
                <c:manualLayout>
                  <c:x val="-3.4294476378205943E-2"/>
                  <c:y val="-8.359128355436347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{50A7FF69-4FCF-4146-B3BF-DB706BBC07AD}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6E9-4DB9-B8EF-9F99EF708530}"/>
                </c:ext>
              </c:extLst>
            </c:dLbl>
            <c:dLbl>
              <c:idx val="24"/>
              <c:layout>
                <c:manualLayout>
                  <c:x val="-3.1697991619110633E-2"/>
                  <c:y val="-9.0355070562713122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{DA9DE57A-A9CF-44AA-A131-3E60CA4F9EE0}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6E9-4DB9-B8EF-9F99EF708530}"/>
                </c:ext>
              </c:extLst>
            </c:dLbl>
            <c:dLbl>
              <c:idx val="32"/>
              <c:layout>
                <c:manualLayout>
                  <c:x val="-3.1697991619110633E-2"/>
                  <c:y val="-4.687695860078758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{8D08438A-2050-48C5-BDC8-4AD077C8AD55}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6E9-4DB9-B8EF-9F99EF7085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6E9-4DB9-B8EF-9F99EF708530}"/>
            </c:ext>
          </c:extLst>
        </c:ser>
        <c:dLbls>
          <c:showLegendKey val="0"/>
          <c:showVal val="1"/>
          <c:showCatName val="0"/>
          <c:showSerName val="0"/>
          <c:showPercent val="0"/>
          <c:showBubbleSize val="0"/>
        </c:dLbls>
        <c:axId val="210721792"/>
        <c:axId val="210756736"/>
      </c:scatterChart>
      <c:valAx>
        <c:axId val="210721792"/>
        <c:scaling>
          <c:orientation val="minMax"/>
          <c:max val="10.5"/>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756736"/>
        <c:crosses val="autoZero"/>
        <c:crossBetween val="midCat"/>
      </c:valAx>
      <c:valAx>
        <c:axId val="210756736"/>
        <c:scaling>
          <c:orientation val="minMax"/>
          <c:max val="5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72179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近年、防災対策事業が集中したことに加え、公営企業会計においても大型事業が本格化したことで、元利償還金及び公営企業債の元利償還金に対する繰入金は、当分の間、増加し続ける見込みとなっている。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しかし、有利債に限定した事業実施をしているため、分子の急激な増には繋がらないと考える。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満期一括償還方式による町債の発行をしていないため、該当なし。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上昇したのは、基準財政需要額算入見込額に計上されない、公営住宅建設事業債の活用による事業により一般会計等に係る地方債現在高が増となったこと、現在建設中の春遠ダムを水源とする簡易水道施設整備事業により公営企業等繰入見込額が増とな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将来負担額について、簡易水道施設整備事業の実施期間が平成</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年度までの予定であるため、公営企業債等繰入見込額は増加し続ける見込みであるが、職員の若返りにより退職手当負担見込額は、これからも減少していくものと考える。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今後も、多くの大型事業が控えていることから、不要な事業の廃止などで現在高の増加を抑制し、緊急性の高い事業においては有利債に限定して、基準財政需要額算入見込額の確保に努めていく。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高知県大月町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おいては、ふるさと納税などの積み立てにより残高を伸ばすこととなったが、大規模災害による財政需要が想定を上回り、多額の財政調整基金の取り崩しにより対応したことで、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・財政調整基金については、西日本豪雨により突発的に多額の財政需要が発生した経験や、全国的に多発している災害への備えとして、現状の額は確保することとしている。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・ふるさと応援基金：美しい自然環境を次世代に引き継ぐとともに、交流のまちとしてさらなる発展を遂げるために募った寄附（ふるさと納税）の寄附者の意向に添う事業。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・防災対策加速化基金：防災対策をきめ細かに進め、災害に強い地域社会の実現の加速化を図るための事業。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・ふるさと応援基金：地場産品の流通手段の一つとしてふるさと納税返礼品等の財源に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・防災対策加速化基金：避難施設において、避難者が避難生活に対して感じるストレスを少しでも軽減するために、段ボールベッドや間仕切の整備に活用する予定としている。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・西日本豪雨による応急対応等について、特別交付税等の財政支援のみでは賄うことができず、多額の基金取崩により対応にあたったため。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・災害への備え、公営企業会計への繰出金の増大への備えとして、標準財政規模の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・利子のみの積立で増減なし。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・今現在、積立、取崩の予定はない。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5,058
5,041
102.94
5,239,910
5,055,995
95,568
2,669,393
5,594,982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年度について有形固定資産原価償却率については、類似団体平均を下回っている。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年度に策定した公共施設等総合管理計画に基づき、老朽化した施設の集約化・複合化や除却を順次進めていき、比率上昇を緩やかにするよう努める。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67"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80518</xdr:rowOff>
    </xdr:from>
    <xdr:to>
      <xdr:col>23</xdr:col>
      <xdr:colOff>136525</xdr:colOff>
      <xdr:row>30</xdr:row>
      <xdr:rowOff>10668</xdr:rowOff>
    </xdr:to>
    <xdr:sp macro="" textlink="">
      <xdr:nvSpPr>
        <xdr:cNvPr id="77" name="楕円 76"/>
        <xdr:cNvSpPr/>
      </xdr:nvSpPr>
      <xdr:spPr>
        <a:xfrm>
          <a:off x="47117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58945</xdr:rowOff>
    </xdr:from>
    <xdr:ext cx="405111" cy="259045"/>
    <xdr:sp macro="" textlink="">
      <xdr:nvSpPr>
        <xdr:cNvPr id="78" name="有形固定資産減価償却率該当値テキスト"/>
        <xdr:cNvSpPr txBox="1"/>
      </xdr:nvSpPr>
      <xdr:spPr>
        <a:xfrm>
          <a:off x="4813300" y="580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79" name="楕円 78"/>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131318</xdr:rowOff>
    </xdr:from>
    <xdr:to>
      <xdr:col>23</xdr:col>
      <xdr:colOff>85725</xdr:colOff>
      <xdr:row>29</xdr:row>
      <xdr:rowOff>148590</xdr:rowOff>
    </xdr:to>
    <xdr:cxnSp macro="">
      <xdr:nvCxnSpPr>
        <xdr:cNvPr id="80" name="直線コネクタ 79"/>
        <xdr:cNvCxnSpPr/>
      </xdr:nvCxnSpPr>
      <xdr:spPr>
        <a:xfrm flipV="1">
          <a:off x="4051300" y="5874893"/>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1" name="楕円 80"/>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9525</xdr:rowOff>
    </xdr:to>
    <xdr:cxnSp macro="">
      <xdr:nvCxnSpPr>
        <xdr:cNvPr id="82" name="直線コネクタ 81"/>
        <xdr:cNvCxnSpPr/>
      </xdr:nvCxnSpPr>
      <xdr:spPr>
        <a:xfrm flipV="1">
          <a:off x="3289300" y="589216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156083</xdr:rowOff>
    </xdr:from>
    <xdr:to>
      <xdr:col>11</xdr:col>
      <xdr:colOff>187325</xdr:colOff>
      <xdr:row>30</xdr:row>
      <xdr:rowOff>86233</xdr:rowOff>
    </xdr:to>
    <xdr:sp macro="" textlink="">
      <xdr:nvSpPr>
        <xdr:cNvPr id="83" name="楕円 82"/>
        <xdr:cNvSpPr/>
      </xdr:nvSpPr>
      <xdr:spPr>
        <a:xfrm>
          <a:off x="2476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35433</xdr:rowOff>
    </xdr:to>
    <xdr:cxnSp macro="">
      <xdr:nvCxnSpPr>
        <xdr:cNvPr id="84" name="直線コネクタ 83"/>
        <xdr:cNvCxnSpPr/>
      </xdr:nvCxnSpPr>
      <xdr:spPr>
        <a:xfrm flipV="1">
          <a:off x="2527300" y="592455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5"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6"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7"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19067</xdr:rowOff>
    </xdr:from>
    <xdr:ext cx="405111" cy="259045"/>
    <xdr:sp macro="" textlink="">
      <xdr:nvSpPr>
        <xdr:cNvPr id="88" name="n_1mainValue有形固定資産減価償却率"/>
        <xdr:cNvSpPr txBox="1"/>
      </xdr:nvSpPr>
      <xdr:spPr>
        <a:xfrm>
          <a:off x="38360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89" name="n_2mainValue有形固定資産減価償却率"/>
        <xdr:cNvSpPr txBox="1"/>
      </xdr:nvSpPr>
      <xdr:spPr>
        <a:xfrm>
          <a:off x="3086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77360</xdr:rowOff>
    </xdr:from>
    <xdr:ext cx="405111" cy="259045"/>
    <xdr:sp macro="" textlink="">
      <xdr:nvSpPr>
        <xdr:cNvPr id="90" name="n_3mainValue有形固定資産減価償却率"/>
        <xdr:cNvSpPr txBox="1"/>
      </xdr:nvSpPr>
      <xdr:spPr>
        <a:xfrm>
          <a:off x="23247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類似団体平均と比較して職員数が多く、人件費が高い水準にあるため、債務償還可能年数も類似団体と比べると長くなっている。今後は課の統廃合も視野に入れ人件費の削減について検討中である。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51834</xdr:rowOff>
    </xdr:from>
    <xdr:to>
      <xdr:col>76</xdr:col>
      <xdr:colOff>73025</xdr:colOff>
      <xdr:row>29</xdr:row>
      <xdr:rowOff>153434</xdr:rowOff>
    </xdr:to>
    <xdr:sp macro="" textlink="">
      <xdr:nvSpPr>
        <xdr:cNvPr id="134" name="楕円 133"/>
        <xdr:cNvSpPr/>
      </xdr:nvSpPr>
      <xdr:spPr>
        <a:xfrm>
          <a:off x="14744700" y="57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74711</xdr:rowOff>
    </xdr:from>
    <xdr:ext cx="469744" cy="259045"/>
    <xdr:sp macro="" textlink="">
      <xdr:nvSpPr>
        <xdr:cNvPr id="135" name="債務償還比率該当値テキスト"/>
        <xdr:cNvSpPr txBox="1"/>
      </xdr:nvSpPr>
      <xdr:spPr>
        <a:xfrm>
          <a:off x="14846300" y="564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14705</xdr:rowOff>
    </xdr:from>
    <xdr:to>
      <xdr:col>72</xdr:col>
      <xdr:colOff>123825</xdr:colOff>
      <xdr:row>30</xdr:row>
      <xdr:rowOff>116305</xdr:rowOff>
    </xdr:to>
    <xdr:sp macro="" textlink="">
      <xdr:nvSpPr>
        <xdr:cNvPr id="136" name="楕円 135"/>
        <xdr:cNvSpPr/>
      </xdr:nvSpPr>
      <xdr:spPr>
        <a:xfrm>
          <a:off x="14033500" y="59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102634</xdr:rowOff>
    </xdr:from>
    <xdr:to>
      <xdr:col>76</xdr:col>
      <xdr:colOff>22225</xdr:colOff>
      <xdr:row>30</xdr:row>
      <xdr:rowOff>65505</xdr:rowOff>
    </xdr:to>
    <xdr:cxnSp macro="">
      <xdr:nvCxnSpPr>
        <xdr:cNvPr id="137" name="直線コネクタ 136"/>
        <xdr:cNvCxnSpPr/>
      </xdr:nvCxnSpPr>
      <xdr:spPr>
        <a:xfrm flipV="1">
          <a:off x="14084300" y="5846209"/>
          <a:ext cx="711200" cy="1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132832</xdr:rowOff>
    </xdr:from>
    <xdr:ext cx="469744" cy="259045"/>
    <xdr:sp macro="" textlink="">
      <xdr:nvSpPr>
        <xdr:cNvPr id="139" name="n_1mainValue債務償還比率"/>
        <xdr:cNvSpPr txBox="1"/>
      </xdr:nvSpPr>
      <xdr:spPr>
        <a:xfrm>
          <a:off x="13836727" y="570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5,058
5,041
102.94
5,239,910
5,055,995
95,568
2,669,393
5,594,982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1" name="楕円 70"/>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91457</xdr:rowOff>
    </xdr:from>
    <xdr:ext cx="405111" cy="259045"/>
    <xdr:sp macro="" textlink="">
      <xdr:nvSpPr>
        <xdr:cNvPr id="72" name="【道路】&#10;有形固定資産減価償却率該当値テキスト"/>
        <xdr:cNvSpPr txBox="1"/>
      </xdr:nvSpPr>
      <xdr:spPr>
        <a:xfrm>
          <a:off x="46736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3" name="楕円 72"/>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30480</xdr:rowOff>
    </xdr:to>
    <xdr:cxnSp macro="">
      <xdr:nvCxnSpPr>
        <xdr:cNvPr id="74" name="直線コネクタ 73"/>
        <xdr:cNvCxnSpPr/>
      </xdr:nvCxnSpPr>
      <xdr:spPr>
        <a:xfrm flipV="1">
          <a:off x="3797300" y="6507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5" name="楕円 74"/>
        <xdr:cNvSpPr/>
      </xdr:nvSpPr>
      <xdr:spPr>
        <a:xfrm>
          <a:off x="2857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70485</xdr:rowOff>
    </xdr:to>
    <xdr:cxnSp macro="">
      <xdr:nvCxnSpPr>
        <xdr:cNvPr id="76" name="直線コネクタ 75"/>
        <xdr:cNvCxnSpPr/>
      </xdr:nvCxnSpPr>
      <xdr:spPr>
        <a:xfrm flipV="1">
          <a:off x="2908300" y="65455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57785</xdr:rowOff>
    </xdr:from>
    <xdr:to>
      <xdr:col>10</xdr:col>
      <xdr:colOff>165100</xdr:colOff>
      <xdr:row>38</xdr:row>
      <xdr:rowOff>159385</xdr:rowOff>
    </xdr:to>
    <xdr:sp macro="" textlink="">
      <xdr:nvSpPr>
        <xdr:cNvPr id="77" name="楕円 76"/>
        <xdr:cNvSpPr/>
      </xdr:nvSpPr>
      <xdr:spPr>
        <a:xfrm>
          <a:off x="1968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70485</xdr:rowOff>
    </xdr:from>
    <xdr:to>
      <xdr:col>15</xdr:col>
      <xdr:colOff>50800</xdr:colOff>
      <xdr:row>38</xdr:row>
      <xdr:rowOff>108585</xdr:rowOff>
    </xdr:to>
    <xdr:cxnSp macro="">
      <xdr:nvCxnSpPr>
        <xdr:cNvPr id="78" name="直線コネクタ 77"/>
        <xdr:cNvCxnSpPr/>
      </xdr:nvCxnSpPr>
      <xdr:spPr>
        <a:xfrm flipV="1">
          <a:off x="2019300" y="65855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2" name="n_1main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83" name="n_2mainValue【道路】&#10;有形固定資産減価償却率"/>
        <xdr:cNvSpPr txBox="1"/>
      </xdr:nvSpPr>
      <xdr:spPr>
        <a:xfrm>
          <a:off x="2705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150512</xdr:rowOff>
    </xdr:from>
    <xdr:ext cx="405111" cy="259045"/>
    <xdr:sp macro="" textlink="">
      <xdr:nvSpPr>
        <xdr:cNvPr id="84" name="n_3mainValue【道路】&#10;有形固定資産減価償却率"/>
        <xdr:cNvSpPr txBox="1"/>
      </xdr:nvSpPr>
      <xdr:spPr>
        <a:xfrm>
          <a:off x="1816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97779</xdr:rowOff>
    </xdr:from>
    <xdr:to>
      <xdr:col>55</xdr:col>
      <xdr:colOff>50800</xdr:colOff>
      <xdr:row>41</xdr:row>
      <xdr:rowOff>27929</xdr:rowOff>
    </xdr:to>
    <xdr:sp macro="" textlink="">
      <xdr:nvSpPr>
        <xdr:cNvPr id="123" name="楕円 122"/>
        <xdr:cNvSpPr/>
      </xdr:nvSpPr>
      <xdr:spPr>
        <a:xfrm>
          <a:off x="10426700" y="69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120656</xdr:rowOff>
    </xdr:from>
    <xdr:ext cx="534377" cy="259045"/>
    <xdr:sp macro="" textlink="">
      <xdr:nvSpPr>
        <xdr:cNvPr id="124" name="【道路】&#10;一人当たり延長該当値テキスト"/>
        <xdr:cNvSpPr txBox="1"/>
      </xdr:nvSpPr>
      <xdr:spPr>
        <a:xfrm>
          <a:off x="10515600" y="68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104865</xdr:rowOff>
    </xdr:from>
    <xdr:to>
      <xdr:col>50</xdr:col>
      <xdr:colOff>165100</xdr:colOff>
      <xdr:row>41</xdr:row>
      <xdr:rowOff>35015</xdr:rowOff>
    </xdr:to>
    <xdr:sp macro="" textlink="">
      <xdr:nvSpPr>
        <xdr:cNvPr id="125" name="楕円 124"/>
        <xdr:cNvSpPr/>
      </xdr:nvSpPr>
      <xdr:spPr>
        <a:xfrm>
          <a:off x="9588500" y="69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148579</xdr:rowOff>
    </xdr:from>
    <xdr:to>
      <xdr:col>55</xdr:col>
      <xdr:colOff>0</xdr:colOff>
      <xdr:row>40</xdr:row>
      <xdr:rowOff>155665</xdr:rowOff>
    </xdr:to>
    <xdr:cxnSp macro="">
      <xdr:nvCxnSpPr>
        <xdr:cNvPr id="126" name="直線コネクタ 125"/>
        <xdr:cNvCxnSpPr/>
      </xdr:nvCxnSpPr>
      <xdr:spPr>
        <a:xfrm flipV="1">
          <a:off x="9639300" y="7006579"/>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111571</xdr:rowOff>
    </xdr:from>
    <xdr:to>
      <xdr:col>46</xdr:col>
      <xdr:colOff>38100</xdr:colOff>
      <xdr:row>41</xdr:row>
      <xdr:rowOff>41721</xdr:rowOff>
    </xdr:to>
    <xdr:sp macro="" textlink="">
      <xdr:nvSpPr>
        <xdr:cNvPr id="127" name="楕円 126"/>
        <xdr:cNvSpPr/>
      </xdr:nvSpPr>
      <xdr:spPr>
        <a:xfrm>
          <a:off x="8699500" y="69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155665</xdr:rowOff>
    </xdr:from>
    <xdr:to>
      <xdr:col>50</xdr:col>
      <xdr:colOff>114300</xdr:colOff>
      <xdr:row>40</xdr:row>
      <xdr:rowOff>162371</xdr:rowOff>
    </xdr:to>
    <xdr:cxnSp macro="">
      <xdr:nvCxnSpPr>
        <xdr:cNvPr id="128" name="直線コネクタ 127"/>
        <xdr:cNvCxnSpPr/>
      </xdr:nvCxnSpPr>
      <xdr:spPr>
        <a:xfrm flipV="1">
          <a:off x="8750300" y="7013665"/>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117503</xdr:rowOff>
    </xdr:from>
    <xdr:to>
      <xdr:col>41</xdr:col>
      <xdr:colOff>101600</xdr:colOff>
      <xdr:row>41</xdr:row>
      <xdr:rowOff>47653</xdr:rowOff>
    </xdr:to>
    <xdr:sp macro="" textlink="">
      <xdr:nvSpPr>
        <xdr:cNvPr id="129" name="楕円 128"/>
        <xdr:cNvSpPr/>
      </xdr:nvSpPr>
      <xdr:spPr>
        <a:xfrm>
          <a:off x="7810500" y="69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162371</xdr:rowOff>
    </xdr:from>
    <xdr:to>
      <xdr:col>45</xdr:col>
      <xdr:colOff>177800</xdr:colOff>
      <xdr:row>40</xdr:row>
      <xdr:rowOff>168303</xdr:rowOff>
    </xdr:to>
    <xdr:cxnSp macro="">
      <xdr:nvCxnSpPr>
        <xdr:cNvPr id="130" name="直線コネクタ 129"/>
        <xdr:cNvCxnSpPr/>
      </xdr:nvCxnSpPr>
      <xdr:spPr>
        <a:xfrm flipV="1">
          <a:off x="7861300" y="7020371"/>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51542</xdr:rowOff>
    </xdr:from>
    <xdr:ext cx="534377" cy="259045"/>
    <xdr:sp macro="" textlink="">
      <xdr:nvSpPr>
        <xdr:cNvPr id="134" name="n_1mainValue【道路】&#10;一人当たり延長"/>
        <xdr:cNvSpPr txBox="1"/>
      </xdr:nvSpPr>
      <xdr:spPr>
        <a:xfrm>
          <a:off x="9359411" y="67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32848</xdr:rowOff>
    </xdr:from>
    <xdr:ext cx="534377" cy="259045"/>
    <xdr:sp macro="" textlink="">
      <xdr:nvSpPr>
        <xdr:cNvPr id="135" name="n_2mainValue【道路】&#10;一人当たり延長"/>
        <xdr:cNvSpPr txBox="1"/>
      </xdr:nvSpPr>
      <xdr:spPr>
        <a:xfrm>
          <a:off x="8483111" y="70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64180</xdr:rowOff>
    </xdr:from>
    <xdr:ext cx="534377" cy="259045"/>
    <xdr:sp macro="" textlink="">
      <xdr:nvSpPr>
        <xdr:cNvPr id="136" name="n_3mainValue【道路】&#10;一人当たり延長"/>
        <xdr:cNvSpPr txBox="1"/>
      </xdr:nvSpPr>
      <xdr:spPr>
        <a:xfrm>
          <a:off x="7594111" y="6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24312</xdr:rowOff>
    </xdr:from>
    <xdr:to>
      <xdr:col>24</xdr:col>
      <xdr:colOff>114300</xdr:colOff>
      <xdr:row>58</xdr:row>
      <xdr:rowOff>125912</xdr:rowOff>
    </xdr:to>
    <xdr:sp macro="" textlink="">
      <xdr:nvSpPr>
        <xdr:cNvPr id="177" name="楕円 176"/>
        <xdr:cNvSpPr/>
      </xdr:nvSpPr>
      <xdr:spPr>
        <a:xfrm>
          <a:off x="4584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47189</xdr:rowOff>
    </xdr:from>
    <xdr:ext cx="405111" cy="259045"/>
    <xdr:sp macro="" textlink="">
      <xdr:nvSpPr>
        <xdr:cNvPr id="178" name="【橋りょう・トンネル】&#10;有形固定資産減価償却率該当値テキスト"/>
        <xdr:cNvSpPr txBox="1"/>
      </xdr:nvSpPr>
      <xdr:spPr>
        <a:xfrm>
          <a:off x="46736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48804</xdr:rowOff>
    </xdr:from>
    <xdr:to>
      <xdr:col>20</xdr:col>
      <xdr:colOff>38100</xdr:colOff>
      <xdr:row>58</xdr:row>
      <xdr:rowOff>150404</xdr:rowOff>
    </xdr:to>
    <xdr:sp macro="" textlink="">
      <xdr:nvSpPr>
        <xdr:cNvPr id="179" name="楕円 178"/>
        <xdr:cNvSpPr/>
      </xdr:nvSpPr>
      <xdr:spPr>
        <a:xfrm>
          <a:off x="3746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75112</xdr:rowOff>
    </xdr:from>
    <xdr:to>
      <xdr:col>24</xdr:col>
      <xdr:colOff>63500</xdr:colOff>
      <xdr:row>58</xdr:row>
      <xdr:rowOff>99604</xdr:rowOff>
    </xdr:to>
    <xdr:cxnSp macro="">
      <xdr:nvCxnSpPr>
        <xdr:cNvPr id="180" name="直線コネクタ 179"/>
        <xdr:cNvCxnSpPr/>
      </xdr:nvCxnSpPr>
      <xdr:spPr>
        <a:xfrm flipV="1">
          <a:off x="3797300" y="1001921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81" name="楕円 180"/>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99604</xdr:rowOff>
    </xdr:from>
    <xdr:to>
      <xdr:col>19</xdr:col>
      <xdr:colOff>177800</xdr:colOff>
      <xdr:row>58</xdr:row>
      <xdr:rowOff>125730</xdr:rowOff>
    </xdr:to>
    <xdr:cxnSp macro="">
      <xdr:nvCxnSpPr>
        <xdr:cNvPr id="182" name="直線コネクタ 181"/>
        <xdr:cNvCxnSpPr/>
      </xdr:nvCxnSpPr>
      <xdr:spPr>
        <a:xfrm flipV="1">
          <a:off x="2908300" y="100437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83" name="楕円 182"/>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59</xdr:row>
      <xdr:rowOff>11430</xdr:rowOff>
    </xdr:to>
    <xdr:cxnSp macro="">
      <xdr:nvCxnSpPr>
        <xdr:cNvPr id="184" name="直線コネクタ 183"/>
        <xdr:cNvCxnSpPr/>
      </xdr:nvCxnSpPr>
      <xdr:spPr>
        <a:xfrm flipV="1">
          <a:off x="2019300" y="100698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166931</xdr:rowOff>
    </xdr:from>
    <xdr:ext cx="405111" cy="259045"/>
    <xdr:sp macro="" textlink="">
      <xdr:nvSpPr>
        <xdr:cNvPr id="188" name="n_1mainValue【橋りょう・トンネル】&#10;有形固定資産減価償却率"/>
        <xdr:cNvSpPr txBox="1"/>
      </xdr:nvSpPr>
      <xdr:spPr>
        <a:xfrm>
          <a:off x="35820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189" name="n_2mainValue【橋りょう・トンネ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90" name="n_3mainValue【橋りょう・トンネ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46423</xdr:rowOff>
    </xdr:from>
    <xdr:to>
      <xdr:col>55</xdr:col>
      <xdr:colOff>50800</xdr:colOff>
      <xdr:row>63</xdr:row>
      <xdr:rowOff>148023</xdr:rowOff>
    </xdr:to>
    <xdr:sp macro="" textlink="">
      <xdr:nvSpPr>
        <xdr:cNvPr id="227" name="楕円 226"/>
        <xdr:cNvSpPr/>
      </xdr:nvSpPr>
      <xdr:spPr>
        <a:xfrm>
          <a:off x="10426700" y="108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132800</xdr:rowOff>
    </xdr:from>
    <xdr:ext cx="599010" cy="259045"/>
    <xdr:sp macro="" textlink="">
      <xdr:nvSpPr>
        <xdr:cNvPr id="228" name="【橋りょう・トンネル】&#10;一人当たり有形固定資産（償却資産）額該当値テキスト"/>
        <xdr:cNvSpPr txBox="1"/>
      </xdr:nvSpPr>
      <xdr:spPr>
        <a:xfrm>
          <a:off x="10515600" y="1076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48685</xdr:rowOff>
    </xdr:from>
    <xdr:to>
      <xdr:col>50</xdr:col>
      <xdr:colOff>165100</xdr:colOff>
      <xdr:row>63</xdr:row>
      <xdr:rowOff>150285</xdr:rowOff>
    </xdr:to>
    <xdr:sp macro="" textlink="">
      <xdr:nvSpPr>
        <xdr:cNvPr id="229" name="楕円 228"/>
        <xdr:cNvSpPr/>
      </xdr:nvSpPr>
      <xdr:spPr>
        <a:xfrm>
          <a:off x="9588500" y="108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97223</xdr:rowOff>
    </xdr:from>
    <xdr:to>
      <xdr:col>55</xdr:col>
      <xdr:colOff>0</xdr:colOff>
      <xdr:row>63</xdr:row>
      <xdr:rowOff>99485</xdr:rowOff>
    </xdr:to>
    <xdr:cxnSp macro="">
      <xdr:nvCxnSpPr>
        <xdr:cNvPr id="230" name="直線コネクタ 229"/>
        <xdr:cNvCxnSpPr/>
      </xdr:nvCxnSpPr>
      <xdr:spPr>
        <a:xfrm flipV="1">
          <a:off x="9639300" y="10898573"/>
          <a:ext cx="8382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50826</xdr:rowOff>
    </xdr:from>
    <xdr:to>
      <xdr:col>46</xdr:col>
      <xdr:colOff>38100</xdr:colOff>
      <xdr:row>63</xdr:row>
      <xdr:rowOff>152426</xdr:rowOff>
    </xdr:to>
    <xdr:sp macro="" textlink="">
      <xdr:nvSpPr>
        <xdr:cNvPr id="231" name="楕円 230"/>
        <xdr:cNvSpPr/>
      </xdr:nvSpPr>
      <xdr:spPr>
        <a:xfrm>
          <a:off x="8699500" y="108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99485</xdr:rowOff>
    </xdr:from>
    <xdr:to>
      <xdr:col>50</xdr:col>
      <xdr:colOff>114300</xdr:colOff>
      <xdr:row>63</xdr:row>
      <xdr:rowOff>101626</xdr:rowOff>
    </xdr:to>
    <xdr:cxnSp macro="">
      <xdr:nvCxnSpPr>
        <xdr:cNvPr id="232" name="直線コネクタ 231"/>
        <xdr:cNvCxnSpPr/>
      </xdr:nvCxnSpPr>
      <xdr:spPr>
        <a:xfrm flipV="1">
          <a:off x="8750300" y="10900835"/>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103577</xdr:rowOff>
    </xdr:from>
    <xdr:to>
      <xdr:col>41</xdr:col>
      <xdr:colOff>101600</xdr:colOff>
      <xdr:row>64</xdr:row>
      <xdr:rowOff>33727</xdr:rowOff>
    </xdr:to>
    <xdr:sp macro="" textlink="">
      <xdr:nvSpPr>
        <xdr:cNvPr id="233" name="楕円 232"/>
        <xdr:cNvSpPr/>
      </xdr:nvSpPr>
      <xdr:spPr>
        <a:xfrm>
          <a:off x="7810500" y="109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101626</xdr:rowOff>
    </xdr:from>
    <xdr:to>
      <xdr:col>45</xdr:col>
      <xdr:colOff>177800</xdr:colOff>
      <xdr:row>63</xdr:row>
      <xdr:rowOff>154377</xdr:rowOff>
    </xdr:to>
    <xdr:cxnSp macro="">
      <xdr:nvCxnSpPr>
        <xdr:cNvPr id="234" name="直線コネクタ 233"/>
        <xdr:cNvCxnSpPr/>
      </xdr:nvCxnSpPr>
      <xdr:spPr>
        <a:xfrm flipV="1">
          <a:off x="7861300" y="10902976"/>
          <a:ext cx="889000" cy="5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141412</xdr:rowOff>
    </xdr:from>
    <xdr:ext cx="599010" cy="259045"/>
    <xdr:sp macro="" textlink="">
      <xdr:nvSpPr>
        <xdr:cNvPr id="238" name="n_1mainValue【橋りょう・トンネル】&#10;一人当たり有形固定資産（償却資産）額"/>
        <xdr:cNvSpPr txBox="1"/>
      </xdr:nvSpPr>
      <xdr:spPr>
        <a:xfrm>
          <a:off x="9327095" y="1094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143553</xdr:rowOff>
    </xdr:from>
    <xdr:ext cx="599010" cy="259045"/>
    <xdr:sp macro="" textlink="">
      <xdr:nvSpPr>
        <xdr:cNvPr id="239" name="n_2mainValue【橋りょう・トンネル】&#10;一人当たり有形固定資産（償却資産）額"/>
        <xdr:cNvSpPr txBox="1"/>
      </xdr:nvSpPr>
      <xdr:spPr>
        <a:xfrm>
          <a:off x="8450795" y="1094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24854</xdr:rowOff>
    </xdr:from>
    <xdr:ext cx="534377" cy="259045"/>
    <xdr:sp macro="" textlink="">
      <xdr:nvSpPr>
        <xdr:cNvPr id="240" name="n_3mainValue【橋りょう・トンネル】&#10;一人当たり有形固定資産（償却資産）額"/>
        <xdr:cNvSpPr txBox="1"/>
      </xdr:nvSpPr>
      <xdr:spPr>
        <a:xfrm>
          <a:off x="7594111" y="109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280" name="楕円 279"/>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38116</xdr:rowOff>
    </xdr:from>
    <xdr:ext cx="405111" cy="259045"/>
    <xdr:sp macro="" textlink="">
      <xdr:nvSpPr>
        <xdr:cNvPr id="281" name="【公営住宅】&#10;有形固定資産減価償却率該当値テキスト"/>
        <xdr:cNvSpPr txBox="1"/>
      </xdr:nvSpPr>
      <xdr:spPr>
        <a:xfrm>
          <a:off x="4673600"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82" name="楕円 281"/>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82</xdr:row>
      <xdr:rowOff>110489</xdr:rowOff>
    </xdr:to>
    <xdr:cxnSp macro="">
      <xdr:nvCxnSpPr>
        <xdr:cNvPr id="283" name="直線コネクタ 282"/>
        <xdr:cNvCxnSpPr/>
      </xdr:nvCxnSpPr>
      <xdr:spPr>
        <a:xfrm>
          <a:off x="3797300" y="13816964"/>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284" name="楕円 283"/>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80</xdr:row>
      <xdr:rowOff>139064</xdr:rowOff>
    </xdr:to>
    <xdr:cxnSp macro="">
      <xdr:nvCxnSpPr>
        <xdr:cNvPr id="285" name="直線コネクタ 284"/>
        <xdr:cNvCxnSpPr/>
      </xdr:nvCxnSpPr>
      <xdr:spPr>
        <a:xfrm flipV="1">
          <a:off x="2908300" y="138169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86" name="楕円 285"/>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81</xdr:row>
      <xdr:rowOff>5714</xdr:rowOff>
    </xdr:to>
    <xdr:cxnSp macro="">
      <xdr:nvCxnSpPr>
        <xdr:cNvPr id="287" name="直線コネクタ 286"/>
        <xdr:cNvCxnSpPr/>
      </xdr:nvCxnSpPr>
      <xdr:spPr>
        <a:xfrm flipV="1">
          <a:off x="2019300" y="138550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291" name="n_1mainValue【公営住宅】&#10;有形固定資産減価償却率"/>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292" name="n_2mainValue【公営住宅】&#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93" name="n_3mainValue【公営住宅】&#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171323</xdr:rowOff>
    </xdr:from>
    <xdr:to>
      <xdr:col>55</xdr:col>
      <xdr:colOff>50800</xdr:colOff>
      <xdr:row>85</xdr:row>
      <xdr:rowOff>101473</xdr:rowOff>
    </xdr:to>
    <xdr:sp macro="" textlink="">
      <xdr:nvSpPr>
        <xdr:cNvPr id="332" name="楕円 331"/>
        <xdr:cNvSpPr/>
      </xdr:nvSpPr>
      <xdr:spPr>
        <a:xfrm>
          <a:off x="104267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149750</xdr:rowOff>
    </xdr:from>
    <xdr:ext cx="469744" cy="259045"/>
    <xdr:sp macro="" textlink="">
      <xdr:nvSpPr>
        <xdr:cNvPr id="333" name="【公営住宅】&#10;一人当たり面積該当値テキスト"/>
        <xdr:cNvSpPr txBox="1"/>
      </xdr:nvSpPr>
      <xdr:spPr>
        <a:xfrm>
          <a:off x="10515600" y="145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25209</xdr:rowOff>
    </xdr:from>
    <xdr:to>
      <xdr:col>50</xdr:col>
      <xdr:colOff>165100</xdr:colOff>
      <xdr:row>85</xdr:row>
      <xdr:rowOff>126809</xdr:rowOff>
    </xdr:to>
    <xdr:sp macro="" textlink="">
      <xdr:nvSpPr>
        <xdr:cNvPr id="334" name="楕円 333"/>
        <xdr:cNvSpPr/>
      </xdr:nvSpPr>
      <xdr:spPr>
        <a:xfrm>
          <a:off x="9588500" y="145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50673</xdr:rowOff>
    </xdr:from>
    <xdr:to>
      <xdr:col>55</xdr:col>
      <xdr:colOff>0</xdr:colOff>
      <xdr:row>85</xdr:row>
      <xdr:rowOff>76009</xdr:rowOff>
    </xdr:to>
    <xdr:cxnSp macro="">
      <xdr:nvCxnSpPr>
        <xdr:cNvPr id="335" name="直線コネクタ 334"/>
        <xdr:cNvCxnSpPr/>
      </xdr:nvCxnSpPr>
      <xdr:spPr>
        <a:xfrm flipV="1">
          <a:off x="9639300" y="14623923"/>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31305</xdr:rowOff>
    </xdr:from>
    <xdr:to>
      <xdr:col>46</xdr:col>
      <xdr:colOff>38100</xdr:colOff>
      <xdr:row>85</xdr:row>
      <xdr:rowOff>132905</xdr:rowOff>
    </xdr:to>
    <xdr:sp macro="" textlink="">
      <xdr:nvSpPr>
        <xdr:cNvPr id="336" name="楕円 335"/>
        <xdr:cNvSpPr/>
      </xdr:nvSpPr>
      <xdr:spPr>
        <a:xfrm>
          <a:off x="8699500" y="146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76009</xdr:rowOff>
    </xdr:from>
    <xdr:to>
      <xdr:col>50</xdr:col>
      <xdr:colOff>114300</xdr:colOff>
      <xdr:row>85</xdr:row>
      <xdr:rowOff>82105</xdr:rowOff>
    </xdr:to>
    <xdr:cxnSp macro="">
      <xdr:nvCxnSpPr>
        <xdr:cNvPr id="337" name="直線コネクタ 336"/>
        <xdr:cNvCxnSpPr/>
      </xdr:nvCxnSpPr>
      <xdr:spPr>
        <a:xfrm flipV="1">
          <a:off x="8750300" y="1464925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36830</xdr:rowOff>
    </xdr:from>
    <xdr:to>
      <xdr:col>41</xdr:col>
      <xdr:colOff>101600</xdr:colOff>
      <xdr:row>85</xdr:row>
      <xdr:rowOff>138430</xdr:rowOff>
    </xdr:to>
    <xdr:sp macro="" textlink="">
      <xdr:nvSpPr>
        <xdr:cNvPr id="338" name="楕円 337"/>
        <xdr:cNvSpPr/>
      </xdr:nvSpPr>
      <xdr:spPr>
        <a:xfrm>
          <a:off x="781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82105</xdr:rowOff>
    </xdr:from>
    <xdr:to>
      <xdr:col>45</xdr:col>
      <xdr:colOff>177800</xdr:colOff>
      <xdr:row>85</xdr:row>
      <xdr:rowOff>87630</xdr:rowOff>
    </xdr:to>
    <xdr:cxnSp macro="">
      <xdr:nvCxnSpPr>
        <xdr:cNvPr id="339" name="直線コネクタ 338"/>
        <xdr:cNvCxnSpPr/>
      </xdr:nvCxnSpPr>
      <xdr:spPr>
        <a:xfrm flipV="1">
          <a:off x="7861300" y="1465535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117936</xdr:rowOff>
    </xdr:from>
    <xdr:ext cx="469744" cy="259045"/>
    <xdr:sp macro="" textlink="">
      <xdr:nvSpPr>
        <xdr:cNvPr id="343" name="n_1mainValue【公営住宅】&#10;一人当たり面積"/>
        <xdr:cNvSpPr txBox="1"/>
      </xdr:nvSpPr>
      <xdr:spPr>
        <a:xfrm>
          <a:off x="9391727" y="1469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124032</xdr:rowOff>
    </xdr:from>
    <xdr:ext cx="469744" cy="259045"/>
    <xdr:sp macro="" textlink="">
      <xdr:nvSpPr>
        <xdr:cNvPr id="344" name="n_2mainValue【公営住宅】&#10;一人当たり面積"/>
        <xdr:cNvSpPr txBox="1"/>
      </xdr:nvSpPr>
      <xdr:spPr>
        <a:xfrm>
          <a:off x="8515427" y="146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129557</xdr:rowOff>
    </xdr:from>
    <xdr:ext cx="469744" cy="259045"/>
    <xdr:sp macro="" textlink="">
      <xdr:nvSpPr>
        <xdr:cNvPr id="345" name="n_3mainValue【公営住宅】&#10;一人当たり面積"/>
        <xdr:cNvSpPr txBox="1"/>
      </xdr:nvSpPr>
      <xdr:spPr>
        <a:xfrm>
          <a:off x="7626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75"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85" name="楕円 384"/>
        <xdr:cNvSpPr/>
      </xdr:nvSpPr>
      <xdr:spPr>
        <a:xfrm>
          <a:off x="4584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11447</xdr:rowOff>
    </xdr:from>
    <xdr:ext cx="405111" cy="259045"/>
    <xdr:sp macro="" textlink="">
      <xdr:nvSpPr>
        <xdr:cNvPr id="386" name="【港湾・漁港】&#10;有形固定資産減価償却率該当値テキスト"/>
        <xdr:cNvSpPr txBox="1"/>
      </xdr:nvSpPr>
      <xdr:spPr>
        <a:xfrm>
          <a:off x="4673600"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387" name="楕円 386"/>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83820</xdr:rowOff>
    </xdr:from>
    <xdr:to>
      <xdr:col>24</xdr:col>
      <xdr:colOff>63500</xdr:colOff>
      <xdr:row>105</xdr:row>
      <xdr:rowOff>121920</xdr:rowOff>
    </xdr:to>
    <xdr:cxnSp macro="">
      <xdr:nvCxnSpPr>
        <xdr:cNvPr id="388" name="直線コネクタ 387"/>
        <xdr:cNvCxnSpPr/>
      </xdr:nvCxnSpPr>
      <xdr:spPr>
        <a:xfrm flipV="1">
          <a:off x="3797300" y="180860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109220</xdr:rowOff>
    </xdr:from>
    <xdr:to>
      <xdr:col>15</xdr:col>
      <xdr:colOff>101600</xdr:colOff>
      <xdr:row>106</xdr:row>
      <xdr:rowOff>39370</xdr:rowOff>
    </xdr:to>
    <xdr:sp macro="" textlink="">
      <xdr:nvSpPr>
        <xdr:cNvPr id="389" name="楕円 388"/>
        <xdr:cNvSpPr/>
      </xdr:nvSpPr>
      <xdr:spPr>
        <a:xfrm>
          <a:off x="2857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160020</xdr:rowOff>
    </xdr:to>
    <xdr:cxnSp macro="">
      <xdr:nvCxnSpPr>
        <xdr:cNvPr id="390" name="直線コネクタ 389"/>
        <xdr:cNvCxnSpPr/>
      </xdr:nvCxnSpPr>
      <xdr:spPr>
        <a:xfrm flipV="1">
          <a:off x="2908300" y="18124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166370</xdr:rowOff>
    </xdr:from>
    <xdr:to>
      <xdr:col>10</xdr:col>
      <xdr:colOff>165100</xdr:colOff>
      <xdr:row>106</xdr:row>
      <xdr:rowOff>96520</xdr:rowOff>
    </xdr:to>
    <xdr:sp macro="" textlink="">
      <xdr:nvSpPr>
        <xdr:cNvPr id="391" name="楕円 390"/>
        <xdr:cNvSpPr/>
      </xdr:nvSpPr>
      <xdr:spPr>
        <a:xfrm>
          <a:off x="196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160020</xdr:rowOff>
    </xdr:from>
    <xdr:to>
      <xdr:col>15</xdr:col>
      <xdr:colOff>50800</xdr:colOff>
      <xdr:row>106</xdr:row>
      <xdr:rowOff>45720</xdr:rowOff>
    </xdr:to>
    <xdr:cxnSp macro="">
      <xdr:nvCxnSpPr>
        <xdr:cNvPr id="392" name="直線コネクタ 391"/>
        <xdr:cNvCxnSpPr/>
      </xdr:nvCxnSpPr>
      <xdr:spPr>
        <a:xfrm flipV="1">
          <a:off x="2019300" y="18162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93"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94"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95" name="n_3aveValue【港湾・漁港】&#10;有形固定資産減価償却率"/>
        <xdr:cNvSpPr txBox="1"/>
      </xdr:nvSpPr>
      <xdr:spPr>
        <a:xfrm>
          <a:off x="1816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396" name="n_1mainValue【港湾・漁港】&#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30497</xdr:rowOff>
    </xdr:from>
    <xdr:ext cx="405111" cy="259045"/>
    <xdr:sp macro="" textlink="">
      <xdr:nvSpPr>
        <xdr:cNvPr id="397" name="n_2mainValue【港湾・漁港】&#10;有形固定資産減価償却率"/>
        <xdr:cNvSpPr txBox="1"/>
      </xdr:nvSpPr>
      <xdr:spPr>
        <a:xfrm>
          <a:off x="2705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113047</xdr:rowOff>
    </xdr:from>
    <xdr:ext cx="405111" cy="259045"/>
    <xdr:sp macro="" textlink="">
      <xdr:nvSpPr>
        <xdr:cNvPr id="398" name="n_3mainValue【港湾・漁港】&#10;有形固定資産減価償却率"/>
        <xdr:cNvSpPr txBox="1"/>
      </xdr:nvSpPr>
      <xdr:spPr>
        <a:xfrm>
          <a:off x="1816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120569</xdr:rowOff>
    </xdr:from>
    <xdr:ext cx="599010" cy="259045"/>
    <xdr:sp macro="" textlink="">
      <xdr:nvSpPr>
        <xdr:cNvPr id="425" name="【港湾・漁港】&#10;一人当たり有形固定資産（償却資産）額平均値テキスト"/>
        <xdr:cNvSpPr txBox="1"/>
      </xdr:nvSpPr>
      <xdr:spPr>
        <a:xfrm>
          <a:off x="10515600" y="18294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136244</xdr:rowOff>
    </xdr:from>
    <xdr:to>
      <xdr:col>55</xdr:col>
      <xdr:colOff>50800</xdr:colOff>
      <xdr:row>106</xdr:row>
      <xdr:rowOff>66394</xdr:rowOff>
    </xdr:to>
    <xdr:sp macro="" textlink="">
      <xdr:nvSpPr>
        <xdr:cNvPr id="435" name="楕円 434"/>
        <xdr:cNvSpPr/>
      </xdr:nvSpPr>
      <xdr:spPr>
        <a:xfrm>
          <a:off x="10426700" y="181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159121</xdr:rowOff>
    </xdr:from>
    <xdr:ext cx="690189" cy="259045"/>
    <xdr:sp macro="" textlink="">
      <xdr:nvSpPr>
        <xdr:cNvPr id="436" name="【港湾・漁港】&#10;一人当たり有形固定資産（償却資産）額該当値テキスト"/>
        <xdr:cNvSpPr txBox="1"/>
      </xdr:nvSpPr>
      <xdr:spPr>
        <a:xfrm>
          <a:off x="10515600" y="17989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148541</xdr:rowOff>
    </xdr:from>
    <xdr:to>
      <xdr:col>50</xdr:col>
      <xdr:colOff>165100</xdr:colOff>
      <xdr:row>106</xdr:row>
      <xdr:rowOff>78691</xdr:rowOff>
    </xdr:to>
    <xdr:sp macro="" textlink="">
      <xdr:nvSpPr>
        <xdr:cNvPr id="437" name="楕円 436"/>
        <xdr:cNvSpPr/>
      </xdr:nvSpPr>
      <xdr:spPr>
        <a:xfrm>
          <a:off x="9588500" y="181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15594</xdr:rowOff>
    </xdr:from>
    <xdr:to>
      <xdr:col>55</xdr:col>
      <xdr:colOff>0</xdr:colOff>
      <xdr:row>106</xdr:row>
      <xdr:rowOff>27891</xdr:rowOff>
    </xdr:to>
    <xdr:cxnSp macro="">
      <xdr:nvCxnSpPr>
        <xdr:cNvPr id="438" name="直線コネクタ 437"/>
        <xdr:cNvCxnSpPr/>
      </xdr:nvCxnSpPr>
      <xdr:spPr>
        <a:xfrm flipV="1">
          <a:off x="9639300" y="18189294"/>
          <a:ext cx="8382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160182</xdr:rowOff>
    </xdr:from>
    <xdr:to>
      <xdr:col>46</xdr:col>
      <xdr:colOff>38100</xdr:colOff>
      <xdr:row>106</xdr:row>
      <xdr:rowOff>90332</xdr:rowOff>
    </xdr:to>
    <xdr:sp macro="" textlink="">
      <xdr:nvSpPr>
        <xdr:cNvPr id="439" name="楕円 438"/>
        <xdr:cNvSpPr/>
      </xdr:nvSpPr>
      <xdr:spPr>
        <a:xfrm>
          <a:off x="8699500" y="181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27891</xdr:rowOff>
    </xdr:from>
    <xdr:to>
      <xdr:col>50</xdr:col>
      <xdr:colOff>114300</xdr:colOff>
      <xdr:row>106</xdr:row>
      <xdr:rowOff>39532</xdr:rowOff>
    </xdr:to>
    <xdr:cxnSp macro="">
      <xdr:nvCxnSpPr>
        <xdr:cNvPr id="440" name="直線コネクタ 439"/>
        <xdr:cNvCxnSpPr/>
      </xdr:nvCxnSpPr>
      <xdr:spPr>
        <a:xfrm flipV="1">
          <a:off x="8750300" y="18201591"/>
          <a:ext cx="8890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44864</xdr:rowOff>
    </xdr:from>
    <xdr:to>
      <xdr:col>41</xdr:col>
      <xdr:colOff>101600</xdr:colOff>
      <xdr:row>106</xdr:row>
      <xdr:rowOff>146464</xdr:rowOff>
    </xdr:to>
    <xdr:sp macro="" textlink="">
      <xdr:nvSpPr>
        <xdr:cNvPr id="441" name="楕円 440"/>
        <xdr:cNvSpPr/>
      </xdr:nvSpPr>
      <xdr:spPr>
        <a:xfrm>
          <a:off x="7810500" y="182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39532</xdr:rowOff>
    </xdr:from>
    <xdr:to>
      <xdr:col>45</xdr:col>
      <xdr:colOff>177800</xdr:colOff>
      <xdr:row>106</xdr:row>
      <xdr:rowOff>95664</xdr:rowOff>
    </xdr:to>
    <xdr:cxnSp macro="">
      <xdr:nvCxnSpPr>
        <xdr:cNvPr id="442" name="直線コネクタ 441"/>
        <xdr:cNvCxnSpPr/>
      </xdr:nvCxnSpPr>
      <xdr:spPr>
        <a:xfrm flipV="1">
          <a:off x="7861300" y="18213232"/>
          <a:ext cx="889000" cy="5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87318</xdr:rowOff>
    </xdr:from>
    <xdr:ext cx="599010" cy="259045"/>
    <xdr:sp macro="" textlink="">
      <xdr:nvSpPr>
        <xdr:cNvPr id="443" name="n_1aveValue【港湾・漁港】&#10;一人当たり有形固定資産（償却資産）額"/>
        <xdr:cNvSpPr txBox="1"/>
      </xdr:nvSpPr>
      <xdr:spPr>
        <a:xfrm>
          <a:off x="93270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70894</xdr:rowOff>
    </xdr:from>
    <xdr:ext cx="599010" cy="259045"/>
    <xdr:sp macro="" textlink="">
      <xdr:nvSpPr>
        <xdr:cNvPr id="444" name="n_2aveValue【港湾・漁港】&#10;一人当たり有形固定資産（償却資産）額"/>
        <xdr:cNvSpPr txBox="1"/>
      </xdr:nvSpPr>
      <xdr:spPr>
        <a:xfrm>
          <a:off x="8450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167695</xdr:rowOff>
    </xdr:from>
    <xdr:ext cx="690189" cy="259045"/>
    <xdr:sp macro="" textlink="">
      <xdr:nvSpPr>
        <xdr:cNvPr id="445" name="n_3aveValue【港湾・漁港】&#10;一人当たり有形固定資産（償却資産）額"/>
        <xdr:cNvSpPr txBox="1"/>
      </xdr:nvSpPr>
      <xdr:spPr>
        <a:xfrm>
          <a:off x="7516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95218</xdr:rowOff>
    </xdr:from>
    <xdr:ext cx="690189" cy="259045"/>
    <xdr:sp macro="" textlink="">
      <xdr:nvSpPr>
        <xdr:cNvPr id="446" name="n_1mainValue【港湾・漁港】&#10;一人当たり有形固定資産（償却資産）額"/>
        <xdr:cNvSpPr txBox="1"/>
      </xdr:nvSpPr>
      <xdr:spPr>
        <a:xfrm>
          <a:off x="9281505" y="17926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106859</xdr:rowOff>
    </xdr:from>
    <xdr:ext cx="690189" cy="259045"/>
    <xdr:sp macro="" textlink="">
      <xdr:nvSpPr>
        <xdr:cNvPr id="447" name="n_2mainValue【港湾・漁港】&#10;一人当たり有形固定資産（償却資産）額"/>
        <xdr:cNvSpPr txBox="1"/>
      </xdr:nvSpPr>
      <xdr:spPr>
        <a:xfrm>
          <a:off x="8405205" y="17937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162991</xdr:rowOff>
    </xdr:from>
    <xdr:ext cx="690189" cy="259045"/>
    <xdr:sp macro="" textlink="">
      <xdr:nvSpPr>
        <xdr:cNvPr id="448" name="n_3mainValue【港湾・漁港】&#10;一人当たり有形固定資産（償却資産）額"/>
        <xdr:cNvSpPr txBox="1"/>
      </xdr:nvSpPr>
      <xdr:spPr>
        <a:xfrm>
          <a:off x="7516205" y="17993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0" name="テキスト ボックス 4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0" name="テキスト ボックス 4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74" name="直線コネクタ 473"/>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75"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76" name="直線コネクタ 475"/>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77"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78" name="直線コネクタ 477"/>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79"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80" name="フローチャート: 判断 479"/>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81" name="フローチャート: 判断 480"/>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82" name="フローチャート: 判断 481"/>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83" name="フローチャート: 判断 482"/>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169092</xdr:rowOff>
    </xdr:from>
    <xdr:to>
      <xdr:col>85</xdr:col>
      <xdr:colOff>177800</xdr:colOff>
      <xdr:row>33</xdr:row>
      <xdr:rowOff>99242</xdr:rowOff>
    </xdr:to>
    <xdr:sp macro="" textlink="">
      <xdr:nvSpPr>
        <xdr:cNvPr id="489" name="楕円 488"/>
        <xdr:cNvSpPr/>
      </xdr:nvSpPr>
      <xdr:spPr>
        <a:xfrm>
          <a:off x="162687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122119</xdr:rowOff>
    </xdr:from>
    <xdr:ext cx="405111" cy="259045"/>
    <xdr:sp macro="" textlink="">
      <xdr:nvSpPr>
        <xdr:cNvPr id="490" name="【認定こども園・幼稚園・保育所】&#10;有形固定資産減価償却率該当値テキスト"/>
        <xdr:cNvSpPr txBox="1"/>
      </xdr:nvSpPr>
      <xdr:spPr>
        <a:xfrm>
          <a:off x="16357600" y="560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23767</xdr:rowOff>
    </xdr:from>
    <xdr:to>
      <xdr:col>81</xdr:col>
      <xdr:colOff>101600</xdr:colOff>
      <xdr:row>33</xdr:row>
      <xdr:rowOff>125367</xdr:rowOff>
    </xdr:to>
    <xdr:sp macro="" textlink="">
      <xdr:nvSpPr>
        <xdr:cNvPr id="491" name="楕円 490"/>
        <xdr:cNvSpPr/>
      </xdr:nvSpPr>
      <xdr:spPr>
        <a:xfrm>
          <a:off x="15430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48442</xdr:rowOff>
    </xdr:from>
    <xdr:to>
      <xdr:col>85</xdr:col>
      <xdr:colOff>127000</xdr:colOff>
      <xdr:row>33</xdr:row>
      <xdr:rowOff>74567</xdr:rowOff>
    </xdr:to>
    <xdr:cxnSp macro="">
      <xdr:nvCxnSpPr>
        <xdr:cNvPr id="492" name="直線コネクタ 491"/>
        <xdr:cNvCxnSpPr/>
      </xdr:nvCxnSpPr>
      <xdr:spPr>
        <a:xfrm flipV="1">
          <a:off x="15481300" y="570629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51526</xdr:rowOff>
    </xdr:from>
    <xdr:to>
      <xdr:col>76</xdr:col>
      <xdr:colOff>165100</xdr:colOff>
      <xdr:row>33</xdr:row>
      <xdr:rowOff>153126</xdr:rowOff>
    </xdr:to>
    <xdr:sp macro="" textlink="">
      <xdr:nvSpPr>
        <xdr:cNvPr id="493" name="楕円 492"/>
        <xdr:cNvSpPr/>
      </xdr:nvSpPr>
      <xdr:spPr>
        <a:xfrm>
          <a:off x="14541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74567</xdr:rowOff>
    </xdr:from>
    <xdr:to>
      <xdr:col>81</xdr:col>
      <xdr:colOff>50800</xdr:colOff>
      <xdr:row>33</xdr:row>
      <xdr:rowOff>102326</xdr:rowOff>
    </xdr:to>
    <xdr:cxnSp macro="">
      <xdr:nvCxnSpPr>
        <xdr:cNvPr id="494" name="直線コネクタ 493"/>
        <xdr:cNvCxnSpPr/>
      </xdr:nvCxnSpPr>
      <xdr:spPr>
        <a:xfrm flipV="1">
          <a:off x="14592300" y="57324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84183</xdr:rowOff>
    </xdr:from>
    <xdr:to>
      <xdr:col>72</xdr:col>
      <xdr:colOff>38100</xdr:colOff>
      <xdr:row>34</xdr:row>
      <xdr:rowOff>14333</xdr:rowOff>
    </xdr:to>
    <xdr:sp macro="" textlink="">
      <xdr:nvSpPr>
        <xdr:cNvPr id="495" name="楕円 494"/>
        <xdr:cNvSpPr/>
      </xdr:nvSpPr>
      <xdr:spPr>
        <a:xfrm>
          <a:off x="13652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102326</xdr:rowOff>
    </xdr:from>
    <xdr:to>
      <xdr:col>76</xdr:col>
      <xdr:colOff>114300</xdr:colOff>
      <xdr:row>33</xdr:row>
      <xdr:rowOff>134983</xdr:rowOff>
    </xdr:to>
    <xdr:cxnSp macro="">
      <xdr:nvCxnSpPr>
        <xdr:cNvPr id="496" name="直線コネクタ 495"/>
        <xdr:cNvCxnSpPr/>
      </xdr:nvCxnSpPr>
      <xdr:spPr>
        <a:xfrm flipV="1">
          <a:off x="13703300" y="57601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97"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98"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99"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141894</xdr:rowOff>
    </xdr:from>
    <xdr:ext cx="405111" cy="259045"/>
    <xdr:sp macro="" textlink="">
      <xdr:nvSpPr>
        <xdr:cNvPr id="500" name="n_1mainValue【認定こども園・幼稚園・保育所】&#10;有形固定資産減価償却率"/>
        <xdr:cNvSpPr txBox="1"/>
      </xdr:nvSpPr>
      <xdr:spPr>
        <a:xfrm>
          <a:off x="15266044" y="545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169653</xdr:rowOff>
    </xdr:from>
    <xdr:ext cx="405111" cy="259045"/>
    <xdr:sp macro="" textlink="">
      <xdr:nvSpPr>
        <xdr:cNvPr id="501" name="n_2mainValue【認定こども園・幼稚園・保育所】&#10;有形固定資産減価償却率"/>
        <xdr:cNvSpPr txBox="1"/>
      </xdr:nvSpPr>
      <xdr:spPr>
        <a:xfrm>
          <a:off x="14389744" y="54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30860</xdr:rowOff>
    </xdr:from>
    <xdr:ext cx="405111" cy="259045"/>
    <xdr:sp macro="" textlink="">
      <xdr:nvSpPr>
        <xdr:cNvPr id="502" name="n_3mainValue【認定こども園・幼稚園・保育所】&#10;有形固定資産減価償却率"/>
        <xdr:cNvSpPr txBox="1"/>
      </xdr:nvSpPr>
      <xdr:spPr>
        <a:xfrm>
          <a:off x="13500744" y="551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524" name="直線コネクタ 523"/>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25"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26" name="直線コネクタ 525"/>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27"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28" name="直線コネクタ 527"/>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29"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30" name="フローチャート: 判断 529"/>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31" name="フローチャート: 判断 530"/>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32" name="フローチャート: 判断 531"/>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33" name="フローチャート: 判断 532"/>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539" name="楕円 538"/>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151147</xdr:rowOff>
    </xdr:from>
    <xdr:ext cx="469744" cy="259045"/>
    <xdr:sp macro="" textlink="">
      <xdr:nvSpPr>
        <xdr:cNvPr id="540" name="【認定こども園・幼稚園・保育所】&#10;一人当たり面積該当値テキスト"/>
        <xdr:cNvSpPr txBox="1"/>
      </xdr:nvSpPr>
      <xdr:spPr>
        <a:xfrm>
          <a:off x="22199600"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137414</xdr:rowOff>
    </xdr:from>
    <xdr:to>
      <xdr:col>112</xdr:col>
      <xdr:colOff>38100</xdr:colOff>
      <xdr:row>40</xdr:row>
      <xdr:rowOff>67564</xdr:rowOff>
    </xdr:to>
    <xdr:sp macro="" textlink="">
      <xdr:nvSpPr>
        <xdr:cNvPr id="541" name="楕円 540"/>
        <xdr:cNvSpPr/>
      </xdr:nvSpPr>
      <xdr:spPr>
        <a:xfrm>
          <a:off x="21272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16764</xdr:rowOff>
    </xdr:to>
    <xdr:cxnSp macro="">
      <xdr:nvCxnSpPr>
        <xdr:cNvPr id="542" name="直線コネクタ 541"/>
        <xdr:cNvCxnSpPr/>
      </xdr:nvCxnSpPr>
      <xdr:spPr>
        <a:xfrm flipV="1">
          <a:off x="21323300" y="6865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543" name="楕円 542"/>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xdr:rowOff>
    </xdr:from>
    <xdr:to>
      <xdr:col>111</xdr:col>
      <xdr:colOff>177800</xdr:colOff>
      <xdr:row>40</xdr:row>
      <xdr:rowOff>25908</xdr:rowOff>
    </xdr:to>
    <xdr:cxnSp macro="">
      <xdr:nvCxnSpPr>
        <xdr:cNvPr id="544" name="直線コネクタ 543"/>
        <xdr:cNvCxnSpPr/>
      </xdr:nvCxnSpPr>
      <xdr:spPr>
        <a:xfrm flipV="1">
          <a:off x="20434300" y="6874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153874</xdr:rowOff>
    </xdr:from>
    <xdr:to>
      <xdr:col>102</xdr:col>
      <xdr:colOff>165100</xdr:colOff>
      <xdr:row>40</xdr:row>
      <xdr:rowOff>84024</xdr:rowOff>
    </xdr:to>
    <xdr:sp macro="" textlink="">
      <xdr:nvSpPr>
        <xdr:cNvPr id="545" name="楕円 544"/>
        <xdr:cNvSpPr/>
      </xdr:nvSpPr>
      <xdr:spPr>
        <a:xfrm>
          <a:off x="19494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33224</xdr:rowOff>
    </xdr:to>
    <xdr:cxnSp macro="">
      <xdr:nvCxnSpPr>
        <xdr:cNvPr id="546" name="直線コネクタ 545"/>
        <xdr:cNvCxnSpPr/>
      </xdr:nvCxnSpPr>
      <xdr:spPr>
        <a:xfrm flipV="1">
          <a:off x="19545300" y="688390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47"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54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54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84091</xdr:rowOff>
    </xdr:from>
    <xdr:ext cx="469744" cy="259045"/>
    <xdr:sp macro="" textlink="">
      <xdr:nvSpPr>
        <xdr:cNvPr id="550" name="n_1main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551"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75151</xdr:rowOff>
    </xdr:from>
    <xdr:ext cx="469744" cy="259045"/>
    <xdr:sp macro="" textlink="">
      <xdr:nvSpPr>
        <xdr:cNvPr id="552" name="n_3mainValue【認定こども園・幼稚園・保育所】&#10;一人当たり面積"/>
        <xdr:cNvSpPr txBox="1"/>
      </xdr:nvSpPr>
      <xdr:spPr>
        <a:xfrm>
          <a:off x="19310427" y="69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78" name="直線コネクタ 577"/>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79"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80" name="直線コネクタ 579"/>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81"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82" name="直線コネクタ 58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583"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4" name="フローチャート: 判断 58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85" name="フローチャート: 判断 584"/>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86" name="フローチャート: 判断 58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87" name="フローチャート: 判断 586"/>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593" name="楕円 592"/>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594" name="【学校施設】&#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42273</xdr:rowOff>
    </xdr:from>
    <xdr:to>
      <xdr:col>81</xdr:col>
      <xdr:colOff>101600</xdr:colOff>
      <xdr:row>58</xdr:row>
      <xdr:rowOff>143873</xdr:rowOff>
    </xdr:to>
    <xdr:sp macro="" textlink="">
      <xdr:nvSpPr>
        <xdr:cNvPr id="595" name="楕円 594"/>
        <xdr:cNvSpPr/>
      </xdr:nvSpPr>
      <xdr:spPr>
        <a:xfrm>
          <a:off x="1543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93073</xdr:rowOff>
    </xdr:to>
    <xdr:cxnSp macro="">
      <xdr:nvCxnSpPr>
        <xdr:cNvPr id="596" name="直線コネクタ 595"/>
        <xdr:cNvCxnSpPr/>
      </xdr:nvCxnSpPr>
      <xdr:spPr>
        <a:xfrm flipV="1">
          <a:off x="15481300" y="100257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68399</xdr:rowOff>
    </xdr:from>
    <xdr:to>
      <xdr:col>76</xdr:col>
      <xdr:colOff>165100</xdr:colOff>
      <xdr:row>58</xdr:row>
      <xdr:rowOff>169999</xdr:rowOff>
    </xdr:to>
    <xdr:sp macro="" textlink="">
      <xdr:nvSpPr>
        <xdr:cNvPr id="597" name="楕円 596"/>
        <xdr:cNvSpPr/>
      </xdr:nvSpPr>
      <xdr:spPr>
        <a:xfrm>
          <a:off x="14541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93073</xdr:rowOff>
    </xdr:from>
    <xdr:to>
      <xdr:col>81</xdr:col>
      <xdr:colOff>50800</xdr:colOff>
      <xdr:row>58</xdr:row>
      <xdr:rowOff>119199</xdr:rowOff>
    </xdr:to>
    <xdr:cxnSp macro="">
      <xdr:nvCxnSpPr>
        <xdr:cNvPr id="598" name="直線コネクタ 597"/>
        <xdr:cNvCxnSpPr/>
      </xdr:nvCxnSpPr>
      <xdr:spPr>
        <a:xfrm flipV="1">
          <a:off x="14592300" y="100371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599" name="楕円 598"/>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119199</xdr:rowOff>
    </xdr:from>
    <xdr:to>
      <xdr:col>76</xdr:col>
      <xdr:colOff>114300</xdr:colOff>
      <xdr:row>58</xdr:row>
      <xdr:rowOff>140426</xdr:rowOff>
    </xdr:to>
    <xdr:cxnSp macro="">
      <xdr:nvCxnSpPr>
        <xdr:cNvPr id="600" name="直線コネクタ 599"/>
        <xdr:cNvCxnSpPr/>
      </xdr:nvCxnSpPr>
      <xdr:spPr>
        <a:xfrm flipV="1">
          <a:off x="13703300" y="100632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601"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602"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603"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160400</xdr:rowOff>
    </xdr:from>
    <xdr:ext cx="405111" cy="259045"/>
    <xdr:sp macro="" textlink="">
      <xdr:nvSpPr>
        <xdr:cNvPr id="604" name="n_1mainValue【学校施設】&#10;有形固定資産減価償却率"/>
        <xdr:cNvSpPr txBox="1"/>
      </xdr:nvSpPr>
      <xdr:spPr>
        <a:xfrm>
          <a:off x="15266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15076</xdr:rowOff>
    </xdr:from>
    <xdr:ext cx="405111" cy="259045"/>
    <xdr:sp macro="" textlink="">
      <xdr:nvSpPr>
        <xdr:cNvPr id="605" name="n_2mainValue【学校施設】&#10;有形固定資産減価償却率"/>
        <xdr:cNvSpPr txBox="1"/>
      </xdr:nvSpPr>
      <xdr:spPr>
        <a:xfrm>
          <a:off x="14389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606" name="n_3mainValue【学校施設】&#10;有形固定資産減価償却率"/>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7" name="テキスト ボックス 62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631" name="直線コネクタ 630"/>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32"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33" name="直線コネクタ 632"/>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34"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35" name="直線コネクタ 634"/>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36"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37" name="フローチャート: 判断 636"/>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38" name="フローチャート: 判断 637"/>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39" name="フローチャート: 判断 638"/>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40" name="フローチャート: 判断 639"/>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132461</xdr:rowOff>
    </xdr:from>
    <xdr:to>
      <xdr:col>116</xdr:col>
      <xdr:colOff>114300</xdr:colOff>
      <xdr:row>58</xdr:row>
      <xdr:rowOff>62611</xdr:rowOff>
    </xdr:to>
    <xdr:sp macro="" textlink="">
      <xdr:nvSpPr>
        <xdr:cNvPr id="646" name="楕円 645"/>
        <xdr:cNvSpPr/>
      </xdr:nvSpPr>
      <xdr:spPr>
        <a:xfrm>
          <a:off x="22110700" y="99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155338</xdr:rowOff>
    </xdr:from>
    <xdr:ext cx="469744" cy="259045"/>
    <xdr:sp macro="" textlink="">
      <xdr:nvSpPr>
        <xdr:cNvPr id="647" name="【学校施設】&#10;一人当たり面積該当値テキスト"/>
        <xdr:cNvSpPr txBox="1"/>
      </xdr:nvSpPr>
      <xdr:spPr>
        <a:xfrm>
          <a:off x="22199600" y="975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5779</xdr:rowOff>
    </xdr:from>
    <xdr:to>
      <xdr:col>112</xdr:col>
      <xdr:colOff>38100</xdr:colOff>
      <xdr:row>58</xdr:row>
      <xdr:rowOff>107379</xdr:rowOff>
    </xdr:to>
    <xdr:sp macro="" textlink="">
      <xdr:nvSpPr>
        <xdr:cNvPr id="648" name="楕円 647"/>
        <xdr:cNvSpPr/>
      </xdr:nvSpPr>
      <xdr:spPr>
        <a:xfrm>
          <a:off x="21272500" y="99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11811</xdr:rowOff>
    </xdr:from>
    <xdr:to>
      <xdr:col>116</xdr:col>
      <xdr:colOff>63500</xdr:colOff>
      <xdr:row>58</xdr:row>
      <xdr:rowOff>56579</xdr:rowOff>
    </xdr:to>
    <xdr:cxnSp macro="">
      <xdr:nvCxnSpPr>
        <xdr:cNvPr id="649" name="直線コネクタ 648"/>
        <xdr:cNvCxnSpPr/>
      </xdr:nvCxnSpPr>
      <xdr:spPr>
        <a:xfrm flipV="1">
          <a:off x="21323300" y="9955911"/>
          <a:ext cx="8382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27495</xdr:rowOff>
    </xdr:from>
    <xdr:to>
      <xdr:col>107</xdr:col>
      <xdr:colOff>101600</xdr:colOff>
      <xdr:row>58</xdr:row>
      <xdr:rowOff>129095</xdr:rowOff>
    </xdr:to>
    <xdr:sp macro="" textlink="">
      <xdr:nvSpPr>
        <xdr:cNvPr id="650" name="楕円 649"/>
        <xdr:cNvSpPr/>
      </xdr:nvSpPr>
      <xdr:spPr>
        <a:xfrm>
          <a:off x="20383500" y="99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56579</xdr:rowOff>
    </xdr:from>
    <xdr:to>
      <xdr:col>111</xdr:col>
      <xdr:colOff>177800</xdr:colOff>
      <xdr:row>58</xdr:row>
      <xdr:rowOff>78295</xdr:rowOff>
    </xdr:to>
    <xdr:cxnSp macro="">
      <xdr:nvCxnSpPr>
        <xdr:cNvPr id="651" name="直線コネクタ 650"/>
        <xdr:cNvCxnSpPr/>
      </xdr:nvCxnSpPr>
      <xdr:spPr>
        <a:xfrm flipV="1">
          <a:off x="20434300" y="1000067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19494</xdr:rowOff>
    </xdr:from>
    <xdr:to>
      <xdr:col>102</xdr:col>
      <xdr:colOff>165100</xdr:colOff>
      <xdr:row>58</xdr:row>
      <xdr:rowOff>121094</xdr:rowOff>
    </xdr:to>
    <xdr:sp macro="" textlink="">
      <xdr:nvSpPr>
        <xdr:cNvPr id="652" name="楕円 651"/>
        <xdr:cNvSpPr/>
      </xdr:nvSpPr>
      <xdr:spPr>
        <a:xfrm>
          <a:off x="19494500" y="99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70294</xdr:rowOff>
    </xdr:from>
    <xdr:to>
      <xdr:col>107</xdr:col>
      <xdr:colOff>50800</xdr:colOff>
      <xdr:row>58</xdr:row>
      <xdr:rowOff>78295</xdr:rowOff>
    </xdr:to>
    <xdr:cxnSp macro="">
      <xdr:nvCxnSpPr>
        <xdr:cNvPr id="653" name="直線コネクタ 652"/>
        <xdr:cNvCxnSpPr/>
      </xdr:nvCxnSpPr>
      <xdr:spPr>
        <a:xfrm>
          <a:off x="19545300" y="1001439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654"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55"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656" name="n_3aveValue【学校施設】&#10;一人当たり面積"/>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123906</xdr:rowOff>
    </xdr:from>
    <xdr:ext cx="469744" cy="259045"/>
    <xdr:sp macro="" textlink="">
      <xdr:nvSpPr>
        <xdr:cNvPr id="657" name="n_1mainValue【学校施設】&#10;一人当たり面積"/>
        <xdr:cNvSpPr txBox="1"/>
      </xdr:nvSpPr>
      <xdr:spPr>
        <a:xfrm>
          <a:off x="21075727" y="972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145622</xdr:rowOff>
    </xdr:from>
    <xdr:ext cx="469744" cy="259045"/>
    <xdr:sp macro="" textlink="">
      <xdr:nvSpPr>
        <xdr:cNvPr id="658" name="n_2mainValue【学校施設】&#10;一人当たり面積"/>
        <xdr:cNvSpPr txBox="1"/>
      </xdr:nvSpPr>
      <xdr:spPr>
        <a:xfrm>
          <a:off x="20199427" y="97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137621</xdr:rowOff>
    </xdr:from>
    <xdr:ext cx="469744" cy="259045"/>
    <xdr:sp macro="" textlink="">
      <xdr:nvSpPr>
        <xdr:cNvPr id="659" name="n_3mainValue【学校施設】&#10;一人当たり面積"/>
        <xdr:cNvSpPr txBox="1"/>
      </xdr:nvSpPr>
      <xdr:spPr>
        <a:xfrm>
          <a:off x="19310427" y="973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1" name="直線コネクタ 700"/>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2"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3" name="直線コネクタ 702"/>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706"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07" name="フローチャート: 判断 706"/>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08" name="フローチャート: 判断 707"/>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09" name="フローチャート: 判断 708"/>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0" name="フローチャート: 判断 709"/>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xdr:rowOff>
    </xdr:from>
    <xdr:to>
      <xdr:col>85</xdr:col>
      <xdr:colOff>177800</xdr:colOff>
      <xdr:row>101</xdr:row>
      <xdr:rowOff>102507</xdr:rowOff>
    </xdr:to>
    <xdr:sp macro="" textlink="">
      <xdr:nvSpPr>
        <xdr:cNvPr id="716" name="楕円 715"/>
        <xdr:cNvSpPr/>
      </xdr:nvSpPr>
      <xdr:spPr>
        <a:xfrm>
          <a:off x="16268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23784</xdr:rowOff>
    </xdr:from>
    <xdr:ext cx="405111" cy="259045"/>
    <xdr:sp macro="" textlink="">
      <xdr:nvSpPr>
        <xdr:cNvPr id="717" name="【公民館】&#10;有形固定資産減価償却率該当値テキスト"/>
        <xdr:cNvSpPr txBox="1"/>
      </xdr:nvSpPr>
      <xdr:spPr>
        <a:xfrm>
          <a:off x="16357600" y="1716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35198</xdr:rowOff>
    </xdr:from>
    <xdr:to>
      <xdr:col>81</xdr:col>
      <xdr:colOff>101600</xdr:colOff>
      <xdr:row>101</xdr:row>
      <xdr:rowOff>136798</xdr:rowOff>
    </xdr:to>
    <xdr:sp macro="" textlink="">
      <xdr:nvSpPr>
        <xdr:cNvPr id="718" name="楕円 717"/>
        <xdr:cNvSpPr/>
      </xdr:nvSpPr>
      <xdr:spPr>
        <a:xfrm>
          <a:off x="15430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51707</xdr:rowOff>
    </xdr:from>
    <xdr:to>
      <xdr:col>85</xdr:col>
      <xdr:colOff>127000</xdr:colOff>
      <xdr:row>101</xdr:row>
      <xdr:rowOff>85998</xdr:rowOff>
    </xdr:to>
    <xdr:cxnSp macro="">
      <xdr:nvCxnSpPr>
        <xdr:cNvPr id="719" name="直線コネクタ 718"/>
        <xdr:cNvCxnSpPr/>
      </xdr:nvCxnSpPr>
      <xdr:spPr>
        <a:xfrm flipV="1">
          <a:off x="15481300" y="173681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69487</xdr:rowOff>
    </xdr:from>
    <xdr:to>
      <xdr:col>76</xdr:col>
      <xdr:colOff>165100</xdr:colOff>
      <xdr:row>101</xdr:row>
      <xdr:rowOff>171087</xdr:rowOff>
    </xdr:to>
    <xdr:sp macro="" textlink="">
      <xdr:nvSpPr>
        <xdr:cNvPr id="720" name="楕円 719"/>
        <xdr:cNvSpPr/>
      </xdr:nvSpPr>
      <xdr:spPr>
        <a:xfrm>
          <a:off x="14541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85998</xdr:rowOff>
    </xdr:from>
    <xdr:to>
      <xdr:col>81</xdr:col>
      <xdr:colOff>50800</xdr:colOff>
      <xdr:row>101</xdr:row>
      <xdr:rowOff>120287</xdr:rowOff>
    </xdr:to>
    <xdr:cxnSp macro="">
      <xdr:nvCxnSpPr>
        <xdr:cNvPr id="721" name="直線コネクタ 720"/>
        <xdr:cNvCxnSpPr/>
      </xdr:nvCxnSpPr>
      <xdr:spPr>
        <a:xfrm flipV="1">
          <a:off x="14592300" y="174024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102144</xdr:rowOff>
    </xdr:from>
    <xdr:to>
      <xdr:col>72</xdr:col>
      <xdr:colOff>38100</xdr:colOff>
      <xdr:row>102</xdr:row>
      <xdr:rowOff>32294</xdr:rowOff>
    </xdr:to>
    <xdr:sp macro="" textlink="">
      <xdr:nvSpPr>
        <xdr:cNvPr id="722" name="楕円 721"/>
        <xdr:cNvSpPr/>
      </xdr:nvSpPr>
      <xdr:spPr>
        <a:xfrm>
          <a:off x="13652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120287</xdr:rowOff>
    </xdr:from>
    <xdr:to>
      <xdr:col>76</xdr:col>
      <xdr:colOff>114300</xdr:colOff>
      <xdr:row>101</xdr:row>
      <xdr:rowOff>152944</xdr:rowOff>
    </xdr:to>
    <xdr:cxnSp macro="">
      <xdr:nvCxnSpPr>
        <xdr:cNvPr id="723" name="直線コネクタ 722"/>
        <xdr:cNvCxnSpPr/>
      </xdr:nvCxnSpPr>
      <xdr:spPr>
        <a:xfrm flipV="1">
          <a:off x="13703300" y="174367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724"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25"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26"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153325</xdr:rowOff>
    </xdr:from>
    <xdr:ext cx="405111" cy="259045"/>
    <xdr:sp macro="" textlink="">
      <xdr:nvSpPr>
        <xdr:cNvPr id="727" name="n_1mainValue【公民館】&#10;有形固定資産減価償却率"/>
        <xdr:cNvSpPr txBox="1"/>
      </xdr:nvSpPr>
      <xdr:spPr>
        <a:xfrm>
          <a:off x="152660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16164</xdr:rowOff>
    </xdr:from>
    <xdr:ext cx="405111" cy="259045"/>
    <xdr:sp macro="" textlink="">
      <xdr:nvSpPr>
        <xdr:cNvPr id="728" name="n_2mainValue【公民館】&#10;有形固定資産減価償却率"/>
        <xdr:cNvSpPr txBox="1"/>
      </xdr:nvSpPr>
      <xdr:spPr>
        <a:xfrm>
          <a:off x="14389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48821</xdr:rowOff>
    </xdr:from>
    <xdr:ext cx="405111" cy="259045"/>
    <xdr:sp macro="" textlink="">
      <xdr:nvSpPr>
        <xdr:cNvPr id="729" name="n_3mainValue【公民館】&#10;有形固定資産減価償却率"/>
        <xdr:cNvSpPr txBox="1"/>
      </xdr:nvSpPr>
      <xdr:spPr>
        <a:xfrm>
          <a:off x="135007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3" name="直線コネクタ 75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5" name="直線コネクタ 75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57" name="直線コネクタ 75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58"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59" name="フローチャート: 判断 75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0" name="フローチャート: 判断 75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1" name="フローチャート: 判断 76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2" name="フローチャート: 判断 76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68" name="楕円 767"/>
        <xdr:cNvSpPr/>
      </xdr:nvSpPr>
      <xdr:spPr>
        <a:xfrm>
          <a:off x="221107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10685</xdr:rowOff>
    </xdr:from>
    <xdr:ext cx="469744" cy="259045"/>
    <xdr:sp macro="" textlink="">
      <xdr:nvSpPr>
        <xdr:cNvPr id="769" name="【公民館】&#10;一人当たり面積該当値テキスト"/>
        <xdr:cNvSpPr txBox="1"/>
      </xdr:nvSpPr>
      <xdr:spPr>
        <a:xfrm>
          <a:off x="22199600"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39878</xdr:rowOff>
    </xdr:from>
    <xdr:to>
      <xdr:col>112</xdr:col>
      <xdr:colOff>38100</xdr:colOff>
      <xdr:row>107</xdr:row>
      <xdr:rowOff>141478</xdr:rowOff>
    </xdr:to>
    <xdr:sp macro="" textlink="">
      <xdr:nvSpPr>
        <xdr:cNvPr id="770" name="楕円 769"/>
        <xdr:cNvSpPr/>
      </xdr:nvSpPr>
      <xdr:spPr>
        <a:xfrm>
          <a:off x="21272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83058</xdr:rowOff>
    </xdr:from>
    <xdr:to>
      <xdr:col>116</xdr:col>
      <xdr:colOff>63500</xdr:colOff>
      <xdr:row>107</xdr:row>
      <xdr:rowOff>90678</xdr:rowOff>
    </xdr:to>
    <xdr:cxnSp macro="">
      <xdr:nvCxnSpPr>
        <xdr:cNvPr id="771" name="直線コネクタ 770"/>
        <xdr:cNvCxnSpPr/>
      </xdr:nvCxnSpPr>
      <xdr:spPr>
        <a:xfrm flipV="1">
          <a:off x="21323300" y="1842820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46737</xdr:rowOff>
    </xdr:from>
    <xdr:to>
      <xdr:col>107</xdr:col>
      <xdr:colOff>101600</xdr:colOff>
      <xdr:row>107</xdr:row>
      <xdr:rowOff>148337</xdr:rowOff>
    </xdr:to>
    <xdr:sp macro="" textlink="">
      <xdr:nvSpPr>
        <xdr:cNvPr id="772" name="楕円 771"/>
        <xdr:cNvSpPr/>
      </xdr:nvSpPr>
      <xdr:spPr>
        <a:xfrm>
          <a:off x="20383500" y="1839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90678</xdr:rowOff>
    </xdr:from>
    <xdr:to>
      <xdr:col>111</xdr:col>
      <xdr:colOff>177800</xdr:colOff>
      <xdr:row>107</xdr:row>
      <xdr:rowOff>97537</xdr:rowOff>
    </xdr:to>
    <xdr:cxnSp macro="">
      <xdr:nvCxnSpPr>
        <xdr:cNvPr id="773" name="直線コネクタ 772"/>
        <xdr:cNvCxnSpPr/>
      </xdr:nvCxnSpPr>
      <xdr:spPr>
        <a:xfrm flipV="1">
          <a:off x="20434300" y="184358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52832</xdr:rowOff>
    </xdr:from>
    <xdr:to>
      <xdr:col>102</xdr:col>
      <xdr:colOff>165100</xdr:colOff>
      <xdr:row>107</xdr:row>
      <xdr:rowOff>154432</xdr:rowOff>
    </xdr:to>
    <xdr:sp macro="" textlink="">
      <xdr:nvSpPr>
        <xdr:cNvPr id="774" name="楕円 773"/>
        <xdr:cNvSpPr/>
      </xdr:nvSpPr>
      <xdr:spPr>
        <a:xfrm>
          <a:off x="19494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97537</xdr:rowOff>
    </xdr:from>
    <xdr:to>
      <xdr:col>107</xdr:col>
      <xdr:colOff>50800</xdr:colOff>
      <xdr:row>107</xdr:row>
      <xdr:rowOff>103632</xdr:rowOff>
    </xdr:to>
    <xdr:cxnSp macro="">
      <xdr:nvCxnSpPr>
        <xdr:cNvPr id="775" name="直線コネクタ 774"/>
        <xdr:cNvCxnSpPr/>
      </xdr:nvCxnSpPr>
      <xdr:spPr>
        <a:xfrm flipV="1">
          <a:off x="19545300" y="1844268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76"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77"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78"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132605</xdr:rowOff>
    </xdr:from>
    <xdr:ext cx="469744" cy="259045"/>
    <xdr:sp macro="" textlink="">
      <xdr:nvSpPr>
        <xdr:cNvPr id="779" name="n_1mainValue【公民館】&#10;一人当たり面積"/>
        <xdr:cNvSpPr txBox="1"/>
      </xdr:nvSpPr>
      <xdr:spPr>
        <a:xfrm>
          <a:off x="21075727" y="184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139464</xdr:rowOff>
    </xdr:from>
    <xdr:ext cx="469744" cy="259045"/>
    <xdr:sp macro="" textlink="">
      <xdr:nvSpPr>
        <xdr:cNvPr id="780" name="n_2mainValue【公民館】&#10;一人当たり面積"/>
        <xdr:cNvSpPr txBox="1"/>
      </xdr:nvSpPr>
      <xdr:spPr>
        <a:xfrm>
          <a:off x="20199427"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145559</xdr:rowOff>
    </xdr:from>
    <xdr:ext cx="469744" cy="259045"/>
    <xdr:sp macro="" textlink="">
      <xdr:nvSpPr>
        <xdr:cNvPr id="781" name="n_3mainValue【公民館】&#10;一人当たり面積"/>
        <xdr:cNvSpPr txBox="1"/>
      </xdr:nvSpPr>
      <xdr:spPr>
        <a:xfrm>
          <a:off x="19310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類似団体と比較して特に有形固定資産減価償却率が高くなっている施設は保育所であり、福祉施設及び公営住宅については新たに建設したため大きく低下した。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保育所の有形固定資産減価償却率は</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％で、著しく高い状況にあるが、令和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年度に統合予定のため問題ない。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学校施設の一人当たり面積は</a:t>
          </a:r>
          <a:r>
            <a:rPr kumimoji="1" lang="en-US" altLang="ja-JP" sz="1300">
              <a:latin typeface="ＭＳ Ｐゴシック" panose="020B0600070205080204" pitchFamily="50" charset="-128"/>
              <a:ea typeface="ＭＳ Ｐゴシック" panose="020B0600070205080204" pitchFamily="50" charset="-128"/>
            </a:rPr>
            <a:t>7,738</a:t>
          </a:r>
          <a:r>
            <a:rPr kumimoji="1" lang="ja-JP" altLang="en-US" sz="1300">
              <a:latin typeface="ＭＳ Ｐゴシック" panose="020B0600070205080204" pitchFamily="50" charset="-128"/>
              <a:ea typeface="ＭＳ Ｐゴシック" panose="020B0600070205080204" pitchFamily="50" charset="-128"/>
            </a:rPr>
            <a:t>㎡で類似団体よりも大きくなっている。小中学校はそれぞれ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校に統合されており、旧施設については維持管理費用の削減に繋げるために、公共施設等総合管理計画に基づき、他の施設への転用や除却を進めていくとしている。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5,058
5,041
102.94
5,239,910
5,055,995
95,568
2,669,393
5,594,982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89" name="直線コネクタ 8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9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91" name="直線コネクタ 9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94"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95" name="フローチャート: 判断 9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96" name="フローチャート: 判断 9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97"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98" name="フローチャート: 判断 9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99"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00" name="フローチャート: 判断 9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01"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75474</xdr:rowOff>
    </xdr:from>
    <xdr:to>
      <xdr:col>24</xdr:col>
      <xdr:colOff>114300</xdr:colOff>
      <xdr:row>85</xdr:row>
      <xdr:rowOff>5624</xdr:rowOff>
    </xdr:to>
    <xdr:sp macro="" textlink="">
      <xdr:nvSpPr>
        <xdr:cNvPr id="107" name="楕円 106"/>
        <xdr:cNvSpPr/>
      </xdr:nvSpPr>
      <xdr:spPr>
        <a:xfrm>
          <a:off x="4584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53901</xdr:rowOff>
    </xdr:from>
    <xdr:ext cx="405111" cy="259045"/>
    <xdr:sp macro="" textlink="">
      <xdr:nvSpPr>
        <xdr:cNvPr id="108" name="【福祉施設】&#10;有形固定資産減価償却率該当値テキスト"/>
        <xdr:cNvSpPr txBox="1"/>
      </xdr:nvSpPr>
      <xdr:spPr>
        <a:xfrm>
          <a:off x="4673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109" name="楕円 108"/>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84</xdr:row>
      <xdr:rowOff>126274</xdr:rowOff>
    </xdr:to>
    <xdr:cxnSp macro="">
      <xdr:nvCxnSpPr>
        <xdr:cNvPr id="110" name="直線コネクタ 109"/>
        <xdr:cNvCxnSpPr/>
      </xdr:nvCxnSpPr>
      <xdr:spPr>
        <a:xfrm>
          <a:off x="3797300" y="13920651"/>
          <a:ext cx="838200" cy="6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23223</xdr:rowOff>
    </xdr:from>
    <xdr:to>
      <xdr:col>15</xdr:col>
      <xdr:colOff>101600</xdr:colOff>
      <xdr:row>81</xdr:row>
      <xdr:rowOff>124823</xdr:rowOff>
    </xdr:to>
    <xdr:sp macro="" textlink="">
      <xdr:nvSpPr>
        <xdr:cNvPr id="111" name="楕円 110"/>
        <xdr:cNvSpPr/>
      </xdr:nvSpPr>
      <xdr:spPr>
        <a:xfrm>
          <a:off x="2857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74023</xdr:rowOff>
    </xdr:to>
    <xdr:cxnSp macro="">
      <xdr:nvCxnSpPr>
        <xdr:cNvPr id="112" name="直線コネクタ 111"/>
        <xdr:cNvCxnSpPr/>
      </xdr:nvCxnSpPr>
      <xdr:spPr>
        <a:xfrm flipV="1">
          <a:off x="2908300" y="1392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119562</xdr:rowOff>
    </xdr:from>
    <xdr:to>
      <xdr:col>10</xdr:col>
      <xdr:colOff>165100</xdr:colOff>
      <xdr:row>80</xdr:row>
      <xdr:rowOff>49712</xdr:rowOff>
    </xdr:to>
    <xdr:sp macro="" textlink="">
      <xdr:nvSpPr>
        <xdr:cNvPr id="113" name="楕円 112"/>
        <xdr:cNvSpPr/>
      </xdr:nvSpPr>
      <xdr:spPr>
        <a:xfrm>
          <a:off x="1968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170362</xdr:rowOff>
    </xdr:from>
    <xdr:to>
      <xdr:col>15</xdr:col>
      <xdr:colOff>50800</xdr:colOff>
      <xdr:row>81</xdr:row>
      <xdr:rowOff>74023</xdr:rowOff>
    </xdr:to>
    <xdr:cxnSp macro="">
      <xdr:nvCxnSpPr>
        <xdr:cNvPr id="114" name="直線コネクタ 113"/>
        <xdr:cNvCxnSpPr/>
      </xdr:nvCxnSpPr>
      <xdr:spPr>
        <a:xfrm>
          <a:off x="2019300" y="13714912"/>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115" name="n_1mainValue【福祉施設】&#10;有形固定資産減価償却率"/>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141350</xdr:rowOff>
    </xdr:from>
    <xdr:ext cx="405111" cy="259045"/>
    <xdr:sp macro="" textlink="">
      <xdr:nvSpPr>
        <xdr:cNvPr id="116" name="n_2mainValue【福祉施設】&#10;有形固定資産減価償却率"/>
        <xdr:cNvSpPr txBox="1"/>
      </xdr:nvSpPr>
      <xdr:spPr>
        <a:xfrm>
          <a:off x="2705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66239</xdr:rowOff>
    </xdr:from>
    <xdr:ext cx="405111" cy="259045"/>
    <xdr:sp macro="" textlink="">
      <xdr:nvSpPr>
        <xdr:cNvPr id="117" name="n_3mainValue【福祉施設】&#10;有形固定資産減価償却率"/>
        <xdr:cNvSpPr txBox="1"/>
      </xdr:nvSpPr>
      <xdr:spPr>
        <a:xfrm>
          <a:off x="18167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8" name="正方形/長方形 1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9" name="正方形/長方形 1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0" name="正方形/長方形 1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1" name="正方形/長方形 1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2" name="正方形/長方形 1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3" name="正方形/長方形 1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4" name="正方形/長方形 1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5" name="正方形/長方形 1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6" name="テキスト ボックス 1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7" name="直線コネクタ 1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8" name="直線コネクタ 1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9" name="テキスト ボックス 1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0" name="直線コネクタ 1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1" name="テキスト ボックス 1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2" name="直線コネクタ 1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3" name="テキスト ボックス 1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4" name="直線コネクタ 1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5" name="テキスト ボックス 1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6" name="直線コネクタ 1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7" name="テキスト ボックス 1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139" name="直線コネクタ 138"/>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140"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141" name="直線コネクタ 140"/>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142"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143" name="直線コネクタ 142"/>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144"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145" name="フローチャート: 判断 144"/>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146" name="フローチャート: 判断 145"/>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147"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148" name="フローチャート: 判断 147"/>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149"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150" name="フローチャート: 判断 149"/>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76827</xdr:rowOff>
    </xdr:from>
    <xdr:ext cx="469744" cy="259045"/>
    <xdr:sp macro="" textlink="">
      <xdr:nvSpPr>
        <xdr:cNvPr id="151" name="n_3aveValue【福祉施設】&#10;一人当たり面積"/>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2" name="テキスト ボックス 1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3" name="テキスト ボックス 1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4" name="テキスト ボックス 1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5" name="テキスト ボックス 1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6" name="テキスト ボックス 1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157" name="楕円 156"/>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158" name="【福祉施設】&#10;一人当たり面積該当値テキスト"/>
        <xdr:cNvSpPr txBox="1"/>
      </xdr:nvSpPr>
      <xdr:spPr>
        <a:xfrm>
          <a:off x="10515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111658</xdr:rowOff>
    </xdr:from>
    <xdr:to>
      <xdr:col>50</xdr:col>
      <xdr:colOff>165100</xdr:colOff>
      <xdr:row>86</xdr:row>
      <xdr:rowOff>41808</xdr:rowOff>
    </xdr:to>
    <xdr:sp macro="" textlink="">
      <xdr:nvSpPr>
        <xdr:cNvPr id="159" name="楕円 158"/>
        <xdr:cNvSpPr/>
      </xdr:nvSpPr>
      <xdr:spPr>
        <a:xfrm>
          <a:off x="9588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162458</xdr:rowOff>
    </xdr:to>
    <xdr:cxnSp macro="">
      <xdr:nvCxnSpPr>
        <xdr:cNvPr id="160" name="直線コネクタ 159"/>
        <xdr:cNvCxnSpPr/>
      </xdr:nvCxnSpPr>
      <xdr:spPr>
        <a:xfrm flipV="1">
          <a:off x="9639300" y="14663928"/>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161" name="楕円 160"/>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162458</xdr:rowOff>
    </xdr:from>
    <xdr:to>
      <xdr:col>50</xdr:col>
      <xdr:colOff>114300</xdr:colOff>
      <xdr:row>85</xdr:row>
      <xdr:rowOff>163830</xdr:rowOff>
    </xdr:to>
    <xdr:cxnSp macro="">
      <xdr:nvCxnSpPr>
        <xdr:cNvPr id="162" name="直線コネクタ 161"/>
        <xdr:cNvCxnSpPr/>
      </xdr:nvCxnSpPr>
      <xdr:spPr>
        <a:xfrm flipV="1">
          <a:off x="8750300" y="147357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148692</xdr:rowOff>
    </xdr:from>
    <xdr:to>
      <xdr:col>41</xdr:col>
      <xdr:colOff>101600</xdr:colOff>
      <xdr:row>85</xdr:row>
      <xdr:rowOff>78842</xdr:rowOff>
    </xdr:to>
    <xdr:sp macro="" textlink="">
      <xdr:nvSpPr>
        <xdr:cNvPr id="163" name="楕円 162"/>
        <xdr:cNvSpPr/>
      </xdr:nvSpPr>
      <xdr:spPr>
        <a:xfrm>
          <a:off x="78105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28042</xdr:rowOff>
    </xdr:from>
    <xdr:to>
      <xdr:col>45</xdr:col>
      <xdr:colOff>177800</xdr:colOff>
      <xdr:row>85</xdr:row>
      <xdr:rowOff>163830</xdr:rowOff>
    </xdr:to>
    <xdr:cxnSp macro="">
      <xdr:nvCxnSpPr>
        <xdr:cNvPr id="164" name="直線コネクタ 163"/>
        <xdr:cNvCxnSpPr/>
      </xdr:nvCxnSpPr>
      <xdr:spPr>
        <a:xfrm>
          <a:off x="7861300" y="14601292"/>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32935</xdr:rowOff>
    </xdr:from>
    <xdr:ext cx="469744" cy="259045"/>
    <xdr:sp macro="" textlink="">
      <xdr:nvSpPr>
        <xdr:cNvPr id="165" name="n_1mainValue【福祉施設】&#10;一人当たり面積"/>
        <xdr:cNvSpPr txBox="1"/>
      </xdr:nvSpPr>
      <xdr:spPr>
        <a:xfrm>
          <a:off x="93917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166"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95369</xdr:rowOff>
    </xdr:from>
    <xdr:ext cx="469744" cy="259045"/>
    <xdr:sp macro="" textlink="">
      <xdr:nvSpPr>
        <xdr:cNvPr id="167" name="n_3mainValue【福祉施設】&#10;一人当たり面積"/>
        <xdr:cNvSpPr txBox="1"/>
      </xdr:nvSpPr>
      <xdr:spPr>
        <a:xfrm>
          <a:off x="7626427" y="143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8" name="正方形/長方形 1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9" name="正方形/長方形 1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0" name="正方形/長方形 1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1" name="正方形/長方形 1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2" name="正方形/長方形 1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3" name="正方形/長方形 1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4" name="正方形/長方形 1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5" name="正方形/長方形 1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6" name="正方形/長方形 1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7" name="正方形/長方形 1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8" name="正方形/長方形 1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9" name="正方形/長方形 1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0" name="正方形/長方形 1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1" name="正方形/長方形 1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2" name="正方形/長方形 1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3" name="正方形/長方形 1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4" name="正方形/長方形 1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5" name="正方形/長方形 1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6" name="正方形/長方形 1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7" name="正方形/長方形 1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8" name="正方形/長方形 1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9" name="正方形/長方形 1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0" name="正方形/長方形 1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1" name="正方形/長方形 1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2" name="テキスト ボックス 1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3" name="直線コネクタ 1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4" name="テキスト ボックス 1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5" name="直線コネクタ 1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6" name="テキスト ボックス 1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7" name="直線コネクタ 1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8" name="テキスト ボックス 1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9" name="直線コネクタ 1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0" name="テキスト ボックス 1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1" name="直線コネクタ 2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2" name="テキスト ボックス 2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3" name="直線コネクタ 2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4" name="テキスト ボックス 2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5" name="直線コネクタ 2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6" name="テキスト ボックス 2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08" name="直線コネクタ 20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0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10" name="直線コネクタ 20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1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12" name="直線コネクタ 21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213"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14" name="フローチャート: 判断 21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5" name="フローチャート: 判断 21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16"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17" name="フローチャート: 判断 216"/>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218"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19" name="フローチャート: 判断 21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20"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1" name="テキスト ボックス 2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2" name="テキスト ボックス 2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3" name="テキスト ボックス 2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4" name="テキスト ボックス 2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5" name="テキスト ボックス 2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226" name="楕円 225"/>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130192</xdr:rowOff>
    </xdr:from>
    <xdr:ext cx="405111" cy="259045"/>
    <xdr:sp macro="" textlink="">
      <xdr:nvSpPr>
        <xdr:cNvPr id="227" name="【一般廃棄物処理施設】&#10;有形固定資産減価償却率該当値テキスト"/>
        <xdr:cNvSpPr txBox="1"/>
      </xdr:nvSpPr>
      <xdr:spPr>
        <a:xfrm>
          <a:off x="16357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158750</xdr:rowOff>
    </xdr:from>
    <xdr:to>
      <xdr:col>81</xdr:col>
      <xdr:colOff>101600</xdr:colOff>
      <xdr:row>38</xdr:row>
      <xdr:rowOff>88900</xdr:rowOff>
    </xdr:to>
    <xdr:sp macro="" textlink="">
      <xdr:nvSpPr>
        <xdr:cNvPr id="228" name="楕円 227"/>
        <xdr:cNvSpPr/>
      </xdr:nvSpPr>
      <xdr:spPr>
        <a:xfrm>
          <a:off x="1543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38</xdr:row>
      <xdr:rowOff>38100</xdr:rowOff>
    </xdr:to>
    <xdr:cxnSp macro="">
      <xdr:nvCxnSpPr>
        <xdr:cNvPr id="229" name="直線コネクタ 228"/>
        <xdr:cNvCxnSpPr/>
      </xdr:nvCxnSpPr>
      <xdr:spPr>
        <a:xfrm flipV="1">
          <a:off x="15481300" y="65017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38735</xdr:rowOff>
    </xdr:from>
    <xdr:to>
      <xdr:col>76</xdr:col>
      <xdr:colOff>165100</xdr:colOff>
      <xdr:row>38</xdr:row>
      <xdr:rowOff>140335</xdr:rowOff>
    </xdr:to>
    <xdr:sp macro="" textlink="">
      <xdr:nvSpPr>
        <xdr:cNvPr id="230" name="楕円 229"/>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38100</xdr:rowOff>
    </xdr:from>
    <xdr:to>
      <xdr:col>81</xdr:col>
      <xdr:colOff>50800</xdr:colOff>
      <xdr:row>38</xdr:row>
      <xdr:rowOff>89535</xdr:rowOff>
    </xdr:to>
    <xdr:cxnSp macro="">
      <xdr:nvCxnSpPr>
        <xdr:cNvPr id="231" name="直線コネクタ 230"/>
        <xdr:cNvCxnSpPr/>
      </xdr:nvCxnSpPr>
      <xdr:spPr>
        <a:xfrm flipV="1">
          <a:off x="14592300" y="65532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232" name="楕円 231"/>
        <xdr:cNvSpPr/>
      </xdr:nvSpPr>
      <xdr:spPr>
        <a:xfrm>
          <a:off x="13652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89535</xdr:rowOff>
    </xdr:from>
    <xdr:to>
      <xdr:col>76</xdr:col>
      <xdr:colOff>114300</xdr:colOff>
      <xdr:row>38</xdr:row>
      <xdr:rowOff>140970</xdr:rowOff>
    </xdr:to>
    <xdr:cxnSp macro="">
      <xdr:nvCxnSpPr>
        <xdr:cNvPr id="233" name="直線コネクタ 232"/>
        <xdr:cNvCxnSpPr/>
      </xdr:nvCxnSpPr>
      <xdr:spPr>
        <a:xfrm flipV="1">
          <a:off x="13703300" y="66046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234" name="n_1mainValue【一般廃棄物処理施設】&#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156862</xdr:rowOff>
    </xdr:from>
    <xdr:ext cx="405111" cy="259045"/>
    <xdr:sp macro="" textlink="">
      <xdr:nvSpPr>
        <xdr:cNvPr id="235" name="n_2mainValue【一般廃棄物処理施設】&#10;有形固定資産減価償却率"/>
        <xdr:cNvSpPr txBox="1"/>
      </xdr:nvSpPr>
      <xdr:spPr>
        <a:xfrm>
          <a:off x="143897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11447</xdr:rowOff>
    </xdr:from>
    <xdr:ext cx="405111" cy="259045"/>
    <xdr:sp macro="" textlink="">
      <xdr:nvSpPr>
        <xdr:cNvPr id="236" name="n_3mainValue【一般廃棄物処理施設】&#10;有形固定資産減価償却率"/>
        <xdr:cNvSpPr txBox="1"/>
      </xdr:nvSpPr>
      <xdr:spPr>
        <a:xfrm>
          <a:off x="13500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7" name="正方形/長方形 2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8" name="正方形/長方形 2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9" name="正方形/長方形 2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0" name="正方形/長方形 2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1" name="正方形/長方形 2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2" name="正方形/長方形 2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3" name="正方形/長方形 2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4" name="正方形/長方形 2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5" name="テキスト ボックス 2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6" name="直線コネクタ 2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7" name="直線コネクタ 2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8" name="テキスト ボックス 24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9" name="直線コネクタ 2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0" name="テキスト ボックス 24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1" name="直線コネクタ 2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2" name="テキスト ボックス 25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3" name="直線コネクタ 2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54" name="テキスト ボックス 25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55" name="直線コネクタ 2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56" name="テキスト ボックス 25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7" name="直線コネクタ 2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58" name="テキスト ボックス 25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9" name="直線コネクタ 2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0" name="テキスト ボックス 2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262" name="直線コネクタ 261"/>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263"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264" name="直線コネクタ 263"/>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265"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266" name="直線コネクタ 265"/>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267"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268" name="フローチャート: 判断 267"/>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269" name="フローチャート: 判断 268"/>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270"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271" name="フローチャート: 判断 270"/>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126376</xdr:rowOff>
    </xdr:from>
    <xdr:ext cx="599010" cy="259045"/>
    <xdr:sp macro="" textlink="">
      <xdr:nvSpPr>
        <xdr:cNvPr id="272" name="n_2aveValue【一般廃棄物処理施設】&#10;一人当たり有形固定資産（償却資産）額"/>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273" name="フローチャート: 判断 272"/>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52803</xdr:rowOff>
    </xdr:from>
    <xdr:ext cx="599010" cy="259045"/>
    <xdr:sp macro="" textlink="">
      <xdr:nvSpPr>
        <xdr:cNvPr id="274" name="n_3aveValue【一般廃棄物処理施設】&#10;一人当たり有形固定資産（償却資産）額"/>
        <xdr:cNvSpPr txBox="1"/>
      </xdr:nvSpPr>
      <xdr:spPr>
        <a:xfrm>
          <a:off x="19245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5" name="テキスト ボックス 2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6" name="テキスト ボックス 2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7" name="テキスト ボックス 2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8" name="テキスト ボックス 2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9" name="テキスト ボックス 2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160094</xdr:rowOff>
    </xdr:from>
    <xdr:to>
      <xdr:col>116</xdr:col>
      <xdr:colOff>114300</xdr:colOff>
      <xdr:row>39</xdr:row>
      <xdr:rowOff>90244</xdr:rowOff>
    </xdr:to>
    <xdr:sp macro="" textlink="">
      <xdr:nvSpPr>
        <xdr:cNvPr id="280" name="楕円 279"/>
        <xdr:cNvSpPr/>
      </xdr:nvSpPr>
      <xdr:spPr>
        <a:xfrm>
          <a:off x="22110700" y="667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11521</xdr:rowOff>
    </xdr:from>
    <xdr:ext cx="599010" cy="259045"/>
    <xdr:sp macro="" textlink="">
      <xdr:nvSpPr>
        <xdr:cNvPr id="281" name="【一般廃棄物処理施設】&#10;一人当たり有形固定資産（償却資産）額該当値テキスト"/>
        <xdr:cNvSpPr txBox="1"/>
      </xdr:nvSpPr>
      <xdr:spPr>
        <a:xfrm>
          <a:off x="22199600" y="652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5940</xdr:rowOff>
    </xdr:from>
    <xdr:to>
      <xdr:col>112</xdr:col>
      <xdr:colOff>38100</xdr:colOff>
      <xdr:row>39</xdr:row>
      <xdr:rowOff>107540</xdr:rowOff>
    </xdr:to>
    <xdr:sp macro="" textlink="">
      <xdr:nvSpPr>
        <xdr:cNvPr id="282" name="楕円 281"/>
        <xdr:cNvSpPr/>
      </xdr:nvSpPr>
      <xdr:spPr>
        <a:xfrm>
          <a:off x="21272500" y="66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39444</xdr:rowOff>
    </xdr:from>
    <xdr:to>
      <xdr:col>116</xdr:col>
      <xdr:colOff>63500</xdr:colOff>
      <xdr:row>39</xdr:row>
      <xdr:rowOff>56740</xdr:rowOff>
    </xdr:to>
    <xdr:cxnSp macro="">
      <xdr:nvCxnSpPr>
        <xdr:cNvPr id="283" name="直線コネクタ 282"/>
        <xdr:cNvCxnSpPr/>
      </xdr:nvCxnSpPr>
      <xdr:spPr>
        <a:xfrm flipV="1">
          <a:off x="21323300" y="6725994"/>
          <a:ext cx="8382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22310</xdr:rowOff>
    </xdr:from>
    <xdr:to>
      <xdr:col>107</xdr:col>
      <xdr:colOff>101600</xdr:colOff>
      <xdr:row>39</xdr:row>
      <xdr:rowOff>123910</xdr:rowOff>
    </xdr:to>
    <xdr:sp macro="" textlink="">
      <xdr:nvSpPr>
        <xdr:cNvPr id="284" name="楕円 283"/>
        <xdr:cNvSpPr/>
      </xdr:nvSpPr>
      <xdr:spPr>
        <a:xfrm>
          <a:off x="20383500" y="67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56740</xdr:rowOff>
    </xdr:from>
    <xdr:to>
      <xdr:col>111</xdr:col>
      <xdr:colOff>177800</xdr:colOff>
      <xdr:row>39</xdr:row>
      <xdr:rowOff>73110</xdr:rowOff>
    </xdr:to>
    <xdr:cxnSp macro="">
      <xdr:nvCxnSpPr>
        <xdr:cNvPr id="285" name="直線コネクタ 284"/>
        <xdr:cNvCxnSpPr/>
      </xdr:nvCxnSpPr>
      <xdr:spPr>
        <a:xfrm flipV="1">
          <a:off x="20434300" y="6743290"/>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36797</xdr:rowOff>
    </xdr:from>
    <xdr:to>
      <xdr:col>102</xdr:col>
      <xdr:colOff>165100</xdr:colOff>
      <xdr:row>39</xdr:row>
      <xdr:rowOff>138397</xdr:rowOff>
    </xdr:to>
    <xdr:sp macro="" textlink="">
      <xdr:nvSpPr>
        <xdr:cNvPr id="286" name="楕円 285"/>
        <xdr:cNvSpPr/>
      </xdr:nvSpPr>
      <xdr:spPr>
        <a:xfrm>
          <a:off x="19494500" y="672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73110</xdr:rowOff>
    </xdr:from>
    <xdr:to>
      <xdr:col>107</xdr:col>
      <xdr:colOff>50800</xdr:colOff>
      <xdr:row>39</xdr:row>
      <xdr:rowOff>87597</xdr:rowOff>
    </xdr:to>
    <xdr:cxnSp macro="">
      <xdr:nvCxnSpPr>
        <xdr:cNvPr id="287" name="直線コネクタ 286"/>
        <xdr:cNvCxnSpPr/>
      </xdr:nvCxnSpPr>
      <xdr:spPr>
        <a:xfrm flipV="1">
          <a:off x="19545300" y="6759660"/>
          <a:ext cx="8890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124067</xdr:rowOff>
    </xdr:from>
    <xdr:ext cx="599010" cy="259045"/>
    <xdr:sp macro="" textlink="">
      <xdr:nvSpPr>
        <xdr:cNvPr id="288" name="n_1mainValue【一般廃棄物処理施設】&#10;一人当たり有形固定資産（償却資産）額"/>
        <xdr:cNvSpPr txBox="1"/>
      </xdr:nvSpPr>
      <xdr:spPr>
        <a:xfrm>
          <a:off x="21011095" y="646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140437</xdr:rowOff>
    </xdr:from>
    <xdr:ext cx="599010" cy="259045"/>
    <xdr:sp macro="" textlink="">
      <xdr:nvSpPr>
        <xdr:cNvPr id="289" name="n_2mainValue【一般廃棄物処理施設】&#10;一人当たり有形固定資産（償却資産）額"/>
        <xdr:cNvSpPr txBox="1"/>
      </xdr:nvSpPr>
      <xdr:spPr>
        <a:xfrm>
          <a:off x="20134795" y="64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154924</xdr:rowOff>
    </xdr:from>
    <xdr:ext cx="599010" cy="259045"/>
    <xdr:sp macro="" textlink="">
      <xdr:nvSpPr>
        <xdr:cNvPr id="290" name="n_3mainValue【一般廃棄物処理施設】&#10;一人当たり有形固定資産（償却資産）額"/>
        <xdr:cNvSpPr txBox="1"/>
      </xdr:nvSpPr>
      <xdr:spPr>
        <a:xfrm>
          <a:off x="19245795" y="649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9" name="正方形/長方形 2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0" name="正方形/長方形 2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1" name="正方形/長方形 3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2" name="正方形/長方形 3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3" name="正方形/長方形 3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4" name="正方形/長方形 3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5" name="正方形/長方形 3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6" name="正方形/長方形 30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7" name="正方形/長方形 3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8" name="正方形/長方形 3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9" name="正方形/長方形 3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0" name="正方形/長方形 3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1" name="正方形/長方形 3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2" name="正方形/長方形 3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3" name="正方形/長方形 3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4" name="正方形/長方形 3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5" name="テキスト ボックス 3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6" name="直線コネクタ 3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7" name="直線コネクタ 3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8" name="テキスト ボックス 3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9" name="直線コネクタ 3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0" name="テキスト ボックス 3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1" name="直線コネクタ 3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2" name="テキスト ボックス 3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3" name="直線コネクタ 3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4" name="テキスト ボックス 3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5" name="直線コネクタ 3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6" name="テキスト ボックス 3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7" name="直線コネクタ 3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8" name="テキスト ボックス 3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9" name="直線コネクタ 3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0" name="テキスト ボックス 3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32" name="直線コネクタ 331"/>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33"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34" name="直線コネクタ 333"/>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6" name="直線コネクタ 33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337"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38" name="フローチャート: 判断 337"/>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39" name="フローチャート: 判断 338"/>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340"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41" name="フローチャート: 判断 340"/>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342"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43" name="フローチャート: 判断 342"/>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344" name="n_3aveValue【消防施設】&#10;有形固定資産減価償却率"/>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5" name="テキスト ボックス 3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6" name="テキスト ボックス 3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7" name="テキスト ボックス 3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8" name="テキスト ボックス 3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9" name="テキスト ボックス 3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108131</xdr:rowOff>
    </xdr:from>
    <xdr:to>
      <xdr:col>85</xdr:col>
      <xdr:colOff>177800</xdr:colOff>
      <xdr:row>80</xdr:row>
      <xdr:rowOff>38281</xdr:rowOff>
    </xdr:to>
    <xdr:sp macro="" textlink="">
      <xdr:nvSpPr>
        <xdr:cNvPr id="350" name="楕円 349"/>
        <xdr:cNvSpPr/>
      </xdr:nvSpPr>
      <xdr:spPr>
        <a:xfrm>
          <a:off x="162687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131008</xdr:rowOff>
    </xdr:from>
    <xdr:ext cx="405111" cy="259045"/>
    <xdr:sp macro="" textlink="">
      <xdr:nvSpPr>
        <xdr:cNvPr id="351" name="【消防施設】&#10;有形固定資産減価償却率該当値テキスト"/>
        <xdr:cNvSpPr txBox="1"/>
      </xdr:nvSpPr>
      <xdr:spPr>
        <a:xfrm>
          <a:off x="16357600" y="1350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121194</xdr:rowOff>
    </xdr:from>
    <xdr:to>
      <xdr:col>81</xdr:col>
      <xdr:colOff>101600</xdr:colOff>
      <xdr:row>80</xdr:row>
      <xdr:rowOff>51344</xdr:rowOff>
    </xdr:to>
    <xdr:sp macro="" textlink="">
      <xdr:nvSpPr>
        <xdr:cNvPr id="352" name="楕円 351"/>
        <xdr:cNvSpPr/>
      </xdr:nvSpPr>
      <xdr:spPr>
        <a:xfrm>
          <a:off x="15430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158931</xdr:rowOff>
    </xdr:from>
    <xdr:to>
      <xdr:col>85</xdr:col>
      <xdr:colOff>127000</xdr:colOff>
      <xdr:row>80</xdr:row>
      <xdr:rowOff>544</xdr:rowOff>
    </xdr:to>
    <xdr:cxnSp macro="">
      <xdr:nvCxnSpPr>
        <xdr:cNvPr id="353" name="直線コネクタ 352"/>
        <xdr:cNvCxnSpPr/>
      </xdr:nvCxnSpPr>
      <xdr:spPr>
        <a:xfrm flipV="1">
          <a:off x="15481300" y="137034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354" name="楕円 353"/>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xdr:rowOff>
    </xdr:from>
    <xdr:to>
      <xdr:col>81</xdr:col>
      <xdr:colOff>50800</xdr:colOff>
      <xdr:row>80</xdr:row>
      <xdr:rowOff>38100</xdr:rowOff>
    </xdr:to>
    <xdr:cxnSp macro="">
      <xdr:nvCxnSpPr>
        <xdr:cNvPr id="355" name="直線コネクタ 354"/>
        <xdr:cNvCxnSpPr/>
      </xdr:nvCxnSpPr>
      <xdr:spPr>
        <a:xfrm flipV="1">
          <a:off x="14592300" y="137165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114663</xdr:rowOff>
    </xdr:from>
    <xdr:to>
      <xdr:col>72</xdr:col>
      <xdr:colOff>38100</xdr:colOff>
      <xdr:row>79</xdr:row>
      <xdr:rowOff>44813</xdr:rowOff>
    </xdr:to>
    <xdr:sp macro="" textlink="">
      <xdr:nvSpPr>
        <xdr:cNvPr id="356" name="楕円 355"/>
        <xdr:cNvSpPr/>
      </xdr:nvSpPr>
      <xdr:spPr>
        <a:xfrm>
          <a:off x="13652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165463</xdr:rowOff>
    </xdr:from>
    <xdr:to>
      <xdr:col>76</xdr:col>
      <xdr:colOff>114300</xdr:colOff>
      <xdr:row>80</xdr:row>
      <xdr:rowOff>38100</xdr:rowOff>
    </xdr:to>
    <xdr:cxnSp macro="">
      <xdr:nvCxnSpPr>
        <xdr:cNvPr id="357" name="直線コネクタ 356"/>
        <xdr:cNvCxnSpPr/>
      </xdr:nvCxnSpPr>
      <xdr:spPr>
        <a:xfrm>
          <a:off x="13703300" y="13538563"/>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67871</xdr:rowOff>
    </xdr:from>
    <xdr:ext cx="405111" cy="259045"/>
    <xdr:sp macro="" textlink="">
      <xdr:nvSpPr>
        <xdr:cNvPr id="358" name="n_1mainValue【消防施設】&#10;有形固定資産減価償却率"/>
        <xdr:cNvSpPr txBox="1"/>
      </xdr:nvSpPr>
      <xdr:spPr>
        <a:xfrm>
          <a:off x="152660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359" name="n_2mainValue【消防施設】&#10;有形固定資産減価償却率"/>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61340</xdr:rowOff>
    </xdr:from>
    <xdr:ext cx="405111" cy="259045"/>
    <xdr:sp macro="" textlink="">
      <xdr:nvSpPr>
        <xdr:cNvPr id="360" name="n_3mainValue【消防施設】&#10;有形固定資産減価償却率"/>
        <xdr:cNvSpPr txBox="1"/>
      </xdr:nvSpPr>
      <xdr:spPr>
        <a:xfrm>
          <a:off x="135007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1" name="正方形/長方形 3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2" name="正方形/長方形 3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3" name="正方形/長方形 3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4" name="正方形/長方形 3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5" name="正方形/長方形 3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6" name="正方形/長方形 3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7" name="正方形/長方形 3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8" name="正方形/長方形 3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9" name="テキスト ボックス 3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0" name="直線コネクタ 3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1" name="直線コネクタ 3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2" name="テキスト ボックス 3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3" name="直線コネクタ 3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4" name="テキスト ボックス 3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5" name="直線コネクタ 3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6" name="テキスト ボックス 3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7" name="直線コネクタ 3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8" name="テキスト ボックス 3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9" name="直線コネクタ 3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0" name="テキスト ボックス 3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1" name="直線コネクタ 3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2" name="テキスト ボックス 3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384" name="直線コネクタ 383"/>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8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86" name="直線コネクタ 38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387"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388" name="直線コネクタ 387"/>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389"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390" name="フローチャート: 判断 389"/>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91" name="フローチャート: 判断 39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39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393" name="フローチャート: 判断 392"/>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394"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395" name="フローチャート: 判断 394"/>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131463</xdr:rowOff>
    </xdr:from>
    <xdr:ext cx="469744" cy="259045"/>
    <xdr:sp macro="" textlink="">
      <xdr:nvSpPr>
        <xdr:cNvPr id="396" name="n_3aveValue【消防施設】&#10;一人当たり面積"/>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7" name="テキスト ボックス 3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8" name="テキスト ボックス 3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9" name="テキスト ボックス 3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0" name="テキスト ボックス 3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1" name="テキスト ボックス 4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23495</xdr:rowOff>
    </xdr:from>
    <xdr:to>
      <xdr:col>116</xdr:col>
      <xdr:colOff>114300</xdr:colOff>
      <xdr:row>84</xdr:row>
      <xdr:rowOff>125095</xdr:rowOff>
    </xdr:to>
    <xdr:sp macro="" textlink="">
      <xdr:nvSpPr>
        <xdr:cNvPr id="402" name="楕円 401"/>
        <xdr:cNvSpPr/>
      </xdr:nvSpPr>
      <xdr:spPr>
        <a:xfrm>
          <a:off x="22110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1922</xdr:rowOff>
    </xdr:from>
    <xdr:ext cx="469744" cy="259045"/>
    <xdr:sp macro="" textlink="">
      <xdr:nvSpPr>
        <xdr:cNvPr id="403" name="【消防施設】&#10;一人当たり面積該当値テキスト"/>
        <xdr:cNvSpPr txBox="1"/>
      </xdr:nvSpPr>
      <xdr:spPr>
        <a:xfrm>
          <a:off x="22199600" y="1440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404" name="楕円 403"/>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74295</xdr:rowOff>
    </xdr:to>
    <xdr:cxnSp macro="">
      <xdr:nvCxnSpPr>
        <xdr:cNvPr id="405" name="直線コネクタ 404"/>
        <xdr:cNvCxnSpPr/>
      </xdr:nvCxnSpPr>
      <xdr:spPr>
        <a:xfrm>
          <a:off x="21323300" y="1445513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xdr:rowOff>
    </xdr:from>
    <xdr:to>
      <xdr:col>107</xdr:col>
      <xdr:colOff>101600</xdr:colOff>
      <xdr:row>84</xdr:row>
      <xdr:rowOff>115570</xdr:rowOff>
    </xdr:to>
    <xdr:sp macro="" textlink="">
      <xdr:nvSpPr>
        <xdr:cNvPr id="406" name="楕円 405"/>
        <xdr:cNvSpPr/>
      </xdr:nvSpPr>
      <xdr:spPr>
        <a:xfrm>
          <a:off x="2038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64770</xdr:rowOff>
    </xdr:to>
    <xdr:cxnSp macro="">
      <xdr:nvCxnSpPr>
        <xdr:cNvPr id="407" name="直線コネクタ 406"/>
        <xdr:cNvCxnSpPr/>
      </xdr:nvCxnSpPr>
      <xdr:spPr>
        <a:xfrm flipV="1">
          <a:off x="20434300" y="14455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34925</xdr:rowOff>
    </xdr:from>
    <xdr:to>
      <xdr:col>102</xdr:col>
      <xdr:colOff>165100</xdr:colOff>
      <xdr:row>84</xdr:row>
      <xdr:rowOff>136525</xdr:rowOff>
    </xdr:to>
    <xdr:sp macro="" textlink="">
      <xdr:nvSpPr>
        <xdr:cNvPr id="408" name="楕円 407"/>
        <xdr:cNvSpPr/>
      </xdr:nvSpPr>
      <xdr:spPr>
        <a:xfrm>
          <a:off x="19494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64770</xdr:rowOff>
    </xdr:from>
    <xdr:to>
      <xdr:col>107</xdr:col>
      <xdr:colOff>50800</xdr:colOff>
      <xdr:row>84</xdr:row>
      <xdr:rowOff>85725</xdr:rowOff>
    </xdr:to>
    <xdr:cxnSp macro="">
      <xdr:nvCxnSpPr>
        <xdr:cNvPr id="409" name="直線コネクタ 408"/>
        <xdr:cNvCxnSpPr/>
      </xdr:nvCxnSpPr>
      <xdr:spPr>
        <a:xfrm flipV="1">
          <a:off x="19545300" y="144665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95266</xdr:rowOff>
    </xdr:from>
    <xdr:ext cx="469744" cy="259045"/>
    <xdr:sp macro="" textlink="">
      <xdr:nvSpPr>
        <xdr:cNvPr id="410" name="n_1mainValue【消防施設】&#10;一人当たり面積"/>
        <xdr:cNvSpPr txBox="1"/>
      </xdr:nvSpPr>
      <xdr:spPr>
        <a:xfrm>
          <a:off x="21075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106697</xdr:rowOff>
    </xdr:from>
    <xdr:ext cx="469744" cy="259045"/>
    <xdr:sp macro="" textlink="">
      <xdr:nvSpPr>
        <xdr:cNvPr id="411" name="n_2mainValue【消防施設】&#10;一人当たり面積"/>
        <xdr:cNvSpPr txBox="1"/>
      </xdr:nvSpPr>
      <xdr:spPr>
        <a:xfrm>
          <a:off x="20199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153052</xdr:rowOff>
    </xdr:from>
    <xdr:ext cx="469744" cy="259045"/>
    <xdr:sp macro="" textlink="">
      <xdr:nvSpPr>
        <xdr:cNvPr id="412" name="n_3mainValue【消防施設】&#10;一人当たり面積"/>
        <xdr:cNvSpPr txBox="1"/>
      </xdr:nvSpPr>
      <xdr:spPr>
        <a:xfrm>
          <a:off x="19310427" y="1421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3" name="正方形/長方形 4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4" name="正方形/長方形 4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5" name="正方形/長方形 4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6" name="正方形/長方形 4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7" name="正方形/長方形 4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8" name="正方形/長方形 4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9" name="正方形/長方形 4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0" name="正方形/長方形 4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1" name="テキスト ボックス 4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2" name="直線コネクタ 4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23" name="直線コネクタ 4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24" name="テキスト ボックス 42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5" name="直線コネクタ 4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6" name="テキスト ボックス 4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7" name="直線コネクタ 4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8" name="テキスト ボックス 4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9" name="直線コネクタ 4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0" name="テキスト ボックス 4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1" name="直線コネクタ 4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2" name="テキスト ボックス 4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4" name="テキスト ボックス 4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36" name="直線コネクタ 43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3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38" name="直線コネクタ 43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3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40" name="直線コネクタ 43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41"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42" name="フローチャート: 判断 441"/>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43" name="フローチャート: 判断 442"/>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44"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45" name="フローチャート: 判断 444"/>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46"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47" name="フローチャート: 判断 446"/>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448"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9" name="テキスト ボックス 4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0" name="テキスト ボックス 4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1" name="テキスト ボックス 4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2" name="テキスト ボックス 4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3" name="テキスト ボックス 4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8889</xdr:rowOff>
    </xdr:from>
    <xdr:to>
      <xdr:col>85</xdr:col>
      <xdr:colOff>177800</xdr:colOff>
      <xdr:row>103</xdr:row>
      <xdr:rowOff>110489</xdr:rowOff>
    </xdr:to>
    <xdr:sp macro="" textlink="">
      <xdr:nvSpPr>
        <xdr:cNvPr id="454" name="楕円 453"/>
        <xdr:cNvSpPr/>
      </xdr:nvSpPr>
      <xdr:spPr>
        <a:xfrm>
          <a:off x="162687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31766</xdr:rowOff>
    </xdr:from>
    <xdr:ext cx="405111" cy="259045"/>
    <xdr:sp macro="" textlink="">
      <xdr:nvSpPr>
        <xdr:cNvPr id="455" name="【庁舎】&#10;有形固定資産減価償却率該当値テキスト"/>
        <xdr:cNvSpPr txBox="1"/>
      </xdr:nvSpPr>
      <xdr:spPr>
        <a:xfrm>
          <a:off x="16357600"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456" name="楕円 455"/>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59689</xdr:rowOff>
    </xdr:from>
    <xdr:to>
      <xdr:col>85</xdr:col>
      <xdr:colOff>127000</xdr:colOff>
      <xdr:row>103</xdr:row>
      <xdr:rowOff>83820</xdr:rowOff>
    </xdr:to>
    <xdr:cxnSp macro="">
      <xdr:nvCxnSpPr>
        <xdr:cNvPr id="457" name="直線コネクタ 456"/>
        <xdr:cNvCxnSpPr/>
      </xdr:nvCxnSpPr>
      <xdr:spPr>
        <a:xfrm flipV="1">
          <a:off x="15481300" y="177190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57150</xdr:rowOff>
    </xdr:from>
    <xdr:to>
      <xdr:col>76</xdr:col>
      <xdr:colOff>165100</xdr:colOff>
      <xdr:row>103</xdr:row>
      <xdr:rowOff>158750</xdr:rowOff>
    </xdr:to>
    <xdr:sp macro="" textlink="">
      <xdr:nvSpPr>
        <xdr:cNvPr id="458" name="楕円 457"/>
        <xdr:cNvSpPr/>
      </xdr:nvSpPr>
      <xdr:spPr>
        <a:xfrm>
          <a:off x="14541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107950</xdr:rowOff>
    </xdr:to>
    <xdr:cxnSp macro="">
      <xdr:nvCxnSpPr>
        <xdr:cNvPr id="459" name="直線コネクタ 458"/>
        <xdr:cNvCxnSpPr/>
      </xdr:nvCxnSpPr>
      <xdr:spPr>
        <a:xfrm flipV="1">
          <a:off x="14592300" y="17743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460" name="楕円 459"/>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107950</xdr:rowOff>
    </xdr:from>
    <xdr:to>
      <xdr:col>76</xdr:col>
      <xdr:colOff>114300</xdr:colOff>
      <xdr:row>104</xdr:row>
      <xdr:rowOff>15239</xdr:rowOff>
    </xdr:to>
    <xdr:cxnSp macro="">
      <xdr:nvCxnSpPr>
        <xdr:cNvPr id="461" name="直線コネクタ 460"/>
        <xdr:cNvCxnSpPr/>
      </xdr:nvCxnSpPr>
      <xdr:spPr>
        <a:xfrm flipV="1">
          <a:off x="13703300" y="17767300"/>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151147</xdr:rowOff>
    </xdr:from>
    <xdr:ext cx="405111" cy="259045"/>
    <xdr:sp macro="" textlink="">
      <xdr:nvSpPr>
        <xdr:cNvPr id="462" name="n_1mainValue【庁舎】&#10;有形固定資産減価償却率"/>
        <xdr:cNvSpPr txBox="1"/>
      </xdr:nvSpPr>
      <xdr:spPr>
        <a:xfrm>
          <a:off x="15266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3827</xdr:rowOff>
    </xdr:from>
    <xdr:ext cx="405111" cy="259045"/>
    <xdr:sp macro="" textlink="">
      <xdr:nvSpPr>
        <xdr:cNvPr id="463" name="n_2mainValue【庁舎】&#10;有形固定資産減価償却率"/>
        <xdr:cNvSpPr txBox="1"/>
      </xdr:nvSpPr>
      <xdr:spPr>
        <a:xfrm>
          <a:off x="14389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464" name="n_3mainValue【庁舎】&#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5" name="正方形/長方形 4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6" name="正方形/長方形 4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7" name="正方形/長方形 4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8" name="正方形/長方形 4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9" name="正方形/長方形 4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0" name="正方形/長方形 4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1" name="正方形/長方形 4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2" name="正方形/長方形 4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3" name="テキスト ボックス 4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4" name="直線コネクタ 4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5" name="直線コネクタ 4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6" name="テキスト ボックス 4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7" name="直線コネクタ 4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8" name="テキスト ボックス 4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9" name="直線コネクタ 4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0" name="テキスト ボックス 4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1" name="直線コネクタ 4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2" name="テキスト ボックス 4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3" name="直線コネクタ 4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4" name="テキスト ボックス 4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5" name="直線コネクタ 4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86" name="テキスト ボックス 48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7" name="直線コネクタ 4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88" name="テキスト ボックス 48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90" name="直線コネクタ 489"/>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91"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92" name="直線コネクタ 491"/>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93"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94" name="直線コネクタ 493"/>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495"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96" name="フローチャート: 判断 495"/>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97" name="フローチャート: 判断 496"/>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498"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499" name="フローチャート: 判断 498"/>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500"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01" name="フローチャート: 判断 500"/>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143600</xdr:rowOff>
    </xdr:from>
    <xdr:ext cx="469744" cy="259045"/>
    <xdr:sp macro="" textlink="">
      <xdr:nvSpPr>
        <xdr:cNvPr id="502"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3" name="テキスト ボックス 5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4" name="テキスト ボックス 5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5" name="テキスト ボックス 5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6" name="テキスト ボックス 5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7" name="テキスト ボックス 5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11030</xdr:rowOff>
    </xdr:from>
    <xdr:to>
      <xdr:col>116</xdr:col>
      <xdr:colOff>114300</xdr:colOff>
      <xdr:row>108</xdr:row>
      <xdr:rowOff>112630</xdr:rowOff>
    </xdr:to>
    <xdr:sp macro="" textlink="">
      <xdr:nvSpPr>
        <xdr:cNvPr id="508" name="楕円 507"/>
        <xdr:cNvSpPr/>
      </xdr:nvSpPr>
      <xdr:spPr>
        <a:xfrm>
          <a:off x="22110700" y="185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33907</xdr:rowOff>
    </xdr:from>
    <xdr:ext cx="469744" cy="259045"/>
    <xdr:sp macro="" textlink="">
      <xdr:nvSpPr>
        <xdr:cNvPr id="509" name="【庁舎】&#10;一人当たり面積該当値テキスト"/>
        <xdr:cNvSpPr txBox="1"/>
      </xdr:nvSpPr>
      <xdr:spPr>
        <a:xfrm>
          <a:off x="22199600" y="1837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15439</xdr:rowOff>
    </xdr:from>
    <xdr:to>
      <xdr:col>112</xdr:col>
      <xdr:colOff>38100</xdr:colOff>
      <xdr:row>108</xdr:row>
      <xdr:rowOff>117039</xdr:rowOff>
    </xdr:to>
    <xdr:sp macro="" textlink="">
      <xdr:nvSpPr>
        <xdr:cNvPr id="510" name="楕円 509"/>
        <xdr:cNvSpPr/>
      </xdr:nvSpPr>
      <xdr:spPr>
        <a:xfrm>
          <a:off x="21272500" y="185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61830</xdr:rowOff>
    </xdr:from>
    <xdr:to>
      <xdr:col>116</xdr:col>
      <xdr:colOff>63500</xdr:colOff>
      <xdr:row>108</xdr:row>
      <xdr:rowOff>66239</xdr:rowOff>
    </xdr:to>
    <xdr:cxnSp macro="">
      <xdr:nvCxnSpPr>
        <xdr:cNvPr id="511" name="直線コネクタ 510"/>
        <xdr:cNvCxnSpPr/>
      </xdr:nvCxnSpPr>
      <xdr:spPr>
        <a:xfrm flipV="1">
          <a:off x="21323300" y="18578430"/>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19686</xdr:rowOff>
    </xdr:from>
    <xdr:to>
      <xdr:col>107</xdr:col>
      <xdr:colOff>101600</xdr:colOff>
      <xdr:row>108</xdr:row>
      <xdr:rowOff>121286</xdr:rowOff>
    </xdr:to>
    <xdr:sp macro="" textlink="">
      <xdr:nvSpPr>
        <xdr:cNvPr id="512" name="楕円 511"/>
        <xdr:cNvSpPr/>
      </xdr:nvSpPr>
      <xdr:spPr>
        <a:xfrm>
          <a:off x="20383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66239</xdr:rowOff>
    </xdr:from>
    <xdr:to>
      <xdr:col>111</xdr:col>
      <xdr:colOff>177800</xdr:colOff>
      <xdr:row>108</xdr:row>
      <xdr:rowOff>70486</xdr:rowOff>
    </xdr:to>
    <xdr:cxnSp macro="">
      <xdr:nvCxnSpPr>
        <xdr:cNvPr id="513" name="直線コネクタ 512"/>
        <xdr:cNvCxnSpPr/>
      </xdr:nvCxnSpPr>
      <xdr:spPr>
        <a:xfrm flipV="1">
          <a:off x="20434300" y="18582839"/>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32258</xdr:rowOff>
    </xdr:from>
    <xdr:to>
      <xdr:col>102</xdr:col>
      <xdr:colOff>165100</xdr:colOff>
      <xdr:row>108</xdr:row>
      <xdr:rowOff>133858</xdr:rowOff>
    </xdr:to>
    <xdr:sp macro="" textlink="">
      <xdr:nvSpPr>
        <xdr:cNvPr id="514" name="楕円 513"/>
        <xdr:cNvSpPr/>
      </xdr:nvSpPr>
      <xdr:spPr>
        <a:xfrm>
          <a:off x="19494500" y="185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70486</xdr:rowOff>
    </xdr:from>
    <xdr:to>
      <xdr:col>107</xdr:col>
      <xdr:colOff>50800</xdr:colOff>
      <xdr:row>108</xdr:row>
      <xdr:rowOff>83058</xdr:rowOff>
    </xdr:to>
    <xdr:cxnSp macro="">
      <xdr:nvCxnSpPr>
        <xdr:cNvPr id="515" name="直線コネクタ 514"/>
        <xdr:cNvCxnSpPr/>
      </xdr:nvCxnSpPr>
      <xdr:spPr>
        <a:xfrm flipV="1">
          <a:off x="19545300" y="18587086"/>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133566</xdr:rowOff>
    </xdr:from>
    <xdr:ext cx="469744" cy="259045"/>
    <xdr:sp macro="" textlink="">
      <xdr:nvSpPr>
        <xdr:cNvPr id="516" name="n_1mainValue【庁舎】&#10;一人当たり面積"/>
        <xdr:cNvSpPr txBox="1"/>
      </xdr:nvSpPr>
      <xdr:spPr>
        <a:xfrm>
          <a:off x="21075727" y="1830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137813</xdr:rowOff>
    </xdr:from>
    <xdr:ext cx="469744" cy="259045"/>
    <xdr:sp macro="" textlink="">
      <xdr:nvSpPr>
        <xdr:cNvPr id="517" name="n_2mainValue【庁舎】&#10;一人当たり面積"/>
        <xdr:cNvSpPr txBox="1"/>
      </xdr:nvSpPr>
      <xdr:spPr>
        <a:xfrm>
          <a:off x="20199427" y="1831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150385</xdr:rowOff>
    </xdr:from>
    <xdr:ext cx="469744" cy="259045"/>
    <xdr:sp macro="" textlink="">
      <xdr:nvSpPr>
        <xdr:cNvPr id="518" name="n_3mainValue【庁舎】&#10;一人当たり面積"/>
        <xdr:cNvSpPr txBox="1"/>
      </xdr:nvSpPr>
      <xdr:spPr>
        <a:xfrm>
          <a:off x="19310427" y="183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類似団体と比較して特に有形固定資産減価償却率が高くなっている施設は保育所であり、福祉施設及び公営住宅については新たに建設したため大きく低下した。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％で、著しく高い状況にあるが、令和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年度に統合予定のため問題ない。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学校施設の一人当たり面積は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㎡で類似団体よりも大きくなっている。小中学校はそれぞれ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校に統合されており、旧施設については維持管理費用の削減に繋げるために、公共施設等総合管理計画に基づき、他の施設への転用や除却を進めていくとしている。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5,058
5,041
102.94
5,239,910
5,055,995
95,568
2,669,393
5,594,982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46.3</a:t>
          </a:r>
          <a:r>
            <a:rPr kumimoji="1" lang="ja-JP" altLang="en-US" sz="1300">
              <a:latin typeface="ＭＳ Ｐゴシック" panose="020B0600070205080204" pitchFamily="50" charset="-128"/>
              <a:ea typeface="ＭＳ Ｐゴシック" panose="020B0600070205080204" pitchFamily="50" charset="-128"/>
            </a:rPr>
            <a:t>％）に加え、町の基幹産業である一次産業の不振など財政基盤は弱く、類似団体の中でも最低水準にある。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複雑多岐に亘る住民ニーズに対応するため、組織の再構築に努めるとともに、一次産業の振興を図りながら、住みたい・住める・住んでよかったまちづくりに向け第６次大月町総合振興計画に沿った施策に取り組み、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3" name="直線コネクタ 72"/>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79" name="直線コネクタ 78"/>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0"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公債費及び物件費の増加により</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公債費については、防災行政デジタル無線整備に伴う償還が一部開始したこと、物件費については、設備等の充実による管理費用が増加傾向にあることで、比率が悪化し続けている。人口減少が進む中、一般財源総額の増加は見込めないため、事務事業の見直しを更に進めるとともに、全ての事務事業の優先度を厳しく点検し、優先度の低いものについては、計画的に縮小、廃止を進め経常経費の削減を図り、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65</xdr:row>
      <xdr:rowOff>32004</xdr:rowOff>
    </xdr:to>
    <xdr:cxnSp macro="">
      <xdr:nvCxnSpPr>
        <xdr:cNvPr id="131" name="直線コネクタ 130"/>
        <xdr:cNvCxnSpPr/>
      </xdr:nvCxnSpPr>
      <xdr:spPr>
        <a:xfrm>
          <a:off x="4114800" y="11007344"/>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34544</xdr:rowOff>
    </xdr:to>
    <xdr:cxnSp macro="">
      <xdr:nvCxnSpPr>
        <xdr:cNvPr id="134" name="直線コネクタ 133"/>
        <xdr:cNvCxnSpPr/>
      </xdr:nvCxnSpPr>
      <xdr:spPr>
        <a:xfrm>
          <a:off x="3225800" y="1080465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3302</xdr:rowOff>
    </xdr:to>
    <xdr:cxnSp macro="">
      <xdr:nvCxnSpPr>
        <xdr:cNvPr id="137" name="直線コネクタ 136"/>
        <xdr:cNvCxnSpPr/>
      </xdr:nvCxnSpPr>
      <xdr:spPr>
        <a:xfrm>
          <a:off x="2336800" y="1069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37084</xdr:rowOff>
    </xdr:to>
    <xdr:cxnSp macro="">
      <xdr:nvCxnSpPr>
        <xdr:cNvPr id="140" name="直線コネクタ 139"/>
        <xdr:cNvCxnSpPr/>
      </xdr:nvCxnSpPr>
      <xdr:spPr>
        <a:xfrm flipV="1">
          <a:off x="1447800" y="1069848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50" name="楕円 149"/>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1"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3" name="テキスト ボックス 152"/>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4" name="楕円 153"/>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55" name="テキスト ボックス 154"/>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6" name="楕円 155"/>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7" name="テキスト ボックス 156"/>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58" name="楕円 157"/>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59" name="テキスト ボックス 158"/>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前年度に比べ増となった要因は、災害対応における時間外勤務手当の増、大規模災害発生に伴う災害廃棄物処理費の皆増など、西日本豪雨災害によるものが主なものとなった。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年度の水準まで引き下げることを目標に経費削減に努めていく。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85852</xdr:rowOff>
    </xdr:from>
    <xdr:to>
      <xdr:col>23</xdr:col>
      <xdr:colOff>133350</xdr:colOff>
      <xdr:row>85</xdr:row>
      <xdr:rowOff>6527</xdr:rowOff>
    </xdr:to>
    <xdr:cxnSp macro="">
      <xdr:nvCxnSpPr>
        <xdr:cNvPr id="194" name="直線コネクタ 193"/>
        <xdr:cNvCxnSpPr/>
      </xdr:nvCxnSpPr>
      <xdr:spPr>
        <a:xfrm>
          <a:off x="4114800" y="14487652"/>
          <a:ext cx="8382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85852</xdr:rowOff>
    </xdr:from>
    <xdr:to>
      <xdr:col>19</xdr:col>
      <xdr:colOff>133350</xdr:colOff>
      <xdr:row>84</xdr:row>
      <xdr:rowOff>106004</xdr:rowOff>
    </xdr:to>
    <xdr:cxnSp macro="">
      <xdr:nvCxnSpPr>
        <xdr:cNvPr id="197" name="直線コネクタ 196"/>
        <xdr:cNvCxnSpPr/>
      </xdr:nvCxnSpPr>
      <xdr:spPr>
        <a:xfrm flipV="1">
          <a:off x="3225800" y="14487652"/>
          <a:ext cx="889000" cy="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42514</xdr:rowOff>
    </xdr:from>
    <xdr:to>
      <xdr:col>15</xdr:col>
      <xdr:colOff>82550</xdr:colOff>
      <xdr:row>84</xdr:row>
      <xdr:rowOff>106004</xdr:rowOff>
    </xdr:to>
    <xdr:cxnSp macro="">
      <xdr:nvCxnSpPr>
        <xdr:cNvPr id="200" name="直線コネクタ 199"/>
        <xdr:cNvCxnSpPr/>
      </xdr:nvCxnSpPr>
      <xdr:spPr>
        <a:xfrm>
          <a:off x="2336800" y="14444314"/>
          <a:ext cx="889000" cy="6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145186</xdr:rowOff>
    </xdr:from>
    <xdr:to>
      <xdr:col>11</xdr:col>
      <xdr:colOff>31750</xdr:colOff>
      <xdr:row>84</xdr:row>
      <xdr:rowOff>42514</xdr:rowOff>
    </xdr:to>
    <xdr:cxnSp macro="">
      <xdr:nvCxnSpPr>
        <xdr:cNvPr id="203" name="直線コネクタ 202"/>
        <xdr:cNvCxnSpPr/>
      </xdr:nvCxnSpPr>
      <xdr:spPr>
        <a:xfrm>
          <a:off x="1447800" y="14375536"/>
          <a:ext cx="889000" cy="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127177</xdr:rowOff>
    </xdr:from>
    <xdr:to>
      <xdr:col>23</xdr:col>
      <xdr:colOff>184150</xdr:colOff>
      <xdr:row>85</xdr:row>
      <xdr:rowOff>57327</xdr:rowOff>
    </xdr:to>
    <xdr:sp macro="" textlink="">
      <xdr:nvSpPr>
        <xdr:cNvPr id="213" name="楕円 212"/>
        <xdr:cNvSpPr/>
      </xdr:nvSpPr>
      <xdr:spPr>
        <a:xfrm>
          <a:off x="4902200" y="145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99254</xdr:rowOff>
    </xdr:from>
    <xdr:ext cx="762000" cy="259045"/>
    <xdr:sp macro="" textlink="">
      <xdr:nvSpPr>
        <xdr:cNvPr id="214" name="人件費・物件費等の状況該当値テキスト"/>
        <xdr:cNvSpPr txBox="1"/>
      </xdr:nvSpPr>
      <xdr:spPr>
        <a:xfrm>
          <a:off x="5041900" y="1450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35052</xdr:rowOff>
    </xdr:from>
    <xdr:to>
      <xdr:col>19</xdr:col>
      <xdr:colOff>184150</xdr:colOff>
      <xdr:row>84</xdr:row>
      <xdr:rowOff>136652</xdr:rowOff>
    </xdr:to>
    <xdr:sp macro="" textlink="">
      <xdr:nvSpPr>
        <xdr:cNvPr id="215" name="楕円 214"/>
        <xdr:cNvSpPr/>
      </xdr:nvSpPr>
      <xdr:spPr>
        <a:xfrm>
          <a:off x="4064000" y="144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146829</xdr:rowOff>
    </xdr:from>
    <xdr:ext cx="736600" cy="259045"/>
    <xdr:sp macro="" textlink="">
      <xdr:nvSpPr>
        <xdr:cNvPr id="216" name="テキスト ボックス 215"/>
        <xdr:cNvSpPr txBox="1"/>
      </xdr:nvSpPr>
      <xdr:spPr>
        <a:xfrm>
          <a:off x="3733800" y="1420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55204</xdr:rowOff>
    </xdr:from>
    <xdr:to>
      <xdr:col>15</xdr:col>
      <xdr:colOff>133350</xdr:colOff>
      <xdr:row>84</xdr:row>
      <xdr:rowOff>156804</xdr:rowOff>
    </xdr:to>
    <xdr:sp macro="" textlink="">
      <xdr:nvSpPr>
        <xdr:cNvPr id="217" name="楕円 216"/>
        <xdr:cNvSpPr/>
      </xdr:nvSpPr>
      <xdr:spPr>
        <a:xfrm>
          <a:off x="3175000" y="144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141581</xdr:rowOff>
    </xdr:from>
    <xdr:ext cx="762000" cy="259045"/>
    <xdr:sp macro="" textlink="">
      <xdr:nvSpPr>
        <xdr:cNvPr id="218" name="テキスト ボックス 217"/>
        <xdr:cNvSpPr txBox="1"/>
      </xdr:nvSpPr>
      <xdr:spPr>
        <a:xfrm>
          <a:off x="2844800" y="145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163164</xdr:rowOff>
    </xdr:from>
    <xdr:to>
      <xdr:col>11</xdr:col>
      <xdr:colOff>82550</xdr:colOff>
      <xdr:row>84</xdr:row>
      <xdr:rowOff>93314</xdr:rowOff>
    </xdr:to>
    <xdr:sp macro="" textlink="">
      <xdr:nvSpPr>
        <xdr:cNvPr id="219" name="楕円 218"/>
        <xdr:cNvSpPr/>
      </xdr:nvSpPr>
      <xdr:spPr>
        <a:xfrm>
          <a:off x="2286000" y="143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103491</xdr:rowOff>
    </xdr:from>
    <xdr:ext cx="762000" cy="259045"/>
    <xdr:sp macro="" textlink="">
      <xdr:nvSpPr>
        <xdr:cNvPr id="220" name="テキスト ボックス 219"/>
        <xdr:cNvSpPr txBox="1"/>
      </xdr:nvSpPr>
      <xdr:spPr>
        <a:xfrm>
          <a:off x="1955800" y="1416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94386</xdr:rowOff>
    </xdr:from>
    <xdr:to>
      <xdr:col>7</xdr:col>
      <xdr:colOff>31750</xdr:colOff>
      <xdr:row>84</xdr:row>
      <xdr:rowOff>24536</xdr:rowOff>
    </xdr:to>
    <xdr:sp macro="" textlink="">
      <xdr:nvSpPr>
        <xdr:cNvPr id="221" name="楕円 220"/>
        <xdr:cNvSpPr/>
      </xdr:nvSpPr>
      <xdr:spPr>
        <a:xfrm>
          <a:off x="1397000" y="143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34713</xdr:rowOff>
    </xdr:from>
    <xdr:ext cx="762000" cy="259045"/>
    <xdr:sp macro="" textlink="">
      <xdr:nvSpPr>
        <xdr:cNvPr id="222" name="テキスト ボックス 221"/>
        <xdr:cNvSpPr txBox="1"/>
      </xdr:nvSpPr>
      <xdr:spPr>
        <a:xfrm>
          <a:off x="1066800" y="140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給与の適正化は一定図られていることから、今後も同程度で推移していくものと思われる。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120227</xdr:rowOff>
    </xdr:to>
    <xdr:cxnSp macro="">
      <xdr:nvCxnSpPr>
        <xdr:cNvPr id="256" name="直線コネクタ 255"/>
        <xdr:cNvCxnSpPr/>
      </xdr:nvCxnSpPr>
      <xdr:spPr>
        <a:xfrm>
          <a:off x="16179800" y="1458087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86</xdr:row>
      <xdr:rowOff>61384</xdr:rowOff>
    </xdr:to>
    <xdr:cxnSp macro="">
      <xdr:nvCxnSpPr>
        <xdr:cNvPr id="259" name="直線コネクタ 258"/>
        <xdr:cNvCxnSpPr/>
      </xdr:nvCxnSpPr>
      <xdr:spPr>
        <a:xfrm flipV="1">
          <a:off x="15290800" y="1458087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109643</xdr:rowOff>
    </xdr:to>
    <xdr:cxnSp macro="">
      <xdr:nvCxnSpPr>
        <xdr:cNvPr id="262" name="直線コネクタ 261"/>
        <xdr:cNvCxnSpPr/>
      </xdr:nvCxnSpPr>
      <xdr:spPr>
        <a:xfrm flipV="1">
          <a:off x="14401800" y="148060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109643</xdr:rowOff>
    </xdr:to>
    <xdr:cxnSp macro="">
      <xdr:nvCxnSpPr>
        <xdr:cNvPr id="265" name="直線コネクタ 264"/>
        <xdr:cNvCxnSpPr/>
      </xdr:nvCxnSpPr>
      <xdr:spPr>
        <a:xfrm>
          <a:off x="13512800" y="147658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69427</xdr:rowOff>
    </xdr:from>
    <xdr:to>
      <xdr:col>81</xdr:col>
      <xdr:colOff>95250</xdr:colOff>
      <xdr:row>85</xdr:row>
      <xdr:rowOff>171027</xdr:rowOff>
    </xdr:to>
    <xdr:sp macro="" textlink="">
      <xdr:nvSpPr>
        <xdr:cNvPr id="275" name="楕円 274"/>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41504</xdr:rowOff>
    </xdr:from>
    <xdr:ext cx="762000" cy="259045"/>
    <xdr:sp macro="" textlink="">
      <xdr:nvSpPr>
        <xdr:cNvPr id="276"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7" name="楕円 276"/>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8" name="テキスト ボックス 277"/>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1" name="楕円 280"/>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82" name="テキスト ボックス 281"/>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3" name="楕円 282"/>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4" name="テキスト ボックス 283"/>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化対策の一環として取り組んでいる保育行政に係る職員が、定員モデルにおいて突出していることが、類似団体平均を上回る要因と考える。保育所統合が実現する段階へと移ったため、近い将来、職員数は削減され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121884</xdr:rowOff>
    </xdr:from>
    <xdr:to>
      <xdr:col>81</xdr:col>
      <xdr:colOff>44450</xdr:colOff>
      <xdr:row>64</xdr:row>
      <xdr:rowOff>6277</xdr:rowOff>
    </xdr:to>
    <xdr:cxnSp macro="">
      <xdr:nvCxnSpPr>
        <xdr:cNvPr id="321" name="直線コネクタ 320"/>
        <xdr:cNvCxnSpPr/>
      </xdr:nvCxnSpPr>
      <xdr:spPr>
        <a:xfrm>
          <a:off x="16179800" y="10923234"/>
          <a:ext cx="8382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81897</xdr:rowOff>
    </xdr:from>
    <xdr:to>
      <xdr:col>77</xdr:col>
      <xdr:colOff>44450</xdr:colOff>
      <xdr:row>63</xdr:row>
      <xdr:rowOff>121884</xdr:rowOff>
    </xdr:to>
    <xdr:cxnSp macro="">
      <xdr:nvCxnSpPr>
        <xdr:cNvPr id="324" name="直線コネクタ 323"/>
        <xdr:cNvCxnSpPr/>
      </xdr:nvCxnSpPr>
      <xdr:spPr>
        <a:xfrm>
          <a:off x="15290800" y="10883247"/>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34327</xdr:rowOff>
    </xdr:from>
    <xdr:to>
      <xdr:col>72</xdr:col>
      <xdr:colOff>203200</xdr:colOff>
      <xdr:row>63</xdr:row>
      <xdr:rowOff>81897</xdr:rowOff>
    </xdr:to>
    <xdr:cxnSp macro="">
      <xdr:nvCxnSpPr>
        <xdr:cNvPr id="327" name="直線コネクタ 326"/>
        <xdr:cNvCxnSpPr/>
      </xdr:nvCxnSpPr>
      <xdr:spPr>
        <a:xfrm>
          <a:off x="14401800" y="10835677"/>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10885</xdr:rowOff>
    </xdr:from>
    <xdr:to>
      <xdr:col>68</xdr:col>
      <xdr:colOff>152400</xdr:colOff>
      <xdr:row>63</xdr:row>
      <xdr:rowOff>34327</xdr:rowOff>
    </xdr:to>
    <xdr:cxnSp macro="">
      <xdr:nvCxnSpPr>
        <xdr:cNvPr id="330" name="直線コネクタ 329"/>
        <xdr:cNvCxnSpPr/>
      </xdr:nvCxnSpPr>
      <xdr:spPr>
        <a:xfrm>
          <a:off x="13512800" y="10812235"/>
          <a:ext cx="8890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126927</xdr:rowOff>
    </xdr:from>
    <xdr:to>
      <xdr:col>81</xdr:col>
      <xdr:colOff>95250</xdr:colOff>
      <xdr:row>64</xdr:row>
      <xdr:rowOff>57077</xdr:rowOff>
    </xdr:to>
    <xdr:sp macro="" textlink="">
      <xdr:nvSpPr>
        <xdr:cNvPr id="340" name="楕円 339"/>
        <xdr:cNvSpPr/>
      </xdr:nvSpPr>
      <xdr:spPr>
        <a:xfrm>
          <a:off x="16967200" y="1092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99004</xdr:rowOff>
    </xdr:from>
    <xdr:ext cx="762000" cy="259045"/>
    <xdr:sp macro="" textlink="">
      <xdr:nvSpPr>
        <xdr:cNvPr id="341" name="定員管理の状況該当値テキスト"/>
        <xdr:cNvSpPr txBox="1"/>
      </xdr:nvSpPr>
      <xdr:spPr>
        <a:xfrm>
          <a:off x="17106900" y="1090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71084</xdr:rowOff>
    </xdr:from>
    <xdr:to>
      <xdr:col>77</xdr:col>
      <xdr:colOff>95250</xdr:colOff>
      <xdr:row>64</xdr:row>
      <xdr:rowOff>1234</xdr:rowOff>
    </xdr:to>
    <xdr:sp macro="" textlink="">
      <xdr:nvSpPr>
        <xdr:cNvPr id="342" name="楕円 341"/>
        <xdr:cNvSpPr/>
      </xdr:nvSpPr>
      <xdr:spPr>
        <a:xfrm>
          <a:off x="16129000" y="108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157461</xdr:rowOff>
    </xdr:from>
    <xdr:ext cx="736600" cy="259045"/>
    <xdr:sp macro="" textlink="">
      <xdr:nvSpPr>
        <xdr:cNvPr id="343" name="テキスト ボックス 342"/>
        <xdr:cNvSpPr txBox="1"/>
      </xdr:nvSpPr>
      <xdr:spPr>
        <a:xfrm>
          <a:off x="15798800" y="10958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31097</xdr:rowOff>
    </xdr:from>
    <xdr:to>
      <xdr:col>73</xdr:col>
      <xdr:colOff>44450</xdr:colOff>
      <xdr:row>63</xdr:row>
      <xdr:rowOff>132697</xdr:rowOff>
    </xdr:to>
    <xdr:sp macro="" textlink="">
      <xdr:nvSpPr>
        <xdr:cNvPr id="344" name="楕円 343"/>
        <xdr:cNvSpPr/>
      </xdr:nvSpPr>
      <xdr:spPr>
        <a:xfrm>
          <a:off x="15240000" y="108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117474</xdr:rowOff>
    </xdr:from>
    <xdr:ext cx="762000" cy="259045"/>
    <xdr:sp macro="" textlink="">
      <xdr:nvSpPr>
        <xdr:cNvPr id="345" name="テキスト ボックス 344"/>
        <xdr:cNvSpPr txBox="1"/>
      </xdr:nvSpPr>
      <xdr:spPr>
        <a:xfrm>
          <a:off x="14909800" y="109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154977</xdr:rowOff>
    </xdr:from>
    <xdr:to>
      <xdr:col>68</xdr:col>
      <xdr:colOff>203200</xdr:colOff>
      <xdr:row>63</xdr:row>
      <xdr:rowOff>85127</xdr:rowOff>
    </xdr:to>
    <xdr:sp macro="" textlink="">
      <xdr:nvSpPr>
        <xdr:cNvPr id="346" name="楕円 345"/>
        <xdr:cNvSpPr/>
      </xdr:nvSpPr>
      <xdr:spPr>
        <a:xfrm>
          <a:off x="14351000" y="107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69904</xdr:rowOff>
    </xdr:from>
    <xdr:ext cx="762000" cy="259045"/>
    <xdr:sp macro="" textlink="">
      <xdr:nvSpPr>
        <xdr:cNvPr id="347" name="テキスト ボックス 346"/>
        <xdr:cNvSpPr txBox="1"/>
      </xdr:nvSpPr>
      <xdr:spPr>
        <a:xfrm>
          <a:off x="14020800" y="1087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131535</xdr:rowOff>
    </xdr:from>
    <xdr:to>
      <xdr:col>64</xdr:col>
      <xdr:colOff>152400</xdr:colOff>
      <xdr:row>63</xdr:row>
      <xdr:rowOff>61685</xdr:rowOff>
    </xdr:to>
    <xdr:sp macro="" textlink="">
      <xdr:nvSpPr>
        <xdr:cNvPr id="348" name="楕円 347"/>
        <xdr:cNvSpPr/>
      </xdr:nvSpPr>
      <xdr:spPr>
        <a:xfrm>
          <a:off x="13462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46462</xdr:rowOff>
    </xdr:from>
    <xdr:ext cx="762000" cy="259045"/>
    <xdr:sp macro="" textlink="">
      <xdr:nvSpPr>
        <xdr:cNvPr id="349" name="テキスト ボックス 348"/>
        <xdr:cNvSpPr txBox="1"/>
      </xdr:nvSpPr>
      <xdr:spPr>
        <a:xfrm>
          <a:off x="13131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投資事業の適切な取捨選択の結果、類似団体平均を下回っているが、数年間にわたって集中的に実施してきた防災対策事業が影響し、比率は増加に転じた。これから先、保育所統合や町営住宅建設などの大型事業が控えていることから、それら以外については重要度、緊急度を的確に把握した事業の選択により、比率悪化について類似団体平均で止め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95504</xdr:rowOff>
    </xdr:to>
    <xdr:cxnSp macro="">
      <xdr:nvCxnSpPr>
        <xdr:cNvPr id="380" name="直線コネクタ 379"/>
        <xdr:cNvCxnSpPr/>
      </xdr:nvCxnSpPr>
      <xdr:spPr>
        <a:xfrm>
          <a:off x="16179800" y="70766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47244</xdr:rowOff>
    </xdr:to>
    <xdr:cxnSp macro="">
      <xdr:nvCxnSpPr>
        <xdr:cNvPr id="383" name="直線コネクタ 382"/>
        <xdr:cNvCxnSpPr/>
      </xdr:nvCxnSpPr>
      <xdr:spPr>
        <a:xfrm>
          <a:off x="15290800" y="70718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109982</xdr:rowOff>
    </xdr:to>
    <xdr:cxnSp macro="">
      <xdr:nvCxnSpPr>
        <xdr:cNvPr id="386" name="直線コネクタ 385"/>
        <xdr:cNvCxnSpPr/>
      </xdr:nvCxnSpPr>
      <xdr:spPr>
        <a:xfrm flipV="1">
          <a:off x="14401800" y="70718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35052</xdr:rowOff>
    </xdr:to>
    <xdr:cxnSp macro="">
      <xdr:nvCxnSpPr>
        <xdr:cNvPr id="389" name="直線コネクタ 388"/>
        <xdr:cNvCxnSpPr/>
      </xdr:nvCxnSpPr>
      <xdr:spPr>
        <a:xfrm flipV="1">
          <a:off x="13512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99" name="楕円 398"/>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61231</xdr:rowOff>
    </xdr:from>
    <xdr:ext cx="762000" cy="259045"/>
    <xdr:sp macro="" textlink="">
      <xdr:nvSpPr>
        <xdr:cNvPr id="400" name="公債費負担の状況該当値テキスト"/>
        <xdr:cNvSpPr txBox="1"/>
      </xdr:nvSpPr>
      <xdr:spPr>
        <a:xfrm>
          <a:off x="171069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401" name="楕円 400"/>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402" name="テキスト ボックス 401"/>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4" name="テキスト ボックス 403"/>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5" name="楕円 404"/>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6" name="テキスト ボックス 405"/>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7" name="楕円 406"/>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8" name="テキスト ボックス 407"/>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人口減少対策として、公営住宅整備を行ったことで、これまで以上に比率が上昇した。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年度までを事業期間とする簡易水道施設整備事業により、公営企業債等繰入見込額は、年々増加し、比率の上昇が見込まれることから、今後も事務事業の適正化を図り、財政の健全化に努める。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20625</xdr:rowOff>
    </xdr:from>
    <xdr:to>
      <xdr:col>81</xdr:col>
      <xdr:colOff>44450</xdr:colOff>
      <xdr:row>16</xdr:row>
      <xdr:rowOff>126797</xdr:rowOff>
    </xdr:to>
    <xdr:cxnSp macro="">
      <xdr:nvCxnSpPr>
        <xdr:cNvPr id="440" name="直線コネクタ 439"/>
        <xdr:cNvCxnSpPr/>
      </xdr:nvCxnSpPr>
      <xdr:spPr>
        <a:xfrm>
          <a:off x="16179800" y="2763825"/>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1321</xdr:rowOff>
    </xdr:from>
    <xdr:to>
      <xdr:col>77</xdr:col>
      <xdr:colOff>44450</xdr:colOff>
      <xdr:row>16</xdr:row>
      <xdr:rowOff>20625</xdr:rowOff>
    </xdr:to>
    <xdr:cxnSp macro="">
      <xdr:nvCxnSpPr>
        <xdr:cNvPr id="443" name="直線コネクタ 442"/>
        <xdr:cNvCxnSpPr/>
      </xdr:nvCxnSpPr>
      <xdr:spPr>
        <a:xfrm>
          <a:off x="15290800" y="27445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1321</xdr:rowOff>
    </xdr:from>
    <xdr:to>
      <xdr:col>72</xdr:col>
      <xdr:colOff>203200</xdr:colOff>
      <xdr:row>16</xdr:row>
      <xdr:rowOff>25451</xdr:rowOff>
    </xdr:to>
    <xdr:cxnSp macro="">
      <xdr:nvCxnSpPr>
        <xdr:cNvPr id="446" name="直線コネクタ 445"/>
        <xdr:cNvCxnSpPr/>
      </xdr:nvCxnSpPr>
      <xdr:spPr>
        <a:xfrm flipV="1">
          <a:off x="14401800" y="274452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25451</xdr:rowOff>
    </xdr:from>
    <xdr:to>
      <xdr:col>68</xdr:col>
      <xdr:colOff>152400</xdr:colOff>
      <xdr:row>16</xdr:row>
      <xdr:rowOff>156718</xdr:rowOff>
    </xdr:to>
    <xdr:cxnSp macro="">
      <xdr:nvCxnSpPr>
        <xdr:cNvPr id="449" name="直線コネクタ 448"/>
        <xdr:cNvCxnSpPr/>
      </xdr:nvCxnSpPr>
      <xdr:spPr>
        <a:xfrm flipV="1">
          <a:off x="13512800" y="2768651"/>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75997</xdr:rowOff>
    </xdr:from>
    <xdr:to>
      <xdr:col>81</xdr:col>
      <xdr:colOff>95250</xdr:colOff>
      <xdr:row>17</xdr:row>
      <xdr:rowOff>6147</xdr:rowOff>
    </xdr:to>
    <xdr:sp macro="" textlink="">
      <xdr:nvSpPr>
        <xdr:cNvPr id="459" name="楕円 458"/>
        <xdr:cNvSpPr/>
      </xdr:nvSpPr>
      <xdr:spPr>
        <a:xfrm>
          <a:off x="16967200" y="2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48074</xdr:rowOff>
    </xdr:from>
    <xdr:ext cx="762000" cy="259045"/>
    <xdr:sp macro="" textlink="">
      <xdr:nvSpPr>
        <xdr:cNvPr id="460" name="将来負担の状況該当値テキスト"/>
        <xdr:cNvSpPr txBox="1"/>
      </xdr:nvSpPr>
      <xdr:spPr>
        <a:xfrm>
          <a:off x="17106900" y="279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141275</xdr:rowOff>
    </xdr:from>
    <xdr:to>
      <xdr:col>77</xdr:col>
      <xdr:colOff>95250</xdr:colOff>
      <xdr:row>16</xdr:row>
      <xdr:rowOff>71425</xdr:rowOff>
    </xdr:to>
    <xdr:sp macro="" textlink="">
      <xdr:nvSpPr>
        <xdr:cNvPr id="461" name="楕円 460"/>
        <xdr:cNvSpPr/>
      </xdr:nvSpPr>
      <xdr:spPr>
        <a:xfrm>
          <a:off x="16129000" y="27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56202</xdr:rowOff>
    </xdr:from>
    <xdr:ext cx="736600" cy="259045"/>
    <xdr:sp macro="" textlink="">
      <xdr:nvSpPr>
        <xdr:cNvPr id="462" name="テキスト ボックス 461"/>
        <xdr:cNvSpPr txBox="1"/>
      </xdr:nvSpPr>
      <xdr:spPr>
        <a:xfrm>
          <a:off x="15798800" y="2799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121971</xdr:rowOff>
    </xdr:from>
    <xdr:to>
      <xdr:col>73</xdr:col>
      <xdr:colOff>44450</xdr:colOff>
      <xdr:row>16</xdr:row>
      <xdr:rowOff>52121</xdr:rowOff>
    </xdr:to>
    <xdr:sp macro="" textlink="">
      <xdr:nvSpPr>
        <xdr:cNvPr id="463" name="楕円 462"/>
        <xdr:cNvSpPr/>
      </xdr:nvSpPr>
      <xdr:spPr>
        <a:xfrm>
          <a:off x="15240000" y="26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36898</xdr:rowOff>
    </xdr:from>
    <xdr:ext cx="762000" cy="259045"/>
    <xdr:sp macro="" textlink="">
      <xdr:nvSpPr>
        <xdr:cNvPr id="464" name="テキスト ボックス 463"/>
        <xdr:cNvSpPr txBox="1"/>
      </xdr:nvSpPr>
      <xdr:spPr>
        <a:xfrm>
          <a:off x="14909800" y="278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146101</xdr:rowOff>
    </xdr:from>
    <xdr:to>
      <xdr:col>68</xdr:col>
      <xdr:colOff>203200</xdr:colOff>
      <xdr:row>16</xdr:row>
      <xdr:rowOff>76251</xdr:rowOff>
    </xdr:to>
    <xdr:sp macro="" textlink="">
      <xdr:nvSpPr>
        <xdr:cNvPr id="465" name="楕円 464"/>
        <xdr:cNvSpPr/>
      </xdr:nvSpPr>
      <xdr:spPr>
        <a:xfrm>
          <a:off x="14351000" y="2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61028</xdr:rowOff>
    </xdr:from>
    <xdr:ext cx="762000" cy="259045"/>
    <xdr:sp macro="" textlink="">
      <xdr:nvSpPr>
        <xdr:cNvPr id="466" name="テキスト ボックス 465"/>
        <xdr:cNvSpPr txBox="1"/>
      </xdr:nvSpPr>
      <xdr:spPr>
        <a:xfrm>
          <a:off x="14020800" y="280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105918</xdr:rowOff>
    </xdr:from>
    <xdr:to>
      <xdr:col>64</xdr:col>
      <xdr:colOff>152400</xdr:colOff>
      <xdr:row>17</xdr:row>
      <xdr:rowOff>36068</xdr:rowOff>
    </xdr:to>
    <xdr:sp macro="" textlink="">
      <xdr:nvSpPr>
        <xdr:cNvPr id="467" name="楕円 466"/>
        <xdr:cNvSpPr/>
      </xdr:nvSpPr>
      <xdr:spPr>
        <a:xfrm>
          <a:off x="13462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20845</xdr:rowOff>
    </xdr:from>
    <xdr:ext cx="762000" cy="259045"/>
    <xdr:sp macro="" textlink="">
      <xdr:nvSpPr>
        <xdr:cNvPr id="468" name="テキスト ボックス 467"/>
        <xdr:cNvSpPr txBox="1"/>
      </xdr:nvSpPr>
      <xdr:spPr>
        <a:xfrm>
          <a:off x="13131800" y="2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5,058
5,041
102.94
5,239,910
5,055,995
95,568
2,669,393
5,594,982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類似団体平均と比べて高い水準にある。これは、保育所の運営を直営で行っているために、職員数が類似団体平均と比較して多いことが主な要因であり、行政サービスの提供方法の差異によるものと言える。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今後、保育所が統合されれば人件費は抑制される。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37</xdr:row>
      <xdr:rowOff>165862</xdr:rowOff>
    </xdr:to>
    <xdr:cxnSp macro="">
      <xdr:nvCxnSpPr>
        <xdr:cNvPr id="64" name="直線コネクタ 63"/>
        <xdr:cNvCxnSpPr/>
      </xdr:nvCxnSpPr>
      <xdr:spPr>
        <a:xfrm>
          <a:off x="3987800" y="6509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165862</xdr:rowOff>
    </xdr:to>
    <xdr:cxnSp macro="">
      <xdr:nvCxnSpPr>
        <xdr:cNvPr id="67" name="直線コネクタ 66"/>
        <xdr:cNvCxnSpPr/>
      </xdr:nvCxnSpPr>
      <xdr:spPr>
        <a:xfrm>
          <a:off x="3098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143002</xdr:rowOff>
    </xdr:to>
    <xdr:cxnSp macro="">
      <xdr:nvCxnSpPr>
        <xdr:cNvPr id="70" name="直線コネクタ 69"/>
        <xdr:cNvCxnSpPr/>
      </xdr:nvCxnSpPr>
      <xdr:spPr>
        <a:xfrm flipV="1">
          <a:off x="2209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38</xdr:row>
      <xdr:rowOff>3556</xdr:rowOff>
    </xdr:to>
    <xdr:cxnSp macro="">
      <xdr:nvCxnSpPr>
        <xdr:cNvPr id="73" name="直線コネクタ 72"/>
        <xdr:cNvCxnSpPr/>
      </xdr:nvCxnSpPr>
      <xdr:spPr>
        <a:xfrm flipV="1">
          <a:off x="1320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類似団体平均と比べて低い水準にある。これは、小・中学校がそれぞれ１校であり、教育費に係る物件費が類似団体平均と比較して少ないことが要因として挙げられる。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人件費等の抑制や行政組織の見直しを行う上で、業務の外部委託等により比率は上昇していくと予想されるため、人件費と物件費を合わせた経常収支比率の改善に努める。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19558</xdr:rowOff>
    </xdr:to>
    <xdr:cxnSp macro="">
      <xdr:nvCxnSpPr>
        <xdr:cNvPr id="122" name="直線コネクタ 121"/>
        <xdr:cNvCxnSpPr/>
      </xdr:nvCxnSpPr>
      <xdr:spPr>
        <a:xfrm>
          <a:off x="15671800" y="2902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159004</xdr:rowOff>
    </xdr:to>
    <xdr:cxnSp macro="">
      <xdr:nvCxnSpPr>
        <xdr:cNvPr id="125" name="直線コネクタ 124"/>
        <xdr:cNvCxnSpPr/>
      </xdr:nvCxnSpPr>
      <xdr:spPr>
        <a:xfrm>
          <a:off x="14782800" y="27970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53848</xdr:rowOff>
    </xdr:to>
    <xdr:cxnSp macro="">
      <xdr:nvCxnSpPr>
        <xdr:cNvPr id="128" name="直線コネクタ 127"/>
        <xdr:cNvCxnSpPr/>
      </xdr:nvCxnSpPr>
      <xdr:spPr>
        <a:xfrm>
          <a:off x="13893800" y="2769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26416</xdr:rowOff>
    </xdr:to>
    <xdr:cxnSp macro="">
      <xdr:nvCxnSpPr>
        <xdr:cNvPr id="131" name="直線コネクタ 130"/>
        <xdr:cNvCxnSpPr/>
      </xdr:nvCxnSpPr>
      <xdr:spPr>
        <a:xfrm>
          <a:off x="13004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1" name="楕円 140"/>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156735</xdr:rowOff>
    </xdr:from>
    <xdr:ext cx="762000" cy="259045"/>
    <xdr:sp macro="" textlink="">
      <xdr:nvSpPr>
        <xdr:cNvPr id="142" name="物件費該当値テキスト"/>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3" name="楕円 142"/>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4" name="テキスト ボックス 143"/>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xdr:rowOff>
    </xdr:from>
    <xdr:to>
      <xdr:col>74</xdr:col>
      <xdr:colOff>31750</xdr:colOff>
      <xdr:row>16</xdr:row>
      <xdr:rowOff>104648</xdr:rowOff>
    </xdr:to>
    <xdr:sp macro="" textlink="">
      <xdr:nvSpPr>
        <xdr:cNvPr id="145" name="楕円 144"/>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114825</xdr:rowOff>
    </xdr:from>
    <xdr:ext cx="762000" cy="259045"/>
    <xdr:sp macro="" textlink="">
      <xdr:nvSpPr>
        <xdr:cNvPr id="146" name="テキスト ボックス 145"/>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49" name="楕円 148"/>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0" name="テキスト ボックス 149"/>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扶助費に係る経常収支比率が上昇しているのは、高齢化の影響からか年々老人の入所措置人数が増加しているためである。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今後、社会保障費の増加が見込まれ、町政への影響が大きくなることから、国の動向に注視していく必要がある。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69850</xdr:rowOff>
    </xdr:to>
    <xdr:cxnSp macro="">
      <xdr:nvCxnSpPr>
        <xdr:cNvPr id="183" name="直線コネクタ 182"/>
        <xdr:cNvCxnSpPr/>
      </xdr:nvCxnSpPr>
      <xdr:spPr>
        <a:xfrm>
          <a:off x="3987800" y="9309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6" name="直線コネクタ 185"/>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12700</xdr:rowOff>
    </xdr:to>
    <xdr:cxnSp macro="">
      <xdr:nvCxnSpPr>
        <xdr:cNvPr id="189" name="直線コネクタ 188"/>
        <xdr:cNvCxnSpPr/>
      </xdr:nvCxnSpPr>
      <xdr:spPr>
        <a:xfrm>
          <a:off x="2209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12700</xdr:rowOff>
    </xdr:to>
    <xdr:cxnSp macro="">
      <xdr:nvCxnSpPr>
        <xdr:cNvPr id="192" name="直線コネクタ 191"/>
        <xdr:cNvCxnSpPr/>
      </xdr:nvCxnSpPr>
      <xdr:spPr>
        <a:xfrm flipV="1">
          <a:off x="1320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3"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4" name="楕円 203"/>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5" name="テキスト ボックス 204"/>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6" name="楕円 205"/>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7" name="テキスト ボックス 20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8" name="楕円 207"/>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09" name="テキスト ボックス 208"/>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0" name="楕円 209"/>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1" name="テキスト ボックス 210"/>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その他に係る経常収支比率についても類似団体平均を下回っている。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度によってばらつきはあるが、施設の老朽化に伴い維持補修費は増加傾向にある。不要な施設の処分や、施設の集約化に取り組み、これらの経費のみならず、管理費用の削減にも繋げ、物件費についても抑制す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99568</xdr:rowOff>
    </xdr:to>
    <xdr:cxnSp macro="">
      <xdr:nvCxnSpPr>
        <xdr:cNvPr id="241" name="直線コネクタ 240"/>
        <xdr:cNvCxnSpPr/>
      </xdr:nvCxnSpPr>
      <xdr:spPr>
        <a:xfrm>
          <a:off x="15671800" y="9645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58420</xdr:rowOff>
    </xdr:to>
    <xdr:cxnSp macro="">
      <xdr:nvCxnSpPr>
        <xdr:cNvPr id="244" name="直線コネクタ 243"/>
        <xdr:cNvCxnSpPr/>
      </xdr:nvCxnSpPr>
      <xdr:spPr>
        <a:xfrm flipV="1">
          <a:off x="14782800" y="9645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58420</xdr:rowOff>
    </xdr:to>
    <xdr:cxnSp macro="">
      <xdr:nvCxnSpPr>
        <xdr:cNvPr id="247" name="直線コネクタ 246"/>
        <xdr:cNvCxnSpPr/>
      </xdr:nvCxnSpPr>
      <xdr:spPr>
        <a:xfrm>
          <a:off x="13893800" y="9650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108712</xdr:rowOff>
    </xdr:to>
    <xdr:cxnSp macro="">
      <xdr:nvCxnSpPr>
        <xdr:cNvPr id="250" name="直線コネクタ 249"/>
        <xdr:cNvCxnSpPr/>
      </xdr:nvCxnSpPr>
      <xdr:spPr>
        <a:xfrm flipV="1">
          <a:off x="13004800" y="9650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60" name="楕円 259"/>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65295</xdr:rowOff>
    </xdr:from>
    <xdr:ext cx="762000" cy="259045"/>
    <xdr:sp macro="" textlink="">
      <xdr:nvSpPr>
        <xdr:cNvPr id="261" name="その他該当値テキスト"/>
        <xdr:cNvSpPr txBox="1"/>
      </xdr:nvSpPr>
      <xdr:spPr>
        <a:xfrm>
          <a:off x="16598900" y="94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2" name="楕円 261"/>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3" name="テキスト ボックス 262"/>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4" name="楕円 26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5" name="テキスト ボックス 26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6" name="楕円 265"/>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7" name="テキスト ボックス 266"/>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68" name="楕円 267"/>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169689</xdr:rowOff>
    </xdr:from>
    <xdr:ext cx="762000" cy="259045"/>
    <xdr:sp macro="" textlink="">
      <xdr:nvSpPr>
        <xdr:cNvPr id="269" name="テキスト ボックス 268"/>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類似団体平均と比べて低い水準にある。これは、各種団体への補助金を毎年度実績調査し、不適当な補助金の見直しや廃止を行ってきた成果と言える。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病院事業会計への繰出金や一部事務組合に対する負担金など抑制にも限度があるが、今後も平均以下を維持できるよう努める。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131572</xdr:rowOff>
    </xdr:to>
    <xdr:cxnSp macro="">
      <xdr:nvCxnSpPr>
        <xdr:cNvPr id="299" name="直線コネクタ 298"/>
        <xdr:cNvCxnSpPr/>
      </xdr:nvCxnSpPr>
      <xdr:spPr>
        <a:xfrm flipV="1">
          <a:off x="15671800" y="6294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145288</xdr:rowOff>
    </xdr:to>
    <xdr:cxnSp macro="">
      <xdr:nvCxnSpPr>
        <xdr:cNvPr id="302" name="直線コネクタ 301"/>
        <xdr:cNvCxnSpPr/>
      </xdr:nvCxnSpPr>
      <xdr:spPr>
        <a:xfrm flipV="1">
          <a:off x="14782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145288</xdr:rowOff>
    </xdr:to>
    <xdr:cxnSp macro="">
      <xdr:nvCxnSpPr>
        <xdr:cNvPr id="305" name="直線コネクタ 304"/>
        <xdr:cNvCxnSpPr/>
      </xdr:nvCxnSpPr>
      <xdr:spPr>
        <a:xfrm>
          <a:off x="13893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104140</xdr:rowOff>
    </xdr:to>
    <xdr:cxnSp macro="">
      <xdr:nvCxnSpPr>
        <xdr:cNvPr id="308" name="直線コネクタ 307"/>
        <xdr:cNvCxnSpPr/>
      </xdr:nvCxnSpPr>
      <xdr:spPr>
        <a:xfrm>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8" name="楕円 317"/>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19"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0" name="楕円 319"/>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1" name="テキスト ボックス 320"/>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2" name="楕円 321"/>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3" name="テキスト ボックス 322"/>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4" name="楕円 32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5" name="テキスト ボックス 32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6" name="楕円 32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7" name="テキスト ボックス 326"/>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近年防災対策事業を集中的に実施してきたことで、比率は大きく悪化し、類似団体平均を大きく上回る結果となった。公債費のピークは平成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となると見込まれ、これまで以上に厳しい財政運営となることが予想される。そのため、現在計画している保育所統合等の事業以外については、町債の新規発行を伴う普通建設事業を抑制することとしてい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27939</xdr:rowOff>
    </xdr:to>
    <xdr:cxnSp macro="">
      <xdr:nvCxnSpPr>
        <xdr:cNvPr id="359" name="直線コネクタ 358"/>
        <xdr:cNvCxnSpPr/>
      </xdr:nvCxnSpPr>
      <xdr:spPr>
        <a:xfrm>
          <a:off x="3987800" y="13370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104139</xdr:rowOff>
    </xdr:from>
    <xdr:to>
      <xdr:col>19</xdr:col>
      <xdr:colOff>187325</xdr:colOff>
      <xdr:row>77</xdr:row>
      <xdr:rowOff>168911</xdr:rowOff>
    </xdr:to>
    <xdr:cxnSp macro="">
      <xdr:nvCxnSpPr>
        <xdr:cNvPr id="362" name="直線コネクタ 361"/>
        <xdr:cNvCxnSpPr/>
      </xdr:nvCxnSpPr>
      <xdr:spPr>
        <a:xfrm>
          <a:off x="3098800" y="133057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104139</xdr:rowOff>
    </xdr:to>
    <xdr:cxnSp macro="">
      <xdr:nvCxnSpPr>
        <xdr:cNvPr id="365" name="直線コネクタ 364"/>
        <xdr:cNvCxnSpPr/>
      </xdr:nvCxnSpPr>
      <xdr:spPr>
        <a:xfrm>
          <a:off x="2209800" y="13294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138430</xdr:rowOff>
    </xdr:to>
    <xdr:cxnSp macro="">
      <xdr:nvCxnSpPr>
        <xdr:cNvPr id="368" name="直線コネクタ 367"/>
        <xdr:cNvCxnSpPr/>
      </xdr:nvCxnSpPr>
      <xdr:spPr>
        <a:xfrm flipV="1">
          <a:off x="1320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78" name="楕円 377"/>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79"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80" name="楕円 379"/>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81" name="テキスト ボックス 380"/>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2" name="楕円 381"/>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3" name="テキスト ボックス 382"/>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4" name="楕円 383"/>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6" name="楕円 385"/>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87" name="テキスト ボックス 38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公債費以外の経常収支比率は、人件費を除き類似団体平均を下回っている。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本年度に比率が大きく上昇したのは、歳入経常一般財源が減少する中にあって、経常経費自体もほぼ全てにおいて増加したことが要因となっている。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144962</xdr:rowOff>
    </xdr:from>
    <xdr:to>
      <xdr:col>82</xdr:col>
      <xdr:colOff>107950</xdr:colOff>
      <xdr:row>76</xdr:row>
      <xdr:rowOff>61686</xdr:rowOff>
    </xdr:to>
    <xdr:cxnSp macro="">
      <xdr:nvCxnSpPr>
        <xdr:cNvPr id="422" name="直線コネクタ 421"/>
        <xdr:cNvCxnSpPr/>
      </xdr:nvCxnSpPr>
      <xdr:spPr>
        <a:xfrm>
          <a:off x="15671800" y="13003712"/>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63319</xdr:rowOff>
    </xdr:from>
    <xdr:to>
      <xdr:col>78</xdr:col>
      <xdr:colOff>69850</xdr:colOff>
      <xdr:row>75</xdr:row>
      <xdr:rowOff>144962</xdr:rowOff>
    </xdr:to>
    <xdr:cxnSp macro="">
      <xdr:nvCxnSpPr>
        <xdr:cNvPr id="425" name="直線コネクタ 424"/>
        <xdr:cNvCxnSpPr/>
      </xdr:nvCxnSpPr>
      <xdr:spPr>
        <a:xfrm>
          <a:off x="14782800" y="129220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63319</xdr:rowOff>
    </xdr:to>
    <xdr:cxnSp macro="">
      <xdr:nvCxnSpPr>
        <xdr:cNvPr id="428" name="直線コネクタ 427"/>
        <xdr:cNvCxnSpPr/>
      </xdr:nvCxnSpPr>
      <xdr:spPr>
        <a:xfrm>
          <a:off x="13893800" y="128600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56787</xdr:rowOff>
    </xdr:to>
    <xdr:cxnSp macro="">
      <xdr:nvCxnSpPr>
        <xdr:cNvPr id="431" name="直線コネクタ 430"/>
        <xdr:cNvCxnSpPr/>
      </xdr:nvCxnSpPr>
      <xdr:spPr>
        <a:xfrm flipV="1">
          <a:off x="13004800" y="12860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10886</xdr:rowOff>
    </xdr:from>
    <xdr:to>
      <xdr:col>82</xdr:col>
      <xdr:colOff>158750</xdr:colOff>
      <xdr:row>76</xdr:row>
      <xdr:rowOff>112486</xdr:rowOff>
    </xdr:to>
    <xdr:sp macro="" textlink="">
      <xdr:nvSpPr>
        <xdr:cNvPr id="441" name="楕円 440"/>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154413</xdr:rowOff>
    </xdr:from>
    <xdr:ext cx="762000" cy="259045"/>
    <xdr:sp macro="" textlink="">
      <xdr:nvSpPr>
        <xdr:cNvPr id="442" name="公債費以外該当値テキスト"/>
        <xdr:cNvSpPr txBox="1"/>
      </xdr:nvSpPr>
      <xdr:spPr>
        <a:xfrm>
          <a:off x="165989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94162</xdr:rowOff>
    </xdr:from>
    <xdr:to>
      <xdr:col>78</xdr:col>
      <xdr:colOff>120650</xdr:colOff>
      <xdr:row>76</xdr:row>
      <xdr:rowOff>24312</xdr:rowOff>
    </xdr:to>
    <xdr:sp macro="" textlink="">
      <xdr:nvSpPr>
        <xdr:cNvPr id="443" name="楕円 442"/>
        <xdr:cNvSpPr/>
      </xdr:nvSpPr>
      <xdr:spPr>
        <a:xfrm>
          <a:off x="15621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34489</xdr:rowOff>
    </xdr:from>
    <xdr:ext cx="736600" cy="259045"/>
    <xdr:sp macro="" textlink="">
      <xdr:nvSpPr>
        <xdr:cNvPr id="444" name="テキスト ボックス 443"/>
        <xdr:cNvSpPr txBox="1"/>
      </xdr:nvSpPr>
      <xdr:spPr>
        <a:xfrm>
          <a:off x="15290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12519</xdr:rowOff>
    </xdr:from>
    <xdr:to>
      <xdr:col>74</xdr:col>
      <xdr:colOff>31750</xdr:colOff>
      <xdr:row>75</xdr:row>
      <xdr:rowOff>114119</xdr:rowOff>
    </xdr:to>
    <xdr:sp macro="" textlink="">
      <xdr:nvSpPr>
        <xdr:cNvPr id="445" name="楕円 444"/>
        <xdr:cNvSpPr/>
      </xdr:nvSpPr>
      <xdr:spPr>
        <a:xfrm>
          <a:off x="14732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124296</xdr:rowOff>
    </xdr:from>
    <xdr:ext cx="762000" cy="259045"/>
    <xdr:sp macro="" textlink="">
      <xdr:nvSpPr>
        <xdr:cNvPr id="446" name="テキスト ボックス 445"/>
        <xdr:cNvSpPr txBox="1"/>
      </xdr:nvSpPr>
      <xdr:spPr>
        <a:xfrm>
          <a:off x="14401800" y="126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47" name="楕円 446"/>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48" name="テキスト ボックス 447"/>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49" name="楕円 448"/>
        <xdr:cNvSpPr/>
      </xdr:nvSpPr>
      <xdr:spPr>
        <a:xfrm>
          <a:off x="12954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117764</xdr:rowOff>
    </xdr:from>
    <xdr:ext cx="762000" cy="259045"/>
    <xdr:sp macro="" textlink="">
      <xdr:nvSpPr>
        <xdr:cNvPr id="450" name="テキスト ボックス 449"/>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107788</xdr:rowOff>
    </xdr:from>
    <xdr:to>
      <xdr:col>29</xdr:col>
      <xdr:colOff>127000</xdr:colOff>
      <xdr:row>16</xdr:row>
      <xdr:rowOff>158943</xdr:rowOff>
    </xdr:to>
    <xdr:cxnSp macro="">
      <xdr:nvCxnSpPr>
        <xdr:cNvPr id="46" name="直線コネクタ 45"/>
        <xdr:cNvCxnSpPr/>
      </xdr:nvCxnSpPr>
      <xdr:spPr bwMode="auto">
        <a:xfrm flipV="1">
          <a:off x="5003800" y="2898613"/>
          <a:ext cx="647700" cy="5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92566</xdr:rowOff>
    </xdr:from>
    <xdr:ext cx="762000" cy="259045"/>
    <xdr:sp macro="" textlink="">
      <xdr:nvSpPr>
        <xdr:cNvPr id="47" name="人口1人当たり決算額の推移平均値テキスト130"/>
        <xdr:cNvSpPr txBox="1"/>
      </xdr:nvSpPr>
      <xdr:spPr>
        <a:xfrm>
          <a:off x="5740400" y="2883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158943</xdr:rowOff>
    </xdr:from>
    <xdr:to>
      <xdr:col>26</xdr:col>
      <xdr:colOff>50800</xdr:colOff>
      <xdr:row>17</xdr:row>
      <xdr:rowOff>11022</xdr:rowOff>
    </xdr:to>
    <xdr:cxnSp macro="">
      <xdr:nvCxnSpPr>
        <xdr:cNvPr id="49" name="直線コネクタ 48"/>
        <xdr:cNvCxnSpPr/>
      </xdr:nvCxnSpPr>
      <xdr:spPr bwMode="auto">
        <a:xfrm flipV="1">
          <a:off x="4305300" y="2949768"/>
          <a:ext cx="698500" cy="2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11022</xdr:rowOff>
    </xdr:from>
    <xdr:to>
      <xdr:col>22</xdr:col>
      <xdr:colOff>114300</xdr:colOff>
      <xdr:row>17</xdr:row>
      <xdr:rowOff>16771</xdr:rowOff>
    </xdr:to>
    <xdr:cxnSp macro="">
      <xdr:nvCxnSpPr>
        <xdr:cNvPr id="52" name="直線コネクタ 51"/>
        <xdr:cNvCxnSpPr/>
      </xdr:nvCxnSpPr>
      <xdr:spPr bwMode="auto">
        <a:xfrm flipV="1">
          <a:off x="3606800" y="2973297"/>
          <a:ext cx="698500" cy="5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16771</xdr:rowOff>
    </xdr:from>
    <xdr:to>
      <xdr:col>18</xdr:col>
      <xdr:colOff>177800</xdr:colOff>
      <xdr:row>17</xdr:row>
      <xdr:rowOff>63560</xdr:rowOff>
    </xdr:to>
    <xdr:cxnSp macro="">
      <xdr:nvCxnSpPr>
        <xdr:cNvPr id="55" name="直線コネクタ 54"/>
        <xdr:cNvCxnSpPr/>
      </xdr:nvCxnSpPr>
      <xdr:spPr bwMode="auto">
        <a:xfrm flipV="1">
          <a:off x="2908300" y="2979046"/>
          <a:ext cx="698500" cy="4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56988</xdr:rowOff>
    </xdr:from>
    <xdr:to>
      <xdr:col>29</xdr:col>
      <xdr:colOff>177800</xdr:colOff>
      <xdr:row>16</xdr:row>
      <xdr:rowOff>158588</xdr:rowOff>
    </xdr:to>
    <xdr:sp macro="" textlink="">
      <xdr:nvSpPr>
        <xdr:cNvPr id="65" name="楕円 64"/>
        <xdr:cNvSpPr/>
      </xdr:nvSpPr>
      <xdr:spPr bwMode="auto">
        <a:xfrm>
          <a:off x="5600700" y="284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73515</xdr:rowOff>
    </xdr:from>
    <xdr:ext cx="762000" cy="259045"/>
    <xdr:sp macro="" textlink="">
      <xdr:nvSpPr>
        <xdr:cNvPr id="66" name="人口1人当たり決算額の推移該当値テキスト130"/>
        <xdr:cNvSpPr txBox="1"/>
      </xdr:nvSpPr>
      <xdr:spPr>
        <a:xfrm>
          <a:off x="5740400" y="269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108143</xdr:rowOff>
    </xdr:from>
    <xdr:to>
      <xdr:col>26</xdr:col>
      <xdr:colOff>101600</xdr:colOff>
      <xdr:row>17</xdr:row>
      <xdr:rowOff>38293</xdr:rowOff>
    </xdr:to>
    <xdr:sp macro="" textlink="">
      <xdr:nvSpPr>
        <xdr:cNvPr id="67" name="楕円 66"/>
        <xdr:cNvSpPr/>
      </xdr:nvSpPr>
      <xdr:spPr bwMode="auto">
        <a:xfrm>
          <a:off x="4953000" y="289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23070</xdr:rowOff>
    </xdr:from>
    <xdr:ext cx="736600" cy="259045"/>
    <xdr:sp macro="" textlink="">
      <xdr:nvSpPr>
        <xdr:cNvPr id="68" name="テキスト ボックス 67"/>
        <xdr:cNvSpPr txBox="1"/>
      </xdr:nvSpPr>
      <xdr:spPr>
        <a:xfrm>
          <a:off x="4622800" y="298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131672</xdr:rowOff>
    </xdr:from>
    <xdr:to>
      <xdr:col>22</xdr:col>
      <xdr:colOff>165100</xdr:colOff>
      <xdr:row>17</xdr:row>
      <xdr:rowOff>61822</xdr:rowOff>
    </xdr:to>
    <xdr:sp macro="" textlink="">
      <xdr:nvSpPr>
        <xdr:cNvPr id="69" name="楕円 68"/>
        <xdr:cNvSpPr/>
      </xdr:nvSpPr>
      <xdr:spPr bwMode="auto">
        <a:xfrm>
          <a:off x="4254500" y="292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46599</xdr:rowOff>
    </xdr:from>
    <xdr:ext cx="762000" cy="259045"/>
    <xdr:sp macro="" textlink="">
      <xdr:nvSpPr>
        <xdr:cNvPr id="70" name="テキスト ボックス 69"/>
        <xdr:cNvSpPr txBox="1"/>
      </xdr:nvSpPr>
      <xdr:spPr>
        <a:xfrm>
          <a:off x="3924300" y="300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137421</xdr:rowOff>
    </xdr:from>
    <xdr:to>
      <xdr:col>19</xdr:col>
      <xdr:colOff>38100</xdr:colOff>
      <xdr:row>17</xdr:row>
      <xdr:rowOff>67571</xdr:rowOff>
    </xdr:to>
    <xdr:sp macro="" textlink="">
      <xdr:nvSpPr>
        <xdr:cNvPr id="71" name="楕円 70"/>
        <xdr:cNvSpPr/>
      </xdr:nvSpPr>
      <xdr:spPr bwMode="auto">
        <a:xfrm>
          <a:off x="3556000" y="292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52348</xdr:rowOff>
    </xdr:from>
    <xdr:ext cx="762000" cy="259045"/>
    <xdr:sp macro="" textlink="">
      <xdr:nvSpPr>
        <xdr:cNvPr id="72" name="テキスト ボックス 71"/>
        <xdr:cNvSpPr txBox="1"/>
      </xdr:nvSpPr>
      <xdr:spPr>
        <a:xfrm>
          <a:off x="3225800" y="301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12760</xdr:rowOff>
    </xdr:from>
    <xdr:to>
      <xdr:col>15</xdr:col>
      <xdr:colOff>101600</xdr:colOff>
      <xdr:row>17</xdr:row>
      <xdr:rowOff>114360</xdr:rowOff>
    </xdr:to>
    <xdr:sp macro="" textlink="">
      <xdr:nvSpPr>
        <xdr:cNvPr id="73" name="楕円 72"/>
        <xdr:cNvSpPr/>
      </xdr:nvSpPr>
      <xdr:spPr bwMode="auto">
        <a:xfrm>
          <a:off x="2857500" y="297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99137</xdr:rowOff>
    </xdr:from>
    <xdr:ext cx="762000" cy="259045"/>
    <xdr:sp macro="" textlink="">
      <xdr:nvSpPr>
        <xdr:cNvPr id="74" name="テキスト ボックス 73"/>
        <xdr:cNvSpPr txBox="1"/>
      </xdr:nvSpPr>
      <xdr:spPr>
        <a:xfrm>
          <a:off x="2527300" y="306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258619</xdr:rowOff>
    </xdr:from>
    <xdr:to>
      <xdr:col>29</xdr:col>
      <xdr:colOff>127000</xdr:colOff>
      <xdr:row>34</xdr:row>
      <xdr:rowOff>315944</xdr:rowOff>
    </xdr:to>
    <xdr:cxnSp macro="">
      <xdr:nvCxnSpPr>
        <xdr:cNvPr id="108" name="直線コネクタ 107"/>
        <xdr:cNvCxnSpPr/>
      </xdr:nvCxnSpPr>
      <xdr:spPr bwMode="auto">
        <a:xfrm flipV="1">
          <a:off x="5003800" y="6526069"/>
          <a:ext cx="647700" cy="5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243397</xdr:rowOff>
    </xdr:from>
    <xdr:ext cx="762000" cy="259045"/>
    <xdr:sp macro="" textlink="">
      <xdr:nvSpPr>
        <xdr:cNvPr id="109" name="人口1人当たり決算額の推移平均値テキスト445"/>
        <xdr:cNvSpPr txBox="1"/>
      </xdr:nvSpPr>
      <xdr:spPr>
        <a:xfrm>
          <a:off x="5740400" y="651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315944</xdr:rowOff>
    </xdr:from>
    <xdr:to>
      <xdr:col>26</xdr:col>
      <xdr:colOff>50800</xdr:colOff>
      <xdr:row>35</xdr:row>
      <xdr:rowOff>54795</xdr:rowOff>
    </xdr:to>
    <xdr:cxnSp macro="">
      <xdr:nvCxnSpPr>
        <xdr:cNvPr id="111" name="直線コネクタ 110"/>
        <xdr:cNvCxnSpPr/>
      </xdr:nvCxnSpPr>
      <xdr:spPr bwMode="auto">
        <a:xfrm flipV="1">
          <a:off x="4305300" y="6583394"/>
          <a:ext cx="698500" cy="8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54795</xdr:rowOff>
    </xdr:from>
    <xdr:to>
      <xdr:col>22</xdr:col>
      <xdr:colOff>114300</xdr:colOff>
      <xdr:row>35</xdr:row>
      <xdr:rowOff>69241</xdr:rowOff>
    </xdr:to>
    <xdr:cxnSp macro="">
      <xdr:nvCxnSpPr>
        <xdr:cNvPr id="114" name="直線コネクタ 113"/>
        <xdr:cNvCxnSpPr/>
      </xdr:nvCxnSpPr>
      <xdr:spPr bwMode="auto">
        <a:xfrm flipV="1">
          <a:off x="3606800" y="6665145"/>
          <a:ext cx="698500" cy="14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13505</xdr:rowOff>
    </xdr:from>
    <xdr:to>
      <xdr:col>18</xdr:col>
      <xdr:colOff>177800</xdr:colOff>
      <xdr:row>35</xdr:row>
      <xdr:rowOff>69241</xdr:rowOff>
    </xdr:to>
    <xdr:cxnSp macro="">
      <xdr:nvCxnSpPr>
        <xdr:cNvPr id="117" name="直線コネクタ 116"/>
        <xdr:cNvCxnSpPr/>
      </xdr:nvCxnSpPr>
      <xdr:spPr bwMode="auto">
        <a:xfrm>
          <a:off x="2908300" y="6623855"/>
          <a:ext cx="698500" cy="5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207819</xdr:rowOff>
    </xdr:from>
    <xdr:to>
      <xdr:col>29</xdr:col>
      <xdr:colOff>177800</xdr:colOff>
      <xdr:row>34</xdr:row>
      <xdr:rowOff>309419</xdr:rowOff>
    </xdr:to>
    <xdr:sp macro="" textlink="">
      <xdr:nvSpPr>
        <xdr:cNvPr id="127" name="楕円 126"/>
        <xdr:cNvSpPr/>
      </xdr:nvSpPr>
      <xdr:spPr bwMode="auto">
        <a:xfrm>
          <a:off x="5600700" y="647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52896</xdr:rowOff>
    </xdr:from>
    <xdr:ext cx="762000" cy="259045"/>
    <xdr:sp macro="" textlink="">
      <xdr:nvSpPr>
        <xdr:cNvPr id="128" name="人口1人当たり決算額の推移該当値テキスト445"/>
        <xdr:cNvSpPr txBox="1"/>
      </xdr:nvSpPr>
      <xdr:spPr>
        <a:xfrm>
          <a:off x="5740400" y="63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265144</xdr:rowOff>
    </xdr:from>
    <xdr:to>
      <xdr:col>26</xdr:col>
      <xdr:colOff>101600</xdr:colOff>
      <xdr:row>35</xdr:row>
      <xdr:rowOff>23844</xdr:rowOff>
    </xdr:to>
    <xdr:sp macro="" textlink="">
      <xdr:nvSpPr>
        <xdr:cNvPr id="129" name="楕円 128"/>
        <xdr:cNvSpPr/>
      </xdr:nvSpPr>
      <xdr:spPr bwMode="auto">
        <a:xfrm>
          <a:off x="4953000" y="653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8621</xdr:rowOff>
    </xdr:from>
    <xdr:ext cx="736600" cy="259045"/>
    <xdr:sp macro="" textlink="">
      <xdr:nvSpPr>
        <xdr:cNvPr id="130" name="テキスト ボックス 129"/>
        <xdr:cNvSpPr txBox="1"/>
      </xdr:nvSpPr>
      <xdr:spPr>
        <a:xfrm>
          <a:off x="4622800" y="6618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3995</xdr:rowOff>
    </xdr:from>
    <xdr:to>
      <xdr:col>22</xdr:col>
      <xdr:colOff>165100</xdr:colOff>
      <xdr:row>35</xdr:row>
      <xdr:rowOff>105595</xdr:rowOff>
    </xdr:to>
    <xdr:sp macro="" textlink="">
      <xdr:nvSpPr>
        <xdr:cNvPr id="131" name="楕円 130"/>
        <xdr:cNvSpPr/>
      </xdr:nvSpPr>
      <xdr:spPr bwMode="auto">
        <a:xfrm>
          <a:off x="4254500" y="66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90372</xdr:rowOff>
    </xdr:from>
    <xdr:ext cx="762000" cy="259045"/>
    <xdr:sp macro="" textlink="">
      <xdr:nvSpPr>
        <xdr:cNvPr id="132" name="テキスト ボックス 131"/>
        <xdr:cNvSpPr txBox="1"/>
      </xdr:nvSpPr>
      <xdr:spPr>
        <a:xfrm>
          <a:off x="3924300" y="67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18441</xdr:rowOff>
    </xdr:from>
    <xdr:to>
      <xdr:col>19</xdr:col>
      <xdr:colOff>38100</xdr:colOff>
      <xdr:row>35</xdr:row>
      <xdr:rowOff>120041</xdr:rowOff>
    </xdr:to>
    <xdr:sp macro="" textlink="">
      <xdr:nvSpPr>
        <xdr:cNvPr id="133" name="楕円 132"/>
        <xdr:cNvSpPr/>
      </xdr:nvSpPr>
      <xdr:spPr bwMode="auto">
        <a:xfrm>
          <a:off x="3556000" y="66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104818</xdr:rowOff>
    </xdr:from>
    <xdr:ext cx="762000" cy="259045"/>
    <xdr:sp macro="" textlink="">
      <xdr:nvSpPr>
        <xdr:cNvPr id="134" name="テキスト ボックス 133"/>
        <xdr:cNvSpPr txBox="1"/>
      </xdr:nvSpPr>
      <xdr:spPr>
        <a:xfrm>
          <a:off x="3225800" y="671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305605</xdr:rowOff>
    </xdr:from>
    <xdr:to>
      <xdr:col>15</xdr:col>
      <xdr:colOff>101600</xdr:colOff>
      <xdr:row>35</xdr:row>
      <xdr:rowOff>64305</xdr:rowOff>
    </xdr:to>
    <xdr:sp macro="" textlink="">
      <xdr:nvSpPr>
        <xdr:cNvPr id="135" name="楕円 134"/>
        <xdr:cNvSpPr/>
      </xdr:nvSpPr>
      <xdr:spPr bwMode="auto">
        <a:xfrm>
          <a:off x="2857500" y="6573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49082</xdr:rowOff>
    </xdr:from>
    <xdr:ext cx="762000" cy="259045"/>
    <xdr:sp macro="" textlink="">
      <xdr:nvSpPr>
        <xdr:cNvPr id="136" name="テキスト ボックス 135"/>
        <xdr:cNvSpPr txBox="1"/>
      </xdr:nvSpPr>
      <xdr:spPr>
        <a:xfrm>
          <a:off x="2527300" y="66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5,058
5,041
102.94
5,239,910
5,055,995
95,568
2,669,393
5,594,982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52474</xdr:rowOff>
    </xdr:from>
    <xdr:to>
      <xdr:col>24</xdr:col>
      <xdr:colOff>63500</xdr:colOff>
      <xdr:row>34</xdr:row>
      <xdr:rowOff>96594</xdr:rowOff>
    </xdr:to>
    <xdr:cxnSp macro="">
      <xdr:nvCxnSpPr>
        <xdr:cNvPr id="61" name="直線コネクタ 60"/>
        <xdr:cNvCxnSpPr/>
      </xdr:nvCxnSpPr>
      <xdr:spPr>
        <a:xfrm flipV="1">
          <a:off x="3797300" y="5881774"/>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96594</xdr:rowOff>
    </xdr:from>
    <xdr:to>
      <xdr:col>19</xdr:col>
      <xdr:colOff>177800</xdr:colOff>
      <xdr:row>34</xdr:row>
      <xdr:rowOff>115651</xdr:rowOff>
    </xdr:to>
    <xdr:cxnSp macro="">
      <xdr:nvCxnSpPr>
        <xdr:cNvPr id="64" name="直線コネクタ 63"/>
        <xdr:cNvCxnSpPr/>
      </xdr:nvCxnSpPr>
      <xdr:spPr>
        <a:xfrm flipV="1">
          <a:off x="2908300" y="5925894"/>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115651</xdr:rowOff>
    </xdr:from>
    <xdr:to>
      <xdr:col>15</xdr:col>
      <xdr:colOff>50800</xdr:colOff>
      <xdr:row>34</xdr:row>
      <xdr:rowOff>128659</xdr:rowOff>
    </xdr:to>
    <xdr:cxnSp macro="">
      <xdr:nvCxnSpPr>
        <xdr:cNvPr id="67" name="直線コネクタ 66"/>
        <xdr:cNvCxnSpPr/>
      </xdr:nvCxnSpPr>
      <xdr:spPr>
        <a:xfrm flipV="1">
          <a:off x="2019300" y="5944951"/>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128659</xdr:rowOff>
    </xdr:from>
    <xdr:to>
      <xdr:col>10</xdr:col>
      <xdr:colOff>114300</xdr:colOff>
      <xdr:row>35</xdr:row>
      <xdr:rowOff>12682</xdr:rowOff>
    </xdr:to>
    <xdr:cxnSp macro="">
      <xdr:nvCxnSpPr>
        <xdr:cNvPr id="70" name="直線コネクタ 69"/>
        <xdr:cNvCxnSpPr/>
      </xdr:nvCxnSpPr>
      <xdr:spPr>
        <a:xfrm flipV="1">
          <a:off x="1130300" y="5957959"/>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1674</xdr:rowOff>
    </xdr:from>
    <xdr:to>
      <xdr:col>24</xdr:col>
      <xdr:colOff>114300</xdr:colOff>
      <xdr:row>34</xdr:row>
      <xdr:rowOff>103274</xdr:rowOff>
    </xdr:to>
    <xdr:sp macro="" textlink="">
      <xdr:nvSpPr>
        <xdr:cNvPr id="80" name="楕円 79"/>
        <xdr:cNvSpPr/>
      </xdr:nvSpPr>
      <xdr:spPr>
        <a:xfrm>
          <a:off x="4584700" y="58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24551</xdr:rowOff>
    </xdr:from>
    <xdr:ext cx="599010" cy="259045"/>
    <xdr:sp macro="" textlink="">
      <xdr:nvSpPr>
        <xdr:cNvPr id="81" name="人件費該当値テキスト"/>
        <xdr:cNvSpPr txBox="1"/>
      </xdr:nvSpPr>
      <xdr:spPr>
        <a:xfrm>
          <a:off x="4686300" y="568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45794</xdr:rowOff>
    </xdr:from>
    <xdr:to>
      <xdr:col>20</xdr:col>
      <xdr:colOff>38100</xdr:colOff>
      <xdr:row>34</xdr:row>
      <xdr:rowOff>147394</xdr:rowOff>
    </xdr:to>
    <xdr:sp macro="" textlink="">
      <xdr:nvSpPr>
        <xdr:cNvPr id="82" name="楕円 81"/>
        <xdr:cNvSpPr/>
      </xdr:nvSpPr>
      <xdr:spPr>
        <a:xfrm>
          <a:off x="3746500" y="587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163921</xdr:rowOff>
    </xdr:from>
    <xdr:ext cx="599010" cy="259045"/>
    <xdr:sp macro="" textlink="">
      <xdr:nvSpPr>
        <xdr:cNvPr id="83" name="テキスト ボックス 82"/>
        <xdr:cNvSpPr txBox="1"/>
      </xdr:nvSpPr>
      <xdr:spPr>
        <a:xfrm>
          <a:off x="3497795" y="56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64851</xdr:rowOff>
    </xdr:from>
    <xdr:to>
      <xdr:col>15</xdr:col>
      <xdr:colOff>101600</xdr:colOff>
      <xdr:row>34</xdr:row>
      <xdr:rowOff>166451</xdr:rowOff>
    </xdr:to>
    <xdr:sp macro="" textlink="">
      <xdr:nvSpPr>
        <xdr:cNvPr id="84" name="楕円 83"/>
        <xdr:cNvSpPr/>
      </xdr:nvSpPr>
      <xdr:spPr>
        <a:xfrm>
          <a:off x="2857500" y="5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11528</xdr:rowOff>
    </xdr:from>
    <xdr:ext cx="599010" cy="259045"/>
    <xdr:sp macro="" textlink="">
      <xdr:nvSpPr>
        <xdr:cNvPr id="85" name="テキスト ボックス 84"/>
        <xdr:cNvSpPr txBox="1"/>
      </xdr:nvSpPr>
      <xdr:spPr>
        <a:xfrm>
          <a:off x="2608795" y="566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77859</xdr:rowOff>
    </xdr:from>
    <xdr:to>
      <xdr:col>10</xdr:col>
      <xdr:colOff>165100</xdr:colOff>
      <xdr:row>35</xdr:row>
      <xdr:rowOff>8009</xdr:rowOff>
    </xdr:to>
    <xdr:sp macro="" textlink="">
      <xdr:nvSpPr>
        <xdr:cNvPr id="86" name="楕円 85"/>
        <xdr:cNvSpPr/>
      </xdr:nvSpPr>
      <xdr:spPr>
        <a:xfrm>
          <a:off x="1968500" y="59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24536</xdr:rowOff>
    </xdr:from>
    <xdr:ext cx="599010" cy="259045"/>
    <xdr:sp macro="" textlink="">
      <xdr:nvSpPr>
        <xdr:cNvPr id="87" name="テキスト ボックス 86"/>
        <xdr:cNvSpPr txBox="1"/>
      </xdr:nvSpPr>
      <xdr:spPr>
        <a:xfrm>
          <a:off x="1719795" y="568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133332</xdr:rowOff>
    </xdr:from>
    <xdr:to>
      <xdr:col>6</xdr:col>
      <xdr:colOff>38100</xdr:colOff>
      <xdr:row>35</xdr:row>
      <xdr:rowOff>63482</xdr:rowOff>
    </xdr:to>
    <xdr:sp macro="" textlink="">
      <xdr:nvSpPr>
        <xdr:cNvPr id="88" name="楕円 87"/>
        <xdr:cNvSpPr/>
      </xdr:nvSpPr>
      <xdr:spPr>
        <a:xfrm>
          <a:off x="1079500" y="59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80009</xdr:rowOff>
    </xdr:from>
    <xdr:ext cx="599010" cy="259045"/>
    <xdr:sp macro="" textlink="">
      <xdr:nvSpPr>
        <xdr:cNvPr id="89" name="テキスト ボックス 88"/>
        <xdr:cNvSpPr txBox="1"/>
      </xdr:nvSpPr>
      <xdr:spPr>
        <a:xfrm>
          <a:off x="830795" y="573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47053</xdr:rowOff>
    </xdr:from>
    <xdr:to>
      <xdr:col>24</xdr:col>
      <xdr:colOff>63500</xdr:colOff>
      <xdr:row>55</xdr:row>
      <xdr:rowOff>93020</xdr:rowOff>
    </xdr:to>
    <xdr:cxnSp macro="">
      <xdr:nvCxnSpPr>
        <xdr:cNvPr id="116" name="直線コネクタ 115"/>
        <xdr:cNvCxnSpPr/>
      </xdr:nvCxnSpPr>
      <xdr:spPr>
        <a:xfrm flipV="1">
          <a:off x="3797300" y="9476803"/>
          <a:ext cx="838200" cy="4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59896</xdr:rowOff>
    </xdr:from>
    <xdr:to>
      <xdr:col>19</xdr:col>
      <xdr:colOff>177800</xdr:colOff>
      <xdr:row>55</xdr:row>
      <xdr:rowOff>93020</xdr:rowOff>
    </xdr:to>
    <xdr:cxnSp macro="">
      <xdr:nvCxnSpPr>
        <xdr:cNvPr id="119" name="直線コネクタ 118"/>
        <xdr:cNvCxnSpPr/>
      </xdr:nvCxnSpPr>
      <xdr:spPr>
        <a:xfrm>
          <a:off x="2908300" y="9489646"/>
          <a:ext cx="8890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59896</xdr:rowOff>
    </xdr:from>
    <xdr:to>
      <xdr:col>15</xdr:col>
      <xdr:colOff>50800</xdr:colOff>
      <xdr:row>55</xdr:row>
      <xdr:rowOff>125755</xdr:rowOff>
    </xdr:to>
    <xdr:cxnSp macro="">
      <xdr:nvCxnSpPr>
        <xdr:cNvPr id="122" name="直線コネクタ 121"/>
        <xdr:cNvCxnSpPr/>
      </xdr:nvCxnSpPr>
      <xdr:spPr>
        <a:xfrm flipV="1">
          <a:off x="2019300" y="9489646"/>
          <a:ext cx="889000" cy="6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125755</xdr:rowOff>
    </xdr:from>
    <xdr:to>
      <xdr:col>10</xdr:col>
      <xdr:colOff>114300</xdr:colOff>
      <xdr:row>55</xdr:row>
      <xdr:rowOff>166949</xdr:rowOff>
    </xdr:to>
    <xdr:cxnSp macro="">
      <xdr:nvCxnSpPr>
        <xdr:cNvPr id="125" name="直線コネクタ 124"/>
        <xdr:cNvCxnSpPr/>
      </xdr:nvCxnSpPr>
      <xdr:spPr>
        <a:xfrm flipV="1">
          <a:off x="1130300" y="9555505"/>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167703</xdr:rowOff>
    </xdr:from>
    <xdr:to>
      <xdr:col>24</xdr:col>
      <xdr:colOff>114300</xdr:colOff>
      <xdr:row>55</xdr:row>
      <xdr:rowOff>97853</xdr:rowOff>
    </xdr:to>
    <xdr:sp macro="" textlink="">
      <xdr:nvSpPr>
        <xdr:cNvPr id="135" name="楕円 134"/>
        <xdr:cNvSpPr/>
      </xdr:nvSpPr>
      <xdr:spPr>
        <a:xfrm>
          <a:off x="4584700" y="94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146130</xdr:rowOff>
    </xdr:from>
    <xdr:ext cx="599010" cy="259045"/>
    <xdr:sp macro="" textlink="">
      <xdr:nvSpPr>
        <xdr:cNvPr id="136" name="物件費該当値テキスト"/>
        <xdr:cNvSpPr txBox="1"/>
      </xdr:nvSpPr>
      <xdr:spPr>
        <a:xfrm>
          <a:off x="4686300" y="940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42220</xdr:rowOff>
    </xdr:from>
    <xdr:to>
      <xdr:col>20</xdr:col>
      <xdr:colOff>38100</xdr:colOff>
      <xdr:row>55</xdr:row>
      <xdr:rowOff>143820</xdr:rowOff>
    </xdr:to>
    <xdr:sp macro="" textlink="">
      <xdr:nvSpPr>
        <xdr:cNvPr id="137" name="楕円 136"/>
        <xdr:cNvSpPr/>
      </xdr:nvSpPr>
      <xdr:spPr>
        <a:xfrm>
          <a:off x="3746500" y="94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134947</xdr:rowOff>
    </xdr:from>
    <xdr:ext cx="599010" cy="259045"/>
    <xdr:sp macro="" textlink="">
      <xdr:nvSpPr>
        <xdr:cNvPr id="138" name="テキスト ボックス 137"/>
        <xdr:cNvSpPr txBox="1"/>
      </xdr:nvSpPr>
      <xdr:spPr>
        <a:xfrm>
          <a:off x="3497795" y="956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9096</xdr:rowOff>
    </xdr:from>
    <xdr:to>
      <xdr:col>15</xdr:col>
      <xdr:colOff>101600</xdr:colOff>
      <xdr:row>55</xdr:row>
      <xdr:rowOff>110696</xdr:rowOff>
    </xdr:to>
    <xdr:sp macro="" textlink="">
      <xdr:nvSpPr>
        <xdr:cNvPr id="139" name="楕円 138"/>
        <xdr:cNvSpPr/>
      </xdr:nvSpPr>
      <xdr:spPr>
        <a:xfrm>
          <a:off x="2857500" y="94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101823</xdr:rowOff>
    </xdr:from>
    <xdr:ext cx="599010" cy="259045"/>
    <xdr:sp macro="" textlink="">
      <xdr:nvSpPr>
        <xdr:cNvPr id="140" name="テキスト ボックス 139"/>
        <xdr:cNvSpPr txBox="1"/>
      </xdr:nvSpPr>
      <xdr:spPr>
        <a:xfrm>
          <a:off x="2608795" y="953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74955</xdr:rowOff>
    </xdr:from>
    <xdr:to>
      <xdr:col>10</xdr:col>
      <xdr:colOff>165100</xdr:colOff>
      <xdr:row>56</xdr:row>
      <xdr:rowOff>5105</xdr:rowOff>
    </xdr:to>
    <xdr:sp macro="" textlink="">
      <xdr:nvSpPr>
        <xdr:cNvPr id="141" name="楕円 140"/>
        <xdr:cNvSpPr/>
      </xdr:nvSpPr>
      <xdr:spPr>
        <a:xfrm>
          <a:off x="1968500" y="95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167682</xdr:rowOff>
    </xdr:from>
    <xdr:ext cx="599010" cy="259045"/>
    <xdr:sp macro="" textlink="">
      <xdr:nvSpPr>
        <xdr:cNvPr id="142" name="テキスト ボックス 141"/>
        <xdr:cNvSpPr txBox="1"/>
      </xdr:nvSpPr>
      <xdr:spPr>
        <a:xfrm>
          <a:off x="1719795" y="959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116149</xdr:rowOff>
    </xdr:from>
    <xdr:to>
      <xdr:col>6</xdr:col>
      <xdr:colOff>38100</xdr:colOff>
      <xdr:row>56</xdr:row>
      <xdr:rowOff>46299</xdr:rowOff>
    </xdr:to>
    <xdr:sp macro="" textlink="">
      <xdr:nvSpPr>
        <xdr:cNvPr id="143" name="楕円 142"/>
        <xdr:cNvSpPr/>
      </xdr:nvSpPr>
      <xdr:spPr>
        <a:xfrm>
          <a:off x="1079500" y="95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37426</xdr:rowOff>
    </xdr:from>
    <xdr:ext cx="599010" cy="259045"/>
    <xdr:sp macro="" textlink="">
      <xdr:nvSpPr>
        <xdr:cNvPr id="144" name="テキスト ボックス 143"/>
        <xdr:cNvSpPr txBox="1"/>
      </xdr:nvSpPr>
      <xdr:spPr>
        <a:xfrm>
          <a:off x="830795" y="96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5832</xdr:rowOff>
    </xdr:from>
    <xdr:to>
      <xdr:col>24</xdr:col>
      <xdr:colOff>63500</xdr:colOff>
      <xdr:row>77</xdr:row>
      <xdr:rowOff>163726</xdr:rowOff>
    </xdr:to>
    <xdr:cxnSp macro="">
      <xdr:nvCxnSpPr>
        <xdr:cNvPr id="171" name="直線コネクタ 170"/>
        <xdr:cNvCxnSpPr/>
      </xdr:nvCxnSpPr>
      <xdr:spPr>
        <a:xfrm flipV="1">
          <a:off x="3797300" y="13207482"/>
          <a:ext cx="838200" cy="15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143221</xdr:rowOff>
    </xdr:from>
    <xdr:to>
      <xdr:col>19</xdr:col>
      <xdr:colOff>177800</xdr:colOff>
      <xdr:row>77</xdr:row>
      <xdr:rowOff>163726</xdr:rowOff>
    </xdr:to>
    <xdr:cxnSp macro="">
      <xdr:nvCxnSpPr>
        <xdr:cNvPr id="174" name="直線コネクタ 173"/>
        <xdr:cNvCxnSpPr/>
      </xdr:nvCxnSpPr>
      <xdr:spPr>
        <a:xfrm>
          <a:off x="2908300" y="13344871"/>
          <a:ext cx="889000" cy="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143221</xdr:rowOff>
    </xdr:from>
    <xdr:to>
      <xdr:col>15</xdr:col>
      <xdr:colOff>50800</xdr:colOff>
      <xdr:row>77</xdr:row>
      <xdr:rowOff>159155</xdr:rowOff>
    </xdr:to>
    <xdr:cxnSp macro="">
      <xdr:nvCxnSpPr>
        <xdr:cNvPr id="177" name="直線コネクタ 176"/>
        <xdr:cNvCxnSpPr/>
      </xdr:nvCxnSpPr>
      <xdr:spPr>
        <a:xfrm flipV="1">
          <a:off x="2019300" y="13344871"/>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159155</xdr:rowOff>
    </xdr:from>
    <xdr:to>
      <xdr:col>10</xdr:col>
      <xdr:colOff>114300</xdr:colOff>
      <xdr:row>78</xdr:row>
      <xdr:rowOff>25674</xdr:rowOff>
    </xdr:to>
    <xdr:cxnSp macro="">
      <xdr:nvCxnSpPr>
        <xdr:cNvPr id="180" name="直線コネクタ 179"/>
        <xdr:cNvCxnSpPr/>
      </xdr:nvCxnSpPr>
      <xdr:spPr>
        <a:xfrm flipV="1">
          <a:off x="1130300" y="13360805"/>
          <a:ext cx="889000" cy="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126482</xdr:rowOff>
    </xdr:from>
    <xdr:to>
      <xdr:col>24</xdr:col>
      <xdr:colOff>114300</xdr:colOff>
      <xdr:row>77</xdr:row>
      <xdr:rowOff>56632</xdr:rowOff>
    </xdr:to>
    <xdr:sp macro="" textlink="">
      <xdr:nvSpPr>
        <xdr:cNvPr id="190" name="楕円 189"/>
        <xdr:cNvSpPr/>
      </xdr:nvSpPr>
      <xdr:spPr>
        <a:xfrm>
          <a:off x="4584700" y="131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104909</xdr:rowOff>
    </xdr:from>
    <xdr:ext cx="534377" cy="259045"/>
    <xdr:sp macro="" textlink="">
      <xdr:nvSpPr>
        <xdr:cNvPr id="191" name="維持補修費該当値テキスト"/>
        <xdr:cNvSpPr txBox="1"/>
      </xdr:nvSpPr>
      <xdr:spPr>
        <a:xfrm>
          <a:off x="4686300" y="1313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112926</xdr:rowOff>
    </xdr:from>
    <xdr:to>
      <xdr:col>20</xdr:col>
      <xdr:colOff>38100</xdr:colOff>
      <xdr:row>78</xdr:row>
      <xdr:rowOff>43076</xdr:rowOff>
    </xdr:to>
    <xdr:sp macro="" textlink="">
      <xdr:nvSpPr>
        <xdr:cNvPr id="192" name="楕円 191"/>
        <xdr:cNvSpPr/>
      </xdr:nvSpPr>
      <xdr:spPr>
        <a:xfrm>
          <a:off x="3746500" y="133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34203</xdr:rowOff>
    </xdr:from>
    <xdr:ext cx="469744" cy="259045"/>
    <xdr:sp macro="" textlink="">
      <xdr:nvSpPr>
        <xdr:cNvPr id="193" name="テキスト ボックス 192"/>
        <xdr:cNvSpPr txBox="1"/>
      </xdr:nvSpPr>
      <xdr:spPr>
        <a:xfrm>
          <a:off x="3562428" y="1340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92421</xdr:rowOff>
    </xdr:from>
    <xdr:to>
      <xdr:col>15</xdr:col>
      <xdr:colOff>101600</xdr:colOff>
      <xdr:row>78</xdr:row>
      <xdr:rowOff>22571</xdr:rowOff>
    </xdr:to>
    <xdr:sp macro="" textlink="">
      <xdr:nvSpPr>
        <xdr:cNvPr id="194" name="楕円 193"/>
        <xdr:cNvSpPr/>
      </xdr:nvSpPr>
      <xdr:spPr>
        <a:xfrm>
          <a:off x="2857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13698</xdr:rowOff>
    </xdr:from>
    <xdr:ext cx="469744" cy="259045"/>
    <xdr:sp macro="" textlink="">
      <xdr:nvSpPr>
        <xdr:cNvPr id="195" name="テキスト ボックス 194"/>
        <xdr:cNvSpPr txBox="1"/>
      </xdr:nvSpPr>
      <xdr:spPr>
        <a:xfrm>
          <a:off x="2673428" y="1338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108355</xdr:rowOff>
    </xdr:from>
    <xdr:to>
      <xdr:col>10</xdr:col>
      <xdr:colOff>165100</xdr:colOff>
      <xdr:row>78</xdr:row>
      <xdr:rowOff>38505</xdr:rowOff>
    </xdr:to>
    <xdr:sp macro="" textlink="">
      <xdr:nvSpPr>
        <xdr:cNvPr id="196" name="楕円 195"/>
        <xdr:cNvSpPr/>
      </xdr:nvSpPr>
      <xdr:spPr>
        <a:xfrm>
          <a:off x="1968500" y="133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29632</xdr:rowOff>
    </xdr:from>
    <xdr:ext cx="469744" cy="259045"/>
    <xdr:sp macro="" textlink="">
      <xdr:nvSpPr>
        <xdr:cNvPr id="197" name="テキスト ボックス 196"/>
        <xdr:cNvSpPr txBox="1"/>
      </xdr:nvSpPr>
      <xdr:spPr>
        <a:xfrm>
          <a:off x="1784428" y="1340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146324</xdr:rowOff>
    </xdr:from>
    <xdr:to>
      <xdr:col>6</xdr:col>
      <xdr:colOff>38100</xdr:colOff>
      <xdr:row>78</xdr:row>
      <xdr:rowOff>76474</xdr:rowOff>
    </xdr:to>
    <xdr:sp macro="" textlink="">
      <xdr:nvSpPr>
        <xdr:cNvPr id="198" name="楕円 197"/>
        <xdr:cNvSpPr/>
      </xdr:nvSpPr>
      <xdr:spPr>
        <a:xfrm>
          <a:off x="1079500" y="133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67601</xdr:rowOff>
    </xdr:from>
    <xdr:ext cx="469744" cy="259045"/>
    <xdr:sp macro="" textlink="">
      <xdr:nvSpPr>
        <xdr:cNvPr id="199" name="テキスト ボックス 198"/>
        <xdr:cNvSpPr txBox="1"/>
      </xdr:nvSpPr>
      <xdr:spPr>
        <a:xfrm>
          <a:off x="895428" y="1344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80525</xdr:rowOff>
    </xdr:from>
    <xdr:to>
      <xdr:col>24</xdr:col>
      <xdr:colOff>63500</xdr:colOff>
      <xdr:row>97</xdr:row>
      <xdr:rowOff>169222</xdr:rowOff>
    </xdr:to>
    <xdr:cxnSp macro="">
      <xdr:nvCxnSpPr>
        <xdr:cNvPr id="231" name="直線コネクタ 230"/>
        <xdr:cNvCxnSpPr/>
      </xdr:nvCxnSpPr>
      <xdr:spPr>
        <a:xfrm flipV="1">
          <a:off x="3797300" y="16711175"/>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144109</xdr:rowOff>
    </xdr:from>
    <xdr:to>
      <xdr:col>19</xdr:col>
      <xdr:colOff>177800</xdr:colOff>
      <xdr:row>97</xdr:row>
      <xdr:rowOff>169222</xdr:rowOff>
    </xdr:to>
    <xdr:cxnSp macro="">
      <xdr:nvCxnSpPr>
        <xdr:cNvPr id="234" name="直線コネクタ 233"/>
        <xdr:cNvCxnSpPr/>
      </xdr:nvCxnSpPr>
      <xdr:spPr>
        <a:xfrm>
          <a:off x="2908300" y="16774759"/>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144109</xdr:rowOff>
    </xdr:from>
    <xdr:to>
      <xdr:col>15</xdr:col>
      <xdr:colOff>50800</xdr:colOff>
      <xdr:row>98</xdr:row>
      <xdr:rowOff>59379</xdr:rowOff>
    </xdr:to>
    <xdr:cxnSp macro="">
      <xdr:nvCxnSpPr>
        <xdr:cNvPr id="237" name="直線コネクタ 236"/>
        <xdr:cNvCxnSpPr/>
      </xdr:nvCxnSpPr>
      <xdr:spPr>
        <a:xfrm flipV="1">
          <a:off x="2019300" y="16774759"/>
          <a:ext cx="889000" cy="8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39426</xdr:rowOff>
    </xdr:from>
    <xdr:to>
      <xdr:col>10</xdr:col>
      <xdr:colOff>114300</xdr:colOff>
      <xdr:row>98</xdr:row>
      <xdr:rowOff>59379</xdr:rowOff>
    </xdr:to>
    <xdr:cxnSp macro="">
      <xdr:nvCxnSpPr>
        <xdr:cNvPr id="240" name="直線コネクタ 239"/>
        <xdr:cNvCxnSpPr/>
      </xdr:nvCxnSpPr>
      <xdr:spPr>
        <a:xfrm>
          <a:off x="1130300" y="16841526"/>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29725</xdr:rowOff>
    </xdr:from>
    <xdr:to>
      <xdr:col>24</xdr:col>
      <xdr:colOff>114300</xdr:colOff>
      <xdr:row>97</xdr:row>
      <xdr:rowOff>131325</xdr:rowOff>
    </xdr:to>
    <xdr:sp macro="" textlink="">
      <xdr:nvSpPr>
        <xdr:cNvPr id="250" name="楕円 249"/>
        <xdr:cNvSpPr/>
      </xdr:nvSpPr>
      <xdr:spPr>
        <a:xfrm>
          <a:off x="4584700" y="166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8152</xdr:rowOff>
    </xdr:from>
    <xdr:ext cx="534377" cy="259045"/>
    <xdr:sp macro="" textlink="">
      <xdr:nvSpPr>
        <xdr:cNvPr id="251" name="扶助費該当値テキスト"/>
        <xdr:cNvSpPr txBox="1"/>
      </xdr:nvSpPr>
      <xdr:spPr>
        <a:xfrm>
          <a:off x="4686300" y="1663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118422</xdr:rowOff>
    </xdr:from>
    <xdr:to>
      <xdr:col>20</xdr:col>
      <xdr:colOff>38100</xdr:colOff>
      <xdr:row>98</xdr:row>
      <xdr:rowOff>48572</xdr:rowOff>
    </xdr:to>
    <xdr:sp macro="" textlink="">
      <xdr:nvSpPr>
        <xdr:cNvPr id="252" name="楕円 251"/>
        <xdr:cNvSpPr/>
      </xdr:nvSpPr>
      <xdr:spPr>
        <a:xfrm>
          <a:off x="3746500" y="167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39699</xdr:rowOff>
    </xdr:from>
    <xdr:ext cx="534377" cy="259045"/>
    <xdr:sp macro="" textlink="">
      <xdr:nvSpPr>
        <xdr:cNvPr id="253" name="テキスト ボックス 252"/>
        <xdr:cNvSpPr txBox="1"/>
      </xdr:nvSpPr>
      <xdr:spPr>
        <a:xfrm>
          <a:off x="3530111" y="168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93309</xdr:rowOff>
    </xdr:from>
    <xdr:to>
      <xdr:col>15</xdr:col>
      <xdr:colOff>101600</xdr:colOff>
      <xdr:row>98</xdr:row>
      <xdr:rowOff>23459</xdr:rowOff>
    </xdr:to>
    <xdr:sp macro="" textlink="">
      <xdr:nvSpPr>
        <xdr:cNvPr id="254" name="楕円 253"/>
        <xdr:cNvSpPr/>
      </xdr:nvSpPr>
      <xdr:spPr>
        <a:xfrm>
          <a:off x="2857500" y="167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14586</xdr:rowOff>
    </xdr:from>
    <xdr:ext cx="534377" cy="259045"/>
    <xdr:sp macro="" textlink="">
      <xdr:nvSpPr>
        <xdr:cNvPr id="255" name="テキスト ボックス 254"/>
        <xdr:cNvSpPr txBox="1"/>
      </xdr:nvSpPr>
      <xdr:spPr>
        <a:xfrm>
          <a:off x="2641111" y="168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8579</xdr:rowOff>
    </xdr:from>
    <xdr:to>
      <xdr:col>10</xdr:col>
      <xdr:colOff>165100</xdr:colOff>
      <xdr:row>98</xdr:row>
      <xdr:rowOff>110179</xdr:rowOff>
    </xdr:to>
    <xdr:sp macro="" textlink="">
      <xdr:nvSpPr>
        <xdr:cNvPr id="256" name="楕円 255"/>
        <xdr:cNvSpPr/>
      </xdr:nvSpPr>
      <xdr:spPr>
        <a:xfrm>
          <a:off x="1968500" y="168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101306</xdr:rowOff>
    </xdr:from>
    <xdr:ext cx="534377" cy="259045"/>
    <xdr:sp macro="" textlink="">
      <xdr:nvSpPr>
        <xdr:cNvPr id="257" name="テキスト ボックス 256"/>
        <xdr:cNvSpPr txBox="1"/>
      </xdr:nvSpPr>
      <xdr:spPr>
        <a:xfrm>
          <a:off x="1752111" y="169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160076</xdr:rowOff>
    </xdr:from>
    <xdr:to>
      <xdr:col>6</xdr:col>
      <xdr:colOff>38100</xdr:colOff>
      <xdr:row>98</xdr:row>
      <xdr:rowOff>90226</xdr:rowOff>
    </xdr:to>
    <xdr:sp macro="" textlink="">
      <xdr:nvSpPr>
        <xdr:cNvPr id="258" name="楕円 257"/>
        <xdr:cNvSpPr/>
      </xdr:nvSpPr>
      <xdr:spPr>
        <a:xfrm>
          <a:off x="1079500" y="1679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81353</xdr:rowOff>
    </xdr:from>
    <xdr:ext cx="534377" cy="259045"/>
    <xdr:sp macro="" textlink="">
      <xdr:nvSpPr>
        <xdr:cNvPr id="259" name="テキスト ボックス 258"/>
        <xdr:cNvSpPr txBox="1"/>
      </xdr:nvSpPr>
      <xdr:spPr>
        <a:xfrm>
          <a:off x="863111" y="168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144629</xdr:rowOff>
    </xdr:from>
    <xdr:to>
      <xdr:col>55</xdr:col>
      <xdr:colOff>0</xdr:colOff>
      <xdr:row>35</xdr:row>
      <xdr:rowOff>148113</xdr:rowOff>
    </xdr:to>
    <xdr:cxnSp macro="">
      <xdr:nvCxnSpPr>
        <xdr:cNvPr id="286" name="直線コネクタ 285"/>
        <xdr:cNvCxnSpPr/>
      </xdr:nvCxnSpPr>
      <xdr:spPr>
        <a:xfrm flipV="1">
          <a:off x="9639300" y="6145379"/>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148113</xdr:rowOff>
    </xdr:from>
    <xdr:to>
      <xdr:col>50</xdr:col>
      <xdr:colOff>114300</xdr:colOff>
      <xdr:row>36</xdr:row>
      <xdr:rowOff>17934</xdr:rowOff>
    </xdr:to>
    <xdr:cxnSp macro="">
      <xdr:nvCxnSpPr>
        <xdr:cNvPr id="289" name="直線コネクタ 288"/>
        <xdr:cNvCxnSpPr/>
      </xdr:nvCxnSpPr>
      <xdr:spPr>
        <a:xfrm flipV="1">
          <a:off x="8750300" y="6148863"/>
          <a:ext cx="889000" cy="4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17934</xdr:rowOff>
    </xdr:from>
    <xdr:to>
      <xdr:col>45</xdr:col>
      <xdr:colOff>177800</xdr:colOff>
      <xdr:row>36</xdr:row>
      <xdr:rowOff>44986</xdr:rowOff>
    </xdr:to>
    <xdr:cxnSp macro="">
      <xdr:nvCxnSpPr>
        <xdr:cNvPr id="292" name="直線コネクタ 291"/>
        <xdr:cNvCxnSpPr/>
      </xdr:nvCxnSpPr>
      <xdr:spPr>
        <a:xfrm flipV="1">
          <a:off x="7861300" y="6190134"/>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89047</xdr:rowOff>
    </xdr:from>
    <xdr:to>
      <xdr:col>41</xdr:col>
      <xdr:colOff>50800</xdr:colOff>
      <xdr:row>36</xdr:row>
      <xdr:rowOff>44986</xdr:rowOff>
    </xdr:to>
    <xdr:cxnSp macro="">
      <xdr:nvCxnSpPr>
        <xdr:cNvPr id="295" name="直線コネクタ 294"/>
        <xdr:cNvCxnSpPr/>
      </xdr:nvCxnSpPr>
      <xdr:spPr>
        <a:xfrm>
          <a:off x="6972300" y="6089797"/>
          <a:ext cx="889000" cy="1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93829</xdr:rowOff>
    </xdr:from>
    <xdr:to>
      <xdr:col>55</xdr:col>
      <xdr:colOff>50800</xdr:colOff>
      <xdr:row>36</xdr:row>
      <xdr:rowOff>23979</xdr:rowOff>
    </xdr:to>
    <xdr:sp macro="" textlink="">
      <xdr:nvSpPr>
        <xdr:cNvPr id="305" name="楕円 304"/>
        <xdr:cNvSpPr/>
      </xdr:nvSpPr>
      <xdr:spPr>
        <a:xfrm>
          <a:off x="10426700" y="60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72256</xdr:rowOff>
    </xdr:from>
    <xdr:ext cx="599010" cy="259045"/>
    <xdr:sp macro="" textlink="">
      <xdr:nvSpPr>
        <xdr:cNvPr id="306" name="補助費等該当値テキスト"/>
        <xdr:cNvSpPr txBox="1"/>
      </xdr:nvSpPr>
      <xdr:spPr>
        <a:xfrm>
          <a:off x="10528300" y="607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97313</xdr:rowOff>
    </xdr:from>
    <xdr:to>
      <xdr:col>50</xdr:col>
      <xdr:colOff>165100</xdr:colOff>
      <xdr:row>36</xdr:row>
      <xdr:rowOff>27463</xdr:rowOff>
    </xdr:to>
    <xdr:sp macro="" textlink="">
      <xdr:nvSpPr>
        <xdr:cNvPr id="307" name="楕円 306"/>
        <xdr:cNvSpPr/>
      </xdr:nvSpPr>
      <xdr:spPr>
        <a:xfrm>
          <a:off x="9588500" y="60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18590</xdr:rowOff>
    </xdr:from>
    <xdr:ext cx="599010" cy="259045"/>
    <xdr:sp macro="" textlink="">
      <xdr:nvSpPr>
        <xdr:cNvPr id="308" name="テキスト ボックス 307"/>
        <xdr:cNvSpPr txBox="1"/>
      </xdr:nvSpPr>
      <xdr:spPr>
        <a:xfrm>
          <a:off x="9339795" y="619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138584</xdr:rowOff>
    </xdr:from>
    <xdr:to>
      <xdr:col>46</xdr:col>
      <xdr:colOff>38100</xdr:colOff>
      <xdr:row>36</xdr:row>
      <xdr:rowOff>68734</xdr:rowOff>
    </xdr:to>
    <xdr:sp macro="" textlink="">
      <xdr:nvSpPr>
        <xdr:cNvPr id="309" name="楕円 308"/>
        <xdr:cNvSpPr/>
      </xdr:nvSpPr>
      <xdr:spPr>
        <a:xfrm>
          <a:off x="8699500" y="61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59861</xdr:rowOff>
    </xdr:from>
    <xdr:ext cx="599010" cy="259045"/>
    <xdr:sp macro="" textlink="">
      <xdr:nvSpPr>
        <xdr:cNvPr id="310" name="テキスト ボックス 309"/>
        <xdr:cNvSpPr txBox="1"/>
      </xdr:nvSpPr>
      <xdr:spPr>
        <a:xfrm>
          <a:off x="8450795" y="623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165636</xdr:rowOff>
    </xdr:from>
    <xdr:to>
      <xdr:col>41</xdr:col>
      <xdr:colOff>101600</xdr:colOff>
      <xdr:row>36</xdr:row>
      <xdr:rowOff>95786</xdr:rowOff>
    </xdr:to>
    <xdr:sp macro="" textlink="">
      <xdr:nvSpPr>
        <xdr:cNvPr id="311" name="楕円 310"/>
        <xdr:cNvSpPr/>
      </xdr:nvSpPr>
      <xdr:spPr>
        <a:xfrm>
          <a:off x="7810500" y="61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86913</xdr:rowOff>
    </xdr:from>
    <xdr:ext cx="534377" cy="259045"/>
    <xdr:sp macro="" textlink="">
      <xdr:nvSpPr>
        <xdr:cNvPr id="312" name="テキスト ボックス 311"/>
        <xdr:cNvSpPr txBox="1"/>
      </xdr:nvSpPr>
      <xdr:spPr>
        <a:xfrm>
          <a:off x="7594111" y="625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38247</xdr:rowOff>
    </xdr:from>
    <xdr:to>
      <xdr:col>36</xdr:col>
      <xdr:colOff>165100</xdr:colOff>
      <xdr:row>35</xdr:row>
      <xdr:rowOff>139847</xdr:rowOff>
    </xdr:to>
    <xdr:sp macro="" textlink="">
      <xdr:nvSpPr>
        <xdr:cNvPr id="313" name="楕円 312"/>
        <xdr:cNvSpPr/>
      </xdr:nvSpPr>
      <xdr:spPr>
        <a:xfrm>
          <a:off x="6921500" y="60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130974</xdr:rowOff>
    </xdr:from>
    <xdr:ext cx="599010" cy="259045"/>
    <xdr:sp macro="" textlink="">
      <xdr:nvSpPr>
        <xdr:cNvPr id="314" name="テキスト ボックス 313"/>
        <xdr:cNvSpPr txBox="1"/>
      </xdr:nvSpPr>
      <xdr:spPr>
        <a:xfrm>
          <a:off x="6672795" y="61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42552</xdr:rowOff>
    </xdr:from>
    <xdr:to>
      <xdr:col>55</xdr:col>
      <xdr:colOff>0</xdr:colOff>
      <xdr:row>56</xdr:row>
      <xdr:rowOff>39131</xdr:rowOff>
    </xdr:to>
    <xdr:cxnSp macro="">
      <xdr:nvCxnSpPr>
        <xdr:cNvPr id="343" name="直線コネクタ 342"/>
        <xdr:cNvCxnSpPr/>
      </xdr:nvCxnSpPr>
      <xdr:spPr>
        <a:xfrm flipV="1">
          <a:off x="9639300" y="9472302"/>
          <a:ext cx="838200" cy="16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166991</xdr:rowOff>
    </xdr:from>
    <xdr:to>
      <xdr:col>50</xdr:col>
      <xdr:colOff>114300</xdr:colOff>
      <xdr:row>56</xdr:row>
      <xdr:rowOff>39131</xdr:rowOff>
    </xdr:to>
    <xdr:cxnSp macro="">
      <xdr:nvCxnSpPr>
        <xdr:cNvPr id="346" name="直線コネクタ 345"/>
        <xdr:cNvCxnSpPr/>
      </xdr:nvCxnSpPr>
      <xdr:spPr>
        <a:xfrm>
          <a:off x="8750300" y="9596741"/>
          <a:ext cx="889000" cy="4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57892</xdr:rowOff>
    </xdr:from>
    <xdr:to>
      <xdr:col>45</xdr:col>
      <xdr:colOff>177800</xdr:colOff>
      <xdr:row>55</xdr:row>
      <xdr:rowOff>166991</xdr:rowOff>
    </xdr:to>
    <xdr:cxnSp macro="">
      <xdr:nvCxnSpPr>
        <xdr:cNvPr id="349" name="直線コネクタ 348"/>
        <xdr:cNvCxnSpPr/>
      </xdr:nvCxnSpPr>
      <xdr:spPr>
        <a:xfrm>
          <a:off x="7861300" y="9487642"/>
          <a:ext cx="889000" cy="10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57892</xdr:rowOff>
    </xdr:from>
    <xdr:to>
      <xdr:col>41</xdr:col>
      <xdr:colOff>50800</xdr:colOff>
      <xdr:row>56</xdr:row>
      <xdr:rowOff>71779</xdr:rowOff>
    </xdr:to>
    <xdr:cxnSp macro="">
      <xdr:nvCxnSpPr>
        <xdr:cNvPr id="352" name="直線コネクタ 351"/>
        <xdr:cNvCxnSpPr/>
      </xdr:nvCxnSpPr>
      <xdr:spPr>
        <a:xfrm flipV="1">
          <a:off x="6972300" y="9487642"/>
          <a:ext cx="889000" cy="18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163202</xdr:rowOff>
    </xdr:from>
    <xdr:to>
      <xdr:col>55</xdr:col>
      <xdr:colOff>50800</xdr:colOff>
      <xdr:row>55</xdr:row>
      <xdr:rowOff>93352</xdr:rowOff>
    </xdr:to>
    <xdr:sp macro="" textlink="">
      <xdr:nvSpPr>
        <xdr:cNvPr id="362" name="楕円 361"/>
        <xdr:cNvSpPr/>
      </xdr:nvSpPr>
      <xdr:spPr>
        <a:xfrm>
          <a:off x="10426700" y="94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14629</xdr:rowOff>
    </xdr:from>
    <xdr:ext cx="599010" cy="259045"/>
    <xdr:sp macro="" textlink="">
      <xdr:nvSpPr>
        <xdr:cNvPr id="363" name="普通建設事業費該当値テキスト"/>
        <xdr:cNvSpPr txBox="1"/>
      </xdr:nvSpPr>
      <xdr:spPr>
        <a:xfrm>
          <a:off x="10528300" y="927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159781</xdr:rowOff>
    </xdr:from>
    <xdr:to>
      <xdr:col>50</xdr:col>
      <xdr:colOff>165100</xdr:colOff>
      <xdr:row>56</xdr:row>
      <xdr:rowOff>89931</xdr:rowOff>
    </xdr:to>
    <xdr:sp macro="" textlink="">
      <xdr:nvSpPr>
        <xdr:cNvPr id="364" name="楕円 363"/>
        <xdr:cNvSpPr/>
      </xdr:nvSpPr>
      <xdr:spPr>
        <a:xfrm>
          <a:off x="9588500" y="95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81058</xdr:rowOff>
    </xdr:from>
    <xdr:ext cx="599010" cy="259045"/>
    <xdr:sp macro="" textlink="">
      <xdr:nvSpPr>
        <xdr:cNvPr id="365" name="テキスト ボックス 364"/>
        <xdr:cNvSpPr txBox="1"/>
      </xdr:nvSpPr>
      <xdr:spPr>
        <a:xfrm>
          <a:off x="9339795" y="968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116191</xdr:rowOff>
    </xdr:from>
    <xdr:to>
      <xdr:col>46</xdr:col>
      <xdr:colOff>38100</xdr:colOff>
      <xdr:row>56</xdr:row>
      <xdr:rowOff>46341</xdr:rowOff>
    </xdr:to>
    <xdr:sp macro="" textlink="">
      <xdr:nvSpPr>
        <xdr:cNvPr id="366" name="楕円 365"/>
        <xdr:cNvSpPr/>
      </xdr:nvSpPr>
      <xdr:spPr>
        <a:xfrm>
          <a:off x="8699500" y="95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37468</xdr:rowOff>
    </xdr:from>
    <xdr:ext cx="599010" cy="259045"/>
    <xdr:sp macro="" textlink="">
      <xdr:nvSpPr>
        <xdr:cNvPr id="367" name="テキスト ボックス 366"/>
        <xdr:cNvSpPr txBox="1"/>
      </xdr:nvSpPr>
      <xdr:spPr>
        <a:xfrm>
          <a:off x="8450795" y="963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7092</xdr:rowOff>
    </xdr:from>
    <xdr:to>
      <xdr:col>41</xdr:col>
      <xdr:colOff>101600</xdr:colOff>
      <xdr:row>55</xdr:row>
      <xdr:rowOff>108692</xdr:rowOff>
    </xdr:to>
    <xdr:sp macro="" textlink="">
      <xdr:nvSpPr>
        <xdr:cNvPr id="368" name="楕円 367"/>
        <xdr:cNvSpPr/>
      </xdr:nvSpPr>
      <xdr:spPr>
        <a:xfrm>
          <a:off x="7810500" y="94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125219</xdr:rowOff>
    </xdr:from>
    <xdr:ext cx="599010" cy="259045"/>
    <xdr:sp macro="" textlink="">
      <xdr:nvSpPr>
        <xdr:cNvPr id="369" name="テキスト ボックス 368"/>
        <xdr:cNvSpPr txBox="1"/>
      </xdr:nvSpPr>
      <xdr:spPr>
        <a:xfrm>
          <a:off x="7561795" y="92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20979</xdr:rowOff>
    </xdr:from>
    <xdr:to>
      <xdr:col>36</xdr:col>
      <xdr:colOff>165100</xdr:colOff>
      <xdr:row>56</xdr:row>
      <xdr:rowOff>122579</xdr:rowOff>
    </xdr:to>
    <xdr:sp macro="" textlink="">
      <xdr:nvSpPr>
        <xdr:cNvPr id="370" name="楕円 369"/>
        <xdr:cNvSpPr/>
      </xdr:nvSpPr>
      <xdr:spPr>
        <a:xfrm>
          <a:off x="6921500" y="96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113706</xdr:rowOff>
    </xdr:from>
    <xdr:ext cx="599010" cy="259045"/>
    <xdr:sp macro="" textlink="">
      <xdr:nvSpPr>
        <xdr:cNvPr id="371" name="テキスト ボックス 370"/>
        <xdr:cNvSpPr txBox="1"/>
      </xdr:nvSpPr>
      <xdr:spPr>
        <a:xfrm>
          <a:off x="6672795" y="971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118833</xdr:rowOff>
    </xdr:from>
    <xdr:to>
      <xdr:col>55</xdr:col>
      <xdr:colOff>0</xdr:colOff>
      <xdr:row>78</xdr:row>
      <xdr:rowOff>100586</xdr:rowOff>
    </xdr:to>
    <xdr:cxnSp macro="">
      <xdr:nvCxnSpPr>
        <xdr:cNvPr id="398" name="直線コネクタ 397"/>
        <xdr:cNvCxnSpPr/>
      </xdr:nvCxnSpPr>
      <xdr:spPr>
        <a:xfrm flipV="1">
          <a:off x="9639300" y="13320483"/>
          <a:ext cx="838200" cy="15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100586</xdr:rowOff>
    </xdr:from>
    <xdr:to>
      <xdr:col>50</xdr:col>
      <xdr:colOff>114300</xdr:colOff>
      <xdr:row>78</xdr:row>
      <xdr:rowOff>139700</xdr:rowOff>
    </xdr:to>
    <xdr:cxnSp macro="">
      <xdr:nvCxnSpPr>
        <xdr:cNvPr id="401" name="直線コネクタ 400"/>
        <xdr:cNvCxnSpPr/>
      </xdr:nvCxnSpPr>
      <xdr:spPr>
        <a:xfrm flipV="1">
          <a:off x="8750300" y="13473686"/>
          <a:ext cx="889000" cy="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38028</xdr:rowOff>
    </xdr:from>
    <xdr:to>
      <xdr:col>45</xdr:col>
      <xdr:colOff>177800</xdr:colOff>
      <xdr:row>78</xdr:row>
      <xdr:rowOff>139700</xdr:rowOff>
    </xdr:to>
    <xdr:cxnSp macro="">
      <xdr:nvCxnSpPr>
        <xdr:cNvPr id="404" name="直線コネクタ 403"/>
        <xdr:cNvCxnSpPr/>
      </xdr:nvCxnSpPr>
      <xdr:spPr>
        <a:xfrm>
          <a:off x="7861300" y="12896778"/>
          <a:ext cx="889000" cy="6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38028</xdr:rowOff>
    </xdr:from>
    <xdr:to>
      <xdr:col>41</xdr:col>
      <xdr:colOff>50800</xdr:colOff>
      <xdr:row>76</xdr:row>
      <xdr:rowOff>50336</xdr:rowOff>
    </xdr:to>
    <xdr:cxnSp macro="">
      <xdr:nvCxnSpPr>
        <xdr:cNvPr id="407" name="直線コネクタ 406"/>
        <xdr:cNvCxnSpPr/>
      </xdr:nvCxnSpPr>
      <xdr:spPr>
        <a:xfrm flipV="1">
          <a:off x="6972300" y="12896778"/>
          <a:ext cx="889000" cy="18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68033</xdr:rowOff>
    </xdr:from>
    <xdr:to>
      <xdr:col>55</xdr:col>
      <xdr:colOff>50800</xdr:colOff>
      <xdr:row>77</xdr:row>
      <xdr:rowOff>169633</xdr:rowOff>
    </xdr:to>
    <xdr:sp macro="" textlink="">
      <xdr:nvSpPr>
        <xdr:cNvPr id="417" name="楕円 416"/>
        <xdr:cNvSpPr/>
      </xdr:nvSpPr>
      <xdr:spPr>
        <a:xfrm>
          <a:off x="10426700" y="132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90910</xdr:rowOff>
    </xdr:from>
    <xdr:ext cx="534377" cy="259045"/>
    <xdr:sp macro="" textlink="">
      <xdr:nvSpPr>
        <xdr:cNvPr id="418" name="普通建設事業費 （ うち新規整備　）該当値テキスト"/>
        <xdr:cNvSpPr txBox="1"/>
      </xdr:nvSpPr>
      <xdr:spPr>
        <a:xfrm>
          <a:off x="10528300" y="131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49786</xdr:rowOff>
    </xdr:from>
    <xdr:to>
      <xdr:col>50</xdr:col>
      <xdr:colOff>165100</xdr:colOff>
      <xdr:row>78</xdr:row>
      <xdr:rowOff>151386</xdr:rowOff>
    </xdr:to>
    <xdr:sp macro="" textlink="">
      <xdr:nvSpPr>
        <xdr:cNvPr id="419" name="楕円 418"/>
        <xdr:cNvSpPr/>
      </xdr:nvSpPr>
      <xdr:spPr>
        <a:xfrm>
          <a:off x="9588500" y="134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142513</xdr:rowOff>
    </xdr:from>
    <xdr:ext cx="469744" cy="259045"/>
    <xdr:sp macro="" textlink="">
      <xdr:nvSpPr>
        <xdr:cNvPr id="420" name="テキスト ボックス 419"/>
        <xdr:cNvSpPr txBox="1"/>
      </xdr:nvSpPr>
      <xdr:spPr>
        <a:xfrm>
          <a:off x="9404428" y="1351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158678</xdr:rowOff>
    </xdr:from>
    <xdr:to>
      <xdr:col>41</xdr:col>
      <xdr:colOff>101600</xdr:colOff>
      <xdr:row>75</xdr:row>
      <xdr:rowOff>88828</xdr:rowOff>
    </xdr:to>
    <xdr:sp macro="" textlink="">
      <xdr:nvSpPr>
        <xdr:cNvPr id="423" name="楕円 422"/>
        <xdr:cNvSpPr/>
      </xdr:nvSpPr>
      <xdr:spPr>
        <a:xfrm>
          <a:off x="7810500" y="128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105355</xdr:rowOff>
    </xdr:from>
    <xdr:ext cx="599010" cy="259045"/>
    <xdr:sp macro="" textlink="">
      <xdr:nvSpPr>
        <xdr:cNvPr id="424" name="テキスト ボックス 423"/>
        <xdr:cNvSpPr txBox="1"/>
      </xdr:nvSpPr>
      <xdr:spPr>
        <a:xfrm>
          <a:off x="7561795" y="1262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170986</xdr:rowOff>
    </xdr:from>
    <xdr:to>
      <xdr:col>36</xdr:col>
      <xdr:colOff>165100</xdr:colOff>
      <xdr:row>76</xdr:row>
      <xdr:rowOff>101136</xdr:rowOff>
    </xdr:to>
    <xdr:sp macro="" textlink="">
      <xdr:nvSpPr>
        <xdr:cNvPr id="425" name="楕円 424"/>
        <xdr:cNvSpPr/>
      </xdr:nvSpPr>
      <xdr:spPr>
        <a:xfrm>
          <a:off x="6921500" y="130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117663</xdr:rowOff>
    </xdr:from>
    <xdr:ext cx="534377" cy="259045"/>
    <xdr:sp macro="" textlink="">
      <xdr:nvSpPr>
        <xdr:cNvPr id="426" name="テキスト ボックス 425"/>
        <xdr:cNvSpPr txBox="1"/>
      </xdr:nvSpPr>
      <xdr:spPr>
        <a:xfrm>
          <a:off x="6705111" y="12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54108</xdr:rowOff>
    </xdr:from>
    <xdr:to>
      <xdr:col>55</xdr:col>
      <xdr:colOff>0</xdr:colOff>
      <xdr:row>96</xdr:row>
      <xdr:rowOff>130220</xdr:rowOff>
    </xdr:to>
    <xdr:cxnSp macro="">
      <xdr:nvCxnSpPr>
        <xdr:cNvPr id="455" name="直線コネクタ 454"/>
        <xdr:cNvCxnSpPr/>
      </xdr:nvCxnSpPr>
      <xdr:spPr>
        <a:xfrm flipV="1">
          <a:off x="9639300" y="16513308"/>
          <a:ext cx="838200" cy="7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28966</xdr:rowOff>
    </xdr:from>
    <xdr:to>
      <xdr:col>50</xdr:col>
      <xdr:colOff>114300</xdr:colOff>
      <xdr:row>96</xdr:row>
      <xdr:rowOff>130220</xdr:rowOff>
    </xdr:to>
    <xdr:cxnSp macro="">
      <xdr:nvCxnSpPr>
        <xdr:cNvPr id="458" name="直線コネクタ 457"/>
        <xdr:cNvCxnSpPr/>
      </xdr:nvCxnSpPr>
      <xdr:spPr>
        <a:xfrm>
          <a:off x="8750300" y="16488166"/>
          <a:ext cx="889000" cy="10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28966</xdr:rowOff>
    </xdr:from>
    <xdr:to>
      <xdr:col>45</xdr:col>
      <xdr:colOff>177800</xdr:colOff>
      <xdr:row>98</xdr:row>
      <xdr:rowOff>109682</xdr:rowOff>
    </xdr:to>
    <xdr:cxnSp macro="">
      <xdr:nvCxnSpPr>
        <xdr:cNvPr id="461" name="直線コネクタ 460"/>
        <xdr:cNvCxnSpPr/>
      </xdr:nvCxnSpPr>
      <xdr:spPr>
        <a:xfrm flipV="1">
          <a:off x="7861300" y="16488166"/>
          <a:ext cx="889000" cy="4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109682</xdr:rowOff>
    </xdr:from>
    <xdr:to>
      <xdr:col>41</xdr:col>
      <xdr:colOff>50800</xdr:colOff>
      <xdr:row>98</xdr:row>
      <xdr:rowOff>118757</xdr:rowOff>
    </xdr:to>
    <xdr:cxnSp macro="">
      <xdr:nvCxnSpPr>
        <xdr:cNvPr id="464" name="直線コネクタ 463"/>
        <xdr:cNvCxnSpPr/>
      </xdr:nvCxnSpPr>
      <xdr:spPr>
        <a:xfrm flipV="1">
          <a:off x="6972300" y="16911782"/>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3308</xdr:rowOff>
    </xdr:from>
    <xdr:to>
      <xdr:col>55</xdr:col>
      <xdr:colOff>50800</xdr:colOff>
      <xdr:row>96</xdr:row>
      <xdr:rowOff>104908</xdr:rowOff>
    </xdr:to>
    <xdr:sp macro="" textlink="">
      <xdr:nvSpPr>
        <xdr:cNvPr id="474" name="楕円 473"/>
        <xdr:cNvSpPr/>
      </xdr:nvSpPr>
      <xdr:spPr>
        <a:xfrm>
          <a:off x="10426700" y="164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26185</xdr:rowOff>
    </xdr:from>
    <xdr:ext cx="599010" cy="259045"/>
    <xdr:sp macro="" textlink="">
      <xdr:nvSpPr>
        <xdr:cNvPr id="475" name="普通建設事業費 （ うち更新整備　）該当値テキスト"/>
        <xdr:cNvSpPr txBox="1"/>
      </xdr:nvSpPr>
      <xdr:spPr>
        <a:xfrm>
          <a:off x="10528300" y="163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79420</xdr:rowOff>
    </xdr:from>
    <xdr:to>
      <xdr:col>50</xdr:col>
      <xdr:colOff>165100</xdr:colOff>
      <xdr:row>97</xdr:row>
      <xdr:rowOff>9570</xdr:rowOff>
    </xdr:to>
    <xdr:sp macro="" textlink="">
      <xdr:nvSpPr>
        <xdr:cNvPr id="476" name="楕円 475"/>
        <xdr:cNvSpPr/>
      </xdr:nvSpPr>
      <xdr:spPr>
        <a:xfrm>
          <a:off x="9588500" y="1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26097</xdr:rowOff>
    </xdr:from>
    <xdr:ext cx="599010" cy="259045"/>
    <xdr:sp macro="" textlink="">
      <xdr:nvSpPr>
        <xdr:cNvPr id="477" name="テキスト ボックス 476"/>
        <xdr:cNvSpPr txBox="1"/>
      </xdr:nvSpPr>
      <xdr:spPr>
        <a:xfrm>
          <a:off x="9339795" y="1631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149616</xdr:rowOff>
    </xdr:from>
    <xdr:to>
      <xdr:col>46</xdr:col>
      <xdr:colOff>38100</xdr:colOff>
      <xdr:row>96</xdr:row>
      <xdr:rowOff>79766</xdr:rowOff>
    </xdr:to>
    <xdr:sp macro="" textlink="">
      <xdr:nvSpPr>
        <xdr:cNvPr id="478" name="楕円 477"/>
        <xdr:cNvSpPr/>
      </xdr:nvSpPr>
      <xdr:spPr>
        <a:xfrm>
          <a:off x="8699500" y="164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96293</xdr:rowOff>
    </xdr:from>
    <xdr:ext cx="599010" cy="259045"/>
    <xdr:sp macro="" textlink="">
      <xdr:nvSpPr>
        <xdr:cNvPr id="479" name="テキスト ボックス 478"/>
        <xdr:cNvSpPr txBox="1"/>
      </xdr:nvSpPr>
      <xdr:spPr>
        <a:xfrm>
          <a:off x="8450795" y="1621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58882</xdr:rowOff>
    </xdr:from>
    <xdr:to>
      <xdr:col>41</xdr:col>
      <xdr:colOff>101600</xdr:colOff>
      <xdr:row>98</xdr:row>
      <xdr:rowOff>160482</xdr:rowOff>
    </xdr:to>
    <xdr:sp macro="" textlink="">
      <xdr:nvSpPr>
        <xdr:cNvPr id="480" name="楕円 479"/>
        <xdr:cNvSpPr/>
      </xdr:nvSpPr>
      <xdr:spPr>
        <a:xfrm>
          <a:off x="7810500" y="168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151609</xdr:rowOff>
    </xdr:from>
    <xdr:ext cx="534377" cy="259045"/>
    <xdr:sp macro="" textlink="">
      <xdr:nvSpPr>
        <xdr:cNvPr id="481" name="テキスト ボックス 480"/>
        <xdr:cNvSpPr txBox="1"/>
      </xdr:nvSpPr>
      <xdr:spPr>
        <a:xfrm>
          <a:off x="7594111" y="1695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67957</xdr:rowOff>
    </xdr:from>
    <xdr:to>
      <xdr:col>36</xdr:col>
      <xdr:colOff>165100</xdr:colOff>
      <xdr:row>98</xdr:row>
      <xdr:rowOff>169557</xdr:rowOff>
    </xdr:to>
    <xdr:sp macro="" textlink="">
      <xdr:nvSpPr>
        <xdr:cNvPr id="482" name="楕円 481"/>
        <xdr:cNvSpPr/>
      </xdr:nvSpPr>
      <xdr:spPr>
        <a:xfrm>
          <a:off x="6921500" y="16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160684</xdr:rowOff>
    </xdr:from>
    <xdr:ext cx="534377" cy="259045"/>
    <xdr:sp macro="" textlink="">
      <xdr:nvSpPr>
        <xdr:cNvPr id="483" name="テキスト ボックス 482"/>
        <xdr:cNvSpPr txBox="1"/>
      </xdr:nvSpPr>
      <xdr:spPr>
        <a:xfrm>
          <a:off x="6705111" y="1696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154891</xdr:rowOff>
    </xdr:from>
    <xdr:to>
      <xdr:col>85</xdr:col>
      <xdr:colOff>127000</xdr:colOff>
      <xdr:row>38</xdr:row>
      <xdr:rowOff>120717</xdr:rowOff>
    </xdr:to>
    <xdr:cxnSp macro="">
      <xdr:nvCxnSpPr>
        <xdr:cNvPr id="510" name="直線コネクタ 509"/>
        <xdr:cNvCxnSpPr/>
      </xdr:nvCxnSpPr>
      <xdr:spPr>
        <a:xfrm flipV="1">
          <a:off x="15481300" y="6498541"/>
          <a:ext cx="838200" cy="1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120717</xdr:rowOff>
    </xdr:from>
    <xdr:to>
      <xdr:col>81</xdr:col>
      <xdr:colOff>50800</xdr:colOff>
      <xdr:row>38</xdr:row>
      <xdr:rowOff>128839</xdr:rowOff>
    </xdr:to>
    <xdr:cxnSp macro="">
      <xdr:nvCxnSpPr>
        <xdr:cNvPr id="513" name="直線コネクタ 512"/>
        <xdr:cNvCxnSpPr/>
      </xdr:nvCxnSpPr>
      <xdr:spPr>
        <a:xfrm flipV="1">
          <a:off x="14592300" y="6635817"/>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113788</xdr:rowOff>
    </xdr:from>
    <xdr:to>
      <xdr:col>76</xdr:col>
      <xdr:colOff>114300</xdr:colOff>
      <xdr:row>38</xdr:row>
      <xdr:rowOff>128839</xdr:rowOff>
    </xdr:to>
    <xdr:cxnSp macro="">
      <xdr:nvCxnSpPr>
        <xdr:cNvPr id="516" name="直線コネクタ 515"/>
        <xdr:cNvCxnSpPr/>
      </xdr:nvCxnSpPr>
      <xdr:spPr>
        <a:xfrm>
          <a:off x="13703300" y="6628888"/>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106455</xdr:rowOff>
    </xdr:from>
    <xdr:to>
      <xdr:col>71</xdr:col>
      <xdr:colOff>177800</xdr:colOff>
      <xdr:row>38</xdr:row>
      <xdr:rowOff>113788</xdr:rowOff>
    </xdr:to>
    <xdr:cxnSp macro="">
      <xdr:nvCxnSpPr>
        <xdr:cNvPr id="519" name="直線コネクタ 518"/>
        <xdr:cNvCxnSpPr/>
      </xdr:nvCxnSpPr>
      <xdr:spPr>
        <a:xfrm>
          <a:off x="12814300" y="6621555"/>
          <a:ext cx="8890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104091</xdr:rowOff>
    </xdr:from>
    <xdr:to>
      <xdr:col>85</xdr:col>
      <xdr:colOff>177800</xdr:colOff>
      <xdr:row>38</xdr:row>
      <xdr:rowOff>34241</xdr:rowOff>
    </xdr:to>
    <xdr:sp macro="" textlink="">
      <xdr:nvSpPr>
        <xdr:cNvPr id="529" name="楕円 528"/>
        <xdr:cNvSpPr/>
      </xdr:nvSpPr>
      <xdr:spPr>
        <a:xfrm>
          <a:off x="16268700" y="64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126968</xdr:rowOff>
    </xdr:from>
    <xdr:ext cx="534377" cy="259045"/>
    <xdr:sp macro="" textlink="">
      <xdr:nvSpPr>
        <xdr:cNvPr id="530" name="災害復旧事業費該当値テキスト"/>
        <xdr:cNvSpPr txBox="1"/>
      </xdr:nvSpPr>
      <xdr:spPr>
        <a:xfrm>
          <a:off x="16370300" y="62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69917</xdr:rowOff>
    </xdr:from>
    <xdr:to>
      <xdr:col>81</xdr:col>
      <xdr:colOff>101600</xdr:colOff>
      <xdr:row>39</xdr:row>
      <xdr:rowOff>67</xdr:rowOff>
    </xdr:to>
    <xdr:sp macro="" textlink="">
      <xdr:nvSpPr>
        <xdr:cNvPr id="531" name="楕円 530"/>
        <xdr:cNvSpPr/>
      </xdr:nvSpPr>
      <xdr:spPr>
        <a:xfrm>
          <a:off x="15430500" y="65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162644</xdr:rowOff>
    </xdr:from>
    <xdr:ext cx="469744" cy="259045"/>
    <xdr:sp macro="" textlink="">
      <xdr:nvSpPr>
        <xdr:cNvPr id="532" name="テキスト ボックス 531"/>
        <xdr:cNvSpPr txBox="1"/>
      </xdr:nvSpPr>
      <xdr:spPr>
        <a:xfrm>
          <a:off x="15246428" y="667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78039</xdr:rowOff>
    </xdr:from>
    <xdr:to>
      <xdr:col>76</xdr:col>
      <xdr:colOff>165100</xdr:colOff>
      <xdr:row>39</xdr:row>
      <xdr:rowOff>8189</xdr:rowOff>
    </xdr:to>
    <xdr:sp macro="" textlink="">
      <xdr:nvSpPr>
        <xdr:cNvPr id="533" name="楕円 532"/>
        <xdr:cNvSpPr/>
      </xdr:nvSpPr>
      <xdr:spPr>
        <a:xfrm>
          <a:off x="14541500" y="65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170766</xdr:rowOff>
    </xdr:from>
    <xdr:ext cx="469744" cy="259045"/>
    <xdr:sp macro="" textlink="">
      <xdr:nvSpPr>
        <xdr:cNvPr id="534" name="テキスト ボックス 533"/>
        <xdr:cNvSpPr txBox="1"/>
      </xdr:nvSpPr>
      <xdr:spPr>
        <a:xfrm>
          <a:off x="14357428" y="668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62988</xdr:rowOff>
    </xdr:from>
    <xdr:to>
      <xdr:col>72</xdr:col>
      <xdr:colOff>38100</xdr:colOff>
      <xdr:row>38</xdr:row>
      <xdr:rowOff>164588</xdr:rowOff>
    </xdr:to>
    <xdr:sp macro="" textlink="">
      <xdr:nvSpPr>
        <xdr:cNvPr id="535" name="楕円 534"/>
        <xdr:cNvSpPr/>
      </xdr:nvSpPr>
      <xdr:spPr>
        <a:xfrm>
          <a:off x="13652500" y="657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9665</xdr:rowOff>
    </xdr:from>
    <xdr:ext cx="534377" cy="259045"/>
    <xdr:sp macro="" textlink="">
      <xdr:nvSpPr>
        <xdr:cNvPr id="536" name="テキスト ボックス 535"/>
        <xdr:cNvSpPr txBox="1"/>
      </xdr:nvSpPr>
      <xdr:spPr>
        <a:xfrm>
          <a:off x="13436111" y="63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55655</xdr:rowOff>
    </xdr:from>
    <xdr:to>
      <xdr:col>67</xdr:col>
      <xdr:colOff>101600</xdr:colOff>
      <xdr:row>38</xdr:row>
      <xdr:rowOff>157255</xdr:rowOff>
    </xdr:to>
    <xdr:sp macro="" textlink="">
      <xdr:nvSpPr>
        <xdr:cNvPr id="537" name="楕円 536"/>
        <xdr:cNvSpPr/>
      </xdr:nvSpPr>
      <xdr:spPr>
        <a:xfrm>
          <a:off x="12763500" y="657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2332</xdr:rowOff>
    </xdr:from>
    <xdr:ext cx="534377" cy="259045"/>
    <xdr:sp macro="" textlink="">
      <xdr:nvSpPr>
        <xdr:cNvPr id="538" name="テキスト ボックス 537"/>
        <xdr:cNvSpPr txBox="1"/>
      </xdr:nvSpPr>
      <xdr:spPr>
        <a:xfrm>
          <a:off x="12547111" y="63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78394</xdr:rowOff>
    </xdr:from>
    <xdr:to>
      <xdr:col>85</xdr:col>
      <xdr:colOff>127000</xdr:colOff>
      <xdr:row>75</xdr:row>
      <xdr:rowOff>109118</xdr:rowOff>
    </xdr:to>
    <xdr:cxnSp macro="">
      <xdr:nvCxnSpPr>
        <xdr:cNvPr id="620" name="直線コネクタ 619"/>
        <xdr:cNvCxnSpPr/>
      </xdr:nvCxnSpPr>
      <xdr:spPr>
        <a:xfrm flipV="1">
          <a:off x="15481300" y="12937144"/>
          <a:ext cx="8382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109118</xdr:rowOff>
    </xdr:from>
    <xdr:to>
      <xdr:col>81</xdr:col>
      <xdr:colOff>50800</xdr:colOff>
      <xdr:row>75</xdr:row>
      <xdr:rowOff>146371</xdr:rowOff>
    </xdr:to>
    <xdr:cxnSp macro="">
      <xdr:nvCxnSpPr>
        <xdr:cNvPr id="623" name="直線コネクタ 622"/>
        <xdr:cNvCxnSpPr/>
      </xdr:nvCxnSpPr>
      <xdr:spPr>
        <a:xfrm flipV="1">
          <a:off x="14592300" y="12967868"/>
          <a:ext cx="889000" cy="3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131475</xdr:rowOff>
    </xdr:from>
    <xdr:to>
      <xdr:col>76</xdr:col>
      <xdr:colOff>114300</xdr:colOff>
      <xdr:row>75</xdr:row>
      <xdr:rowOff>146371</xdr:rowOff>
    </xdr:to>
    <xdr:cxnSp macro="">
      <xdr:nvCxnSpPr>
        <xdr:cNvPr id="626" name="直線コネクタ 625"/>
        <xdr:cNvCxnSpPr/>
      </xdr:nvCxnSpPr>
      <xdr:spPr>
        <a:xfrm>
          <a:off x="13703300" y="12990225"/>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131475</xdr:rowOff>
    </xdr:from>
    <xdr:to>
      <xdr:col>71</xdr:col>
      <xdr:colOff>177800</xdr:colOff>
      <xdr:row>76</xdr:row>
      <xdr:rowOff>721</xdr:rowOff>
    </xdr:to>
    <xdr:cxnSp macro="">
      <xdr:nvCxnSpPr>
        <xdr:cNvPr id="629" name="直線コネクタ 628"/>
        <xdr:cNvCxnSpPr/>
      </xdr:nvCxnSpPr>
      <xdr:spPr>
        <a:xfrm flipV="1">
          <a:off x="12814300" y="12990225"/>
          <a:ext cx="889000" cy="4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27594</xdr:rowOff>
    </xdr:from>
    <xdr:to>
      <xdr:col>85</xdr:col>
      <xdr:colOff>177800</xdr:colOff>
      <xdr:row>75</xdr:row>
      <xdr:rowOff>129194</xdr:rowOff>
    </xdr:to>
    <xdr:sp macro="" textlink="">
      <xdr:nvSpPr>
        <xdr:cNvPr id="639" name="楕円 638"/>
        <xdr:cNvSpPr/>
      </xdr:nvSpPr>
      <xdr:spPr>
        <a:xfrm>
          <a:off x="16268700" y="12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50471</xdr:rowOff>
    </xdr:from>
    <xdr:ext cx="599010" cy="259045"/>
    <xdr:sp macro="" textlink="">
      <xdr:nvSpPr>
        <xdr:cNvPr id="640" name="公債費該当値テキスト"/>
        <xdr:cNvSpPr txBox="1"/>
      </xdr:nvSpPr>
      <xdr:spPr>
        <a:xfrm>
          <a:off x="16370300" y="1273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58318</xdr:rowOff>
    </xdr:from>
    <xdr:to>
      <xdr:col>81</xdr:col>
      <xdr:colOff>101600</xdr:colOff>
      <xdr:row>75</xdr:row>
      <xdr:rowOff>159919</xdr:rowOff>
    </xdr:to>
    <xdr:sp macro="" textlink="">
      <xdr:nvSpPr>
        <xdr:cNvPr id="641" name="楕円 640"/>
        <xdr:cNvSpPr/>
      </xdr:nvSpPr>
      <xdr:spPr>
        <a:xfrm>
          <a:off x="15430500" y="1291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4995</xdr:rowOff>
    </xdr:from>
    <xdr:ext cx="599010" cy="259045"/>
    <xdr:sp macro="" textlink="">
      <xdr:nvSpPr>
        <xdr:cNvPr id="642" name="テキスト ボックス 641"/>
        <xdr:cNvSpPr txBox="1"/>
      </xdr:nvSpPr>
      <xdr:spPr>
        <a:xfrm>
          <a:off x="15181795" y="1269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95571</xdr:rowOff>
    </xdr:from>
    <xdr:to>
      <xdr:col>76</xdr:col>
      <xdr:colOff>165100</xdr:colOff>
      <xdr:row>76</xdr:row>
      <xdr:rowOff>25721</xdr:rowOff>
    </xdr:to>
    <xdr:sp macro="" textlink="">
      <xdr:nvSpPr>
        <xdr:cNvPr id="643" name="楕円 642"/>
        <xdr:cNvSpPr/>
      </xdr:nvSpPr>
      <xdr:spPr>
        <a:xfrm>
          <a:off x="14541500" y="129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42248</xdr:rowOff>
    </xdr:from>
    <xdr:ext cx="599010" cy="259045"/>
    <xdr:sp macro="" textlink="">
      <xdr:nvSpPr>
        <xdr:cNvPr id="644" name="テキスト ボックス 643"/>
        <xdr:cNvSpPr txBox="1"/>
      </xdr:nvSpPr>
      <xdr:spPr>
        <a:xfrm>
          <a:off x="14292795" y="1272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80675</xdr:rowOff>
    </xdr:from>
    <xdr:to>
      <xdr:col>72</xdr:col>
      <xdr:colOff>38100</xdr:colOff>
      <xdr:row>76</xdr:row>
      <xdr:rowOff>10824</xdr:rowOff>
    </xdr:to>
    <xdr:sp macro="" textlink="">
      <xdr:nvSpPr>
        <xdr:cNvPr id="645" name="楕円 644"/>
        <xdr:cNvSpPr/>
      </xdr:nvSpPr>
      <xdr:spPr>
        <a:xfrm>
          <a:off x="13652500" y="12939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27352</xdr:rowOff>
    </xdr:from>
    <xdr:ext cx="599010" cy="259045"/>
    <xdr:sp macro="" textlink="">
      <xdr:nvSpPr>
        <xdr:cNvPr id="646" name="テキスト ボックス 645"/>
        <xdr:cNvSpPr txBox="1"/>
      </xdr:nvSpPr>
      <xdr:spPr>
        <a:xfrm>
          <a:off x="13403795" y="1271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121370</xdr:rowOff>
    </xdr:from>
    <xdr:to>
      <xdr:col>67</xdr:col>
      <xdr:colOff>101600</xdr:colOff>
      <xdr:row>76</xdr:row>
      <xdr:rowOff>51519</xdr:rowOff>
    </xdr:to>
    <xdr:sp macro="" textlink="">
      <xdr:nvSpPr>
        <xdr:cNvPr id="647" name="楕円 646"/>
        <xdr:cNvSpPr/>
      </xdr:nvSpPr>
      <xdr:spPr>
        <a:xfrm>
          <a:off x="12763500" y="12980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42648</xdr:rowOff>
    </xdr:from>
    <xdr:ext cx="599010" cy="259045"/>
    <xdr:sp macro="" textlink="">
      <xdr:nvSpPr>
        <xdr:cNvPr id="648" name="テキスト ボックス 647"/>
        <xdr:cNvSpPr txBox="1"/>
      </xdr:nvSpPr>
      <xdr:spPr>
        <a:xfrm>
          <a:off x="12514795" y="1307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62140</xdr:rowOff>
    </xdr:from>
    <xdr:to>
      <xdr:col>85</xdr:col>
      <xdr:colOff>127000</xdr:colOff>
      <xdr:row>97</xdr:row>
      <xdr:rowOff>97030</xdr:rowOff>
    </xdr:to>
    <xdr:cxnSp macro="">
      <xdr:nvCxnSpPr>
        <xdr:cNvPr id="675" name="直線コネクタ 674"/>
        <xdr:cNvCxnSpPr/>
      </xdr:nvCxnSpPr>
      <xdr:spPr>
        <a:xfrm>
          <a:off x="15481300" y="16692790"/>
          <a:ext cx="838200" cy="3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15909</xdr:rowOff>
    </xdr:from>
    <xdr:to>
      <xdr:col>81</xdr:col>
      <xdr:colOff>50800</xdr:colOff>
      <xdr:row>97</xdr:row>
      <xdr:rowOff>62140</xdr:rowOff>
    </xdr:to>
    <xdr:cxnSp macro="">
      <xdr:nvCxnSpPr>
        <xdr:cNvPr id="678" name="直線コネクタ 677"/>
        <xdr:cNvCxnSpPr/>
      </xdr:nvCxnSpPr>
      <xdr:spPr>
        <a:xfrm>
          <a:off x="14592300" y="16646559"/>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164960</xdr:rowOff>
    </xdr:from>
    <xdr:to>
      <xdr:col>76</xdr:col>
      <xdr:colOff>114300</xdr:colOff>
      <xdr:row>97</xdr:row>
      <xdr:rowOff>15909</xdr:rowOff>
    </xdr:to>
    <xdr:cxnSp macro="">
      <xdr:nvCxnSpPr>
        <xdr:cNvPr id="681" name="直線コネクタ 680"/>
        <xdr:cNvCxnSpPr/>
      </xdr:nvCxnSpPr>
      <xdr:spPr>
        <a:xfrm>
          <a:off x="13703300" y="16624160"/>
          <a:ext cx="889000" cy="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164960</xdr:rowOff>
    </xdr:from>
    <xdr:to>
      <xdr:col>71</xdr:col>
      <xdr:colOff>177800</xdr:colOff>
      <xdr:row>98</xdr:row>
      <xdr:rowOff>26512</xdr:rowOff>
    </xdr:to>
    <xdr:cxnSp macro="">
      <xdr:nvCxnSpPr>
        <xdr:cNvPr id="684" name="直線コネクタ 683"/>
        <xdr:cNvCxnSpPr/>
      </xdr:nvCxnSpPr>
      <xdr:spPr>
        <a:xfrm flipV="1">
          <a:off x="12814300" y="16624160"/>
          <a:ext cx="889000" cy="20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46230</xdr:rowOff>
    </xdr:from>
    <xdr:to>
      <xdr:col>85</xdr:col>
      <xdr:colOff>177800</xdr:colOff>
      <xdr:row>97</xdr:row>
      <xdr:rowOff>147830</xdr:rowOff>
    </xdr:to>
    <xdr:sp macro="" textlink="">
      <xdr:nvSpPr>
        <xdr:cNvPr id="694" name="楕円 693"/>
        <xdr:cNvSpPr/>
      </xdr:nvSpPr>
      <xdr:spPr>
        <a:xfrm>
          <a:off x="16268700" y="166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24657</xdr:rowOff>
    </xdr:from>
    <xdr:ext cx="534377" cy="259045"/>
    <xdr:sp macro="" textlink="">
      <xdr:nvSpPr>
        <xdr:cNvPr id="695" name="積立金該当値テキスト"/>
        <xdr:cNvSpPr txBox="1"/>
      </xdr:nvSpPr>
      <xdr:spPr>
        <a:xfrm>
          <a:off x="16370300" y="166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11340</xdr:rowOff>
    </xdr:from>
    <xdr:to>
      <xdr:col>81</xdr:col>
      <xdr:colOff>101600</xdr:colOff>
      <xdr:row>97</xdr:row>
      <xdr:rowOff>112940</xdr:rowOff>
    </xdr:to>
    <xdr:sp macro="" textlink="">
      <xdr:nvSpPr>
        <xdr:cNvPr id="696" name="楕円 695"/>
        <xdr:cNvSpPr/>
      </xdr:nvSpPr>
      <xdr:spPr>
        <a:xfrm>
          <a:off x="154305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129467</xdr:rowOff>
    </xdr:from>
    <xdr:ext cx="534377" cy="259045"/>
    <xdr:sp macro="" textlink="">
      <xdr:nvSpPr>
        <xdr:cNvPr id="697" name="テキスト ボックス 696"/>
        <xdr:cNvSpPr txBox="1"/>
      </xdr:nvSpPr>
      <xdr:spPr>
        <a:xfrm>
          <a:off x="15214111" y="1641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136559</xdr:rowOff>
    </xdr:from>
    <xdr:to>
      <xdr:col>76</xdr:col>
      <xdr:colOff>165100</xdr:colOff>
      <xdr:row>97</xdr:row>
      <xdr:rowOff>66709</xdr:rowOff>
    </xdr:to>
    <xdr:sp macro="" textlink="">
      <xdr:nvSpPr>
        <xdr:cNvPr id="698" name="楕円 697"/>
        <xdr:cNvSpPr/>
      </xdr:nvSpPr>
      <xdr:spPr>
        <a:xfrm>
          <a:off x="14541500" y="165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83236</xdr:rowOff>
    </xdr:from>
    <xdr:ext cx="534377" cy="259045"/>
    <xdr:sp macro="" textlink="">
      <xdr:nvSpPr>
        <xdr:cNvPr id="699" name="テキスト ボックス 698"/>
        <xdr:cNvSpPr txBox="1"/>
      </xdr:nvSpPr>
      <xdr:spPr>
        <a:xfrm>
          <a:off x="14325111" y="1637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114160</xdr:rowOff>
    </xdr:from>
    <xdr:to>
      <xdr:col>72</xdr:col>
      <xdr:colOff>38100</xdr:colOff>
      <xdr:row>97</xdr:row>
      <xdr:rowOff>44310</xdr:rowOff>
    </xdr:to>
    <xdr:sp macro="" textlink="">
      <xdr:nvSpPr>
        <xdr:cNvPr id="700" name="楕円 699"/>
        <xdr:cNvSpPr/>
      </xdr:nvSpPr>
      <xdr:spPr>
        <a:xfrm>
          <a:off x="13652500" y="165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60837</xdr:rowOff>
    </xdr:from>
    <xdr:ext cx="534377" cy="259045"/>
    <xdr:sp macro="" textlink="">
      <xdr:nvSpPr>
        <xdr:cNvPr id="701" name="テキスト ボックス 700"/>
        <xdr:cNvSpPr txBox="1"/>
      </xdr:nvSpPr>
      <xdr:spPr>
        <a:xfrm>
          <a:off x="13436111" y="163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147162</xdr:rowOff>
    </xdr:from>
    <xdr:to>
      <xdr:col>67</xdr:col>
      <xdr:colOff>101600</xdr:colOff>
      <xdr:row>98</xdr:row>
      <xdr:rowOff>77312</xdr:rowOff>
    </xdr:to>
    <xdr:sp macro="" textlink="">
      <xdr:nvSpPr>
        <xdr:cNvPr id="702" name="楕円 701"/>
        <xdr:cNvSpPr/>
      </xdr:nvSpPr>
      <xdr:spPr>
        <a:xfrm>
          <a:off x="12763500" y="167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68439</xdr:rowOff>
    </xdr:from>
    <xdr:ext cx="534377" cy="259045"/>
    <xdr:sp macro="" textlink="">
      <xdr:nvSpPr>
        <xdr:cNvPr id="703" name="テキスト ボックス 702"/>
        <xdr:cNvSpPr txBox="1"/>
      </xdr:nvSpPr>
      <xdr:spPr>
        <a:xfrm>
          <a:off x="12547111" y="1687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25514</xdr:rowOff>
    </xdr:from>
    <xdr:to>
      <xdr:col>111</xdr:col>
      <xdr:colOff>177800</xdr:colOff>
      <xdr:row>39</xdr:row>
      <xdr:rowOff>44450</xdr:rowOff>
    </xdr:to>
    <xdr:cxnSp macro="">
      <xdr:nvCxnSpPr>
        <xdr:cNvPr id="735" name="直線コネクタ 734"/>
        <xdr:cNvCxnSpPr/>
      </xdr:nvCxnSpPr>
      <xdr:spPr>
        <a:xfrm>
          <a:off x="20434300" y="6712064"/>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22314</xdr:rowOff>
    </xdr:from>
    <xdr:to>
      <xdr:col>107</xdr:col>
      <xdr:colOff>50800</xdr:colOff>
      <xdr:row>39</xdr:row>
      <xdr:rowOff>25514</xdr:rowOff>
    </xdr:to>
    <xdr:cxnSp macro="">
      <xdr:nvCxnSpPr>
        <xdr:cNvPr id="738" name="直線コネクタ 737"/>
        <xdr:cNvCxnSpPr/>
      </xdr:nvCxnSpPr>
      <xdr:spPr>
        <a:xfrm>
          <a:off x="19545300" y="670886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113106</xdr:rowOff>
    </xdr:from>
    <xdr:to>
      <xdr:col>102</xdr:col>
      <xdr:colOff>114300</xdr:colOff>
      <xdr:row>39</xdr:row>
      <xdr:rowOff>22314</xdr:rowOff>
    </xdr:to>
    <xdr:cxnSp macro="">
      <xdr:nvCxnSpPr>
        <xdr:cNvPr id="741" name="直線コネクタ 740"/>
        <xdr:cNvCxnSpPr/>
      </xdr:nvCxnSpPr>
      <xdr:spPr>
        <a:xfrm>
          <a:off x="18656300" y="6628206"/>
          <a:ext cx="8890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146164</xdr:rowOff>
    </xdr:from>
    <xdr:to>
      <xdr:col>107</xdr:col>
      <xdr:colOff>101600</xdr:colOff>
      <xdr:row>39</xdr:row>
      <xdr:rowOff>76314</xdr:rowOff>
    </xdr:to>
    <xdr:sp macro="" textlink="">
      <xdr:nvSpPr>
        <xdr:cNvPr id="755" name="楕円 754"/>
        <xdr:cNvSpPr/>
      </xdr:nvSpPr>
      <xdr:spPr>
        <a:xfrm>
          <a:off x="20383500" y="66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67441</xdr:rowOff>
    </xdr:from>
    <xdr:ext cx="378565" cy="259045"/>
    <xdr:sp macro="" textlink="">
      <xdr:nvSpPr>
        <xdr:cNvPr id="756" name="テキスト ボックス 755"/>
        <xdr:cNvSpPr txBox="1"/>
      </xdr:nvSpPr>
      <xdr:spPr>
        <a:xfrm>
          <a:off x="20245017" y="675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142964</xdr:rowOff>
    </xdr:from>
    <xdr:to>
      <xdr:col>102</xdr:col>
      <xdr:colOff>165100</xdr:colOff>
      <xdr:row>39</xdr:row>
      <xdr:rowOff>73114</xdr:rowOff>
    </xdr:to>
    <xdr:sp macro="" textlink="">
      <xdr:nvSpPr>
        <xdr:cNvPr id="757" name="楕円 756"/>
        <xdr:cNvSpPr/>
      </xdr:nvSpPr>
      <xdr:spPr>
        <a:xfrm>
          <a:off x="19494500" y="66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64241</xdr:rowOff>
    </xdr:from>
    <xdr:ext cx="378565" cy="259045"/>
    <xdr:sp macro="" textlink="">
      <xdr:nvSpPr>
        <xdr:cNvPr id="758" name="テキスト ボックス 757"/>
        <xdr:cNvSpPr txBox="1"/>
      </xdr:nvSpPr>
      <xdr:spPr>
        <a:xfrm>
          <a:off x="19356017" y="675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62306</xdr:rowOff>
    </xdr:from>
    <xdr:to>
      <xdr:col>98</xdr:col>
      <xdr:colOff>38100</xdr:colOff>
      <xdr:row>38</xdr:row>
      <xdr:rowOff>163906</xdr:rowOff>
    </xdr:to>
    <xdr:sp macro="" textlink="">
      <xdr:nvSpPr>
        <xdr:cNvPr id="759" name="楕円 758"/>
        <xdr:cNvSpPr/>
      </xdr:nvSpPr>
      <xdr:spPr>
        <a:xfrm>
          <a:off x="18605500" y="65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155033</xdr:rowOff>
    </xdr:from>
    <xdr:ext cx="469744" cy="259045"/>
    <xdr:sp macro="" textlink="">
      <xdr:nvSpPr>
        <xdr:cNvPr id="760" name="テキスト ボックス 759"/>
        <xdr:cNvSpPr txBox="1"/>
      </xdr:nvSpPr>
      <xdr:spPr>
        <a:xfrm>
          <a:off x="18421428" y="667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74025</xdr:rowOff>
    </xdr:from>
    <xdr:to>
      <xdr:col>116</xdr:col>
      <xdr:colOff>63500</xdr:colOff>
      <xdr:row>75</xdr:row>
      <xdr:rowOff>12503</xdr:rowOff>
    </xdr:to>
    <xdr:cxnSp macro="">
      <xdr:nvCxnSpPr>
        <xdr:cNvPr id="852" name="直線コネクタ 851"/>
        <xdr:cNvCxnSpPr/>
      </xdr:nvCxnSpPr>
      <xdr:spPr>
        <a:xfrm flipV="1">
          <a:off x="21323300" y="12761325"/>
          <a:ext cx="838200" cy="10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7131</xdr:rowOff>
    </xdr:from>
    <xdr:to>
      <xdr:col>111</xdr:col>
      <xdr:colOff>177800</xdr:colOff>
      <xdr:row>75</xdr:row>
      <xdr:rowOff>12503</xdr:rowOff>
    </xdr:to>
    <xdr:cxnSp macro="">
      <xdr:nvCxnSpPr>
        <xdr:cNvPr id="855" name="直線コネクタ 854"/>
        <xdr:cNvCxnSpPr/>
      </xdr:nvCxnSpPr>
      <xdr:spPr>
        <a:xfrm>
          <a:off x="20434300" y="1286588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7131</xdr:rowOff>
    </xdr:from>
    <xdr:to>
      <xdr:col>107</xdr:col>
      <xdr:colOff>50800</xdr:colOff>
      <xdr:row>75</xdr:row>
      <xdr:rowOff>99419</xdr:rowOff>
    </xdr:to>
    <xdr:cxnSp macro="">
      <xdr:nvCxnSpPr>
        <xdr:cNvPr id="858" name="直線コネクタ 857"/>
        <xdr:cNvCxnSpPr/>
      </xdr:nvCxnSpPr>
      <xdr:spPr>
        <a:xfrm flipV="1">
          <a:off x="19545300" y="12865881"/>
          <a:ext cx="889000" cy="9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99419</xdr:rowOff>
    </xdr:from>
    <xdr:to>
      <xdr:col>102</xdr:col>
      <xdr:colOff>114300</xdr:colOff>
      <xdr:row>75</xdr:row>
      <xdr:rowOff>139119</xdr:rowOff>
    </xdr:to>
    <xdr:cxnSp macro="">
      <xdr:nvCxnSpPr>
        <xdr:cNvPr id="861" name="直線コネクタ 860"/>
        <xdr:cNvCxnSpPr/>
      </xdr:nvCxnSpPr>
      <xdr:spPr>
        <a:xfrm flipV="1">
          <a:off x="18656300" y="12958169"/>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23225</xdr:rowOff>
    </xdr:from>
    <xdr:to>
      <xdr:col>116</xdr:col>
      <xdr:colOff>114300</xdr:colOff>
      <xdr:row>74</xdr:row>
      <xdr:rowOff>124825</xdr:rowOff>
    </xdr:to>
    <xdr:sp macro="" textlink="">
      <xdr:nvSpPr>
        <xdr:cNvPr id="871" name="楕円 870"/>
        <xdr:cNvSpPr/>
      </xdr:nvSpPr>
      <xdr:spPr>
        <a:xfrm>
          <a:off x="22110700" y="127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46102</xdr:rowOff>
    </xdr:from>
    <xdr:ext cx="534377" cy="259045"/>
    <xdr:sp macro="" textlink="">
      <xdr:nvSpPr>
        <xdr:cNvPr id="872" name="繰出金該当値テキスト"/>
        <xdr:cNvSpPr txBox="1"/>
      </xdr:nvSpPr>
      <xdr:spPr>
        <a:xfrm>
          <a:off x="22212300" y="125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133153</xdr:rowOff>
    </xdr:from>
    <xdr:to>
      <xdr:col>112</xdr:col>
      <xdr:colOff>38100</xdr:colOff>
      <xdr:row>75</xdr:row>
      <xdr:rowOff>63303</xdr:rowOff>
    </xdr:to>
    <xdr:sp macro="" textlink="">
      <xdr:nvSpPr>
        <xdr:cNvPr id="873" name="楕円 872"/>
        <xdr:cNvSpPr/>
      </xdr:nvSpPr>
      <xdr:spPr>
        <a:xfrm>
          <a:off x="21272500" y="128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79830</xdr:rowOff>
    </xdr:from>
    <xdr:ext cx="534377" cy="259045"/>
    <xdr:sp macro="" textlink="">
      <xdr:nvSpPr>
        <xdr:cNvPr id="874" name="テキスト ボックス 873"/>
        <xdr:cNvSpPr txBox="1"/>
      </xdr:nvSpPr>
      <xdr:spPr>
        <a:xfrm>
          <a:off x="21056111" y="12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127781</xdr:rowOff>
    </xdr:from>
    <xdr:to>
      <xdr:col>107</xdr:col>
      <xdr:colOff>101600</xdr:colOff>
      <xdr:row>75</xdr:row>
      <xdr:rowOff>57931</xdr:rowOff>
    </xdr:to>
    <xdr:sp macro="" textlink="">
      <xdr:nvSpPr>
        <xdr:cNvPr id="875" name="楕円 874"/>
        <xdr:cNvSpPr/>
      </xdr:nvSpPr>
      <xdr:spPr>
        <a:xfrm>
          <a:off x="20383500" y="128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74458</xdr:rowOff>
    </xdr:from>
    <xdr:ext cx="534377" cy="259045"/>
    <xdr:sp macro="" textlink="">
      <xdr:nvSpPr>
        <xdr:cNvPr id="876" name="テキスト ボックス 875"/>
        <xdr:cNvSpPr txBox="1"/>
      </xdr:nvSpPr>
      <xdr:spPr>
        <a:xfrm>
          <a:off x="20167111" y="125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48619</xdr:rowOff>
    </xdr:from>
    <xdr:to>
      <xdr:col>102</xdr:col>
      <xdr:colOff>165100</xdr:colOff>
      <xdr:row>75</xdr:row>
      <xdr:rowOff>150219</xdr:rowOff>
    </xdr:to>
    <xdr:sp macro="" textlink="">
      <xdr:nvSpPr>
        <xdr:cNvPr id="877" name="楕円 876"/>
        <xdr:cNvSpPr/>
      </xdr:nvSpPr>
      <xdr:spPr>
        <a:xfrm>
          <a:off x="19494500" y="129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141346</xdr:rowOff>
    </xdr:from>
    <xdr:ext cx="534377" cy="259045"/>
    <xdr:sp macro="" textlink="">
      <xdr:nvSpPr>
        <xdr:cNvPr id="878" name="テキスト ボックス 877"/>
        <xdr:cNvSpPr txBox="1"/>
      </xdr:nvSpPr>
      <xdr:spPr>
        <a:xfrm>
          <a:off x="19278111" y="1300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88319</xdr:rowOff>
    </xdr:from>
    <xdr:to>
      <xdr:col>98</xdr:col>
      <xdr:colOff>38100</xdr:colOff>
      <xdr:row>76</xdr:row>
      <xdr:rowOff>18469</xdr:rowOff>
    </xdr:to>
    <xdr:sp macro="" textlink="">
      <xdr:nvSpPr>
        <xdr:cNvPr id="879" name="楕円 878"/>
        <xdr:cNvSpPr/>
      </xdr:nvSpPr>
      <xdr:spPr>
        <a:xfrm>
          <a:off x="18605500" y="129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9596</xdr:rowOff>
    </xdr:from>
    <xdr:ext cx="534377" cy="259045"/>
    <xdr:sp macro="" textlink="">
      <xdr:nvSpPr>
        <xdr:cNvPr id="880" name="テキスト ボックス 879"/>
        <xdr:cNvSpPr txBox="1"/>
      </xdr:nvSpPr>
      <xdr:spPr>
        <a:xfrm>
          <a:off x="18389111" y="130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161,447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円となっており、類似団体と比較して一人当たりコストが高い状況となっている。これは、保育所の運営を直営で行っているためであり、平成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年度にあっては、度重なる災害対応により時間外勤務手当が急激に増加したことが要因となっている。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が類似団体内で上位に位置することとなったのは、人件費の増加により特別養護老人ホーム特別会計が運営面でも赤字となってきたこと、施設整備が本格化した水道特別会計への繰出金が増加し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5,058
5,041
102.94
5,239,910
5,055,995
95,568
2,669,393
5,594,982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3302</xdr:rowOff>
    </xdr:from>
    <xdr:to>
      <xdr:col>24</xdr:col>
      <xdr:colOff>63500</xdr:colOff>
      <xdr:row>36</xdr:row>
      <xdr:rowOff>18923</xdr:rowOff>
    </xdr:to>
    <xdr:cxnSp macro="">
      <xdr:nvCxnSpPr>
        <xdr:cNvPr id="61" name="直線コネクタ 60"/>
        <xdr:cNvCxnSpPr/>
      </xdr:nvCxnSpPr>
      <xdr:spPr>
        <a:xfrm flipV="1">
          <a:off x="3797300" y="6175502"/>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18923</xdr:rowOff>
    </xdr:from>
    <xdr:to>
      <xdr:col>19</xdr:col>
      <xdr:colOff>177800</xdr:colOff>
      <xdr:row>36</xdr:row>
      <xdr:rowOff>94488</xdr:rowOff>
    </xdr:to>
    <xdr:cxnSp macro="">
      <xdr:nvCxnSpPr>
        <xdr:cNvPr id="64" name="直線コネクタ 63"/>
        <xdr:cNvCxnSpPr/>
      </xdr:nvCxnSpPr>
      <xdr:spPr>
        <a:xfrm flipV="1">
          <a:off x="2908300" y="6191123"/>
          <a:ext cx="889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41402</xdr:rowOff>
    </xdr:from>
    <xdr:to>
      <xdr:col>15</xdr:col>
      <xdr:colOff>50800</xdr:colOff>
      <xdr:row>36</xdr:row>
      <xdr:rowOff>94488</xdr:rowOff>
    </xdr:to>
    <xdr:cxnSp macro="">
      <xdr:nvCxnSpPr>
        <xdr:cNvPr id="67" name="直線コネクタ 66"/>
        <xdr:cNvCxnSpPr/>
      </xdr:nvCxnSpPr>
      <xdr:spPr>
        <a:xfrm>
          <a:off x="2019300" y="6042152"/>
          <a:ext cx="889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41402</xdr:rowOff>
    </xdr:from>
    <xdr:to>
      <xdr:col>10</xdr:col>
      <xdr:colOff>114300</xdr:colOff>
      <xdr:row>35</xdr:row>
      <xdr:rowOff>155829</xdr:rowOff>
    </xdr:to>
    <xdr:cxnSp macro="">
      <xdr:nvCxnSpPr>
        <xdr:cNvPr id="70" name="直線コネクタ 69"/>
        <xdr:cNvCxnSpPr/>
      </xdr:nvCxnSpPr>
      <xdr:spPr>
        <a:xfrm flipV="1">
          <a:off x="1130300" y="6042152"/>
          <a:ext cx="889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123952</xdr:rowOff>
    </xdr:from>
    <xdr:to>
      <xdr:col>24</xdr:col>
      <xdr:colOff>114300</xdr:colOff>
      <xdr:row>36</xdr:row>
      <xdr:rowOff>54102</xdr:rowOff>
    </xdr:to>
    <xdr:sp macro="" textlink="">
      <xdr:nvSpPr>
        <xdr:cNvPr id="80" name="楕円 79"/>
        <xdr:cNvSpPr/>
      </xdr:nvSpPr>
      <xdr:spPr>
        <a:xfrm>
          <a:off x="45847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102379</xdr:rowOff>
    </xdr:from>
    <xdr:ext cx="534377" cy="259045"/>
    <xdr:sp macro="" textlink="">
      <xdr:nvSpPr>
        <xdr:cNvPr id="81" name="議会費該当値テキスト"/>
        <xdr:cNvSpPr txBox="1"/>
      </xdr:nvSpPr>
      <xdr:spPr>
        <a:xfrm>
          <a:off x="4686300" y="61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139573</xdr:rowOff>
    </xdr:from>
    <xdr:to>
      <xdr:col>20</xdr:col>
      <xdr:colOff>38100</xdr:colOff>
      <xdr:row>36</xdr:row>
      <xdr:rowOff>69723</xdr:rowOff>
    </xdr:to>
    <xdr:sp macro="" textlink="">
      <xdr:nvSpPr>
        <xdr:cNvPr id="82" name="楕円 81"/>
        <xdr:cNvSpPr/>
      </xdr:nvSpPr>
      <xdr:spPr>
        <a:xfrm>
          <a:off x="3746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60850</xdr:rowOff>
    </xdr:from>
    <xdr:ext cx="534377" cy="259045"/>
    <xdr:sp macro="" textlink="">
      <xdr:nvSpPr>
        <xdr:cNvPr id="83" name="テキスト ボックス 82"/>
        <xdr:cNvSpPr txBox="1"/>
      </xdr:nvSpPr>
      <xdr:spPr>
        <a:xfrm>
          <a:off x="3530111" y="62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43688</xdr:rowOff>
    </xdr:from>
    <xdr:to>
      <xdr:col>15</xdr:col>
      <xdr:colOff>101600</xdr:colOff>
      <xdr:row>36</xdr:row>
      <xdr:rowOff>145288</xdr:rowOff>
    </xdr:to>
    <xdr:sp macro="" textlink="">
      <xdr:nvSpPr>
        <xdr:cNvPr id="84" name="楕円 83"/>
        <xdr:cNvSpPr/>
      </xdr:nvSpPr>
      <xdr:spPr>
        <a:xfrm>
          <a:off x="2857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136415</xdr:rowOff>
    </xdr:from>
    <xdr:ext cx="469744" cy="259045"/>
    <xdr:sp macro="" textlink="">
      <xdr:nvSpPr>
        <xdr:cNvPr id="85" name="テキスト ボックス 84"/>
        <xdr:cNvSpPr txBox="1"/>
      </xdr:nvSpPr>
      <xdr:spPr>
        <a:xfrm>
          <a:off x="2673428" y="630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162052</xdr:rowOff>
    </xdr:from>
    <xdr:to>
      <xdr:col>10</xdr:col>
      <xdr:colOff>165100</xdr:colOff>
      <xdr:row>35</xdr:row>
      <xdr:rowOff>92202</xdr:rowOff>
    </xdr:to>
    <xdr:sp macro="" textlink="">
      <xdr:nvSpPr>
        <xdr:cNvPr id="86" name="楕円 85"/>
        <xdr:cNvSpPr/>
      </xdr:nvSpPr>
      <xdr:spPr>
        <a:xfrm>
          <a:off x="1968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108729</xdr:rowOff>
    </xdr:from>
    <xdr:ext cx="534377" cy="259045"/>
    <xdr:sp macro="" textlink="">
      <xdr:nvSpPr>
        <xdr:cNvPr id="87" name="テキスト ボックス 86"/>
        <xdr:cNvSpPr txBox="1"/>
      </xdr:nvSpPr>
      <xdr:spPr>
        <a:xfrm>
          <a:off x="1752111" y="57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105029</xdr:rowOff>
    </xdr:from>
    <xdr:to>
      <xdr:col>6</xdr:col>
      <xdr:colOff>38100</xdr:colOff>
      <xdr:row>36</xdr:row>
      <xdr:rowOff>35179</xdr:rowOff>
    </xdr:to>
    <xdr:sp macro="" textlink="">
      <xdr:nvSpPr>
        <xdr:cNvPr id="88" name="楕円 87"/>
        <xdr:cNvSpPr/>
      </xdr:nvSpPr>
      <xdr:spPr>
        <a:xfrm>
          <a:off x="1079500" y="6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26306</xdr:rowOff>
    </xdr:from>
    <xdr:ext cx="534377" cy="259045"/>
    <xdr:sp macro="" textlink="">
      <xdr:nvSpPr>
        <xdr:cNvPr id="89" name="テキスト ボックス 88"/>
        <xdr:cNvSpPr txBox="1"/>
      </xdr:nvSpPr>
      <xdr:spPr>
        <a:xfrm>
          <a:off x="863111" y="61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97438</xdr:rowOff>
    </xdr:from>
    <xdr:to>
      <xdr:col>24</xdr:col>
      <xdr:colOff>63500</xdr:colOff>
      <xdr:row>55</xdr:row>
      <xdr:rowOff>116821</xdr:rowOff>
    </xdr:to>
    <xdr:cxnSp macro="">
      <xdr:nvCxnSpPr>
        <xdr:cNvPr id="120" name="直線コネクタ 119"/>
        <xdr:cNvCxnSpPr/>
      </xdr:nvCxnSpPr>
      <xdr:spPr>
        <a:xfrm>
          <a:off x="3797300" y="9527188"/>
          <a:ext cx="83820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46703</xdr:rowOff>
    </xdr:from>
    <xdr:to>
      <xdr:col>19</xdr:col>
      <xdr:colOff>177800</xdr:colOff>
      <xdr:row>55</xdr:row>
      <xdr:rowOff>97438</xdr:rowOff>
    </xdr:to>
    <xdr:cxnSp macro="">
      <xdr:nvCxnSpPr>
        <xdr:cNvPr id="123" name="直線コネクタ 122"/>
        <xdr:cNvCxnSpPr/>
      </xdr:nvCxnSpPr>
      <xdr:spPr>
        <a:xfrm>
          <a:off x="2908300" y="9476453"/>
          <a:ext cx="889000" cy="5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46703</xdr:rowOff>
    </xdr:from>
    <xdr:to>
      <xdr:col>15</xdr:col>
      <xdr:colOff>50800</xdr:colOff>
      <xdr:row>55</xdr:row>
      <xdr:rowOff>153018</xdr:rowOff>
    </xdr:to>
    <xdr:cxnSp macro="">
      <xdr:nvCxnSpPr>
        <xdr:cNvPr id="126" name="直線コネクタ 125"/>
        <xdr:cNvCxnSpPr/>
      </xdr:nvCxnSpPr>
      <xdr:spPr>
        <a:xfrm flipV="1">
          <a:off x="2019300" y="9476453"/>
          <a:ext cx="889000" cy="10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153018</xdr:rowOff>
    </xdr:from>
    <xdr:to>
      <xdr:col>10</xdr:col>
      <xdr:colOff>114300</xdr:colOff>
      <xdr:row>57</xdr:row>
      <xdr:rowOff>11583</xdr:rowOff>
    </xdr:to>
    <xdr:cxnSp macro="">
      <xdr:nvCxnSpPr>
        <xdr:cNvPr id="129" name="直線コネクタ 128"/>
        <xdr:cNvCxnSpPr/>
      </xdr:nvCxnSpPr>
      <xdr:spPr>
        <a:xfrm flipV="1">
          <a:off x="1130300" y="9582768"/>
          <a:ext cx="889000" cy="20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66021</xdr:rowOff>
    </xdr:from>
    <xdr:to>
      <xdr:col>24</xdr:col>
      <xdr:colOff>114300</xdr:colOff>
      <xdr:row>55</xdr:row>
      <xdr:rowOff>167621</xdr:rowOff>
    </xdr:to>
    <xdr:sp macro="" textlink="">
      <xdr:nvSpPr>
        <xdr:cNvPr id="139" name="楕円 138"/>
        <xdr:cNvSpPr/>
      </xdr:nvSpPr>
      <xdr:spPr>
        <a:xfrm>
          <a:off x="4584700" y="94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88898</xdr:rowOff>
    </xdr:from>
    <xdr:ext cx="599010" cy="259045"/>
    <xdr:sp macro="" textlink="">
      <xdr:nvSpPr>
        <xdr:cNvPr id="140" name="総務費該当値テキスト"/>
        <xdr:cNvSpPr txBox="1"/>
      </xdr:nvSpPr>
      <xdr:spPr>
        <a:xfrm>
          <a:off x="4686300" y="934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46638</xdr:rowOff>
    </xdr:from>
    <xdr:to>
      <xdr:col>20</xdr:col>
      <xdr:colOff>38100</xdr:colOff>
      <xdr:row>55</xdr:row>
      <xdr:rowOff>148238</xdr:rowOff>
    </xdr:to>
    <xdr:sp macro="" textlink="">
      <xdr:nvSpPr>
        <xdr:cNvPr id="141" name="楕円 140"/>
        <xdr:cNvSpPr/>
      </xdr:nvSpPr>
      <xdr:spPr>
        <a:xfrm>
          <a:off x="3746500" y="94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164765</xdr:rowOff>
    </xdr:from>
    <xdr:ext cx="599010" cy="259045"/>
    <xdr:sp macro="" textlink="">
      <xdr:nvSpPr>
        <xdr:cNvPr id="142" name="テキスト ボックス 141"/>
        <xdr:cNvSpPr txBox="1"/>
      </xdr:nvSpPr>
      <xdr:spPr>
        <a:xfrm>
          <a:off x="3497795" y="925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167353</xdr:rowOff>
    </xdr:from>
    <xdr:to>
      <xdr:col>15</xdr:col>
      <xdr:colOff>101600</xdr:colOff>
      <xdr:row>55</xdr:row>
      <xdr:rowOff>97503</xdr:rowOff>
    </xdr:to>
    <xdr:sp macro="" textlink="">
      <xdr:nvSpPr>
        <xdr:cNvPr id="143" name="楕円 142"/>
        <xdr:cNvSpPr/>
      </xdr:nvSpPr>
      <xdr:spPr>
        <a:xfrm>
          <a:off x="2857500" y="94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114030</xdr:rowOff>
    </xdr:from>
    <xdr:ext cx="599010" cy="259045"/>
    <xdr:sp macro="" textlink="">
      <xdr:nvSpPr>
        <xdr:cNvPr id="144" name="テキスト ボックス 143"/>
        <xdr:cNvSpPr txBox="1"/>
      </xdr:nvSpPr>
      <xdr:spPr>
        <a:xfrm>
          <a:off x="2608795" y="920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102218</xdr:rowOff>
    </xdr:from>
    <xdr:to>
      <xdr:col>10</xdr:col>
      <xdr:colOff>165100</xdr:colOff>
      <xdr:row>56</xdr:row>
      <xdr:rowOff>32368</xdr:rowOff>
    </xdr:to>
    <xdr:sp macro="" textlink="">
      <xdr:nvSpPr>
        <xdr:cNvPr id="145" name="楕円 144"/>
        <xdr:cNvSpPr/>
      </xdr:nvSpPr>
      <xdr:spPr>
        <a:xfrm>
          <a:off x="1968500" y="95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48895</xdr:rowOff>
    </xdr:from>
    <xdr:ext cx="599010" cy="259045"/>
    <xdr:sp macro="" textlink="">
      <xdr:nvSpPr>
        <xdr:cNvPr id="146" name="テキスト ボックス 145"/>
        <xdr:cNvSpPr txBox="1"/>
      </xdr:nvSpPr>
      <xdr:spPr>
        <a:xfrm>
          <a:off x="1719795" y="93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132233</xdr:rowOff>
    </xdr:from>
    <xdr:to>
      <xdr:col>6</xdr:col>
      <xdr:colOff>38100</xdr:colOff>
      <xdr:row>57</xdr:row>
      <xdr:rowOff>62383</xdr:rowOff>
    </xdr:to>
    <xdr:sp macro="" textlink="">
      <xdr:nvSpPr>
        <xdr:cNvPr id="147" name="楕円 146"/>
        <xdr:cNvSpPr/>
      </xdr:nvSpPr>
      <xdr:spPr>
        <a:xfrm>
          <a:off x="1079500" y="97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53510</xdr:rowOff>
    </xdr:from>
    <xdr:ext cx="599010" cy="259045"/>
    <xdr:sp macro="" textlink="">
      <xdr:nvSpPr>
        <xdr:cNvPr id="148" name="テキスト ボックス 147"/>
        <xdr:cNvSpPr txBox="1"/>
      </xdr:nvSpPr>
      <xdr:spPr>
        <a:xfrm>
          <a:off x="830795" y="982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100026</xdr:rowOff>
    </xdr:from>
    <xdr:to>
      <xdr:col>24</xdr:col>
      <xdr:colOff>63500</xdr:colOff>
      <xdr:row>74</xdr:row>
      <xdr:rowOff>42665</xdr:rowOff>
    </xdr:to>
    <xdr:cxnSp macro="">
      <xdr:nvCxnSpPr>
        <xdr:cNvPr id="174" name="直線コネクタ 173"/>
        <xdr:cNvCxnSpPr/>
      </xdr:nvCxnSpPr>
      <xdr:spPr>
        <a:xfrm flipV="1">
          <a:off x="3797300" y="12444426"/>
          <a:ext cx="8382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42665</xdr:rowOff>
    </xdr:from>
    <xdr:to>
      <xdr:col>19</xdr:col>
      <xdr:colOff>177800</xdr:colOff>
      <xdr:row>74</xdr:row>
      <xdr:rowOff>118332</xdr:rowOff>
    </xdr:to>
    <xdr:cxnSp macro="">
      <xdr:nvCxnSpPr>
        <xdr:cNvPr id="177" name="直線コネクタ 176"/>
        <xdr:cNvCxnSpPr/>
      </xdr:nvCxnSpPr>
      <xdr:spPr>
        <a:xfrm flipV="1">
          <a:off x="2908300" y="12729965"/>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118332</xdr:rowOff>
    </xdr:from>
    <xdr:to>
      <xdr:col>15</xdr:col>
      <xdr:colOff>50800</xdr:colOff>
      <xdr:row>75</xdr:row>
      <xdr:rowOff>3123</xdr:rowOff>
    </xdr:to>
    <xdr:cxnSp macro="">
      <xdr:nvCxnSpPr>
        <xdr:cNvPr id="180" name="直線コネクタ 179"/>
        <xdr:cNvCxnSpPr/>
      </xdr:nvCxnSpPr>
      <xdr:spPr>
        <a:xfrm flipV="1">
          <a:off x="2019300" y="12805632"/>
          <a:ext cx="889000" cy="5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3123</xdr:rowOff>
    </xdr:from>
    <xdr:to>
      <xdr:col>10</xdr:col>
      <xdr:colOff>114300</xdr:colOff>
      <xdr:row>75</xdr:row>
      <xdr:rowOff>77406</xdr:rowOff>
    </xdr:to>
    <xdr:cxnSp macro="">
      <xdr:nvCxnSpPr>
        <xdr:cNvPr id="183" name="直線コネクタ 182"/>
        <xdr:cNvCxnSpPr/>
      </xdr:nvCxnSpPr>
      <xdr:spPr>
        <a:xfrm flipV="1">
          <a:off x="1130300" y="12861873"/>
          <a:ext cx="889000" cy="7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49226</xdr:rowOff>
    </xdr:from>
    <xdr:to>
      <xdr:col>24</xdr:col>
      <xdr:colOff>114300</xdr:colOff>
      <xdr:row>72</xdr:row>
      <xdr:rowOff>150826</xdr:rowOff>
    </xdr:to>
    <xdr:sp macro="" textlink="">
      <xdr:nvSpPr>
        <xdr:cNvPr id="193" name="楕円 192"/>
        <xdr:cNvSpPr/>
      </xdr:nvSpPr>
      <xdr:spPr>
        <a:xfrm>
          <a:off x="4584700" y="1239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72103</xdr:rowOff>
    </xdr:from>
    <xdr:ext cx="599010" cy="259045"/>
    <xdr:sp macro="" textlink="">
      <xdr:nvSpPr>
        <xdr:cNvPr id="194" name="民生費該当値テキスト"/>
        <xdr:cNvSpPr txBox="1"/>
      </xdr:nvSpPr>
      <xdr:spPr>
        <a:xfrm>
          <a:off x="4686300" y="1224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163315</xdr:rowOff>
    </xdr:from>
    <xdr:to>
      <xdr:col>20</xdr:col>
      <xdr:colOff>38100</xdr:colOff>
      <xdr:row>74</xdr:row>
      <xdr:rowOff>93465</xdr:rowOff>
    </xdr:to>
    <xdr:sp macro="" textlink="">
      <xdr:nvSpPr>
        <xdr:cNvPr id="195" name="楕円 194"/>
        <xdr:cNvSpPr/>
      </xdr:nvSpPr>
      <xdr:spPr>
        <a:xfrm>
          <a:off x="3746500" y="126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109992</xdr:rowOff>
    </xdr:from>
    <xdr:ext cx="599010" cy="259045"/>
    <xdr:sp macro="" textlink="">
      <xdr:nvSpPr>
        <xdr:cNvPr id="196" name="テキスト ボックス 195"/>
        <xdr:cNvSpPr txBox="1"/>
      </xdr:nvSpPr>
      <xdr:spPr>
        <a:xfrm>
          <a:off x="3497795" y="1245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67532</xdr:rowOff>
    </xdr:from>
    <xdr:to>
      <xdr:col>15</xdr:col>
      <xdr:colOff>101600</xdr:colOff>
      <xdr:row>74</xdr:row>
      <xdr:rowOff>169132</xdr:rowOff>
    </xdr:to>
    <xdr:sp macro="" textlink="">
      <xdr:nvSpPr>
        <xdr:cNvPr id="197" name="楕円 196"/>
        <xdr:cNvSpPr/>
      </xdr:nvSpPr>
      <xdr:spPr>
        <a:xfrm>
          <a:off x="2857500" y="127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14209</xdr:rowOff>
    </xdr:from>
    <xdr:ext cx="599010" cy="259045"/>
    <xdr:sp macro="" textlink="">
      <xdr:nvSpPr>
        <xdr:cNvPr id="198" name="テキスト ボックス 197"/>
        <xdr:cNvSpPr txBox="1"/>
      </xdr:nvSpPr>
      <xdr:spPr>
        <a:xfrm>
          <a:off x="2608795" y="1253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123773</xdr:rowOff>
    </xdr:from>
    <xdr:to>
      <xdr:col>10</xdr:col>
      <xdr:colOff>165100</xdr:colOff>
      <xdr:row>75</xdr:row>
      <xdr:rowOff>53923</xdr:rowOff>
    </xdr:to>
    <xdr:sp macro="" textlink="">
      <xdr:nvSpPr>
        <xdr:cNvPr id="199" name="楕円 198"/>
        <xdr:cNvSpPr/>
      </xdr:nvSpPr>
      <xdr:spPr>
        <a:xfrm>
          <a:off x="1968500" y="128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70450</xdr:rowOff>
    </xdr:from>
    <xdr:ext cx="599010" cy="259045"/>
    <xdr:sp macro="" textlink="">
      <xdr:nvSpPr>
        <xdr:cNvPr id="200" name="テキスト ボックス 199"/>
        <xdr:cNvSpPr txBox="1"/>
      </xdr:nvSpPr>
      <xdr:spPr>
        <a:xfrm>
          <a:off x="1719795" y="1258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26606</xdr:rowOff>
    </xdr:from>
    <xdr:to>
      <xdr:col>6</xdr:col>
      <xdr:colOff>38100</xdr:colOff>
      <xdr:row>75</xdr:row>
      <xdr:rowOff>128206</xdr:rowOff>
    </xdr:to>
    <xdr:sp macro="" textlink="">
      <xdr:nvSpPr>
        <xdr:cNvPr id="201" name="楕円 200"/>
        <xdr:cNvSpPr/>
      </xdr:nvSpPr>
      <xdr:spPr>
        <a:xfrm>
          <a:off x="1079500" y="128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144733</xdr:rowOff>
    </xdr:from>
    <xdr:ext cx="599010" cy="259045"/>
    <xdr:sp macro="" textlink="">
      <xdr:nvSpPr>
        <xdr:cNvPr id="202" name="テキスト ボックス 201"/>
        <xdr:cNvSpPr txBox="1"/>
      </xdr:nvSpPr>
      <xdr:spPr>
        <a:xfrm>
          <a:off x="830795" y="126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127371</xdr:rowOff>
    </xdr:from>
    <xdr:to>
      <xdr:col>24</xdr:col>
      <xdr:colOff>63500</xdr:colOff>
      <xdr:row>96</xdr:row>
      <xdr:rowOff>39230</xdr:rowOff>
    </xdr:to>
    <xdr:cxnSp macro="">
      <xdr:nvCxnSpPr>
        <xdr:cNvPr id="231" name="直線コネクタ 230"/>
        <xdr:cNvCxnSpPr/>
      </xdr:nvCxnSpPr>
      <xdr:spPr>
        <a:xfrm flipV="1">
          <a:off x="3797300" y="16415121"/>
          <a:ext cx="8382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39230</xdr:rowOff>
    </xdr:from>
    <xdr:to>
      <xdr:col>19</xdr:col>
      <xdr:colOff>177800</xdr:colOff>
      <xdr:row>96</xdr:row>
      <xdr:rowOff>53160</xdr:rowOff>
    </xdr:to>
    <xdr:cxnSp macro="">
      <xdr:nvCxnSpPr>
        <xdr:cNvPr id="234" name="直線コネクタ 233"/>
        <xdr:cNvCxnSpPr/>
      </xdr:nvCxnSpPr>
      <xdr:spPr>
        <a:xfrm flipV="1">
          <a:off x="2908300" y="16498430"/>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6136</xdr:rowOff>
    </xdr:from>
    <xdr:to>
      <xdr:col>15</xdr:col>
      <xdr:colOff>50800</xdr:colOff>
      <xdr:row>96</xdr:row>
      <xdr:rowOff>53160</xdr:rowOff>
    </xdr:to>
    <xdr:cxnSp macro="">
      <xdr:nvCxnSpPr>
        <xdr:cNvPr id="237" name="直線コネクタ 236"/>
        <xdr:cNvCxnSpPr/>
      </xdr:nvCxnSpPr>
      <xdr:spPr>
        <a:xfrm>
          <a:off x="2019300" y="16465336"/>
          <a:ext cx="889000" cy="4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6136</xdr:rowOff>
    </xdr:from>
    <xdr:to>
      <xdr:col>10</xdr:col>
      <xdr:colOff>114300</xdr:colOff>
      <xdr:row>96</xdr:row>
      <xdr:rowOff>23358</xdr:rowOff>
    </xdr:to>
    <xdr:cxnSp macro="">
      <xdr:nvCxnSpPr>
        <xdr:cNvPr id="240" name="直線コネクタ 239"/>
        <xdr:cNvCxnSpPr/>
      </xdr:nvCxnSpPr>
      <xdr:spPr>
        <a:xfrm flipV="1">
          <a:off x="1130300" y="16465336"/>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76571</xdr:rowOff>
    </xdr:from>
    <xdr:to>
      <xdr:col>24</xdr:col>
      <xdr:colOff>114300</xdr:colOff>
      <xdr:row>96</xdr:row>
      <xdr:rowOff>6721</xdr:rowOff>
    </xdr:to>
    <xdr:sp macro="" textlink="">
      <xdr:nvSpPr>
        <xdr:cNvPr id="250" name="楕円 249"/>
        <xdr:cNvSpPr/>
      </xdr:nvSpPr>
      <xdr:spPr>
        <a:xfrm>
          <a:off x="4584700" y="163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54998</xdr:rowOff>
    </xdr:from>
    <xdr:ext cx="534377" cy="259045"/>
    <xdr:sp macro="" textlink="">
      <xdr:nvSpPr>
        <xdr:cNvPr id="251" name="衛生費該当値テキスト"/>
        <xdr:cNvSpPr txBox="1"/>
      </xdr:nvSpPr>
      <xdr:spPr>
        <a:xfrm>
          <a:off x="4686300" y="163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159880</xdr:rowOff>
    </xdr:from>
    <xdr:to>
      <xdr:col>20</xdr:col>
      <xdr:colOff>38100</xdr:colOff>
      <xdr:row>96</xdr:row>
      <xdr:rowOff>90030</xdr:rowOff>
    </xdr:to>
    <xdr:sp macro="" textlink="">
      <xdr:nvSpPr>
        <xdr:cNvPr id="252" name="楕円 251"/>
        <xdr:cNvSpPr/>
      </xdr:nvSpPr>
      <xdr:spPr>
        <a:xfrm>
          <a:off x="3746500" y="164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81157</xdr:rowOff>
    </xdr:from>
    <xdr:ext cx="534377" cy="259045"/>
    <xdr:sp macro="" textlink="">
      <xdr:nvSpPr>
        <xdr:cNvPr id="253" name="テキスト ボックス 252"/>
        <xdr:cNvSpPr txBox="1"/>
      </xdr:nvSpPr>
      <xdr:spPr>
        <a:xfrm>
          <a:off x="3530111" y="165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2360</xdr:rowOff>
    </xdr:from>
    <xdr:to>
      <xdr:col>15</xdr:col>
      <xdr:colOff>101600</xdr:colOff>
      <xdr:row>96</xdr:row>
      <xdr:rowOff>103960</xdr:rowOff>
    </xdr:to>
    <xdr:sp macro="" textlink="">
      <xdr:nvSpPr>
        <xdr:cNvPr id="254" name="楕円 253"/>
        <xdr:cNvSpPr/>
      </xdr:nvSpPr>
      <xdr:spPr>
        <a:xfrm>
          <a:off x="2857500" y="164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95087</xdr:rowOff>
    </xdr:from>
    <xdr:ext cx="534377" cy="259045"/>
    <xdr:sp macro="" textlink="">
      <xdr:nvSpPr>
        <xdr:cNvPr id="255" name="テキスト ボックス 254"/>
        <xdr:cNvSpPr txBox="1"/>
      </xdr:nvSpPr>
      <xdr:spPr>
        <a:xfrm>
          <a:off x="2641111" y="1655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126786</xdr:rowOff>
    </xdr:from>
    <xdr:to>
      <xdr:col>10</xdr:col>
      <xdr:colOff>165100</xdr:colOff>
      <xdr:row>96</xdr:row>
      <xdr:rowOff>56936</xdr:rowOff>
    </xdr:to>
    <xdr:sp macro="" textlink="">
      <xdr:nvSpPr>
        <xdr:cNvPr id="256" name="楕円 255"/>
        <xdr:cNvSpPr/>
      </xdr:nvSpPr>
      <xdr:spPr>
        <a:xfrm>
          <a:off x="1968500" y="164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48063</xdr:rowOff>
    </xdr:from>
    <xdr:ext cx="534377" cy="259045"/>
    <xdr:sp macro="" textlink="">
      <xdr:nvSpPr>
        <xdr:cNvPr id="257" name="テキスト ボックス 256"/>
        <xdr:cNvSpPr txBox="1"/>
      </xdr:nvSpPr>
      <xdr:spPr>
        <a:xfrm>
          <a:off x="1752111" y="165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144008</xdr:rowOff>
    </xdr:from>
    <xdr:to>
      <xdr:col>6</xdr:col>
      <xdr:colOff>38100</xdr:colOff>
      <xdr:row>96</xdr:row>
      <xdr:rowOff>74158</xdr:rowOff>
    </xdr:to>
    <xdr:sp macro="" textlink="">
      <xdr:nvSpPr>
        <xdr:cNvPr id="258" name="楕円 257"/>
        <xdr:cNvSpPr/>
      </xdr:nvSpPr>
      <xdr:spPr>
        <a:xfrm>
          <a:off x="1079500" y="164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65285</xdr:rowOff>
    </xdr:from>
    <xdr:ext cx="534377" cy="259045"/>
    <xdr:sp macro="" textlink="">
      <xdr:nvSpPr>
        <xdr:cNvPr id="259" name="テキスト ボックス 258"/>
        <xdr:cNvSpPr txBox="1"/>
      </xdr:nvSpPr>
      <xdr:spPr>
        <a:xfrm>
          <a:off x="863111" y="1652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29058</xdr:rowOff>
    </xdr:from>
    <xdr:to>
      <xdr:col>41</xdr:col>
      <xdr:colOff>50800</xdr:colOff>
      <xdr:row>38</xdr:row>
      <xdr:rowOff>139700</xdr:rowOff>
    </xdr:to>
    <xdr:cxnSp macro="">
      <xdr:nvCxnSpPr>
        <xdr:cNvPr id="295" name="直線コネクタ 294"/>
        <xdr:cNvCxnSpPr/>
      </xdr:nvCxnSpPr>
      <xdr:spPr>
        <a:xfrm>
          <a:off x="6972300" y="5858358"/>
          <a:ext cx="889000" cy="79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149708</xdr:rowOff>
    </xdr:from>
    <xdr:to>
      <xdr:col>36</xdr:col>
      <xdr:colOff>165100</xdr:colOff>
      <xdr:row>34</xdr:row>
      <xdr:rowOff>79858</xdr:rowOff>
    </xdr:to>
    <xdr:sp macro="" textlink="">
      <xdr:nvSpPr>
        <xdr:cNvPr id="313" name="楕円 312"/>
        <xdr:cNvSpPr/>
      </xdr:nvSpPr>
      <xdr:spPr>
        <a:xfrm>
          <a:off x="6921500" y="58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96385</xdr:rowOff>
    </xdr:from>
    <xdr:ext cx="469744" cy="259045"/>
    <xdr:sp macro="" textlink="">
      <xdr:nvSpPr>
        <xdr:cNvPr id="314" name="テキスト ボックス 313"/>
        <xdr:cNvSpPr txBox="1"/>
      </xdr:nvSpPr>
      <xdr:spPr>
        <a:xfrm>
          <a:off x="6737428" y="558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81277</xdr:rowOff>
    </xdr:from>
    <xdr:to>
      <xdr:col>55</xdr:col>
      <xdr:colOff>0</xdr:colOff>
      <xdr:row>58</xdr:row>
      <xdr:rowOff>91591</xdr:rowOff>
    </xdr:to>
    <xdr:cxnSp macro="">
      <xdr:nvCxnSpPr>
        <xdr:cNvPr id="343" name="直線コネクタ 342"/>
        <xdr:cNvCxnSpPr/>
      </xdr:nvCxnSpPr>
      <xdr:spPr>
        <a:xfrm flipV="1">
          <a:off x="9639300" y="10025377"/>
          <a:ext cx="8382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67318</xdr:rowOff>
    </xdr:from>
    <xdr:to>
      <xdr:col>50</xdr:col>
      <xdr:colOff>114300</xdr:colOff>
      <xdr:row>58</xdr:row>
      <xdr:rowOff>91591</xdr:rowOff>
    </xdr:to>
    <xdr:cxnSp macro="">
      <xdr:nvCxnSpPr>
        <xdr:cNvPr id="346" name="直線コネクタ 345"/>
        <xdr:cNvCxnSpPr/>
      </xdr:nvCxnSpPr>
      <xdr:spPr>
        <a:xfrm>
          <a:off x="8750300" y="10011418"/>
          <a:ext cx="889000" cy="2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67318</xdr:rowOff>
    </xdr:from>
    <xdr:to>
      <xdr:col>45</xdr:col>
      <xdr:colOff>177800</xdr:colOff>
      <xdr:row>58</xdr:row>
      <xdr:rowOff>92330</xdr:rowOff>
    </xdr:to>
    <xdr:cxnSp macro="">
      <xdr:nvCxnSpPr>
        <xdr:cNvPr id="349" name="直線コネクタ 348"/>
        <xdr:cNvCxnSpPr/>
      </xdr:nvCxnSpPr>
      <xdr:spPr>
        <a:xfrm flipV="1">
          <a:off x="7861300" y="10011418"/>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xdr:rowOff>
    </xdr:from>
    <xdr:to>
      <xdr:col>41</xdr:col>
      <xdr:colOff>50800</xdr:colOff>
      <xdr:row>58</xdr:row>
      <xdr:rowOff>92330</xdr:rowOff>
    </xdr:to>
    <xdr:cxnSp macro="">
      <xdr:nvCxnSpPr>
        <xdr:cNvPr id="352" name="直線コネクタ 351"/>
        <xdr:cNvCxnSpPr/>
      </xdr:nvCxnSpPr>
      <xdr:spPr>
        <a:xfrm>
          <a:off x="6972300" y="9944271"/>
          <a:ext cx="889000" cy="9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30477</xdr:rowOff>
    </xdr:from>
    <xdr:to>
      <xdr:col>55</xdr:col>
      <xdr:colOff>50800</xdr:colOff>
      <xdr:row>58</xdr:row>
      <xdr:rowOff>132077</xdr:rowOff>
    </xdr:to>
    <xdr:sp macro="" textlink="">
      <xdr:nvSpPr>
        <xdr:cNvPr id="362" name="楕円 361"/>
        <xdr:cNvSpPr/>
      </xdr:nvSpPr>
      <xdr:spPr>
        <a:xfrm>
          <a:off x="10426700" y="99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116854</xdr:rowOff>
    </xdr:from>
    <xdr:ext cx="534377" cy="259045"/>
    <xdr:sp macro="" textlink="">
      <xdr:nvSpPr>
        <xdr:cNvPr id="363" name="農林水産業費該当値テキスト"/>
        <xdr:cNvSpPr txBox="1"/>
      </xdr:nvSpPr>
      <xdr:spPr>
        <a:xfrm>
          <a:off x="10528300" y="98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40791</xdr:rowOff>
    </xdr:from>
    <xdr:to>
      <xdr:col>50</xdr:col>
      <xdr:colOff>165100</xdr:colOff>
      <xdr:row>58</xdr:row>
      <xdr:rowOff>142391</xdr:rowOff>
    </xdr:to>
    <xdr:sp macro="" textlink="">
      <xdr:nvSpPr>
        <xdr:cNvPr id="364" name="楕円 363"/>
        <xdr:cNvSpPr/>
      </xdr:nvSpPr>
      <xdr:spPr>
        <a:xfrm>
          <a:off x="9588500" y="99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133518</xdr:rowOff>
    </xdr:from>
    <xdr:ext cx="534377" cy="259045"/>
    <xdr:sp macro="" textlink="">
      <xdr:nvSpPr>
        <xdr:cNvPr id="365" name="テキスト ボックス 364"/>
        <xdr:cNvSpPr txBox="1"/>
      </xdr:nvSpPr>
      <xdr:spPr>
        <a:xfrm>
          <a:off x="9372111" y="100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16518</xdr:rowOff>
    </xdr:from>
    <xdr:to>
      <xdr:col>46</xdr:col>
      <xdr:colOff>38100</xdr:colOff>
      <xdr:row>58</xdr:row>
      <xdr:rowOff>118118</xdr:rowOff>
    </xdr:to>
    <xdr:sp macro="" textlink="">
      <xdr:nvSpPr>
        <xdr:cNvPr id="366" name="楕円 365"/>
        <xdr:cNvSpPr/>
      </xdr:nvSpPr>
      <xdr:spPr>
        <a:xfrm>
          <a:off x="8699500" y="99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109245</xdr:rowOff>
    </xdr:from>
    <xdr:ext cx="534377" cy="259045"/>
    <xdr:sp macro="" textlink="">
      <xdr:nvSpPr>
        <xdr:cNvPr id="367" name="テキスト ボックス 366"/>
        <xdr:cNvSpPr txBox="1"/>
      </xdr:nvSpPr>
      <xdr:spPr>
        <a:xfrm>
          <a:off x="8483111" y="100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41530</xdr:rowOff>
    </xdr:from>
    <xdr:to>
      <xdr:col>41</xdr:col>
      <xdr:colOff>101600</xdr:colOff>
      <xdr:row>58</xdr:row>
      <xdr:rowOff>143130</xdr:rowOff>
    </xdr:to>
    <xdr:sp macro="" textlink="">
      <xdr:nvSpPr>
        <xdr:cNvPr id="368" name="楕円 367"/>
        <xdr:cNvSpPr/>
      </xdr:nvSpPr>
      <xdr:spPr>
        <a:xfrm>
          <a:off x="7810500" y="99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134257</xdr:rowOff>
    </xdr:from>
    <xdr:ext cx="534377" cy="259045"/>
    <xdr:sp macro="" textlink="">
      <xdr:nvSpPr>
        <xdr:cNvPr id="369" name="テキスト ボックス 368"/>
        <xdr:cNvSpPr txBox="1"/>
      </xdr:nvSpPr>
      <xdr:spPr>
        <a:xfrm>
          <a:off x="7594111" y="1007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120821</xdr:rowOff>
    </xdr:from>
    <xdr:to>
      <xdr:col>36</xdr:col>
      <xdr:colOff>165100</xdr:colOff>
      <xdr:row>58</xdr:row>
      <xdr:rowOff>50971</xdr:rowOff>
    </xdr:to>
    <xdr:sp macro="" textlink="">
      <xdr:nvSpPr>
        <xdr:cNvPr id="370" name="楕円 369"/>
        <xdr:cNvSpPr/>
      </xdr:nvSpPr>
      <xdr:spPr>
        <a:xfrm>
          <a:off x="6921500" y="98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42098</xdr:rowOff>
    </xdr:from>
    <xdr:ext cx="534377" cy="259045"/>
    <xdr:sp macro="" textlink="">
      <xdr:nvSpPr>
        <xdr:cNvPr id="371" name="テキスト ボックス 370"/>
        <xdr:cNvSpPr txBox="1"/>
      </xdr:nvSpPr>
      <xdr:spPr>
        <a:xfrm>
          <a:off x="6705111" y="99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155803</xdr:rowOff>
    </xdr:from>
    <xdr:to>
      <xdr:col>55</xdr:col>
      <xdr:colOff>0</xdr:colOff>
      <xdr:row>78</xdr:row>
      <xdr:rowOff>39357</xdr:rowOff>
    </xdr:to>
    <xdr:cxnSp macro="">
      <xdr:nvCxnSpPr>
        <xdr:cNvPr id="400" name="直線コネクタ 399"/>
        <xdr:cNvCxnSpPr/>
      </xdr:nvCxnSpPr>
      <xdr:spPr>
        <a:xfrm flipV="1">
          <a:off x="9639300" y="13186003"/>
          <a:ext cx="838200" cy="2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39357</xdr:rowOff>
    </xdr:from>
    <xdr:to>
      <xdr:col>50</xdr:col>
      <xdr:colOff>114300</xdr:colOff>
      <xdr:row>78</xdr:row>
      <xdr:rowOff>44920</xdr:rowOff>
    </xdr:to>
    <xdr:cxnSp macro="">
      <xdr:nvCxnSpPr>
        <xdr:cNvPr id="403" name="直線コネクタ 402"/>
        <xdr:cNvCxnSpPr/>
      </xdr:nvCxnSpPr>
      <xdr:spPr>
        <a:xfrm flipV="1">
          <a:off x="8750300" y="13412457"/>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44920</xdr:rowOff>
    </xdr:from>
    <xdr:to>
      <xdr:col>45</xdr:col>
      <xdr:colOff>177800</xdr:colOff>
      <xdr:row>78</xdr:row>
      <xdr:rowOff>65596</xdr:rowOff>
    </xdr:to>
    <xdr:cxnSp macro="">
      <xdr:nvCxnSpPr>
        <xdr:cNvPr id="406" name="直線コネクタ 405"/>
        <xdr:cNvCxnSpPr/>
      </xdr:nvCxnSpPr>
      <xdr:spPr>
        <a:xfrm flipV="1">
          <a:off x="7861300" y="13418020"/>
          <a:ext cx="8890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65596</xdr:rowOff>
    </xdr:from>
    <xdr:to>
      <xdr:col>41</xdr:col>
      <xdr:colOff>50800</xdr:colOff>
      <xdr:row>78</xdr:row>
      <xdr:rowOff>147701</xdr:rowOff>
    </xdr:to>
    <xdr:cxnSp macro="">
      <xdr:nvCxnSpPr>
        <xdr:cNvPr id="409" name="直線コネクタ 408"/>
        <xdr:cNvCxnSpPr/>
      </xdr:nvCxnSpPr>
      <xdr:spPr>
        <a:xfrm flipV="1">
          <a:off x="6972300" y="13438696"/>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105003</xdr:rowOff>
    </xdr:from>
    <xdr:to>
      <xdr:col>55</xdr:col>
      <xdr:colOff>50800</xdr:colOff>
      <xdr:row>77</xdr:row>
      <xdr:rowOff>35153</xdr:rowOff>
    </xdr:to>
    <xdr:sp macro="" textlink="">
      <xdr:nvSpPr>
        <xdr:cNvPr id="419" name="楕円 418"/>
        <xdr:cNvSpPr/>
      </xdr:nvSpPr>
      <xdr:spPr>
        <a:xfrm>
          <a:off x="10426700" y="131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127880</xdr:rowOff>
    </xdr:from>
    <xdr:ext cx="534377" cy="259045"/>
    <xdr:sp macro="" textlink="">
      <xdr:nvSpPr>
        <xdr:cNvPr id="420" name="商工費該当値テキスト"/>
        <xdr:cNvSpPr txBox="1"/>
      </xdr:nvSpPr>
      <xdr:spPr>
        <a:xfrm>
          <a:off x="10528300" y="1298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160007</xdr:rowOff>
    </xdr:from>
    <xdr:to>
      <xdr:col>50</xdr:col>
      <xdr:colOff>165100</xdr:colOff>
      <xdr:row>78</xdr:row>
      <xdr:rowOff>90157</xdr:rowOff>
    </xdr:to>
    <xdr:sp macro="" textlink="">
      <xdr:nvSpPr>
        <xdr:cNvPr id="421" name="楕円 420"/>
        <xdr:cNvSpPr/>
      </xdr:nvSpPr>
      <xdr:spPr>
        <a:xfrm>
          <a:off x="9588500" y="133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81284</xdr:rowOff>
    </xdr:from>
    <xdr:ext cx="534377" cy="259045"/>
    <xdr:sp macro="" textlink="">
      <xdr:nvSpPr>
        <xdr:cNvPr id="422" name="テキスト ボックス 421"/>
        <xdr:cNvSpPr txBox="1"/>
      </xdr:nvSpPr>
      <xdr:spPr>
        <a:xfrm>
          <a:off x="9372111" y="134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165570</xdr:rowOff>
    </xdr:from>
    <xdr:to>
      <xdr:col>46</xdr:col>
      <xdr:colOff>38100</xdr:colOff>
      <xdr:row>78</xdr:row>
      <xdr:rowOff>95720</xdr:rowOff>
    </xdr:to>
    <xdr:sp macro="" textlink="">
      <xdr:nvSpPr>
        <xdr:cNvPr id="423" name="楕円 422"/>
        <xdr:cNvSpPr/>
      </xdr:nvSpPr>
      <xdr:spPr>
        <a:xfrm>
          <a:off x="8699500" y="133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86847</xdr:rowOff>
    </xdr:from>
    <xdr:ext cx="534377" cy="259045"/>
    <xdr:sp macro="" textlink="">
      <xdr:nvSpPr>
        <xdr:cNvPr id="424" name="テキスト ボックス 423"/>
        <xdr:cNvSpPr txBox="1"/>
      </xdr:nvSpPr>
      <xdr:spPr>
        <a:xfrm>
          <a:off x="8483111" y="134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14796</xdr:rowOff>
    </xdr:from>
    <xdr:to>
      <xdr:col>41</xdr:col>
      <xdr:colOff>101600</xdr:colOff>
      <xdr:row>78</xdr:row>
      <xdr:rowOff>116396</xdr:rowOff>
    </xdr:to>
    <xdr:sp macro="" textlink="">
      <xdr:nvSpPr>
        <xdr:cNvPr id="425" name="楕円 424"/>
        <xdr:cNvSpPr/>
      </xdr:nvSpPr>
      <xdr:spPr>
        <a:xfrm>
          <a:off x="7810500" y="133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107523</xdr:rowOff>
    </xdr:from>
    <xdr:ext cx="534377" cy="259045"/>
    <xdr:sp macro="" textlink="">
      <xdr:nvSpPr>
        <xdr:cNvPr id="426" name="テキスト ボックス 425"/>
        <xdr:cNvSpPr txBox="1"/>
      </xdr:nvSpPr>
      <xdr:spPr>
        <a:xfrm>
          <a:off x="7594111" y="134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96901</xdr:rowOff>
    </xdr:from>
    <xdr:to>
      <xdr:col>36</xdr:col>
      <xdr:colOff>165100</xdr:colOff>
      <xdr:row>79</xdr:row>
      <xdr:rowOff>27051</xdr:rowOff>
    </xdr:to>
    <xdr:sp macro="" textlink="">
      <xdr:nvSpPr>
        <xdr:cNvPr id="427" name="楕円 426"/>
        <xdr:cNvSpPr/>
      </xdr:nvSpPr>
      <xdr:spPr>
        <a:xfrm>
          <a:off x="6921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18178</xdr:rowOff>
    </xdr:from>
    <xdr:ext cx="469744" cy="259045"/>
    <xdr:sp macro="" textlink="">
      <xdr:nvSpPr>
        <xdr:cNvPr id="428" name="テキスト ボックス 427"/>
        <xdr:cNvSpPr txBox="1"/>
      </xdr:nvSpPr>
      <xdr:spPr>
        <a:xfrm>
          <a:off x="6737428" y="1356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12485</xdr:rowOff>
    </xdr:from>
    <xdr:to>
      <xdr:col>55</xdr:col>
      <xdr:colOff>0</xdr:colOff>
      <xdr:row>95</xdr:row>
      <xdr:rowOff>112457</xdr:rowOff>
    </xdr:to>
    <xdr:cxnSp macro="">
      <xdr:nvCxnSpPr>
        <xdr:cNvPr id="453" name="直線コネクタ 452"/>
        <xdr:cNvCxnSpPr/>
      </xdr:nvCxnSpPr>
      <xdr:spPr>
        <a:xfrm flipV="1">
          <a:off x="9639300" y="16300235"/>
          <a:ext cx="838200" cy="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112457</xdr:rowOff>
    </xdr:from>
    <xdr:to>
      <xdr:col>50</xdr:col>
      <xdr:colOff>114300</xdr:colOff>
      <xdr:row>96</xdr:row>
      <xdr:rowOff>122406</xdr:rowOff>
    </xdr:to>
    <xdr:cxnSp macro="">
      <xdr:nvCxnSpPr>
        <xdr:cNvPr id="456" name="直線コネクタ 455"/>
        <xdr:cNvCxnSpPr/>
      </xdr:nvCxnSpPr>
      <xdr:spPr>
        <a:xfrm flipV="1">
          <a:off x="8750300" y="16400207"/>
          <a:ext cx="889000" cy="18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82099</xdr:rowOff>
    </xdr:from>
    <xdr:to>
      <xdr:col>45</xdr:col>
      <xdr:colOff>177800</xdr:colOff>
      <xdr:row>96</xdr:row>
      <xdr:rowOff>122406</xdr:rowOff>
    </xdr:to>
    <xdr:cxnSp macro="">
      <xdr:nvCxnSpPr>
        <xdr:cNvPr id="459" name="直線コネクタ 458"/>
        <xdr:cNvCxnSpPr/>
      </xdr:nvCxnSpPr>
      <xdr:spPr>
        <a:xfrm>
          <a:off x="7861300" y="16541299"/>
          <a:ext cx="889000" cy="4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82099</xdr:rowOff>
    </xdr:from>
    <xdr:to>
      <xdr:col>41</xdr:col>
      <xdr:colOff>50800</xdr:colOff>
      <xdr:row>96</xdr:row>
      <xdr:rowOff>91528</xdr:rowOff>
    </xdr:to>
    <xdr:cxnSp macro="">
      <xdr:nvCxnSpPr>
        <xdr:cNvPr id="462" name="直線コネクタ 461"/>
        <xdr:cNvCxnSpPr/>
      </xdr:nvCxnSpPr>
      <xdr:spPr>
        <a:xfrm flipV="1">
          <a:off x="6972300" y="16541299"/>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133135</xdr:rowOff>
    </xdr:from>
    <xdr:to>
      <xdr:col>55</xdr:col>
      <xdr:colOff>50800</xdr:colOff>
      <xdr:row>95</xdr:row>
      <xdr:rowOff>63285</xdr:rowOff>
    </xdr:to>
    <xdr:sp macro="" textlink="">
      <xdr:nvSpPr>
        <xdr:cNvPr id="472" name="楕円 471"/>
        <xdr:cNvSpPr/>
      </xdr:nvSpPr>
      <xdr:spPr>
        <a:xfrm>
          <a:off x="10426700" y="162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111562</xdr:rowOff>
    </xdr:from>
    <xdr:ext cx="534377" cy="259045"/>
    <xdr:sp macro="" textlink="">
      <xdr:nvSpPr>
        <xdr:cNvPr id="473" name="土木費該当値テキスト"/>
        <xdr:cNvSpPr txBox="1"/>
      </xdr:nvSpPr>
      <xdr:spPr>
        <a:xfrm>
          <a:off x="10528300" y="162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61657</xdr:rowOff>
    </xdr:from>
    <xdr:to>
      <xdr:col>50</xdr:col>
      <xdr:colOff>165100</xdr:colOff>
      <xdr:row>95</xdr:row>
      <xdr:rowOff>163257</xdr:rowOff>
    </xdr:to>
    <xdr:sp macro="" textlink="">
      <xdr:nvSpPr>
        <xdr:cNvPr id="474" name="楕円 473"/>
        <xdr:cNvSpPr/>
      </xdr:nvSpPr>
      <xdr:spPr>
        <a:xfrm>
          <a:off x="9588500" y="163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154384</xdr:rowOff>
    </xdr:from>
    <xdr:ext cx="534377" cy="259045"/>
    <xdr:sp macro="" textlink="">
      <xdr:nvSpPr>
        <xdr:cNvPr id="475" name="テキスト ボックス 474"/>
        <xdr:cNvSpPr txBox="1"/>
      </xdr:nvSpPr>
      <xdr:spPr>
        <a:xfrm>
          <a:off x="9372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71606</xdr:rowOff>
    </xdr:from>
    <xdr:to>
      <xdr:col>46</xdr:col>
      <xdr:colOff>38100</xdr:colOff>
      <xdr:row>97</xdr:row>
      <xdr:rowOff>1756</xdr:rowOff>
    </xdr:to>
    <xdr:sp macro="" textlink="">
      <xdr:nvSpPr>
        <xdr:cNvPr id="476" name="楕円 475"/>
        <xdr:cNvSpPr/>
      </xdr:nvSpPr>
      <xdr:spPr>
        <a:xfrm>
          <a:off x="8699500" y="16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164333</xdr:rowOff>
    </xdr:from>
    <xdr:ext cx="534377" cy="259045"/>
    <xdr:sp macro="" textlink="">
      <xdr:nvSpPr>
        <xdr:cNvPr id="477" name="テキスト ボックス 476"/>
        <xdr:cNvSpPr txBox="1"/>
      </xdr:nvSpPr>
      <xdr:spPr>
        <a:xfrm>
          <a:off x="8483111" y="1662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31299</xdr:rowOff>
    </xdr:from>
    <xdr:to>
      <xdr:col>41</xdr:col>
      <xdr:colOff>101600</xdr:colOff>
      <xdr:row>96</xdr:row>
      <xdr:rowOff>132899</xdr:rowOff>
    </xdr:to>
    <xdr:sp macro="" textlink="">
      <xdr:nvSpPr>
        <xdr:cNvPr id="478" name="楕円 477"/>
        <xdr:cNvSpPr/>
      </xdr:nvSpPr>
      <xdr:spPr>
        <a:xfrm>
          <a:off x="7810500" y="16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124026</xdr:rowOff>
    </xdr:from>
    <xdr:ext cx="534377" cy="259045"/>
    <xdr:sp macro="" textlink="">
      <xdr:nvSpPr>
        <xdr:cNvPr id="479" name="テキスト ボックス 478"/>
        <xdr:cNvSpPr txBox="1"/>
      </xdr:nvSpPr>
      <xdr:spPr>
        <a:xfrm>
          <a:off x="7594111" y="165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40728</xdr:rowOff>
    </xdr:from>
    <xdr:to>
      <xdr:col>36</xdr:col>
      <xdr:colOff>165100</xdr:colOff>
      <xdr:row>96</xdr:row>
      <xdr:rowOff>142328</xdr:rowOff>
    </xdr:to>
    <xdr:sp macro="" textlink="">
      <xdr:nvSpPr>
        <xdr:cNvPr id="480" name="楕円 479"/>
        <xdr:cNvSpPr/>
      </xdr:nvSpPr>
      <xdr:spPr>
        <a:xfrm>
          <a:off x="6921500" y="164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133455</xdr:rowOff>
    </xdr:from>
    <xdr:ext cx="534377" cy="259045"/>
    <xdr:sp macro="" textlink="">
      <xdr:nvSpPr>
        <xdr:cNvPr id="481" name="テキスト ボックス 480"/>
        <xdr:cNvSpPr txBox="1"/>
      </xdr:nvSpPr>
      <xdr:spPr>
        <a:xfrm>
          <a:off x="6705111" y="165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119061</xdr:rowOff>
    </xdr:from>
    <xdr:to>
      <xdr:col>85</xdr:col>
      <xdr:colOff>126364</xdr:colOff>
      <xdr:row>38</xdr:row>
      <xdr:rowOff>61040</xdr:rowOff>
    </xdr:to>
    <xdr:cxnSp macro="">
      <xdr:nvCxnSpPr>
        <xdr:cNvPr id="507" name="直線コネクタ 506"/>
        <xdr:cNvCxnSpPr/>
      </xdr:nvCxnSpPr>
      <xdr:spPr>
        <a:xfrm flipV="1">
          <a:off x="16317595" y="5605461"/>
          <a:ext cx="1269" cy="970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64867</xdr:rowOff>
    </xdr:from>
    <xdr:ext cx="534377" cy="259045"/>
    <xdr:sp macro="" textlink="">
      <xdr:nvSpPr>
        <xdr:cNvPr id="508" name="消防費最小値テキスト"/>
        <xdr:cNvSpPr txBox="1"/>
      </xdr:nvSpPr>
      <xdr:spPr>
        <a:xfrm>
          <a:off x="16370300" y="657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61040</xdr:rowOff>
    </xdr:from>
    <xdr:to>
      <xdr:col>86</xdr:col>
      <xdr:colOff>25400</xdr:colOff>
      <xdr:row>38</xdr:row>
      <xdr:rowOff>61040</xdr:rowOff>
    </xdr:to>
    <xdr:cxnSp macro="">
      <xdr:nvCxnSpPr>
        <xdr:cNvPr id="509" name="直線コネクタ 508"/>
        <xdr:cNvCxnSpPr/>
      </xdr:nvCxnSpPr>
      <xdr:spPr>
        <a:xfrm>
          <a:off x="16230600" y="657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65738</xdr:rowOff>
    </xdr:from>
    <xdr:ext cx="599010" cy="259045"/>
    <xdr:sp macro="" textlink="">
      <xdr:nvSpPr>
        <xdr:cNvPr id="510" name="消防費最大値テキスト"/>
        <xdr:cNvSpPr txBox="1"/>
      </xdr:nvSpPr>
      <xdr:spPr>
        <a:xfrm>
          <a:off x="16370300" y="53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119061</xdr:rowOff>
    </xdr:from>
    <xdr:to>
      <xdr:col>86</xdr:col>
      <xdr:colOff>25400</xdr:colOff>
      <xdr:row>32</xdr:row>
      <xdr:rowOff>119061</xdr:rowOff>
    </xdr:to>
    <xdr:cxnSp macro="">
      <xdr:nvCxnSpPr>
        <xdr:cNvPr id="511" name="直線コネクタ 510"/>
        <xdr:cNvCxnSpPr/>
      </xdr:nvCxnSpPr>
      <xdr:spPr>
        <a:xfrm>
          <a:off x="16230600" y="56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160568</xdr:rowOff>
    </xdr:from>
    <xdr:to>
      <xdr:col>85</xdr:col>
      <xdr:colOff>127000</xdr:colOff>
      <xdr:row>36</xdr:row>
      <xdr:rowOff>132221</xdr:rowOff>
    </xdr:to>
    <xdr:cxnSp macro="">
      <xdr:nvCxnSpPr>
        <xdr:cNvPr id="512" name="直線コネクタ 511"/>
        <xdr:cNvCxnSpPr/>
      </xdr:nvCxnSpPr>
      <xdr:spPr>
        <a:xfrm>
          <a:off x="15481300" y="6161318"/>
          <a:ext cx="8382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88032</xdr:rowOff>
    </xdr:from>
    <xdr:ext cx="534377" cy="259045"/>
    <xdr:sp macro="" textlink="">
      <xdr:nvSpPr>
        <xdr:cNvPr id="513" name="消防費平均値テキスト"/>
        <xdr:cNvSpPr txBox="1"/>
      </xdr:nvSpPr>
      <xdr:spPr>
        <a:xfrm>
          <a:off x="16370300" y="626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109605</xdr:rowOff>
    </xdr:from>
    <xdr:to>
      <xdr:col>85</xdr:col>
      <xdr:colOff>177800</xdr:colOff>
      <xdr:row>37</xdr:row>
      <xdr:rowOff>39755</xdr:rowOff>
    </xdr:to>
    <xdr:sp macro="" textlink="">
      <xdr:nvSpPr>
        <xdr:cNvPr id="514" name="フローチャート: 判断 513"/>
        <xdr:cNvSpPr/>
      </xdr:nvSpPr>
      <xdr:spPr>
        <a:xfrm>
          <a:off x="162687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153220</xdr:rowOff>
    </xdr:from>
    <xdr:to>
      <xdr:col>81</xdr:col>
      <xdr:colOff>50800</xdr:colOff>
      <xdr:row>35</xdr:row>
      <xdr:rowOff>160568</xdr:rowOff>
    </xdr:to>
    <xdr:cxnSp macro="">
      <xdr:nvCxnSpPr>
        <xdr:cNvPr id="515" name="直線コネクタ 514"/>
        <xdr:cNvCxnSpPr/>
      </xdr:nvCxnSpPr>
      <xdr:spPr>
        <a:xfrm>
          <a:off x="14592300" y="5639620"/>
          <a:ext cx="889000" cy="5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115243</xdr:rowOff>
    </xdr:from>
    <xdr:to>
      <xdr:col>81</xdr:col>
      <xdr:colOff>101600</xdr:colOff>
      <xdr:row>37</xdr:row>
      <xdr:rowOff>45393</xdr:rowOff>
    </xdr:to>
    <xdr:sp macro="" textlink="">
      <xdr:nvSpPr>
        <xdr:cNvPr id="516" name="フローチャート: 判断 515"/>
        <xdr:cNvSpPr/>
      </xdr:nvSpPr>
      <xdr:spPr>
        <a:xfrm>
          <a:off x="15430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36520</xdr:rowOff>
    </xdr:from>
    <xdr:ext cx="534377" cy="259045"/>
    <xdr:sp macro="" textlink="">
      <xdr:nvSpPr>
        <xdr:cNvPr id="517" name="テキスト ボックス 516"/>
        <xdr:cNvSpPr txBox="1"/>
      </xdr:nvSpPr>
      <xdr:spPr>
        <a:xfrm>
          <a:off x="15214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118135</xdr:rowOff>
    </xdr:from>
    <xdr:to>
      <xdr:col>76</xdr:col>
      <xdr:colOff>114300</xdr:colOff>
      <xdr:row>32</xdr:row>
      <xdr:rowOff>153220</xdr:rowOff>
    </xdr:to>
    <xdr:cxnSp macro="">
      <xdr:nvCxnSpPr>
        <xdr:cNvPr id="518" name="直線コネクタ 517"/>
        <xdr:cNvCxnSpPr/>
      </xdr:nvCxnSpPr>
      <xdr:spPr>
        <a:xfrm>
          <a:off x="13703300" y="5261635"/>
          <a:ext cx="889000" cy="37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89499</xdr:rowOff>
    </xdr:from>
    <xdr:to>
      <xdr:col>76</xdr:col>
      <xdr:colOff>165100</xdr:colOff>
      <xdr:row>37</xdr:row>
      <xdr:rowOff>19649</xdr:rowOff>
    </xdr:to>
    <xdr:sp macro="" textlink="">
      <xdr:nvSpPr>
        <xdr:cNvPr id="519" name="フローチャート: 判断 518"/>
        <xdr:cNvSpPr/>
      </xdr:nvSpPr>
      <xdr:spPr>
        <a:xfrm>
          <a:off x="14541500" y="62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10776</xdr:rowOff>
    </xdr:from>
    <xdr:ext cx="534377" cy="259045"/>
    <xdr:sp macro="" textlink="">
      <xdr:nvSpPr>
        <xdr:cNvPr id="520" name="テキスト ボックス 519"/>
        <xdr:cNvSpPr txBox="1"/>
      </xdr:nvSpPr>
      <xdr:spPr>
        <a:xfrm>
          <a:off x="14325111" y="63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118135</xdr:rowOff>
    </xdr:from>
    <xdr:to>
      <xdr:col>71</xdr:col>
      <xdr:colOff>177800</xdr:colOff>
      <xdr:row>32</xdr:row>
      <xdr:rowOff>32704</xdr:rowOff>
    </xdr:to>
    <xdr:cxnSp macro="">
      <xdr:nvCxnSpPr>
        <xdr:cNvPr id="521" name="直線コネクタ 520"/>
        <xdr:cNvCxnSpPr/>
      </xdr:nvCxnSpPr>
      <xdr:spPr>
        <a:xfrm flipV="1">
          <a:off x="12814300" y="5261635"/>
          <a:ext cx="889000" cy="25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62905</xdr:rowOff>
    </xdr:from>
    <xdr:to>
      <xdr:col>72</xdr:col>
      <xdr:colOff>38100</xdr:colOff>
      <xdr:row>36</xdr:row>
      <xdr:rowOff>164505</xdr:rowOff>
    </xdr:to>
    <xdr:sp macro="" textlink="">
      <xdr:nvSpPr>
        <xdr:cNvPr id="522" name="フローチャート: 判断 521"/>
        <xdr:cNvSpPr/>
      </xdr:nvSpPr>
      <xdr:spPr>
        <a:xfrm>
          <a:off x="13652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155632</xdr:rowOff>
    </xdr:from>
    <xdr:ext cx="534377" cy="259045"/>
    <xdr:sp macro="" textlink="">
      <xdr:nvSpPr>
        <xdr:cNvPr id="523" name="テキスト ボックス 522"/>
        <xdr:cNvSpPr txBox="1"/>
      </xdr:nvSpPr>
      <xdr:spPr>
        <a:xfrm>
          <a:off x="13436111" y="63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45793</xdr:rowOff>
    </xdr:from>
    <xdr:to>
      <xdr:col>67</xdr:col>
      <xdr:colOff>101600</xdr:colOff>
      <xdr:row>36</xdr:row>
      <xdr:rowOff>147393</xdr:rowOff>
    </xdr:to>
    <xdr:sp macro="" textlink="">
      <xdr:nvSpPr>
        <xdr:cNvPr id="524" name="フローチャート: 判断 523"/>
        <xdr:cNvSpPr/>
      </xdr:nvSpPr>
      <xdr:spPr>
        <a:xfrm>
          <a:off x="12763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138520</xdr:rowOff>
    </xdr:from>
    <xdr:ext cx="534377" cy="259045"/>
    <xdr:sp macro="" textlink="">
      <xdr:nvSpPr>
        <xdr:cNvPr id="525" name="テキスト ボックス 524"/>
        <xdr:cNvSpPr txBox="1"/>
      </xdr:nvSpPr>
      <xdr:spPr>
        <a:xfrm>
          <a:off x="12547111" y="6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81421</xdr:rowOff>
    </xdr:from>
    <xdr:to>
      <xdr:col>85</xdr:col>
      <xdr:colOff>177800</xdr:colOff>
      <xdr:row>37</xdr:row>
      <xdr:rowOff>11571</xdr:rowOff>
    </xdr:to>
    <xdr:sp macro="" textlink="">
      <xdr:nvSpPr>
        <xdr:cNvPr id="531" name="楕円 530"/>
        <xdr:cNvSpPr/>
      </xdr:nvSpPr>
      <xdr:spPr>
        <a:xfrm>
          <a:off x="16268700" y="62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104298</xdr:rowOff>
    </xdr:from>
    <xdr:ext cx="534377" cy="259045"/>
    <xdr:sp macro="" textlink="">
      <xdr:nvSpPr>
        <xdr:cNvPr id="532" name="消防費該当値テキスト"/>
        <xdr:cNvSpPr txBox="1"/>
      </xdr:nvSpPr>
      <xdr:spPr>
        <a:xfrm>
          <a:off x="16370300" y="6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109768</xdr:rowOff>
    </xdr:from>
    <xdr:to>
      <xdr:col>81</xdr:col>
      <xdr:colOff>101600</xdr:colOff>
      <xdr:row>36</xdr:row>
      <xdr:rowOff>39918</xdr:rowOff>
    </xdr:to>
    <xdr:sp macro="" textlink="">
      <xdr:nvSpPr>
        <xdr:cNvPr id="533" name="楕円 532"/>
        <xdr:cNvSpPr/>
      </xdr:nvSpPr>
      <xdr:spPr>
        <a:xfrm>
          <a:off x="15430500" y="61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56445</xdr:rowOff>
    </xdr:from>
    <xdr:ext cx="534377" cy="259045"/>
    <xdr:sp macro="" textlink="">
      <xdr:nvSpPr>
        <xdr:cNvPr id="534" name="テキスト ボックス 533"/>
        <xdr:cNvSpPr txBox="1"/>
      </xdr:nvSpPr>
      <xdr:spPr>
        <a:xfrm>
          <a:off x="15214111" y="58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102420</xdr:rowOff>
    </xdr:from>
    <xdr:to>
      <xdr:col>76</xdr:col>
      <xdr:colOff>165100</xdr:colOff>
      <xdr:row>33</xdr:row>
      <xdr:rowOff>32570</xdr:rowOff>
    </xdr:to>
    <xdr:sp macro="" textlink="">
      <xdr:nvSpPr>
        <xdr:cNvPr id="535" name="楕円 534"/>
        <xdr:cNvSpPr/>
      </xdr:nvSpPr>
      <xdr:spPr>
        <a:xfrm>
          <a:off x="14541500" y="55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49097</xdr:rowOff>
    </xdr:from>
    <xdr:ext cx="599010" cy="259045"/>
    <xdr:sp macro="" textlink="">
      <xdr:nvSpPr>
        <xdr:cNvPr id="536" name="テキスト ボックス 535"/>
        <xdr:cNvSpPr txBox="1"/>
      </xdr:nvSpPr>
      <xdr:spPr>
        <a:xfrm>
          <a:off x="14292795" y="536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67335</xdr:rowOff>
    </xdr:from>
    <xdr:to>
      <xdr:col>72</xdr:col>
      <xdr:colOff>38100</xdr:colOff>
      <xdr:row>30</xdr:row>
      <xdr:rowOff>168935</xdr:rowOff>
    </xdr:to>
    <xdr:sp macro="" textlink="">
      <xdr:nvSpPr>
        <xdr:cNvPr id="537" name="楕円 536"/>
        <xdr:cNvSpPr/>
      </xdr:nvSpPr>
      <xdr:spPr>
        <a:xfrm>
          <a:off x="13652500" y="52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14012</xdr:rowOff>
    </xdr:from>
    <xdr:ext cx="599010" cy="259045"/>
    <xdr:sp macro="" textlink="">
      <xdr:nvSpPr>
        <xdr:cNvPr id="538" name="テキスト ボックス 537"/>
        <xdr:cNvSpPr txBox="1"/>
      </xdr:nvSpPr>
      <xdr:spPr>
        <a:xfrm>
          <a:off x="13403795" y="498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153354</xdr:rowOff>
    </xdr:from>
    <xdr:to>
      <xdr:col>67</xdr:col>
      <xdr:colOff>101600</xdr:colOff>
      <xdr:row>32</xdr:row>
      <xdr:rowOff>83504</xdr:rowOff>
    </xdr:to>
    <xdr:sp macro="" textlink="">
      <xdr:nvSpPr>
        <xdr:cNvPr id="539" name="楕円 538"/>
        <xdr:cNvSpPr/>
      </xdr:nvSpPr>
      <xdr:spPr>
        <a:xfrm>
          <a:off x="12763500" y="54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100031</xdr:rowOff>
    </xdr:from>
    <xdr:ext cx="599010" cy="259045"/>
    <xdr:sp macro="" textlink="">
      <xdr:nvSpPr>
        <xdr:cNvPr id="540" name="テキスト ボックス 539"/>
        <xdr:cNvSpPr txBox="1"/>
      </xdr:nvSpPr>
      <xdr:spPr>
        <a:xfrm>
          <a:off x="12514795" y="52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4" name="直線コネクタ 563"/>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5"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6" name="直線コネクタ 565"/>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7"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8" name="直線コネクタ 567"/>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48641</xdr:rowOff>
    </xdr:from>
    <xdr:to>
      <xdr:col>85</xdr:col>
      <xdr:colOff>127000</xdr:colOff>
      <xdr:row>58</xdr:row>
      <xdr:rowOff>60124</xdr:rowOff>
    </xdr:to>
    <xdr:cxnSp macro="">
      <xdr:nvCxnSpPr>
        <xdr:cNvPr id="569" name="直線コネクタ 568"/>
        <xdr:cNvCxnSpPr/>
      </xdr:nvCxnSpPr>
      <xdr:spPr>
        <a:xfrm>
          <a:off x="15481300" y="9992741"/>
          <a:ext cx="8382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0"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1" name="フローチャート: 判断 570"/>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48641</xdr:rowOff>
    </xdr:from>
    <xdr:to>
      <xdr:col>81</xdr:col>
      <xdr:colOff>50800</xdr:colOff>
      <xdr:row>58</xdr:row>
      <xdr:rowOff>53308</xdr:rowOff>
    </xdr:to>
    <xdr:cxnSp macro="">
      <xdr:nvCxnSpPr>
        <xdr:cNvPr id="572" name="直線コネクタ 571"/>
        <xdr:cNvCxnSpPr/>
      </xdr:nvCxnSpPr>
      <xdr:spPr>
        <a:xfrm flipV="1">
          <a:off x="14592300" y="9992741"/>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3" name="フローチャート: 判断 572"/>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4" name="テキスト ボックス 573"/>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53308</xdr:rowOff>
    </xdr:from>
    <xdr:to>
      <xdr:col>76</xdr:col>
      <xdr:colOff>114300</xdr:colOff>
      <xdr:row>58</xdr:row>
      <xdr:rowOff>65634</xdr:rowOff>
    </xdr:to>
    <xdr:cxnSp macro="">
      <xdr:nvCxnSpPr>
        <xdr:cNvPr id="575" name="直線コネクタ 574"/>
        <xdr:cNvCxnSpPr/>
      </xdr:nvCxnSpPr>
      <xdr:spPr>
        <a:xfrm flipV="1">
          <a:off x="13703300" y="9997408"/>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6" name="フローチャート: 判断 575"/>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7" name="テキスト ボックス 576"/>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65634</xdr:rowOff>
    </xdr:from>
    <xdr:to>
      <xdr:col>71</xdr:col>
      <xdr:colOff>177800</xdr:colOff>
      <xdr:row>58</xdr:row>
      <xdr:rowOff>74537</xdr:rowOff>
    </xdr:to>
    <xdr:cxnSp macro="">
      <xdr:nvCxnSpPr>
        <xdr:cNvPr id="578" name="直線コネクタ 577"/>
        <xdr:cNvCxnSpPr/>
      </xdr:nvCxnSpPr>
      <xdr:spPr>
        <a:xfrm flipV="1">
          <a:off x="12814300" y="10009734"/>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79" name="フローチャート: 判断 578"/>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0" name="テキスト ボックス 579"/>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1" name="フローチャート: 判断 580"/>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2" name="テキスト ボックス 581"/>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9324</xdr:rowOff>
    </xdr:from>
    <xdr:to>
      <xdr:col>85</xdr:col>
      <xdr:colOff>177800</xdr:colOff>
      <xdr:row>58</xdr:row>
      <xdr:rowOff>110924</xdr:rowOff>
    </xdr:to>
    <xdr:sp macro="" textlink="">
      <xdr:nvSpPr>
        <xdr:cNvPr id="588" name="楕円 587"/>
        <xdr:cNvSpPr/>
      </xdr:nvSpPr>
      <xdr:spPr>
        <a:xfrm>
          <a:off x="16268700" y="99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95701</xdr:rowOff>
    </xdr:from>
    <xdr:ext cx="534377" cy="259045"/>
    <xdr:sp macro="" textlink="">
      <xdr:nvSpPr>
        <xdr:cNvPr id="589" name="教育費該当値テキスト"/>
        <xdr:cNvSpPr txBox="1"/>
      </xdr:nvSpPr>
      <xdr:spPr>
        <a:xfrm>
          <a:off x="16370300" y="98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169291</xdr:rowOff>
    </xdr:from>
    <xdr:to>
      <xdr:col>81</xdr:col>
      <xdr:colOff>101600</xdr:colOff>
      <xdr:row>58</xdr:row>
      <xdr:rowOff>99441</xdr:rowOff>
    </xdr:to>
    <xdr:sp macro="" textlink="">
      <xdr:nvSpPr>
        <xdr:cNvPr id="590" name="楕円 589"/>
        <xdr:cNvSpPr/>
      </xdr:nvSpPr>
      <xdr:spPr>
        <a:xfrm>
          <a:off x="15430500" y="99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90568</xdr:rowOff>
    </xdr:from>
    <xdr:ext cx="534377" cy="259045"/>
    <xdr:sp macro="" textlink="">
      <xdr:nvSpPr>
        <xdr:cNvPr id="591" name="テキスト ボックス 590"/>
        <xdr:cNvSpPr txBox="1"/>
      </xdr:nvSpPr>
      <xdr:spPr>
        <a:xfrm>
          <a:off x="15214111" y="100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2508</xdr:rowOff>
    </xdr:from>
    <xdr:to>
      <xdr:col>76</xdr:col>
      <xdr:colOff>165100</xdr:colOff>
      <xdr:row>58</xdr:row>
      <xdr:rowOff>104108</xdr:rowOff>
    </xdr:to>
    <xdr:sp macro="" textlink="">
      <xdr:nvSpPr>
        <xdr:cNvPr id="592" name="楕円 591"/>
        <xdr:cNvSpPr/>
      </xdr:nvSpPr>
      <xdr:spPr>
        <a:xfrm>
          <a:off x="14541500" y="99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95235</xdr:rowOff>
    </xdr:from>
    <xdr:ext cx="534377" cy="259045"/>
    <xdr:sp macro="" textlink="">
      <xdr:nvSpPr>
        <xdr:cNvPr id="593" name="テキスト ボックス 592"/>
        <xdr:cNvSpPr txBox="1"/>
      </xdr:nvSpPr>
      <xdr:spPr>
        <a:xfrm>
          <a:off x="14325111" y="100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14834</xdr:rowOff>
    </xdr:from>
    <xdr:to>
      <xdr:col>72</xdr:col>
      <xdr:colOff>38100</xdr:colOff>
      <xdr:row>58</xdr:row>
      <xdr:rowOff>116434</xdr:rowOff>
    </xdr:to>
    <xdr:sp macro="" textlink="">
      <xdr:nvSpPr>
        <xdr:cNvPr id="594" name="楕円 593"/>
        <xdr:cNvSpPr/>
      </xdr:nvSpPr>
      <xdr:spPr>
        <a:xfrm>
          <a:off x="13652500" y="99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107561</xdr:rowOff>
    </xdr:from>
    <xdr:ext cx="534377" cy="259045"/>
    <xdr:sp macro="" textlink="">
      <xdr:nvSpPr>
        <xdr:cNvPr id="595" name="テキスト ボックス 594"/>
        <xdr:cNvSpPr txBox="1"/>
      </xdr:nvSpPr>
      <xdr:spPr>
        <a:xfrm>
          <a:off x="13436111" y="100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23737</xdr:rowOff>
    </xdr:from>
    <xdr:to>
      <xdr:col>67</xdr:col>
      <xdr:colOff>101600</xdr:colOff>
      <xdr:row>58</xdr:row>
      <xdr:rowOff>125337</xdr:rowOff>
    </xdr:to>
    <xdr:sp macro="" textlink="">
      <xdr:nvSpPr>
        <xdr:cNvPr id="596" name="楕円 595"/>
        <xdr:cNvSpPr/>
      </xdr:nvSpPr>
      <xdr:spPr>
        <a:xfrm>
          <a:off x="12763500" y="99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116464</xdr:rowOff>
    </xdr:from>
    <xdr:ext cx="534377" cy="259045"/>
    <xdr:sp macro="" textlink="">
      <xdr:nvSpPr>
        <xdr:cNvPr id="597" name="テキスト ボックス 596"/>
        <xdr:cNvSpPr txBox="1"/>
      </xdr:nvSpPr>
      <xdr:spPr>
        <a:xfrm>
          <a:off x="12547111" y="100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19" name="直線コネクタ 618"/>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0"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2"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3" name="直線コネクタ 622"/>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154890</xdr:rowOff>
    </xdr:from>
    <xdr:to>
      <xdr:col>85</xdr:col>
      <xdr:colOff>127000</xdr:colOff>
      <xdr:row>78</xdr:row>
      <xdr:rowOff>120717</xdr:rowOff>
    </xdr:to>
    <xdr:cxnSp macro="">
      <xdr:nvCxnSpPr>
        <xdr:cNvPr id="624" name="直線コネクタ 623"/>
        <xdr:cNvCxnSpPr/>
      </xdr:nvCxnSpPr>
      <xdr:spPr>
        <a:xfrm flipV="1">
          <a:off x="15481300" y="13356540"/>
          <a:ext cx="838200" cy="1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5"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6" name="フローチャート: 判断 625"/>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120717</xdr:rowOff>
    </xdr:from>
    <xdr:to>
      <xdr:col>81</xdr:col>
      <xdr:colOff>50800</xdr:colOff>
      <xdr:row>78</xdr:row>
      <xdr:rowOff>128839</xdr:rowOff>
    </xdr:to>
    <xdr:cxnSp macro="">
      <xdr:nvCxnSpPr>
        <xdr:cNvPr id="627" name="直線コネクタ 626"/>
        <xdr:cNvCxnSpPr/>
      </xdr:nvCxnSpPr>
      <xdr:spPr>
        <a:xfrm flipV="1">
          <a:off x="14592300" y="13493817"/>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8" name="フローチャート: 判断 627"/>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29" name="テキスト ボックス 628"/>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113788</xdr:rowOff>
    </xdr:from>
    <xdr:to>
      <xdr:col>76</xdr:col>
      <xdr:colOff>114300</xdr:colOff>
      <xdr:row>78</xdr:row>
      <xdr:rowOff>128839</xdr:rowOff>
    </xdr:to>
    <xdr:cxnSp macro="">
      <xdr:nvCxnSpPr>
        <xdr:cNvPr id="630" name="直線コネクタ 629"/>
        <xdr:cNvCxnSpPr/>
      </xdr:nvCxnSpPr>
      <xdr:spPr>
        <a:xfrm>
          <a:off x="13703300" y="13486888"/>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1" name="フローチャート: 判断 630"/>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2" name="テキスト ボックス 631"/>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106454</xdr:rowOff>
    </xdr:from>
    <xdr:to>
      <xdr:col>71</xdr:col>
      <xdr:colOff>177800</xdr:colOff>
      <xdr:row>78</xdr:row>
      <xdr:rowOff>113788</xdr:rowOff>
    </xdr:to>
    <xdr:cxnSp macro="">
      <xdr:nvCxnSpPr>
        <xdr:cNvPr id="633" name="直線コネクタ 632"/>
        <xdr:cNvCxnSpPr/>
      </xdr:nvCxnSpPr>
      <xdr:spPr>
        <a:xfrm>
          <a:off x="12814300" y="13479554"/>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4" name="フローチャート: 判断 633"/>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5" name="テキスト ボックス 634"/>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6" name="フローチャート: 判断 635"/>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7" name="テキスト ボックス 636"/>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104090</xdr:rowOff>
    </xdr:from>
    <xdr:to>
      <xdr:col>85</xdr:col>
      <xdr:colOff>177800</xdr:colOff>
      <xdr:row>78</xdr:row>
      <xdr:rowOff>34240</xdr:rowOff>
    </xdr:to>
    <xdr:sp macro="" textlink="">
      <xdr:nvSpPr>
        <xdr:cNvPr id="643" name="楕円 642"/>
        <xdr:cNvSpPr/>
      </xdr:nvSpPr>
      <xdr:spPr>
        <a:xfrm>
          <a:off x="16268700" y="133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126967</xdr:rowOff>
    </xdr:from>
    <xdr:ext cx="534377" cy="259045"/>
    <xdr:sp macro="" textlink="">
      <xdr:nvSpPr>
        <xdr:cNvPr id="644" name="災害復旧費該当値テキスト"/>
        <xdr:cNvSpPr txBox="1"/>
      </xdr:nvSpPr>
      <xdr:spPr>
        <a:xfrm>
          <a:off x="16370300" y="13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69917</xdr:rowOff>
    </xdr:from>
    <xdr:to>
      <xdr:col>81</xdr:col>
      <xdr:colOff>101600</xdr:colOff>
      <xdr:row>79</xdr:row>
      <xdr:rowOff>67</xdr:rowOff>
    </xdr:to>
    <xdr:sp macro="" textlink="">
      <xdr:nvSpPr>
        <xdr:cNvPr id="645" name="楕円 644"/>
        <xdr:cNvSpPr/>
      </xdr:nvSpPr>
      <xdr:spPr>
        <a:xfrm>
          <a:off x="15430500" y="134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162644</xdr:rowOff>
    </xdr:from>
    <xdr:ext cx="469744" cy="259045"/>
    <xdr:sp macro="" textlink="">
      <xdr:nvSpPr>
        <xdr:cNvPr id="646" name="テキスト ボックス 645"/>
        <xdr:cNvSpPr txBox="1"/>
      </xdr:nvSpPr>
      <xdr:spPr>
        <a:xfrm>
          <a:off x="15246428" y="1353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78039</xdr:rowOff>
    </xdr:from>
    <xdr:to>
      <xdr:col>76</xdr:col>
      <xdr:colOff>165100</xdr:colOff>
      <xdr:row>79</xdr:row>
      <xdr:rowOff>8189</xdr:rowOff>
    </xdr:to>
    <xdr:sp macro="" textlink="">
      <xdr:nvSpPr>
        <xdr:cNvPr id="647" name="楕円 646"/>
        <xdr:cNvSpPr/>
      </xdr:nvSpPr>
      <xdr:spPr>
        <a:xfrm>
          <a:off x="14541500" y="1345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170766</xdr:rowOff>
    </xdr:from>
    <xdr:ext cx="469744" cy="259045"/>
    <xdr:sp macro="" textlink="">
      <xdr:nvSpPr>
        <xdr:cNvPr id="648" name="テキスト ボックス 647"/>
        <xdr:cNvSpPr txBox="1"/>
      </xdr:nvSpPr>
      <xdr:spPr>
        <a:xfrm>
          <a:off x="14357428" y="1354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62988</xdr:rowOff>
    </xdr:from>
    <xdr:to>
      <xdr:col>72</xdr:col>
      <xdr:colOff>38100</xdr:colOff>
      <xdr:row>78</xdr:row>
      <xdr:rowOff>164588</xdr:rowOff>
    </xdr:to>
    <xdr:sp macro="" textlink="">
      <xdr:nvSpPr>
        <xdr:cNvPr id="649" name="楕円 648"/>
        <xdr:cNvSpPr/>
      </xdr:nvSpPr>
      <xdr:spPr>
        <a:xfrm>
          <a:off x="13652500" y="134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9665</xdr:rowOff>
    </xdr:from>
    <xdr:ext cx="534377" cy="259045"/>
    <xdr:sp macro="" textlink="">
      <xdr:nvSpPr>
        <xdr:cNvPr id="650" name="テキスト ボックス 649"/>
        <xdr:cNvSpPr txBox="1"/>
      </xdr:nvSpPr>
      <xdr:spPr>
        <a:xfrm>
          <a:off x="13436111" y="132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55654</xdr:rowOff>
    </xdr:from>
    <xdr:to>
      <xdr:col>67</xdr:col>
      <xdr:colOff>101600</xdr:colOff>
      <xdr:row>78</xdr:row>
      <xdr:rowOff>157254</xdr:rowOff>
    </xdr:to>
    <xdr:sp macro="" textlink="">
      <xdr:nvSpPr>
        <xdr:cNvPr id="651" name="楕円 650"/>
        <xdr:cNvSpPr/>
      </xdr:nvSpPr>
      <xdr:spPr>
        <a:xfrm>
          <a:off x="12763500" y="134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2331</xdr:rowOff>
    </xdr:from>
    <xdr:ext cx="534377" cy="259045"/>
    <xdr:sp macro="" textlink="">
      <xdr:nvSpPr>
        <xdr:cNvPr id="652" name="テキスト ボックス 651"/>
        <xdr:cNvSpPr txBox="1"/>
      </xdr:nvSpPr>
      <xdr:spPr>
        <a:xfrm>
          <a:off x="12547111" y="132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4" name="直線コネクタ 673"/>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5"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6" name="直線コネクタ 675"/>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7"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8" name="直線コネクタ 677"/>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78394</xdr:rowOff>
    </xdr:from>
    <xdr:to>
      <xdr:col>85</xdr:col>
      <xdr:colOff>127000</xdr:colOff>
      <xdr:row>95</xdr:row>
      <xdr:rowOff>109117</xdr:rowOff>
    </xdr:to>
    <xdr:cxnSp macro="">
      <xdr:nvCxnSpPr>
        <xdr:cNvPr id="679" name="直線コネクタ 678"/>
        <xdr:cNvCxnSpPr/>
      </xdr:nvCxnSpPr>
      <xdr:spPr>
        <a:xfrm flipV="1">
          <a:off x="15481300" y="16366144"/>
          <a:ext cx="8382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0"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1" name="フローチャート: 判断 680"/>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109117</xdr:rowOff>
    </xdr:from>
    <xdr:to>
      <xdr:col>81</xdr:col>
      <xdr:colOff>50800</xdr:colOff>
      <xdr:row>95</xdr:row>
      <xdr:rowOff>146371</xdr:rowOff>
    </xdr:to>
    <xdr:cxnSp macro="">
      <xdr:nvCxnSpPr>
        <xdr:cNvPr id="682" name="直線コネクタ 681"/>
        <xdr:cNvCxnSpPr/>
      </xdr:nvCxnSpPr>
      <xdr:spPr>
        <a:xfrm flipV="1">
          <a:off x="14592300" y="16396867"/>
          <a:ext cx="889000" cy="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3" name="フローチャート: 判断 682"/>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4" name="テキスト ボックス 683"/>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131476</xdr:rowOff>
    </xdr:from>
    <xdr:to>
      <xdr:col>76</xdr:col>
      <xdr:colOff>114300</xdr:colOff>
      <xdr:row>95</xdr:row>
      <xdr:rowOff>146371</xdr:rowOff>
    </xdr:to>
    <xdr:cxnSp macro="">
      <xdr:nvCxnSpPr>
        <xdr:cNvPr id="685" name="直線コネクタ 684"/>
        <xdr:cNvCxnSpPr/>
      </xdr:nvCxnSpPr>
      <xdr:spPr>
        <a:xfrm>
          <a:off x="13703300" y="16419226"/>
          <a:ext cx="889000" cy="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6" name="フローチャート: 判断 685"/>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7" name="テキスト ボックス 686"/>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131476</xdr:rowOff>
    </xdr:from>
    <xdr:to>
      <xdr:col>71</xdr:col>
      <xdr:colOff>177800</xdr:colOff>
      <xdr:row>96</xdr:row>
      <xdr:rowOff>721</xdr:rowOff>
    </xdr:to>
    <xdr:cxnSp macro="">
      <xdr:nvCxnSpPr>
        <xdr:cNvPr id="688" name="直線コネクタ 687"/>
        <xdr:cNvCxnSpPr/>
      </xdr:nvCxnSpPr>
      <xdr:spPr>
        <a:xfrm flipV="1">
          <a:off x="12814300" y="16419226"/>
          <a:ext cx="889000" cy="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89" name="フローチャート: 判断 688"/>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0" name="テキスト ボックス 689"/>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1" name="フローチャート: 判断 690"/>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2" name="テキスト ボックス 691"/>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27594</xdr:rowOff>
    </xdr:from>
    <xdr:to>
      <xdr:col>85</xdr:col>
      <xdr:colOff>177800</xdr:colOff>
      <xdr:row>95</xdr:row>
      <xdr:rowOff>129194</xdr:rowOff>
    </xdr:to>
    <xdr:sp macro="" textlink="">
      <xdr:nvSpPr>
        <xdr:cNvPr id="698" name="楕円 697"/>
        <xdr:cNvSpPr/>
      </xdr:nvSpPr>
      <xdr:spPr>
        <a:xfrm>
          <a:off x="16268700" y="163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50471</xdr:rowOff>
    </xdr:from>
    <xdr:ext cx="599010" cy="259045"/>
    <xdr:sp macro="" textlink="">
      <xdr:nvSpPr>
        <xdr:cNvPr id="699" name="公債費該当値テキスト"/>
        <xdr:cNvSpPr txBox="1"/>
      </xdr:nvSpPr>
      <xdr:spPr>
        <a:xfrm>
          <a:off x="16370300" y="1616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58317</xdr:rowOff>
    </xdr:from>
    <xdr:to>
      <xdr:col>81</xdr:col>
      <xdr:colOff>101600</xdr:colOff>
      <xdr:row>95</xdr:row>
      <xdr:rowOff>159917</xdr:rowOff>
    </xdr:to>
    <xdr:sp macro="" textlink="">
      <xdr:nvSpPr>
        <xdr:cNvPr id="700" name="楕円 699"/>
        <xdr:cNvSpPr/>
      </xdr:nvSpPr>
      <xdr:spPr>
        <a:xfrm>
          <a:off x="15430500" y="163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4994</xdr:rowOff>
    </xdr:from>
    <xdr:ext cx="599010" cy="259045"/>
    <xdr:sp macro="" textlink="">
      <xdr:nvSpPr>
        <xdr:cNvPr id="701" name="テキスト ボックス 700"/>
        <xdr:cNvSpPr txBox="1"/>
      </xdr:nvSpPr>
      <xdr:spPr>
        <a:xfrm>
          <a:off x="15181795" y="1612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95571</xdr:rowOff>
    </xdr:from>
    <xdr:to>
      <xdr:col>76</xdr:col>
      <xdr:colOff>165100</xdr:colOff>
      <xdr:row>96</xdr:row>
      <xdr:rowOff>25721</xdr:rowOff>
    </xdr:to>
    <xdr:sp macro="" textlink="">
      <xdr:nvSpPr>
        <xdr:cNvPr id="702" name="楕円 701"/>
        <xdr:cNvSpPr/>
      </xdr:nvSpPr>
      <xdr:spPr>
        <a:xfrm>
          <a:off x="14541500" y="163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42248</xdr:rowOff>
    </xdr:from>
    <xdr:ext cx="599010" cy="259045"/>
    <xdr:sp macro="" textlink="">
      <xdr:nvSpPr>
        <xdr:cNvPr id="703" name="テキスト ボックス 702"/>
        <xdr:cNvSpPr txBox="1"/>
      </xdr:nvSpPr>
      <xdr:spPr>
        <a:xfrm>
          <a:off x="14292795" y="1615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80676</xdr:rowOff>
    </xdr:from>
    <xdr:to>
      <xdr:col>72</xdr:col>
      <xdr:colOff>38100</xdr:colOff>
      <xdr:row>96</xdr:row>
      <xdr:rowOff>10826</xdr:rowOff>
    </xdr:to>
    <xdr:sp macro="" textlink="">
      <xdr:nvSpPr>
        <xdr:cNvPr id="704" name="楕円 703"/>
        <xdr:cNvSpPr/>
      </xdr:nvSpPr>
      <xdr:spPr>
        <a:xfrm>
          <a:off x="13652500" y="163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27353</xdr:rowOff>
    </xdr:from>
    <xdr:ext cx="599010" cy="259045"/>
    <xdr:sp macro="" textlink="">
      <xdr:nvSpPr>
        <xdr:cNvPr id="705" name="テキスト ボックス 704"/>
        <xdr:cNvSpPr txBox="1"/>
      </xdr:nvSpPr>
      <xdr:spPr>
        <a:xfrm>
          <a:off x="13403795" y="1614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121371</xdr:rowOff>
    </xdr:from>
    <xdr:to>
      <xdr:col>67</xdr:col>
      <xdr:colOff>101600</xdr:colOff>
      <xdr:row>96</xdr:row>
      <xdr:rowOff>51521</xdr:rowOff>
    </xdr:to>
    <xdr:sp macro="" textlink="">
      <xdr:nvSpPr>
        <xdr:cNvPr id="706" name="楕円 705"/>
        <xdr:cNvSpPr/>
      </xdr:nvSpPr>
      <xdr:spPr>
        <a:xfrm>
          <a:off x="12763500" y="164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42648</xdr:rowOff>
    </xdr:from>
    <xdr:ext cx="599010" cy="259045"/>
    <xdr:sp macro="" textlink="">
      <xdr:nvSpPr>
        <xdr:cNvPr id="707" name="テキスト ボックス 706"/>
        <xdr:cNvSpPr txBox="1"/>
      </xdr:nvSpPr>
      <xdr:spPr>
        <a:xfrm>
          <a:off x="12514795" y="1650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3" name="直線コネクタ 732"/>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4"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6"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7" name="直線コネクタ 736"/>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39"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0" name="フローチャート: 判断 739"/>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2" name="フローチャート: 判断 741"/>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3" name="テキスト ボックス 742"/>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5" name="フローチャート: 判断 744"/>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6" name="テキスト ボックス 745"/>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8" name="フローチャート: 判断 747"/>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49" name="テキスト ボックス 748"/>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0" name="フローチャート: 判断 749"/>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1" name="テキスト ボックス 750"/>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8"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民生費が住民一人当たり</a:t>
          </a:r>
          <a:r>
            <a:rPr kumimoji="1" lang="en-US" altLang="ja-JP" sz="1300">
              <a:latin typeface="ＭＳ Ｐゴシック" panose="020B0600070205080204" pitchFamily="50" charset="-128"/>
              <a:ea typeface="ＭＳ Ｐゴシック" panose="020B0600070205080204" pitchFamily="50" charset="-128"/>
            </a:rPr>
            <a:t>266,942</a:t>
          </a:r>
          <a:r>
            <a:rPr kumimoji="1" lang="ja-JP" altLang="en-US" sz="1300">
              <a:latin typeface="ＭＳ Ｐゴシック" panose="020B0600070205080204" pitchFamily="50" charset="-128"/>
              <a:ea typeface="ＭＳ Ｐゴシック" panose="020B0600070205080204" pitchFamily="50" charset="-128"/>
            </a:rPr>
            <a:t>千円となっており、類似団体平均に比べ高くなっているのは、平成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年度からのデイサービスセンター整備事業の増のため普通建設事業費が</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％程度の増となったのが主な要因である。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商工費が前年度に比べ</a:t>
          </a:r>
          <a:r>
            <a:rPr kumimoji="1" lang="en-US" altLang="ja-JP" sz="1300">
              <a:latin typeface="ＭＳ Ｐゴシック" panose="020B0600070205080204" pitchFamily="50" charset="-128"/>
              <a:ea typeface="ＭＳ Ｐゴシック" panose="020B0600070205080204" pitchFamily="50" charset="-128"/>
            </a:rPr>
            <a:t>128.3</a:t>
          </a:r>
          <a:r>
            <a:rPr kumimoji="1" lang="ja-JP" altLang="en-US" sz="1300">
              <a:latin typeface="ＭＳ Ｐゴシック" panose="020B0600070205080204" pitchFamily="50" charset="-128"/>
              <a:ea typeface="ＭＳ Ｐゴシック" panose="020B0600070205080204" pitchFamily="50" charset="-128"/>
            </a:rPr>
            <a:t>％増となったのは、観光客受け入れ体制強化のため観光案内所及び駐車場を整備したことによるものである。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年度は、西日本豪雨に係る災害復旧等の臨時財政需要があったため、実質単年度収支は赤字となっているが、財政調整基金の取崩しにより、実質収支は黒字となっている。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財政調整基金残高については、事務事業の見直し・統廃合など歳出の合理化等を更に進め、現在の水準を維持するよう努めていく。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関係する各会計の決算において、赤字となっていた住宅新築資金等貸付事業特別会計は、貸付事業の原資である公債費の償還が終了し、事業執行の状況から特別会計を設けて経理する必要がなくなったことで、一般会計の負担により赤字を解消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年度末をもって廃止した。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養護老人ホームでは、施設建設時の起債償還に限らず、人件費の増加により運営面でも赤字額が増えており、簡易水道事業会計では、現在建設中の春遠ダムを水源とする簡易水道施設整備が本格化したことで、使用料では財源を賄えず、両会計とも一般会計からの赤字補てん繰入金により赤字決算を回避する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その他の会計でも、赤字補てん繰出金によって、普通会計の財政を圧迫する予定ではあるが、比率面においては当面は正常な範囲で推移していくものと考える。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5239910</v>
      </c>
      <c r="BO4" s="430"/>
      <c r="BP4" s="430"/>
      <c r="BQ4" s="430"/>
      <c r="BR4" s="430"/>
      <c r="BS4" s="430"/>
      <c r="BT4" s="430"/>
      <c r="BU4" s="431"/>
      <c r="BV4" s="429">
        <v>4680096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3.6</v>
      </c>
      <c r="CU4" s="436"/>
      <c r="CV4" s="436"/>
      <c r="CW4" s="436"/>
      <c r="CX4" s="436"/>
      <c r="CY4" s="436"/>
      <c r="CZ4" s="436"/>
      <c r="DA4" s="437"/>
      <c r="DB4" s="435">
        <v>7.1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5055995</v>
      </c>
      <c r="BO5" s="467"/>
      <c r="BP5" s="467"/>
      <c r="BQ5" s="467"/>
      <c r="BR5" s="467"/>
      <c r="BS5" s="467"/>
      <c r="BT5" s="467"/>
      <c r="BU5" s="468"/>
      <c r="BV5" s="466">
        <v>4465105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92.9</v>
      </c>
      <c r="CU5" s="464"/>
      <c r="CV5" s="464"/>
      <c r="CW5" s="464"/>
      <c r="CX5" s="464"/>
      <c r="CY5" s="464"/>
      <c r="CZ5" s="464"/>
      <c r="DA5" s="465"/>
      <c r="DB5" s="463">
        <v>89.4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183915</v>
      </c>
      <c r="BO6" s="467"/>
      <c r="BP6" s="467"/>
      <c r="BQ6" s="467"/>
      <c r="BR6" s="467"/>
      <c r="BS6" s="467"/>
      <c r="BT6" s="467"/>
      <c r="BU6" s="468"/>
      <c r="BV6" s="466">
        <v>214991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96.4</v>
      </c>
      <c r="CU6" s="504"/>
      <c r="CV6" s="504"/>
      <c r="CW6" s="504"/>
      <c r="CX6" s="504"/>
      <c r="CY6" s="504"/>
      <c r="CZ6" s="504"/>
      <c r="DA6" s="505"/>
      <c r="DB6" s="503">
        <v>92.9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88347</v>
      </c>
      <c r="BO7" s="467"/>
      <c r="BP7" s="467"/>
      <c r="BQ7" s="467"/>
      <c r="BR7" s="467"/>
      <c r="BS7" s="467"/>
      <c r="BT7" s="467"/>
      <c r="BU7" s="468"/>
      <c r="BV7" s="466">
        <v>24460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2669393</v>
      </c>
      <c r="CU7" s="467"/>
      <c r="CV7" s="467"/>
      <c r="CW7" s="467"/>
      <c r="CX7" s="467"/>
      <c r="CY7" s="467"/>
      <c r="CZ7" s="467"/>
      <c r="DA7" s="468"/>
      <c r="DB7" s="466">
        <v>2692430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95568</v>
      </c>
      <c r="BO8" s="467"/>
      <c r="BP8" s="467"/>
      <c r="BQ8" s="467"/>
      <c r="BR8" s="467"/>
      <c r="BS8" s="467"/>
      <c r="BT8" s="467"/>
      <c r="BU8" s="468"/>
      <c r="BV8" s="466">
        <v>190531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0.17</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5095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-94963</v>
      </c>
      <c r="BO9" s="467"/>
      <c r="BP9" s="467"/>
      <c r="BQ9" s="467"/>
      <c r="BR9" s="467"/>
      <c r="BS9" s="467"/>
      <c r="BT9" s="467"/>
      <c r="BU9" s="468"/>
      <c r="BV9" s="466">
        <v>54391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18.100000000000001</v>
      </c>
      <c r="CU9" s="464"/>
      <c r="CV9" s="464"/>
      <c r="CW9" s="464"/>
      <c r="CX9" s="464"/>
      <c r="CY9" s="464"/>
      <c r="CZ9" s="464"/>
      <c r="DA9" s="465"/>
      <c r="DB9" s="463">
        <v>19.3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5783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96713</v>
      </c>
      <c r="BO10" s="467"/>
      <c r="BP10" s="467"/>
      <c r="BQ10" s="467"/>
      <c r="BR10" s="467"/>
      <c r="BS10" s="467"/>
      <c r="BT10" s="467"/>
      <c r="BU10" s="468"/>
      <c r="BV10" s="466">
        <v>84829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5058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115</v>
      </c>
      <c r="AV12" s="499"/>
      <c r="AW12" s="499"/>
      <c r="AX12" s="499"/>
      <c r="AY12" s="500" t="s">
        <v>135</v>
      </c>
      <c r="AZ12" s="501"/>
      <c r="BA12" s="501"/>
      <c r="BB12" s="501"/>
      <c r="BC12" s="501"/>
      <c r="BD12" s="501"/>
      <c r="BE12" s="501"/>
      <c r="BF12" s="501"/>
      <c r="BG12" s="501"/>
      <c r="BH12" s="501"/>
      <c r="BI12" s="501"/>
      <c r="BJ12" s="501"/>
      <c r="BK12" s="501"/>
      <c r="BL12" s="501"/>
      <c r="BM12" s="502"/>
      <c r="BN12" s="466">
        <v>270000</v>
      </c>
      <c r="BO12" s="467"/>
      <c r="BP12" s="467"/>
      <c r="BQ12" s="467"/>
      <c r="BR12" s="467"/>
      <c r="BS12" s="467"/>
      <c r="BT12" s="467"/>
      <c r="BU12" s="468"/>
      <c r="BV12" s="466">
        <v>100000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5041</v>
      </c>
      <c r="S13" s="548"/>
      <c r="T13" s="548"/>
      <c r="U13" s="548"/>
      <c r="V13" s="549"/>
      <c r="W13" s="482" t="s">
        <v>139</v>
      </c>
      <c r="X13" s="483"/>
      <c r="Y13" s="483"/>
      <c r="Z13" s="483"/>
      <c r="AA13" s="483"/>
      <c r="AB13" s="473"/>
      <c r="AC13" s="517">
        <v>676</v>
      </c>
      <c r="AD13" s="518"/>
      <c r="AE13" s="518"/>
      <c r="AF13" s="518"/>
      <c r="AG13" s="557"/>
      <c r="AH13" s="517">
        <v>713</v>
      </c>
      <c r="AI13" s="518"/>
      <c r="AJ13" s="518"/>
      <c r="AK13" s="518"/>
      <c r="AL13" s="519"/>
      <c r="AM13" s="495" t="s">
        <v>140</v>
      </c>
      <c r="AN13" s="496"/>
      <c r="AO13" s="496"/>
      <c r="AP13" s="496"/>
      <c r="AQ13" s="496"/>
      <c r="AR13" s="496"/>
      <c r="AS13" s="496"/>
      <c r="AT13" s="497"/>
      <c r="AU13" s="498" t="s">
        <v>120</v>
      </c>
      <c r="AV13" s="499"/>
      <c r="AW13" s="499"/>
      <c r="AX13" s="499"/>
      <c r="AY13" s="500" t="s">
        <v>141</v>
      </c>
      <c r="AZ13" s="501"/>
      <c r="BA13" s="501"/>
      <c r="BB13" s="501"/>
      <c r="BC13" s="501"/>
      <c r="BD13" s="501"/>
      <c r="BE13" s="501"/>
      <c r="BF13" s="501"/>
      <c r="BG13" s="501"/>
      <c r="BH13" s="501"/>
      <c r="BI13" s="501"/>
      <c r="BJ13" s="501"/>
      <c r="BK13" s="501"/>
      <c r="BL13" s="501"/>
      <c r="BM13" s="502"/>
      <c r="BN13" s="466">
        <v>-268250</v>
      </c>
      <c r="BO13" s="467"/>
      <c r="BP13" s="467"/>
      <c r="BQ13" s="467"/>
      <c r="BR13" s="467"/>
      <c r="BS13" s="467"/>
      <c r="BT13" s="467"/>
      <c r="BU13" s="468"/>
      <c r="BV13" s="466">
        <v>39220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7.9</v>
      </c>
      <c r="CU13" s="464"/>
      <c r="CV13" s="464"/>
      <c r="CW13" s="464"/>
      <c r="CX13" s="464"/>
      <c r="CY13" s="464"/>
      <c r="CZ13" s="464"/>
      <c r="DA13" s="465"/>
      <c r="DB13" s="463">
        <v>6.9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5217</v>
      </c>
      <c r="S14" s="548"/>
      <c r="T14" s="548"/>
      <c r="U14" s="548"/>
      <c r="V14" s="549"/>
      <c r="W14" s="456"/>
      <c r="X14" s="457"/>
      <c r="Y14" s="457"/>
      <c r="Z14" s="457"/>
      <c r="AA14" s="457"/>
      <c r="AB14" s="446"/>
      <c r="AC14" s="550">
        <v>30.5</v>
      </c>
      <c r="AD14" s="551"/>
      <c r="AE14" s="551"/>
      <c r="AF14" s="551"/>
      <c r="AG14" s="552"/>
      <c r="AH14" s="550">
        <v>31.2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43.4</v>
      </c>
      <c r="CU14" s="562"/>
      <c r="CV14" s="562"/>
      <c r="CW14" s="562"/>
      <c r="CX14" s="562"/>
      <c r="CY14" s="562"/>
      <c r="CZ14" s="562"/>
      <c r="DA14" s="563"/>
      <c r="DB14" s="561">
        <v>32.4</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5205</v>
      </c>
      <c r="S15" s="548"/>
      <c r="T15" s="548"/>
      <c r="U15" s="548"/>
      <c r="V15" s="549"/>
      <c r="W15" s="482" t="s">
        <v>146</v>
      </c>
      <c r="X15" s="483"/>
      <c r="Y15" s="483"/>
      <c r="Z15" s="483"/>
      <c r="AA15" s="483"/>
      <c r="AB15" s="473"/>
      <c r="AC15" s="517">
        <v>325</v>
      </c>
      <c r="AD15" s="518"/>
      <c r="AE15" s="518"/>
      <c r="AF15" s="518"/>
      <c r="AG15" s="557"/>
      <c r="AH15" s="517">
        <v>319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473457</v>
      </c>
      <c r="BO15" s="430"/>
      <c r="BP15" s="430"/>
      <c r="BQ15" s="430"/>
      <c r="BR15" s="430"/>
      <c r="BS15" s="430"/>
      <c r="BT15" s="430"/>
      <c r="BU15" s="431"/>
      <c r="BV15" s="429">
        <v>405251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14.7</v>
      </c>
      <c r="AD16" s="551"/>
      <c r="AE16" s="551"/>
      <c r="AF16" s="551"/>
      <c r="AG16" s="552"/>
      <c r="AH16" s="550">
        <v>14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2451685</v>
      </c>
      <c r="BO16" s="467"/>
      <c r="BP16" s="467"/>
      <c r="BQ16" s="467"/>
      <c r="BR16" s="467"/>
      <c r="BS16" s="467"/>
      <c r="BT16" s="467"/>
      <c r="BU16" s="468"/>
      <c r="BV16" s="466">
        <v>2490045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1215</v>
      </c>
      <c r="AD17" s="518"/>
      <c r="AE17" s="518"/>
      <c r="AF17" s="518"/>
      <c r="AG17" s="557"/>
      <c r="AH17" s="517">
        <v>1250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593378</v>
      </c>
      <c r="BO17" s="467"/>
      <c r="BP17" s="467"/>
      <c r="BQ17" s="467"/>
      <c r="BR17" s="467"/>
      <c r="BS17" s="467"/>
      <c r="BT17" s="467"/>
      <c r="BU17" s="468"/>
      <c r="BV17" s="466">
        <v>507038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102.94</v>
      </c>
      <c r="M18" s="579"/>
      <c r="N18" s="579"/>
      <c r="O18" s="579"/>
      <c r="P18" s="579"/>
      <c r="Q18" s="579"/>
      <c r="R18" s="580"/>
      <c r="S18" s="580"/>
      <c r="T18" s="580"/>
      <c r="U18" s="580"/>
      <c r="V18" s="581"/>
      <c r="W18" s="484"/>
      <c r="X18" s="485"/>
      <c r="Y18" s="485"/>
      <c r="Z18" s="485"/>
      <c r="AA18" s="485"/>
      <c r="AB18" s="476"/>
      <c r="AC18" s="582">
        <v>54.8</v>
      </c>
      <c r="AD18" s="583"/>
      <c r="AE18" s="583"/>
      <c r="AF18" s="583"/>
      <c r="AG18" s="584"/>
      <c r="AH18" s="582">
        <v>54.8</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2485820</v>
      </c>
      <c r="BO18" s="467"/>
      <c r="BP18" s="467"/>
      <c r="BQ18" s="467"/>
      <c r="BR18" s="467"/>
      <c r="BS18" s="467"/>
      <c r="BT18" s="467"/>
      <c r="BU18" s="468"/>
      <c r="BV18" s="466">
        <v>2416512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49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3453324</v>
      </c>
      <c r="BO19" s="467"/>
      <c r="BP19" s="467"/>
      <c r="BQ19" s="467"/>
      <c r="BR19" s="467"/>
      <c r="BS19" s="467"/>
      <c r="BT19" s="467"/>
      <c r="BU19" s="468"/>
      <c r="BV19" s="466">
        <v>3161306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2369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5594982</v>
      </c>
      <c r="BO23" s="467"/>
      <c r="BP23" s="467"/>
      <c r="BQ23" s="467"/>
      <c r="BR23" s="467"/>
      <c r="BS23" s="467"/>
      <c r="BT23" s="467"/>
      <c r="BU23" s="468"/>
      <c r="BV23" s="466">
        <v>5377133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7055</v>
      </c>
      <c r="R24" s="518"/>
      <c r="S24" s="518"/>
      <c r="T24" s="518"/>
      <c r="U24" s="518"/>
      <c r="V24" s="557"/>
      <c r="W24" s="616"/>
      <c r="X24" s="604"/>
      <c r="Y24" s="605"/>
      <c r="Z24" s="516" t="s">
        <v>170</v>
      </c>
      <c r="AA24" s="496"/>
      <c r="AB24" s="496"/>
      <c r="AC24" s="496"/>
      <c r="AD24" s="496"/>
      <c r="AE24" s="496"/>
      <c r="AF24" s="496"/>
      <c r="AG24" s="497"/>
      <c r="AH24" s="517">
        <v>102</v>
      </c>
      <c r="AI24" s="518"/>
      <c r="AJ24" s="518"/>
      <c r="AK24" s="518"/>
      <c r="AL24" s="557"/>
      <c r="AM24" s="517">
        <v>295596</v>
      </c>
      <c r="AN24" s="518"/>
      <c r="AO24" s="518"/>
      <c r="AP24" s="518"/>
      <c r="AQ24" s="518"/>
      <c r="AR24" s="557"/>
      <c r="AS24" s="517">
        <v>2898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5008596</v>
      </c>
      <c r="BO24" s="467"/>
      <c r="BP24" s="467"/>
      <c r="BQ24" s="467"/>
      <c r="BR24" s="467"/>
      <c r="BS24" s="467"/>
      <c r="BT24" s="467"/>
      <c r="BU24" s="468"/>
      <c r="BV24" s="466">
        <v>4678657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6080</v>
      </c>
      <c r="R25" s="518"/>
      <c r="S25" s="518"/>
      <c r="T25" s="518"/>
      <c r="U25" s="518"/>
      <c r="V25" s="557"/>
      <c r="W25" s="616"/>
      <c r="X25" s="604"/>
      <c r="Y25" s="605"/>
      <c r="Z25" s="516" t="s">
        <v>173</v>
      </c>
      <c r="AA25" s="496"/>
      <c r="AB25" s="496"/>
      <c r="AC25" s="496"/>
      <c r="AD25" s="496"/>
      <c r="AE25" s="496"/>
      <c r="AF25" s="496"/>
      <c r="AG25" s="497"/>
      <c r="AH25" s="517" t="s">
        <v>129</v>
      </c>
      <c r="AI25" s="518"/>
      <c r="AJ25" s="518"/>
      <c r="AK25" s="518"/>
      <c r="AL25" s="557"/>
      <c r="AM25" s="517" t="s">
        <v>129</v>
      </c>
      <c r="AN25" s="518"/>
      <c r="AO25" s="518"/>
      <c r="AP25" s="518"/>
      <c r="AQ25" s="518"/>
      <c r="AR25" s="557"/>
      <c r="AS25" s="517" t="s">
        <v>129</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79277</v>
      </c>
      <c r="BO25" s="430"/>
      <c r="BP25" s="430"/>
      <c r="BQ25" s="430"/>
      <c r="BR25" s="430"/>
      <c r="BS25" s="430"/>
      <c r="BT25" s="430"/>
      <c r="BU25" s="431"/>
      <c r="BV25" s="429">
        <v>89186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5632</v>
      </c>
      <c r="R26" s="518"/>
      <c r="S26" s="518"/>
      <c r="T26" s="518"/>
      <c r="U26" s="518"/>
      <c r="V26" s="557"/>
      <c r="W26" s="616"/>
      <c r="X26" s="604"/>
      <c r="Y26" s="605"/>
      <c r="Z26" s="516" t="s">
        <v>176</v>
      </c>
      <c r="AA26" s="626"/>
      <c r="AB26" s="626"/>
      <c r="AC26" s="626"/>
      <c r="AD26" s="626"/>
      <c r="AE26" s="626"/>
      <c r="AF26" s="626"/>
      <c r="AG26" s="627"/>
      <c r="AH26" s="517">
        <v>8</v>
      </c>
      <c r="AI26" s="518"/>
      <c r="AJ26" s="518"/>
      <c r="AK26" s="518"/>
      <c r="AL26" s="557"/>
      <c r="AM26" s="517">
        <v>22224</v>
      </c>
      <c r="AN26" s="518"/>
      <c r="AO26" s="518"/>
      <c r="AP26" s="518"/>
      <c r="AQ26" s="518"/>
      <c r="AR26" s="557"/>
      <c r="AS26" s="517">
        <v>2778</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2440</v>
      </c>
      <c r="R27" s="518"/>
      <c r="S27" s="518"/>
      <c r="T27" s="518"/>
      <c r="U27" s="518"/>
      <c r="V27" s="557"/>
      <c r="W27" s="616"/>
      <c r="X27" s="604"/>
      <c r="Y27" s="605"/>
      <c r="Z27" s="516" t="s">
        <v>179</v>
      </c>
      <c r="AA27" s="496"/>
      <c r="AB27" s="496"/>
      <c r="AC27" s="496"/>
      <c r="AD27" s="496"/>
      <c r="AE27" s="496"/>
      <c r="AF27" s="496"/>
      <c r="AG27" s="497"/>
      <c r="AH27" s="517" t="s">
        <v>129</v>
      </c>
      <c r="AI27" s="518"/>
      <c r="AJ27" s="518"/>
      <c r="AK27" s="518"/>
      <c r="AL27" s="557"/>
      <c r="AM27" s="517" t="s">
        <v>129</v>
      </c>
      <c r="AN27" s="518"/>
      <c r="AO27" s="518"/>
      <c r="AP27" s="518"/>
      <c r="AQ27" s="518"/>
      <c r="AR27" s="557"/>
      <c r="AS27" s="517" t="s">
        <v>129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1960</v>
      </c>
      <c r="R28" s="518"/>
      <c r="S28" s="518"/>
      <c r="T28" s="518"/>
      <c r="U28" s="518"/>
      <c r="V28" s="557"/>
      <c r="W28" s="616"/>
      <c r="X28" s="604"/>
      <c r="Y28" s="605"/>
      <c r="Z28" s="516" t="s">
        <v>182</v>
      </c>
      <c r="AA28" s="496"/>
      <c r="AB28" s="496"/>
      <c r="AC28" s="496"/>
      <c r="AD28" s="496"/>
      <c r="AE28" s="496"/>
      <c r="AF28" s="496"/>
      <c r="AG28" s="497"/>
      <c r="AH28" s="517" t="s">
        <v>129</v>
      </c>
      <c r="AI28" s="518"/>
      <c r="AJ28" s="518"/>
      <c r="AK28" s="518"/>
      <c r="AL28" s="557"/>
      <c r="AM28" s="517" t="s">
        <v>129</v>
      </c>
      <c r="AN28" s="518"/>
      <c r="AO28" s="518"/>
      <c r="AP28" s="518"/>
      <c r="AQ28" s="518"/>
      <c r="AR28" s="557"/>
      <c r="AS28" s="517" t="s">
        <v>129</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1191636</v>
      </c>
      <c r="BO28" s="430"/>
      <c r="BP28" s="430"/>
      <c r="BQ28" s="430"/>
      <c r="BR28" s="430"/>
      <c r="BS28" s="430"/>
      <c r="BT28" s="430"/>
      <c r="BU28" s="431"/>
      <c r="BV28" s="429">
        <v>1364923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8</v>
      </c>
      <c r="M29" s="518"/>
      <c r="N29" s="518"/>
      <c r="O29" s="518"/>
      <c r="P29" s="557"/>
      <c r="Q29" s="517">
        <v>1750</v>
      </c>
      <c r="R29" s="518"/>
      <c r="S29" s="518"/>
      <c r="T29" s="518"/>
      <c r="U29" s="518"/>
      <c r="V29" s="557"/>
      <c r="W29" s="617"/>
      <c r="X29" s="618"/>
      <c r="Y29" s="619"/>
      <c r="Z29" s="516" t="s">
        <v>185</v>
      </c>
      <c r="AA29" s="496"/>
      <c r="AB29" s="496"/>
      <c r="AC29" s="496"/>
      <c r="AD29" s="496"/>
      <c r="AE29" s="496"/>
      <c r="AF29" s="496"/>
      <c r="AG29" s="497"/>
      <c r="AH29" s="517">
        <v>102</v>
      </c>
      <c r="AI29" s="518"/>
      <c r="AJ29" s="518"/>
      <c r="AK29" s="518"/>
      <c r="AL29" s="557"/>
      <c r="AM29" s="517">
        <v>295596</v>
      </c>
      <c r="AN29" s="518"/>
      <c r="AO29" s="518"/>
      <c r="AP29" s="518"/>
      <c r="AQ29" s="518"/>
      <c r="AR29" s="557"/>
      <c r="AS29" s="517">
        <v>2898</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269310</v>
      </c>
      <c r="BO29" s="467"/>
      <c r="BP29" s="467"/>
      <c r="BQ29" s="467"/>
      <c r="BR29" s="467"/>
      <c r="BS29" s="467"/>
      <c r="BT29" s="467"/>
      <c r="BU29" s="468"/>
      <c r="BV29" s="466">
        <v>269014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471631</v>
      </c>
      <c r="BO30" s="640"/>
      <c r="BP30" s="640"/>
      <c r="BQ30" s="640"/>
      <c r="BR30" s="640"/>
      <c r="BS30" s="640"/>
      <c r="BT30" s="640"/>
      <c r="BU30" s="641"/>
      <c r="BV30" s="639">
        <v>463352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大月町病院事業会計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簡易水道事業会計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幡多広域市町村圏事務組合（一般会計）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大月町ふるさと振興公社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漁業集落排水処理事業特別会計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幡多広域市町村圏事務組合（ふるさと特別会計）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幡多広域市町村圏事務組合（滞納整理事業特別会計）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特別養護老人ホーム特別会計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幡多西部消防組合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こうち人づくり広域連合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高知県市町村総合事務組合（一般会計）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高知県市町村総合事務組合（交通災害共済事業特別会計）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高知県後期高齢者医療広域連合（一般会計）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高知県後期高齢者医療広域連合（特別会計）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Hyl2mROILi0DS8rvOXqI7QkJq1Eq6LFbwW1qFXVwD0XaL9HuHXxCBIT7pv/9s5nUNU1TL6Otag7tdQ5Ydrvf5w==" saltValue="Utc2Rx6ypsktcqRUvQX+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4" t="s">
        <v>562</v>
      </c>
      <c r="D34" s="1244"/>
      <c r="E34" s="1245"/>
      <c r="F34" s="32">
        <v>4.16</v>
      </c>
      <c r="G34" s="33">
        <v>5.9</v>
      </c>
      <c r="H34" s="33">
        <v>6.85</v>
      </c>
      <c r="I34" s="33">
        <v>6.68</v>
      </c>
      <c r="J34" s="34">
        <v>8.36</v>
      </c>
      <c r="K34" s="22"/>
      <c r="L34" s="22"/>
      <c r="M34" s="22"/>
      <c r="N34" s="22"/>
      <c r="O34" s="22"/>
      <c r="P34" s="22"/>
    </row>
    <row r="35" spans="1:16" ht="39" customHeight="1">
      <c r="A35" s="22"/>
      <c r="B35" s="35"/>
      <c r="C35" s="1238" t="s">
        <v>563</v>
      </c>
      <c r="D35" s="1239"/>
      <c r="E35" s="1240"/>
      <c r="F35" s="36">
        <v>9.3000000000000007</v>
      </c>
      <c r="G35" s="37">
        <v>6.96</v>
      </c>
      <c r="H35" s="37">
        <v>6.05</v>
      </c>
      <c r="I35" s="37">
        <v>7.07</v>
      </c>
      <c r="J35" s="38">
        <v>3.58</v>
      </c>
      <c r="K35" s="22"/>
      <c r="L35" s="22"/>
      <c r="M35" s="22"/>
      <c r="N35" s="22"/>
      <c r="O35" s="22"/>
      <c r="P35" s="22"/>
    </row>
    <row r="36" spans="1:16" ht="39" customHeight="1">
      <c r="A36" s="22"/>
      <c r="B36" s="35"/>
      <c r="C36" s="1238" t="s">
        <v>564</v>
      </c>
      <c r="D36" s="1239"/>
      <c r="E36" s="1240"/>
      <c r="F36" s="36">
        <v>0.63</v>
      </c>
      <c r="G36" s="37">
        <v>0.69</v>
      </c>
      <c r="H36" s="37">
        <v>0.76</v>
      </c>
      <c r="I36" s="37">
        <v>0.72</v>
      </c>
      <c r="J36" s="38">
        <v>0.2</v>
      </c>
      <c r="K36" s="22"/>
      <c r="L36" s="22"/>
      <c r="M36" s="22"/>
      <c r="N36" s="22"/>
      <c r="O36" s="22"/>
      <c r="P36" s="22"/>
    </row>
    <row r="37" spans="1:16" ht="39" customHeight="1">
      <c r="A37" s="22"/>
      <c r="B37" s="35"/>
      <c r="C37" s="1238" t="s">
        <v>565</v>
      </c>
      <c r="D37" s="1239"/>
      <c r="E37" s="1240"/>
      <c r="F37" s="36">
        <v>0.04</v>
      </c>
      <c r="G37" s="37">
        <v>0.05</v>
      </c>
      <c r="H37" s="37">
        <v>0.11</v>
      </c>
      <c r="I37" s="37">
        <v>0.08</v>
      </c>
      <c r="J37" s="38">
        <v>0.09</v>
      </c>
      <c r="K37" s="22"/>
      <c r="L37" s="22"/>
      <c r="M37" s="22"/>
      <c r="N37" s="22"/>
      <c r="O37" s="22"/>
      <c r="P37" s="22"/>
    </row>
    <row r="38" spans="1:16" ht="39" customHeight="1">
      <c r="A38" s="22"/>
      <c r="B38" s="35"/>
      <c r="C38" s="1238" t="s">
        <v>566</v>
      </c>
      <c r="D38" s="1239"/>
      <c r="E38" s="1240"/>
      <c r="F38" s="36">
        <v>0.01</v>
      </c>
      <c r="G38" s="37">
        <v>0.02</v>
      </c>
      <c r="H38" s="37">
        <v>0.02</v>
      </c>
      <c r="I38" s="37">
        <v>0.02</v>
      </c>
      <c r="J38" s="38">
        <v>0.02</v>
      </c>
      <c r="K38" s="22"/>
      <c r="L38" s="22"/>
      <c r="M38" s="22"/>
      <c r="N38" s="22"/>
      <c r="O38" s="22"/>
      <c r="P38" s="22"/>
    </row>
    <row r="39" spans="1:16" ht="39" customHeight="1">
      <c r="A39" s="22"/>
      <c r="B39" s="35"/>
      <c r="C39" s="1238" t="s">
        <v>567</v>
      </c>
      <c r="D39" s="1239"/>
      <c r="E39" s="1240"/>
      <c r="F39" s="36">
        <v>0.33</v>
      </c>
      <c r="G39" s="37">
        <v>0.08</v>
      </c>
      <c r="H39" s="37">
        <v>0.05</v>
      </c>
      <c r="I39" s="37">
        <v>0.01</v>
      </c>
      <c r="J39" s="38">
        <v>0.02</v>
      </c>
      <c r="K39" s="22"/>
      <c r="L39" s="22"/>
      <c r="M39" s="22"/>
      <c r="N39" s="22"/>
      <c r="O39" s="22"/>
      <c r="P39" s="22"/>
    </row>
    <row r="40" spans="1:16" ht="39" customHeight="1">
      <c r="A40" s="22"/>
      <c r="B40" s="35"/>
      <c r="C40" s="1238" t="s">
        <v>568</v>
      </c>
      <c r="D40" s="1239"/>
      <c r="E40" s="1240"/>
      <c r="F40" s="36">
        <v>0.03</v>
      </c>
      <c r="G40" s="37">
        <v>0.02</v>
      </c>
      <c r="H40" s="37">
        <v>0.03</v>
      </c>
      <c r="I40" s="37">
        <v>0.44</v>
      </c>
      <c r="J40" s="38">
        <v>0</v>
      </c>
      <c r="K40" s="22"/>
      <c r="L40" s="22"/>
      <c r="M40" s="22"/>
      <c r="N40" s="22"/>
      <c r="O40" s="22"/>
      <c r="P40" s="22"/>
    </row>
    <row r="41" spans="1:16" ht="39" customHeight="1">
      <c r="A41" s="22"/>
      <c r="B41" s="35"/>
      <c r="C41" s="1238" t="s">
        <v>569</v>
      </c>
      <c r="D41" s="1239"/>
      <c r="E41" s="1240"/>
      <c r="F41" s="36">
        <v>0.23</v>
      </c>
      <c r="G41" s="37">
        <v>0</v>
      </c>
      <c r="H41" s="37">
        <v>0</v>
      </c>
      <c r="I41" s="37">
        <v>0</v>
      </c>
      <c r="J41" s="38">
        <v>0</v>
      </c>
      <c r="K41" s="22"/>
      <c r="L41" s="22"/>
      <c r="M41" s="22"/>
      <c r="N41" s="22"/>
      <c r="O41" s="22"/>
      <c r="P41" s="22"/>
    </row>
    <row r="42" spans="1:16" ht="39" customHeight="1">
      <c r="A42" s="22"/>
      <c r="B42" s="39"/>
      <c r="C42" s="1238" t="s">
        <v>570</v>
      </c>
      <c r="D42" s="1239"/>
      <c r="E42" s="1240"/>
      <c r="F42" s="36" t="s">
        <v>571</v>
      </c>
      <c r="G42" s="37" t="s">
        <v>572</v>
      </c>
      <c r="H42" s="37" t="s">
        <v>573</v>
      </c>
      <c r="I42" s="37" t="s">
        <v>514</v>
      </c>
      <c r="J42" s="38" t="s">
        <v>514</v>
      </c>
      <c r="K42" s="22"/>
      <c r="L42" s="22"/>
      <c r="M42" s="22"/>
      <c r="N42" s="22"/>
      <c r="O42" s="22"/>
      <c r="P42" s="22"/>
    </row>
    <row r="43" spans="1:16" ht="39" customHeight="1" thickBot="1">
      <c r="A43" s="22"/>
      <c r="B43" s="40"/>
      <c r="C43" s="1241" t="s">
        <v>574</v>
      </c>
      <c r="D43" s="1242"/>
      <c r="E43" s="1243"/>
      <c r="F43" s="41" t="s">
        <v>514</v>
      </c>
      <c r="G43" s="42" t="s">
        <v>514</v>
      </c>
      <c r="H43" s="42" t="s">
        <v>514</v>
      </c>
      <c r="I43" s="42">
        <v>0</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gaOzxdOZxt3ihqxENCHp72uJYI5JdkyzDGckj9eJXKAqO9YDWYJI7xsqF79ZRwNkpHEg2FZS9AWBMkpQL3nfA==" saltValue="bnoQwCfEUWYEgob5Iijt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46" t="s">
        <v>11</v>
      </c>
      <c r="C45" s="1247"/>
      <c r="D45" s="58"/>
      <c r="E45" s="1252" t="s">
        <v>12</v>
      </c>
      <c r="F45" s="1252"/>
      <c r="G45" s="1252"/>
      <c r="H45" s="1252"/>
      <c r="I45" s="1252"/>
      <c r="J45" s="1253"/>
      <c r="K45" s="59">
        <v>600</v>
      </c>
      <c r="L45" s="60">
        <v>592</v>
      </c>
      <c r="M45" s="60">
        <v>587</v>
      </c>
      <c r="N45" s="60">
        <v>622</v>
      </c>
      <c r="O45" s="61">
        <v>637</v>
      </c>
      <c r="P45" s="48"/>
      <c r="Q45" s="48"/>
      <c r="R45" s="48"/>
      <c r="S45" s="48"/>
      <c r="T45" s="48"/>
      <c r="U45" s="48"/>
    </row>
    <row r="46" spans="1:21" ht="30.75" customHeight="1">
      <c r="A46" s="48"/>
      <c r="B46" s="1248"/>
      <c r="C46" s="1249"/>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c r="A47" s="48"/>
      <c r="B47" s="1248"/>
      <c r="C47" s="1249"/>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c r="A48" s="48"/>
      <c r="B48" s="1248"/>
      <c r="C48" s="1249"/>
      <c r="D48" s="62"/>
      <c r="E48" s="1254" t="s">
        <v>15</v>
      </c>
      <c r="F48" s="1254"/>
      <c r="G48" s="1254"/>
      <c r="H48" s="1254"/>
      <c r="I48" s="1254"/>
      <c r="J48" s="1255"/>
      <c r="K48" s="63">
        <v>43</v>
      </c>
      <c r="L48" s="64">
        <v>26</v>
      </c>
      <c r="M48" s="64">
        <v>33</v>
      </c>
      <c r="N48" s="64">
        <v>44</v>
      </c>
      <c r="O48" s="65">
        <v>52</v>
      </c>
      <c r="P48" s="48"/>
      <c r="Q48" s="48"/>
      <c r="R48" s="48"/>
      <c r="S48" s="48"/>
      <c r="T48" s="48"/>
      <c r="U48" s="48"/>
    </row>
    <row r="49" spans="1:21" ht="30.75" customHeight="1">
      <c r="A49" s="48"/>
      <c r="B49" s="1248"/>
      <c r="C49" s="1249"/>
      <c r="D49" s="62"/>
      <c r="E49" s="1254" t="s">
        <v>16</v>
      </c>
      <c r="F49" s="1254"/>
      <c r="G49" s="1254"/>
      <c r="H49" s="1254"/>
      <c r="I49" s="1254"/>
      <c r="J49" s="1255"/>
      <c r="K49" s="63">
        <v>48</v>
      </c>
      <c r="L49" s="64">
        <v>50</v>
      </c>
      <c r="M49" s="64">
        <v>39</v>
      </c>
      <c r="N49" s="64">
        <v>18</v>
      </c>
      <c r="O49" s="65">
        <v>7</v>
      </c>
      <c r="P49" s="48"/>
      <c r="Q49" s="48"/>
      <c r="R49" s="48"/>
      <c r="S49" s="48"/>
      <c r="T49" s="48"/>
      <c r="U49" s="48"/>
    </row>
    <row r="50" spans="1:21" ht="30.75" customHeight="1">
      <c r="A50" s="48"/>
      <c r="B50" s="1248"/>
      <c r="C50" s="1249"/>
      <c r="D50" s="62"/>
      <c r="E50" s="1254" t="s">
        <v>17</v>
      </c>
      <c r="F50" s="1254"/>
      <c r="G50" s="1254"/>
      <c r="H50" s="1254"/>
      <c r="I50" s="1254"/>
      <c r="J50" s="1255"/>
      <c r="K50" s="63">
        <v>4</v>
      </c>
      <c r="L50" s="64">
        <v>4</v>
      </c>
      <c r="M50" s="64">
        <v>0</v>
      </c>
      <c r="N50" s="64">
        <v>3</v>
      </c>
      <c r="O50" s="65">
        <v>3</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519</v>
      </c>
      <c r="L52" s="64">
        <v>530</v>
      </c>
      <c r="M52" s="64">
        <v>514</v>
      </c>
      <c r="N52" s="64">
        <v>507</v>
      </c>
      <c r="O52" s="65">
        <v>499</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176</v>
      </c>
      <c r="L53" s="69">
        <v>142</v>
      </c>
      <c r="M53" s="69">
        <v>145</v>
      </c>
      <c r="N53" s="69">
        <v>180</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62" t="s">
        <v>25</v>
      </c>
      <c r="C57" s="1263"/>
      <c r="D57" s="1266" t="s">
        <v>26</v>
      </c>
      <c r="E57" s="1267"/>
      <c r="F57" s="1267"/>
      <c r="G57" s="1267"/>
      <c r="H57" s="1267"/>
      <c r="I57" s="1267"/>
      <c r="J57" s="1268"/>
      <c r="K57" s="82" t="s">
        <v>599</v>
      </c>
      <c r="L57" s="83" t="s">
        <v>599</v>
      </c>
      <c r="M57" s="83" t="s">
        <v>599</v>
      </c>
      <c r="N57" s="83" t="s">
        <v>599</v>
      </c>
      <c r="O57" s="84" t="s">
        <v>599</v>
      </c>
    </row>
    <row r="58" spans="1:21" ht="31.5" customHeight="1" thickBot="1">
      <c r="B58" s="1264"/>
      <c r="C58" s="1265"/>
      <c r="D58" s="1269" t="s">
        <v>27</v>
      </c>
      <c r="E58" s="1270"/>
      <c r="F58" s="1270"/>
      <c r="G58" s="1270"/>
      <c r="H58" s="1270"/>
      <c r="I58" s="1270"/>
      <c r="J58" s="1271"/>
      <c r="K58" s="85" t="s">
        <v>599</v>
      </c>
      <c r="L58" s="86" t="s">
        <v>599</v>
      </c>
      <c r="M58" s="86" t="s">
        <v>599</v>
      </c>
      <c r="N58" s="86" t="s">
        <v>599</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0QgnePuEUG47tH1SCnVHM9Y6V/eQBl3jPoNbaopYPjH5TdfqwOmj3wxuMFm/F5FPYmEXU5vQPdFE5ywRPVFYQ==" saltValue="CL2cS3TRiHu1rQDfcDPv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72" t="s">
        <v>30</v>
      </c>
      <c r="C41" s="1273"/>
      <c r="D41" s="101"/>
      <c r="E41" s="1278" t="s">
        <v>31</v>
      </c>
      <c r="F41" s="1278"/>
      <c r="G41" s="1278"/>
      <c r="H41" s="1279"/>
      <c r="I41" s="102">
        <v>5351</v>
      </c>
      <c r="J41" s="103">
        <v>5380</v>
      </c>
      <c r="K41" s="103">
        <v>5397</v>
      </c>
      <c r="L41" s="103">
        <v>5377</v>
      </c>
      <c r="M41" s="104">
        <v>5595</v>
      </c>
    </row>
    <row r="42" spans="2:13" ht="27.75" customHeight="1">
      <c r="B42" s="1274"/>
      <c r="C42" s="1275"/>
      <c r="D42" s="105"/>
      <c r="E42" s="1280" t="s">
        <v>32</v>
      </c>
      <c r="F42" s="1280"/>
      <c r="G42" s="1280"/>
      <c r="H42" s="1281"/>
      <c r="I42" s="106" t="s">
        <v>514</v>
      </c>
      <c r="J42" s="107" t="s">
        <v>514</v>
      </c>
      <c r="K42" s="107" t="s">
        <v>514</v>
      </c>
      <c r="L42" s="107" t="s">
        <v>514</v>
      </c>
      <c r="M42" s="108" t="s">
        <v>514</v>
      </c>
    </row>
    <row r="43" spans="2:13" ht="27.75" customHeight="1">
      <c r="B43" s="1274"/>
      <c r="C43" s="1275"/>
      <c r="D43" s="105"/>
      <c r="E43" s="1280" t="s">
        <v>33</v>
      </c>
      <c r="F43" s="1280"/>
      <c r="G43" s="1280"/>
      <c r="H43" s="1281"/>
      <c r="I43" s="106">
        <v>289</v>
      </c>
      <c r="J43" s="107">
        <v>308</v>
      </c>
      <c r="K43" s="107">
        <v>358</v>
      </c>
      <c r="L43" s="107">
        <v>446</v>
      </c>
      <c r="M43" s="108">
        <v>591</v>
      </c>
    </row>
    <row r="44" spans="2:13" ht="27.75" customHeight="1">
      <c r="B44" s="1274"/>
      <c r="C44" s="1275"/>
      <c r="D44" s="105"/>
      <c r="E44" s="1280" t="s">
        <v>34</v>
      </c>
      <c r="F44" s="1280"/>
      <c r="G44" s="1280"/>
      <c r="H44" s="1281"/>
      <c r="I44" s="106">
        <v>143</v>
      </c>
      <c r="J44" s="107">
        <v>92</v>
      </c>
      <c r="K44" s="107">
        <v>46</v>
      </c>
      <c r="L44" s="107">
        <v>32</v>
      </c>
      <c r="M44" s="108">
        <v>29</v>
      </c>
    </row>
    <row r="45" spans="2:13" ht="27.75" customHeight="1">
      <c r="B45" s="1274"/>
      <c r="C45" s="1275"/>
      <c r="D45" s="105"/>
      <c r="E45" s="1280" t="s">
        <v>35</v>
      </c>
      <c r="F45" s="1280"/>
      <c r="G45" s="1280"/>
      <c r="H45" s="1281"/>
      <c r="I45" s="106">
        <v>1443</v>
      </c>
      <c r="J45" s="107">
        <v>1346</v>
      </c>
      <c r="K45" s="107">
        <v>1310</v>
      </c>
      <c r="L45" s="107">
        <v>1293</v>
      </c>
      <c r="M45" s="108">
        <v>1204</v>
      </c>
    </row>
    <row r="46" spans="2:13" ht="27.75" customHeight="1">
      <c r="B46" s="1274"/>
      <c r="C46" s="1275"/>
      <c r="D46" s="109"/>
      <c r="E46" s="1280" t="s">
        <v>36</v>
      </c>
      <c r="F46" s="1280"/>
      <c r="G46" s="1280"/>
      <c r="H46" s="1281"/>
      <c r="I46" s="106" t="s">
        <v>514</v>
      </c>
      <c r="J46" s="107" t="s">
        <v>514</v>
      </c>
      <c r="K46" s="107" t="s">
        <v>514</v>
      </c>
      <c r="L46" s="107" t="s">
        <v>514</v>
      </c>
      <c r="M46" s="108" t="s">
        <v>514</v>
      </c>
    </row>
    <row r="47" spans="2:13" ht="27.75" customHeight="1">
      <c r="B47" s="1274"/>
      <c r="C47" s="1275"/>
      <c r="D47" s="110"/>
      <c r="E47" s="1282" t="s">
        <v>37</v>
      </c>
      <c r="F47" s="1283"/>
      <c r="G47" s="1283"/>
      <c r="H47" s="1284"/>
      <c r="I47" s="106" t="s">
        <v>514</v>
      </c>
      <c r="J47" s="107" t="s">
        <v>514</v>
      </c>
      <c r="K47" s="107" t="s">
        <v>514</v>
      </c>
      <c r="L47" s="107" t="s">
        <v>514</v>
      </c>
      <c r="M47" s="108" t="s">
        <v>514</v>
      </c>
    </row>
    <row r="48" spans="2:13" ht="27.75" customHeight="1">
      <c r="B48" s="1274"/>
      <c r="C48" s="1275"/>
      <c r="D48" s="105"/>
      <c r="E48" s="1280" t="s">
        <v>38</v>
      </c>
      <c r="F48" s="1280"/>
      <c r="G48" s="1280"/>
      <c r="H48" s="1281"/>
      <c r="I48" s="106" t="s">
        <v>514</v>
      </c>
      <c r="J48" s="107" t="s">
        <v>514</v>
      </c>
      <c r="K48" s="107" t="s">
        <v>514</v>
      </c>
      <c r="L48" s="107" t="s">
        <v>514</v>
      </c>
      <c r="M48" s="108" t="s">
        <v>514</v>
      </c>
    </row>
    <row r="49" spans="2:13" ht="27.75" customHeight="1">
      <c r="B49" s="1276"/>
      <c r="C49" s="1277"/>
      <c r="D49" s="105"/>
      <c r="E49" s="1280" t="s">
        <v>39</v>
      </c>
      <c r="F49" s="1280"/>
      <c r="G49" s="1280"/>
      <c r="H49" s="1281"/>
      <c r="I49" s="106" t="s">
        <v>514</v>
      </c>
      <c r="J49" s="107" t="s">
        <v>514</v>
      </c>
      <c r="K49" s="107" t="s">
        <v>514</v>
      </c>
      <c r="L49" s="107" t="s">
        <v>514</v>
      </c>
      <c r="M49" s="108" t="s">
        <v>514</v>
      </c>
    </row>
    <row r="50" spans="2:13" ht="27.75" customHeight="1">
      <c r="B50" s="1285" t="s">
        <v>40</v>
      </c>
      <c r="C50" s="1286"/>
      <c r="D50" s="111"/>
      <c r="E50" s="1280" t="s">
        <v>41</v>
      </c>
      <c r="F50" s="1280"/>
      <c r="G50" s="1280"/>
      <c r="H50" s="1281"/>
      <c r="I50" s="106">
        <v>1667</v>
      </c>
      <c r="J50" s="107">
        <v>1970</v>
      </c>
      <c r="K50" s="107">
        <v>2131</v>
      </c>
      <c r="L50" s="107">
        <v>2168</v>
      </c>
      <c r="M50" s="108">
        <v>2000</v>
      </c>
    </row>
    <row r="51" spans="2:13" ht="27.75" customHeight="1">
      <c r="B51" s="1274"/>
      <c r="C51" s="1275"/>
      <c r="D51" s="105"/>
      <c r="E51" s="1280" t="s">
        <v>42</v>
      </c>
      <c r="F51" s="1280"/>
      <c r="G51" s="1280"/>
      <c r="H51" s="1281"/>
      <c r="I51" s="106">
        <v>68</v>
      </c>
      <c r="J51" s="107">
        <v>61</v>
      </c>
      <c r="K51" s="107">
        <v>50</v>
      </c>
      <c r="L51" s="107">
        <v>40</v>
      </c>
      <c r="M51" s="108">
        <v>149</v>
      </c>
    </row>
    <row r="52" spans="2:13" ht="27.75" customHeight="1">
      <c r="B52" s="1276"/>
      <c r="C52" s="1277"/>
      <c r="D52" s="105"/>
      <c r="E52" s="1280" t="s">
        <v>43</v>
      </c>
      <c r="F52" s="1280"/>
      <c r="G52" s="1280"/>
      <c r="H52" s="1281"/>
      <c r="I52" s="106">
        <v>4477</v>
      </c>
      <c r="J52" s="107">
        <v>4348</v>
      </c>
      <c r="K52" s="107">
        <v>4247</v>
      </c>
      <c r="L52" s="107">
        <v>4227</v>
      </c>
      <c r="M52" s="108">
        <v>4321</v>
      </c>
    </row>
    <row r="53" spans="2:13" ht="27.75" customHeight="1" thickBot="1">
      <c r="B53" s="1287" t="s">
        <v>44</v>
      </c>
      <c r="C53" s="1288"/>
      <c r="D53" s="112"/>
      <c r="E53" s="1289" t="s">
        <v>45</v>
      </c>
      <c r="F53" s="1289"/>
      <c r="G53" s="1289"/>
      <c r="H53" s="1290"/>
      <c r="I53" s="113">
        <v>1014</v>
      </c>
      <c r="J53" s="114">
        <v>748</v>
      </c>
      <c r="K53" s="114">
        <v>683</v>
      </c>
      <c r="L53" s="114">
        <v>712</v>
      </c>
      <c r="M53" s="115">
        <v>948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GHg3yagNF4yR7Zp0/Yf/omKVOMxxdboVwapaQmPkDodo3pgcwpIHhVx8iYtCzWzGOFgwEFIoimPaGvclWUL8g==" saltValue="LGGiHJIqcqn0TtF/UUcT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299" t="s">
        <v>48</v>
      </c>
      <c r="D55" s="1299"/>
      <c r="E55" s="1300"/>
      <c r="F55" s="127">
        <v>1380</v>
      </c>
      <c r="G55" s="127">
        <v>1365</v>
      </c>
      <c r="H55" s="128">
        <v>1192</v>
      </c>
    </row>
    <row r="56" spans="2:8" ht="52.5" customHeight="1">
      <c r="B56" s="129"/>
      <c r="C56" s="1301" t="s">
        <v>49</v>
      </c>
      <c r="D56" s="1301"/>
      <c r="E56" s="1302"/>
      <c r="F56" s="130">
        <v>269</v>
      </c>
      <c r="G56" s="130">
        <v>269</v>
      </c>
      <c r="H56" s="131">
        <v>269</v>
      </c>
    </row>
    <row r="57" spans="2:8" ht="53.25" customHeight="1">
      <c r="B57" s="129"/>
      <c r="C57" s="1303" t="s">
        <v>50</v>
      </c>
      <c r="D57" s="1303"/>
      <c r="E57" s="1304"/>
      <c r="F57" s="132">
        <v>403</v>
      </c>
      <c r="G57" s="132">
        <v>463</v>
      </c>
      <c r="H57" s="133">
        <v>472</v>
      </c>
    </row>
    <row r="58" spans="2:8" ht="45.75" customHeight="1">
      <c r="B58" s="134"/>
      <c r="C58" s="1291" t="s">
        <v>601</v>
      </c>
      <c r="D58" s="1292"/>
      <c r="E58" s="1293"/>
      <c r="F58" s="135">
        <v>125</v>
      </c>
      <c r="G58" s="135">
        <v>147</v>
      </c>
      <c r="H58" s="136">
        <v>198</v>
      </c>
    </row>
    <row r="59" spans="2:8" ht="45.75" customHeight="1">
      <c r="B59" s="134"/>
      <c r="C59" s="1291" t="s">
        <v>604</v>
      </c>
      <c r="D59" s="1292"/>
      <c r="E59" s="1293"/>
      <c r="F59" s="135">
        <v>57</v>
      </c>
      <c r="G59" s="135">
        <v>58</v>
      </c>
      <c r="H59" s="136">
        <v>57</v>
      </c>
    </row>
    <row r="60" spans="2:8" ht="45.75" customHeight="1">
      <c r="B60" s="134"/>
      <c r="C60" s="1291" t="s">
        <v>605</v>
      </c>
      <c r="D60" s="1292"/>
      <c r="E60" s="1293"/>
      <c r="F60" s="135">
        <v>35</v>
      </c>
      <c r="G60" s="135">
        <v>44</v>
      </c>
      <c r="H60" s="136">
        <v>53</v>
      </c>
    </row>
    <row r="61" spans="2:8" ht="45.75" customHeight="1">
      <c r="B61" s="134"/>
      <c r="C61" s="1291" t="s">
        <v>602</v>
      </c>
      <c r="D61" s="1292"/>
      <c r="E61" s="1293"/>
      <c r="F61" s="135">
        <v>42</v>
      </c>
      <c r="G61" s="135">
        <v>37</v>
      </c>
      <c r="H61" s="136">
        <v>33</v>
      </c>
    </row>
    <row r="62" spans="2:8" ht="45.75" customHeight="1" thickBot="1">
      <c r="B62" s="137"/>
      <c r="C62" s="1294" t="s">
        <v>603</v>
      </c>
      <c r="D62" s="1295"/>
      <c r="E62" s="1296"/>
      <c r="F62" s="138">
        <v>26</v>
      </c>
      <c r="G62" s="138">
        <v>30</v>
      </c>
      <c r="H62" s="139">
        <v>31</v>
      </c>
    </row>
    <row r="63" spans="2:8" ht="52.5" customHeight="1" thickBot="1">
      <c r="B63" s="140"/>
      <c r="C63" s="1297" t="s">
        <v>51</v>
      </c>
      <c r="D63" s="1297"/>
      <c r="E63" s="1298"/>
      <c r="F63" s="141">
        <v>2051</v>
      </c>
      <c r="G63" s="141">
        <v>2097</v>
      </c>
      <c r="H63" s="142">
        <v>1933</v>
      </c>
    </row>
    <row r="64" spans="2:8" ht="15" customHeight="1"/>
    <row r="65" ht="0" hidden="1" customHeight="1"/>
    <row r="66" ht="0" hidden="1" customHeight="1"/>
  </sheetData>
  <sheetProtection algorithmName="SHA-512" hashValue="5AoyXGKACEXAS7FK2ir3odCUe/lSPw2qhUb2t5/2ANo8ot7pIMKaugQ+MCWErQuUa587PdkU0f/EhiiVXzywhw==" saltValue="qlcht8CBStx+gX4YG/nr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618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609</v>
      </c>
    </row>
    <row r="50" spans="1:109">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556</v>
      </c>
      <c r="BQ50" s="1319"/>
      <c r="BR50" s="1319"/>
      <c r="BS50" s="1319"/>
      <c r="BT50" s="1319"/>
      <c r="BU50" s="1319"/>
      <c r="BV50" s="1319"/>
      <c r="BW50" s="1319"/>
      <c r="BX50" s="1319" t="s">
        <v>557</v>
      </c>
      <c r="BY50" s="1319"/>
      <c r="BZ50" s="1319"/>
      <c r="CA50" s="1319"/>
      <c r="CB50" s="1319"/>
      <c r="CC50" s="1319"/>
      <c r="CD50" s="1319"/>
      <c r="CE50" s="1319"/>
      <c r="CF50" s="1319" t="s">
        <v>558</v>
      </c>
      <c r="CG50" s="1319"/>
      <c r="CH50" s="1319"/>
      <c r="CI50" s="1319"/>
      <c r="CJ50" s="1319"/>
      <c r="CK50" s="1319"/>
      <c r="CL50" s="1319"/>
      <c r="CM50" s="1319"/>
      <c r="CN50" s="1319" t="s">
        <v>559</v>
      </c>
      <c r="CO50" s="1319"/>
      <c r="CP50" s="1319"/>
      <c r="CQ50" s="1319"/>
      <c r="CR50" s="1319"/>
      <c r="CS50" s="1319"/>
      <c r="CT50" s="1319"/>
      <c r="CU50" s="1319"/>
      <c r="CV50" s="1319" t="s">
        <v>560</v>
      </c>
      <c r="CW50" s="1319"/>
      <c r="CX50" s="1319"/>
      <c r="CY50" s="1319"/>
      <c r="CZ50" s="1319"/>
      <c r="DA50" s="1319"/>
      <c r="DB50" s="1319"/>
      <c r="DC50" s="1319"/>
    </row>
    <row r="51" spans="1:109" ht="13.5" customHeight="1">
      <c r="B51" s="394"/>
      <c r="G51" s="1320"/>
      <c r="H51" s="1320"/>
      <c r="I51" s="1324"/>
      <c r="J51" s="1324"/>
      <c r="K51" s="1321"/>
      <c r="L51" s="1321"/>
      <c r="M51" s="1321"/>
      <c r="N51" s="1321"/>
      <c r="AM51" s="403"/>
      <c r="AN51" s="1322" t="s">
        <v>610</v>
      </c>
      <c r="AO51" s="1322"/>
      <c r="AP51" s="1322"/>
      <c r="AQ51" s="1322"/>
      <c r="AR51" s="1322"/>
      <c r="AS51" s="1322"/>
      <c r="AT51" s="1322"/>
      <c r="AU51" s="1322"/>
      <c r="AV51" s="1322"/>
      <c r="AW51" s="1322"/>
      <c r="AX51" s="1322"/>
      <c r="AY51" s="1322"/>
      <c r="AZ51" s="1322"/>
      <c r="BA51" s="1322"/>
      <c r="BB51" s="1322" t="s">
        <v>611</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32.9</v>
      </c>
      <c r="BY51" s="1305"/>
      <c r="BZ51" s="1305"/>
      <c r="CA51" s="1305"/>
      <c r="CB51" s="1305"/>
      <c r="CC51" s="1305"/>
      <c r="CD51" s="1305"/>
      <c r="CE51" s="1305"/>
      <c r="CF51" s="1305">
        <v>30.4</v>
      </c>
      <c r="CG51" s="1305"/>
      <c r="CH51" s="1305"/>
      <c r="CI51" s="1305"/>
      <c r="CJ51" s="1305"/>
      <c r="CK51" s="1305"/>
      <c r="CL51" s="1305"/>
      <c r="CM51" s="1305"/>
      <c r="CN51" s="1305">
        <v>32.4</v>
      </c>
      <c r="CO51" s="1305"/>
      <c r="CP51" s="1305"/>
      <c r="CQ51" s="1305"/>
      <c r="CR51" s="1305"/>
      <c r="CS51" s="1305"/>
      <c r="CT51" s="1305"/>
      <c r="CU51" s="1305"/>
      <c r="CV51" s="1305">
        <v>43.4</v>
      </c>
      <c r="CW51" s="1305"/>
      <c r="CX51" s="1305"/>
      <c r="CY51" s="1305"/>
      <c r="CZ51" s="1305"/>
      <c r="DA51" s="1305"/>
      <c r="DB51" s="1305"/>
      <c r="DC51" s="1305"/>
    </row>
    <row r="52" spans="1:109">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612</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53.8</v>
      </c>
      <c r="BY53" s="1305"/>
      <c r="BZ53" s="1305"/>
      <c r="CA53" s="1305"/>
      <c r="CB53" s="1305"/>
      <c r="CC53" s="1305"/>
      <c r="CD53" s="1305"/>
      <c r="CE53" s="1305"/>
      <c r="CF53" s="1305">
        <v>55</v>
      </c>
      <c r="CG53" s="1305"/>
      <c r="CH53" s="1305"/>
      <c r="CI53" s="1305"/>
      <c r="CJ53" s="1305"/>
      <c r="CK53" s="1305"/>
      <c r="CL53" s="1305"/>
      <c r="CM53" s="1305"/>
      <c r="CN53" s="1305">
        <v>56.5</v>
      </c>
      <c r="CO53" s="1305"/>
      <c r="CP53" s="1305"/>
      <c r="CQ53" s="1305"/>
      <c r="CR53" s="1305"/>
      <c r="CS53" s="1305"/>
      <c r="CT53" s="1305"/>
      <c r="CU53" s="1305"/>
      <c r="CV53" s="1305">
        <v>57.3</v>
      </c>
      <c r="CW53" s="1305"/>
      <c r="CX53" s="1305"/>
      <c r="CY53" s="1305"/>
      <c r="CZ53" s="1305"/>
      <c r="DA53" s="1305"/>
      <c r="DB53" s="1305"/>
      <c r="DC53" s="1305"/>
    </row>
    <row r="54" spans="1:109">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5"/>
      <c r="H55" s="1315"/>
      <c r="I55" s="1315"/>
      <c r="J55" s="1315"/>
      <c r="K55" s="1321"/>
      <c r="L55" s="1321"/>
      <c r="M55" s="1321"/>
      <c r="N55" s="1321"/>
      <c r="AN55" s="1319" t="s">
        <v>613</v>
      </c>
      <c r="AO55" s="1319"/>
      <c r="AP55" s="1319"/>
      <c r="AQ55" s="1319"/>
      <c r="AR55" s="1319"/>
      <c r="AS55" s="1319"/>
      <c r="AT55" s="1319"/>
      <c r="AU55" s="1319"/>
      <c r="AV55" s="1319"/>
      <c r="AW55" s="1319"/>
      <c r="AX55" s="1319"/>
      <c r="AY55" s="1319"/>
      <c r="AZ55" s="1319"/>
      <c r="BA55" s="1319"/>
      <c r="BB55" s="1322" t="s">
        <v>611</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612</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614</v>
      </c>
    </row>
    <row r="64" spans="1:109">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6" t="s">
        <v>619</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609</v>
      </c>
    </row>
    <row r="72" spans="2:107">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556</v>
      </c>
      <c r="BQ72" s="1319"/>
      <c r="BR72" s="1319"/>
      <c r="BS72" s="1319"/>
      <c r="BT72" s="1319"/>
      <c r="BU72" s="1319"/>
      <c r="BV72" s="1319"/>
      <c r="BW72" s="1319"/>
      <c r="BX72" s="1319" t="s">
        <v>557</v>
      </c>
      <c r="BY72" s="1319"/>
      <c r="BZ72" s="1319"/>
      <c r="CA72" s="1319"/>
      <c r="CB72" s="1319"/>
      <c r="CC72" s="1319"/>
      <c r="CD72" s="1319"/>
      <c r="CE72" s="1319"/>
      <c r="CF72" s="1319" t="s">
        <v>558</v>
      </c>
      <c r="CG72" s="1319"/>
      <c r="CH72" s="1319"/>
      <c r="CI72" s="1319"/>
      <c r="CJ72" s="1319"/>
      <c r="CK72" s="1319"/>
      <c r="CL72" s="1319"/>
      <c r="CM72" s="1319"/>
      <c r="CN72" s="1319" t="s">
        <v>559</v>
      </c>
      <c r="CO72" s="1319"/>
      <c r="CP72" s="1319"/>
      <c r="CQ72" s="1319"/>
      <c r="CR72" s="1319"/>
      <c r="CS72" s="1319"/>
      <c r="CT72" s="1319"/>
      <c r="CU72" s="1319"/>
      <c r="CV72" s="1319" t="s">
        <v>560</v>
      </c>
      <c r="CW72" s="1319"/>
      <c r="CX72" s="1319"/>
      <c r="CY72" s="1319"/>
      <c r="CZ72" s="1319"/>
      <c r="DA72" s="1319"/>
      <c r="DB72" s="1319"/>
      <c r="DC72" s="1319"/>
    </row>
    <row r="73" spans="2:107">
      <c r="B73" s="394"/>
      <c r="G73" s="1320"/>
      <c r="H73" s="1320"/>
      <c r="I73" s="1320"/>
      <c r="J73" s="1320"/>
      <c r="K73" s="1326"/>
      <c r="L73" s="1326"/>
      <c r="M73" s="1326"/>
      <c r="N73" s="1326"/>
      <c r="AM73" s="403"/>
      <c r="AN73" s="1322" t="s">
        <v>610</v>
      </c>
      <c r="AO73" s="1322"/>
      <c r="AP73" s="1322"/>
      <c r="AQ73" s="1322"/>
      <c r="AR73" s="1322"/>
      <c r="AS73" s="1322"/>
      <c r="AT73" s="1322"/>
      <c r="AU73" s="1322"/>
      <c r="AV73" s="1322"/>
      <c r="AW73" s="1322"/>
      <c r="AX73" s="1322"/>
      <c r="AY73" s="1322"/>
      <c r="AZ73" s="1322"/>
      <c r="BA73" s="1322"/>
      <c r="BB73" s="1322" t="s">
        <v>611</v>
      </c>
      <c r="BC73" s="1322"/>
      <c r="BD73" s="1322"/>
      <c r="BE73" s="1322"/>
      <c r="BF73" s="1322"/>
      <c r="BG73" s="1322"/>
      <c r="BH73" s="1322"/>
      <c r="BI73" s="1322"/>
      <c r="BJ73" s="1322"/>
      <c r="BK73" s="1322"/>
      <c r="BL73" s="1322"/>
      <c r="BM73" s="1322"/>
      <c r="BN73" s="1322"/>
      <c r="BO73" s="1322"/>
      <c r="BP73" s="1305">
        <v>46.5</v>
      </c>
      <c r="BQ73" s="1305"/>
      <c r="BR73" s="1305"/>
      <c r="BS73" s="1305"/>
      <c r="BT73" s="1305"/>
      <c r="BU73" s="1305"/>
      <c r="BV73" s="1305"/>
      <c r="BW73" s="1305"/>
      <c r="BX73" s="1305">
        <v>32.9</v>
      </c>
      <c r="BY73" s="1305"/>
      <c r="BZ73" s="1305"/>
      <c r="CA73" s="1305"/>
      <c r="CB73" s="1305"/>
      <c r="CC73" s="1305"/>
      <c r="CD73" s="1305"/>
      <c r="CE73" s="1305"/>
      <c r="CF73" s="1305">
        <v>30.4</v>
      </c>
      <c r="CG73" s="1305"/>
      <c r="CH73" s="1305"/>
      <c r="CI73" s="1305"/>
      <c r="CJ73" s="1305"/>
      <c r="CK73" s="1305"/>
      <c r="CL73" s="1305"/>
      <c r="CM73" s="1305"/>
      <c r="CN73" s="1305">
        <v>32.4</v>
      </c>
      <c r="CO73" s="1305"/>
      <c r="CP73" s="1305"/>
      <c r="CQ73" s="1305"/>
      <c r="CR73" s="1305"/>
      <c r="CS73" s="1305"/>
      <c r="CT73" s="1305"/>
      <c r="CU73" s="1305"/>
      <c r="CV73" s="1305">
        <v>43.4</v>
      </c>
      <c r="CW73" s="1305"/>
      <c r="CX73" s="1305"/>
      <c r="CY73" s="1305"/>
      <c r="CZ73" s="1305"/>
      <c r="DA73" s="1305"/>
      <c r="DB73" s="1305"/>
      <c r="DC73" s="1305"/>
    </row>
    <row r="74" spans="2:107">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615</v>
      </c>
      <c r="BC75" s="1322"/>
      <c r="BD75" s="1322"/>
      <c r="BE75" s="1322"/>
      <c r="BF75" s="1322"/>
      <c r="BG75" s="1322"/>
      <c r="BH75" s="1322"/>
      <c r="BI75" s="1322"/>
      <c r="BJ75" s="1322"/>
      <c r="BK75" s="1322"/>
      <c r="BL75" s="1322"/>
      <c r="BM75" s="1322"/>
      <c r="BN75" s="1322"/>
      <c r="BO75" s="1322"/>
      <c r="BP75" s="1305">
        <v>10.199999999999999</v>
      </c>
      <c r="BQ75" s="1305"/>
      <c r="BR75" s="1305"/>
      <c r="BS75" s="1305"/>
      <c r="BT75" s="1305"/>
      <c r="BU75" s="1305"/>
      <c r="BV75" s="1305"/>
      <c r="BW75" s="1305"/>
      <c r="BX75" s="1305">
        <v>8.1999999999999993</v>
      </c>
      <c r="BY75" s="1305"/>
      <c r="BZ75" s="1305"/>
      <c r="CA75" s="1305"/>
      <c r="CB75" s="1305"/>
      <c r="CC75" s="1305"/>
      <c r="CD75" s="1305"/>
      <c r="CE75" s="1305"/>
      <c r="CF75" s="1305">
        <v>6.8</v>
      </c>
      <c r="CG75" s="1305"/>
      <c r="CH75" s="1305"/>
      <c r="CI75" s="1305"/>
      <c r="CJ75" s="1305"/>
      <c r="CK75" s="1305"/>
      <c r="CL75" s="1305"/>
      <c r="CM75" s="1305"/>
      <c r="CN75" s="1305">
        <v>6.9</v>
      </c>
      <c r="CO75" s="1305"/>
      <c r="CP75" s="1305"/>
      <c r="CQ75" s="1305"/>
      <c r="CR75" s="1305"/>
      <c r="CS75" s="1305"/>
      <c r="CT75" s="1305"/>
      <c r="CU75" s="1305"/>
      <c r="CV75" s="1305">
        <v>7.9</v>
      </c>
      <c r="CW75" s="1305"/>
      <c r="CX75" s="1305"/>
      <c r="CY75" s="1305"/>
      <c r="CZ75" s="1305"/>
      <c r="DA75" s="1305"/>
      <c r="DB75" s="1305"/>
      <c r="DC75" s="1305"/>
    </row>
    <row r="76" spans="2:107">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5"/>
      <c r="H77" s="1315"/>
      <c r="I77" s="1315"/>
      <c r="J77" s="1315"/>
      <c r="K77" s="1326"/>
      <c r="L77" s="1326"/>
      <c r="M77" s="1326"/>
      <c r="N77" s="1326"/>
      <c r="AN77" s="1319" t="s">
        <v>613</v>
      </c>
      <c r="AO77" s="1319"/>
      <c r="AP77" s="1319"/>
      <c r="AQ77" s="1319"/>
      <c r="AR77" s="1319"/>
      <c r="AS77" s="1319"/>
      <c r="AT77" s="1319"/>
      <c r="AU77" s="1319"/>
      <c r="AV77" s="1319"/>
      <c r="AW77" s="1319"/>
      <c r="AX77" s="1319"/>
      <c r="AY77" s="1319"/>
      <c r="AZ77" s="1319"/>
      <c r="BA77" s="1319"/>
      <c r="BB77" s="1322" t="s">
        <v>611</v>
      </c>
      <c r="BC77" s="1322"/>
      <c r="BD77" s="1322"/>
      <c r="BE77" s="1322"/>
      <c r="BF77" s="1322"/>
      <c r="BG77" s="1322"/>
      <c r="BH77" s="1322"/>
      <c r="BI77" s="1322"/>
      <c r="BJ77" s="1322"/>
      <c r="BK77" s="1322"/>
      <c r="BL77" s="1322"/>
      <c r="BM77" s="1322"/>
      <c r="BN77" s="1322"/>
      <c r="BO77" s="1322"/>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615</v>
      </c>
      <c r="BC79" s="1322"/>
      <c r="BD79" s="1322"/>
      <c r="BE79" s="1322"/>
      <c r="BF79" s="1322"/>
      <c r="BG79" s="1322"/>
      <c r="BH79" s="1322"/>
      <c r="BI79" s="1322"/>
      <c r="BJ79" s="1322"/>
      <c r="BK79" s="1322"/>
      <c r="BL79" s="1322"/>
      <c r="BM79" s="1322"/>
      <c r="BN79" s="1322"/>
      <c r="BO79" s="1322"/>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tptWplNGNj39eruVIdcFujDlmxeKWQ1sLC7VU+kLcay9uCiiyEcywTubnDJqtLSbwHDRmzfeHFjhsMRBy1Tbw==" saltValue="uLT714esoF6qzBu8xj5o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wiGJCaAnP0Tx81pVq39JHetgB2YU4peZCXRp6LLhXGDTAlMKZ78+iH4QVNtvtZ95XmH0WgZnUGeK5xZXLKwHw==" saltValue="bhbGmlopBv9AhPg574fG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0MmVmMM3GGWFy0TIm6g/oRpwbc+bbZCVIE/txPGo5e+DfZyTbaim4O11l60n/UPQh9hZJHRDdUpO34PF2XZDw==" saltValue="CtyslZvgPZThdvcTjDf9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127827</v>
      </c>
      <c r="E3" s="161"/>
      <c r="F3" s="162">
        <v>175675</v>
      </c>
      <c r="G3" s="163"/>
      <c r="H3" s="164"/>
    </row>
    <row r="4" spans="1:8">
      <c r="A4" s="165"/>
      <c r="B4" s="166"/>
      <c r="C4" s="167"/>
      <c r="D4" s="168">
        <v>56412</v>
      </c>
      <c r="E4" s="169"/>
      <c r="F4" s="170">
        <v>87698</v>
      </c>
      <c r="G4" s="171"/>
      <c r="H4" s="172"/>
    </row>
    <row r="5" spans="1:8">
      <c r="A5" s="153" t="s">
        <v>548</v>
      </c>
      <c r="B5" s="158"/>
      <c r="C5" s="159"/>
      <c r="D5" s="160">
        <v>176472</v>
      </c>
      <c r="E5" s="161"/>
      <c r="F5" s="162">
        <v>162193</v>
      </c>
      <c r="G5" s="163"/>
      <c r="H5" s="164"/>
    </row>
    <row r="6" spans="1:8">
      <c r="A6" s="165"/>
      <c r="B6" s="166"/>
      <c r="C6" s="167"/>
      <c r="D6" s="168">
        <v>74498</v>
      </c>
      <c r="E6" s="169"/>
      <c r="F6" s="170">
        <v>79985</v>
      </c>
      <c r="G6" s="171"/>
      <c r="H6" s="172"/>
    </row>
    <row r="7" spans="1:8">
      <c r="A7" s="153" t="s">
        <v>549</v>
      </c>
      <c r="B7" s="158"/>
      <c r="C7" s="159"/>
      <c r="D7" s="160">
        <v>147837</v>
      </c>
      <c r="E7" s="161"/>
      <c r="F7" s="162">
        <v>168868</v>
      </c>
      <c r="G7" s="163"/>
      <c r="H7" s="164"/>
    </row>
    <row r="8" spans="1:8">
      <c r="A8" s="165"/>
      <c r="B8" s="166"/>
      <c r="C8" s="167"/>
      <c r="D8" s="168">
        <v>54590</v>
      </c>
      <c r="E8" s="169"/>
      <c r="F8" s="170">
        <v>79360</v>
      </c>
      <c r="G8" s="171"/>
      <c r="H8" s="172"/>
    </row>
    <row r="9" spans="1:8">
      <c r="A9" s="153" t="s">
        <v>550</v>
      </c>
      <c r="B9" s="158"/>
      <c r="C9" s="159"/>
      <c r="D9" s="160">
        <v>136396</v>
      </c>
      <c r="E9" s="161"/>
      <c r="F9" s="162">
        <v>202870</v>
      </c>
      <c r="G9" s="163"/>
      <c r="H9" s="164"/>
    </row>
    <row r="10" spans="1:8">
      <c r="A10" s="165"/>
      <c r="B10" s="166"/>
      <c r="C10" s="167"/>
      <c r="D10" s="168">
        <v>68904</v>
      </c>
      <c r="E10" s="169"/>
      <c r="F10" s="170">
        <v>79735</v>
      </c>
      <c r="G10" s="171"/>
      <c r="H10" s="172"/>
    </row>
    <row r="11" spans="1:8">
      <c r="A11" s="153" t="s">
        <v>551</v>
      </c>
      <c r="B11" s="158"/>
      <c r="C11" s="159"/>
      <c r="D11" s="160">
        <v>180498</v>
      </c>
      <c r="E11" s="161"/>
      <c r="F11" s="162">
        <v>167497</v>
      </c>
      <c r="G11" s="163"/>
      <c r="H11" s="164"/>
    </row>
    <row r="12" spans="1:8">
      <c r="A12" s="165"/>
      <c r="B12" s="166"/>
      <c r="C12" s="173"/>
      <c r="D12" s="168">
        <v>105301</v>
      </c>
      <c r="E12" s="169"/>
      <c r="F12" s="170">
        <v>82571</v>
      </c>
      <c r="G12" s="171"/>
      <c r="H12" s="172"/>
    </row>
    <row r="13" spans="1:8">
      <c r="A13" s="153"/>
      <c r="B13" s="158"/>
      <c r="C13" s="174"/>
      <c r="D13" s="175">
        <v>153806</v>
      </c>
      <c r="E13" s="176"/>
      <c r="F13" s="177">
        <v>175421</v>
      </c>
      <c r="G13" s="178"/>
      <c r="H13" s="164"/>
    </row>
    <row r="14" spans="1:8">
      <c r="A14" s="165"/>
      <c r="B14" s="166"/>
      <c r="C14" s="167"/>
      <c r="D14" s="168">
        <v>71941</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8.1999999999999993</v>
      </c>
      <c r="C19" s="179">
        <f>ROUND(VALUE(SUBSTITUTE(実質収支比率等に係る経年分析!G$48,"▲","-")),2)</f>
        <v>5.89</v>
      </c>
      <c r="D19" s="179">
        <f>ROUND(VALUE(SUBSTITUTE(実質収支比率等に係る経年分析!H$48,"▲","-")),2)</f>
        <v>4.96</v>
      </c>
      <c r="E19" s="179">
        <f>ROUND(VALUE(SUBSTITUTE(実質収支比率等に係る経年分析!I$48,"▲","-")),2)</f>
        <v>7.08</v>
      </c>
      <c r="F19" s="179">
        <f>ROUND(VALUE(SUBSTITUTE(実質収支比率等に係る経年分析!J$48,"▲","-")),2)</f>
        <v>3.58</v>
      </c>
    </row>
    <row r="20" spans="1:11">
      <c r="A20" s="179" t="s">
        <v>55</v>
      </c>
      <c r="B20" s="179">
        <f>ROUND(VALUE(SUBSTITUTE(実質収支比率等に係る経年分析!F$47,"▲","-")),2)</f>
        <v>43.76</v>
      </c>
      <c r="C20" s="179">
        <f>ROUND(VALUE(SUBSTITUTE(実質収支比率等に係る経年分析!G$47,"▲","-")),2)</f>
        <v>47.02</v>
      </c>
      <c r="D20" s="179">
        <f>ROUND(VALUE(SUBSTITUTE(実質収支比率等に係る経年分析!H$47,"▲","-")),2)</f>
        <v>50.23</v>
      </c>
      <c r="E20" s="179">
        <f>ROUND(VALUE(SUBSTITUTE(実質収支比率等に係る経年分析!I$47,"▲","-")),2)</f>
        <v>50.69</v>
      </c>
      <c r="F20" s="179">
        <f>ROUND(VALUE(SUBSTITUTE(実質収支比率等に係る経年分析!J$47,"▲","-")),2)</f>
        <v>44.64</v>
      </c>
    </row>
    <row r="21" spans="1:11">
      <c r="A21" s="179" t="s">
        <v>56</v>
      </c>
      <c r="B21" s="179">
        <f>IF(ISNUMBER(VALUE(SUBSTITUTE(実質収支比率等に係る経年分析!F$49,"▲","-"))),ROUND(VALUE(SUBSTITUTE(実質収支比率等に係る経年分析!F$49,"▲","-")),2),NA())</f>
        <v>3.44</v>
      </c>
      <c r="C21" s="179">
        <f>IF(ISNUMBER(VALUE(SUBSTITUTE(実質収支比率等に係る経年分析!G$49,"▲","-"))),ROUND(VALUE(SUBSTITUTE(実質収支比率等に係る経年分析!G$49,"▲","-")),2),NA())</f>
        <v>4.26</v>
      </c>
      <c r="D21" s="179">
        <f>IF(ISNUMBER(VALUE(SUBSTITUTE(実質収支比率等に係る経年分析!H$49,"▲","-"))),ROUND(VALUE(SUBSTITUTE(実質収支比率等に係る経年分析!H$49,"▲","-")),2),NA())</f>
        <v>1.84</v>
      </c>
      <c r="E21" s="179">
        <f>IF(ISNUMBER(VALUE(SUBSTITUTE(実質収支比率等に係る経年分析!I$49,"▲","-"))),ROUND(VALUE(SUBSTITUTE(実質収支比率等に係る経年分析!I$49,"▲","-")),2),NA())</f>
        <v>1.46</v>
      </c>
      <c r="F21" s="179">
        <f>IF(ISNUMBER(VALUE(SUBSTITUTE(実質収支比率等に係る経年分析!J$49,"▲","-"))),ROUND(VALUE(SUBSTITUTE(実質収支比率等に係る経年分析!J$49,"▲","-")),2),NA())</f>
        <v>-10.050000000000001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1.1000000000000001</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1.07</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1.0900000000000001</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特別養護老人ホーム特別会計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簡易水道事業会計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漁業集落排水処理事業特別会計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9.3000000000000007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3.58</v>
      </c>
    </row>
    <row r="36" spans="1:16">
      <c r="A36" s="180" t="str">
        <f>IF(連結実質赤字比率に係る赤字・黒字の構成分析!C$34="",NA(),連結実質赤字比率に係る赤字・黒字の構成分析!C$34)</f>
        <v>大月町病院事業会計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519</v>
      </c>
      <c r="E42" s="181"/>
      <c r="F42" s="181"/>
      <c r="G42" s="181">
        <f>'実質公債費比率（分子）の構造'!L$52</f>
        <v>530</v>
      </c>
      <c r="H42" s="181"/>
      <c r="I42" s="181"/>
      <c r="J42" s="181">
        <f>'実質公債費比率（分子）の構造'!M$52</f>
        <v>514</v>
      </c>
      <c r="K42" s="181"/>
      <c r="L42" s="181"/>
      <c r="M42" s="181">
        <f>'実質公債費比率（分子）の構造'!N$52</f>
        <v>507</v>
      </c>
      <c r="N42" s="181"/>
      <c r="O42" s="181"/>
      <c r="P42" s="181">
        <f>'実質公債費比率（分子）の構造'!O$52</f>
        <v>499</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4</v>
      </c>
      <c r="C44" s="181"/>
      <c r="D44" s="181"/>
      <c r="E44" s="181">
        <f>'実質公債費比率（分子）の構造'!L$50</f>
        <v>4</v>
      </c>
      <c r="F44" s="181"/>
      <c r="G44" s="181"/>
      <c r="H44" s="181">
        <f>'実質公債費比率（分子）の構造'!M$50</f>
        <v>0</v>
      </c>
      <c r="I44" s="181"/>
      <c r="J44" s="181"/>
      <c r="K44" s="181">
        <f>'実質公債費比率（分子）の構造'!N$50</f>
        <v>3</v>
      </c>
      <c r="L44" s="181"/>
      <c r="M44" s="181"/>
      <c r="N44" s="181">
        <f>'実質公債費比率（分子）の構造'!O$50</f>
        <v>3</v>
      </c>
      <c r="O44" s="181"/>
      <c r="P44" s="181"/>
    </row>
    <row r="45" spans="1:16">
      <c r="A45" s="181" t="s">
        <v>66</v>
      </c>
      <c r="B45" s="181">
        <f>'実質公債費比率（分子）の構造'!K$49</f>
        <v>48</v>
      </c>
      <c r="C45" s="181"/>
      <c r="D45" s="181"/>
      <c r="E45" s="181">
        <f>'実質公債費比率（分子）の構造'!L$49</f>
        <v>50</v>
      </c>
      <c r="F45" s="181"/>
      <c r="G45" s="181"/>
      <c r="H45" s="181">
        <f>'実質公債費比率（分子）の構造'!M$49</f>
        <v>39</v>
      </c>
      <c r="I45" s="181"/>
      <c r="J45" s="181"/>
      <c r="K45" s="181">
        <f>'実質公債費比率（分子）の構造'!N$49</f>
        <v>18</v>
      </c>
      <c r="L45" s="181"/>
      <c r="M45" s="181"/>
      <c r="N45" s="181">
        <f>'実質公債費比率（分子）の構造'!O$49</f>
        <v>7</v>
      </c>
      <c r="O45" s="181"/>
      <c r="P45" s="181"/>
    </row>
    <row r="46" spans="1:16">
      <c r="A46" s="181" t="s">
        <v>67</v>
      </c>
      <c r="B46" s="181">
        <f>'実質公債費比率（分子）の構造'!K$48</f>
        <v>43</v>
      </c>
      <c r="C46" s="181"/>
      <c r="D46" s="181"/>
      <c r="E46" s="181">
        <f>'実質公債費比率（分子）の構造'!L$48</f>
        <v>26</v>
      </c>
      <c r="F46" s="181"/>
      <c r="G46" s="181"/>
      <c r="H46" s="181">
        <f>'実質公債費比率（分子）の構造'!M$48</f>
        <v>33</v>
      </c>
      <c r="I46" s="181"/>
      <c r="J46" s="181"/>
      <c r="K46" s="181">
        <f>'実質公債費比率（分子）の構造'!N$48</f>
        <v>44</v>
      </c>
      <c r="L46" s="181"/>
      <c r="M46" s="181"/>
      <c r="N46" s="181">
        <f>'実質公債費比率（分子）の構造'!O$48</f>
        <v>52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600</v>
      </c>
      <c r="C49" s="181"/>
      <c r="D49" s="181"/>
      <c r="E49" s="181">
        <f>'実質公債費比率（分子）の構造'!L$45</f>
        <v>592</v>
      </c>
      <c r="F49" s="181"/>
      <c r="G49" s="181"/>
      <c r="H49" s="181">
        <f>'実質公債費比率（分子）の構造'!M$45</f>
        <v>587</v>
      </c>
      <c r="I49" s="181"/>
      <c r="J49" s="181"/>
      <c r="K49" s="181">
        <f>'実質公債費比率（分子）の構造'!N$45</f>
        <v>622</v>
      </c>
      <c r="L49" s="181"/>
      <c r="M49" s="181"/>
      <c r="N49" s="181">
        <f>'実質公債費比率（分子）の構造'!O$45</f>
        <v>637</v>
      </c>
      <c r="O49" s="181"/>
      <c r="P49" s="181"/>
    </row>
    <row r="50" spans="1:16">
      <c r="A50" s="181" t="s">
        <v>71</v>
      </c>
      <c r="B50" s="181" t="e">
        <f>NA()</f>
        <v>#N/A</v>
      </c>
      <c r="C50" s="181">
        <f>IF(ISNUMBER('実質公債費比率（分子）の構造'!K$53),'実質公債費比率（分子）の構造'!K$53,NA())</f>
        <v>176</v>
      </c>
      <c r="D50" s="181" t="e">
        <f>NA()</f>
        <v>#N/A</v>
      </c>
      <c r="E50" s="181" t="e">
        <f>NA()</f>
        <v>#N/A</v>
      </c>
      <c r="F50" s="181">
        <f>IF(ISNUMBER('実質公債費比率（分子）の構造'!L$53),'実質公債費比率（分子）の構造'!L$53,NA())</f>
        <v>142</v>
      </c>
      <c r="G50" s="181" t="e">
        <f>NA()</f>
        <v>#N/A</v>
      </c>
      <c r="H50" s="181" t="e">
        <f>NA()</f>
        <v>#N/A</v>
      </c>
      <c r="I50" s="181">
        <f>IF(ISNUMBER('実質公債費比率（分子）の構造'!M$53),'実質公債費比率（分子）の構造'!M$53,NA())</f>
        <v>145</v>
      </c>
      <c r="J50" s="181" t="e">
        <f>NA()</f>
        <v>#N/A</v>
      </c>
      <c r="K50" s="181" t="e">
        <f>NA()</f>
        <v>#N/A</v>
      </c>
      <c r="L50" s="181">
        <f>IF(ISNUMBER('実質公債費比率（分子）の構造'!N$53),'実質公債費比率（分子）の構造'!N$53,NA())</f>
        <v>180</v>
      </c>
      <c r="M50" s="181" t="e">
        <f>NA()</f>
        <v>#N/A</v>
      </c>
      <c r="N50" s="181" t="e">
        <f>NA()</f>
        <v>#N/A</v>
      </c>
      <c r="O50" s="181">
        <f>IF(ISNUMBER('実質公債費比率（分子）の構造'!O$53),'実質公債費比率（分子）の構造'!O$53,NA())</f>
        <v>200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4477</v>
      </c>
      <c r="E56" s="180"/>
      <c r="F56" s="180"/>
      <c r="G56" s="180">
        <f>'将来負担比率（分子）の構造'!J$52</f>
        <v>4348</v>
      </c>
      <c r="H56" s="180"/>
      <c r="I56" s="180"/>
      <c r="J56" s="180">
        <f>'将来負担比率（分子）の構造'!K$52</f>
        <v>4247</v>
      </c>
      <c r="K56" s="180"/>
      <c r="L56" s="180"/>
      <c r="M56" s="180">
        <f>'将来負担比率（分子）の構造'!L$52</f>
        <v>4227</v>
      </c>
      <c r="N56" s="180"/>
      <c r="O56" s="180"/>
      <c r="P56" s="180">
        <f>'将来負担比率（分子）の構造'!M$52</f>
        <v>4321</v>
      </c>
    </row>
    <row r="57" spans="1:16">
      <c r="A57" s="180" t="s">
        <v>42</v>
      </c>
      <c r="B57" s="180"/>
      <c r="C57" s="180"/>
      <c r="D57" s="180">
        <f>'将来負担比率（分子）の構造'!I$51</f>
        <v>68</v>
      </c>
      <c r="E57" s="180"/>
      <c r="F57" s="180"/>
      <c r="G57" s="180">
        <f>'将来負担比率（分子）の構造'!J$51</f>
        <v>61</v>
      </c>
      <c r="H57" s="180"/>
      <c r="I57" s="180"/>
      <c r="J57" s="180">
        <f>'将来負担比率（分子）の構造'!K$51</f>
        <v>50</v>
      </c>
      <c r="K57" s="180"/>
      <c r="L57" s="180"/>
      <c r="M57" s="180">
        <f>'将来負担比率（分子）の構造'!L$51</f>
        <v>40</v>
      </c>
      <c r="N57" s="180"/>
      <c r="O57" s="180"/>
      <c r="P57" s="180">
        <f>'将来負担比率（分子）の構造'!M$51</f>
        <v>149</v>
      </c>
    </row>
    <row r="58" spans="1:16">
      <c r="A58" s="180" t="s">
        <v>41</v>
      </c>
      <c r="B58" s="180"/>
      <c r="C58" s="180"/>
      <c r="D58" s="180">
        <f>'将来負担比率（分子）の構造'!I$50</f>
        <v>1667</v>
      </c>
      <c r="E58" s="180"/>
      <c r="F58" s="180"/>
      <c r="G58" s="180">
        <f>'将来負担比率（分子）の構造'!J$50</f>
        <v>1970</v>
      </c>
      <c r="H58" s="180"/>
      <c r="I58" s="180"/>
      <c r="J58" s="180">
        <f>'将来負担比率（分子）の構造'!K$50</f>
        <v>2131</v>
      </c>
      <c r="K58" s="180"/>
      <c r="L58" s="180"/>
      <c r="M58" s="180">
        <f>'将来負担比率（分子）の構造'!L$50</f>
        <v>2168</v>
      </c>
      <c r="N58" s="180"/>
      <c r="O58" s="180"/>
      <c r="P58" s="180">
        <f>'将来負担比率（分子）の構造'!M$50</f>
        <v>2000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1443</v>
      </c>
      <c r="C62" s="180"/>
      <c r="D62" s="180"/>
      <c r="E62" s="180">
        <f>'将来負担比率（分子）の構造'!J$45</f>
        <v>1346</v>
      </c>
      <c r="F62" s="180"/>
      <c r="G62" s="180"/>
      <c r="H62" s="180">
        <f>'将来負担比率（分子）の構造'!K$45</f>
        <v>1310</v>
      </c>
      <c r="I62" s="180"/>
      <c r="J62" s="180"/>
      <c r="K62" s="180">
        <f>'将来負担比率（分子）の構造'!L$45</f>
        <v>1293</v>
      </c>
      <c r="L62" s="180"/>
      <c r="M62" s="180"/>
      <c r="N62" s="180">
        <f>'将来負担比率（分子）の構造'!M$45</f>
        <v>1204</v>
      </c>
      <c r="O62" s="180"/>
      <c r="P62" s="180"/>
    </row>
    <row r="63" spans="1:16">
      <c r="A63" s="180" t="s">
        <v>34</v>
      </c>
      <c r="B63" s="180">
        <f>'将来負担比率（分子）の構造'!I$44</f>
        <v>143</v>
      </c>
      <c r="C63" s="180"/>
      <c r="D63" s="180"/>
      <c r="E63" s="180">
        <f>'将来負担比率（分子）の構造'!J$44</f>
        <v>92</v>
      </c>
      <c r="F63" s="180"/>
      <c r="G63" s="180"/>
      <c r="H63" s="180">
        <f>'将来負担比率（分子）の構造'!K$44</f>
        <v>46</v>
      </c>
      <c r="I63" s="180"/>
      <c r="J63" s="180"/>
      <c r="K63" s="180">
        <f>'将来負担比率（分子）の構造'!L$44</f>
        <v>32</v>
      </c>
      <c r="L63" s="180"/>
      <c r="M63" s="180"/>
      <c r="N63" s="180">
        <f>'将来負担比率（分子）の構造'!M$44</f>
        <v>29</v>
      </c>
      <c r="O63" s="180"/>
      <c r="P63" s="180"/>
    </row>
    <row r="64" spans="1:16">
      <c r="A64" s="180" t="s">
        <v>33</v>
      </c>
      <c r="B64" s="180">
        <f>'将来負担比率（分子）の構造'!I$43</f>
        <v>289</v>
      </c>
      <c r="C64" s="180"/>
      <c r="D64" s="180"/>
      <c r="E64" s="180">
        <f>'将来負担比率（分子）の構造'!J$43</f>
        <v>308</v>
      </c>
      <c r="F64" s="180"/>
      <c r="G64" s="180"/>
      <c r="H64" s="180">
        <f>'将来負担比率（分子）の構造'!K$43</f>
        <v>358</v>
      </c>
      <c r="I64" s="180"/>
      <c r="J64" s="180"/>
      <c r="K64" s="180">
        <f>'将来負担比率（分子）の構造'!L$43</f>
        <v>446</v>
      </c>
      <c r="L64" s="180"/>
      <c r="M64" s="180"/>
      <c r="N64" s="180">
        <f>'将来負担比率（分子）の構造'!M$43</f>
        <v>591</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5351</v>
      </c>
      <c r="C66" s="180"/>
      <c r="D66" s="180"/>
      <c r="E66" s="180">
        <f>'将来負担比率（分子）の構造'!J$41</f>
        <v>5380</v>
      </c>
      <c r="F66" s="180"/>
      <c r="G66" s="180"/>
      <c r="H66" s="180">
        <f>'将来負担比率（分子）の構造'!K$41</f>
        <v>5397</v>
      </c>
      <c r="I66" s="180"/>
      <c r="J66" s="180"/>
      <c r="K66" s="180">
        <f>'将来負担比率（分子）の構造'!L$41</f>
        <v>5377</v>
      </c>
      <c r="L66" s="180"/>
      <c r="M66" s="180"/>
      <c r="N66" s="180">
        <f>'将来負担比率（分子）の構造'!M$41</f>
        <v>5595</v>
      </c>
      <c r="O66" s="180"/>
      <c r="P66" s="180"/>
    </row>
    <row r="67" spans="1:16">
      <c r="A67" s="180" t="s">
        <v>75</v>
      </c>
      <c r="B67" s="180" t="e">
        <f>NA()</f>
        <v>#N/A</v>
      </c>
      <c r="C67" s="180">
        <f>IF(ISNUMBER('将来負担比率（分子）の構造'!I$53), IF('将来負担比率（分子）の構造'!I$53 &lt; 0, 0, '将来負担比率（分子）の構造'!I$53), NA())</f>
        <v>1014</v>
      </c>
      <c r="D67" s="180" t="e">
        <f>NA()</f>
        <v>#N/A</v>
      </c>
      <c r="E67" s="180" t="e">
        <f>NA()</f>
        <v>#N/A</v>
      </c>
      <c r="F67" s="180">
        <f>IF(ISNUMBER('将来負担比率（分子）の構造'!J$53), IF('将来負担比率（分子）の構造'!J$53 &lt; 0, 0, '将来負担比率（分子）の構造'!J$53), NA())</f>
        <v>748</v>
      </c>
      <c r="G67" s="180" t="e">
        <f>NA()</f>
        <v>#N/A</v>
      </c>
      <c r="H67" s="180" t="e">
        <f>NA()</f>
        <v>#N/A</v>
      </c>
      <c r="I67" s="180">
        <f>IF(ISNUMBER('将来負担比率（分子）の構造'!K$53), IF('将来負担比率（分子）の構造'!K$53 &lt; 0, 0, '将来負担比率（分子）の構造'!K$53), NA())</f>
        <v>683</v>
      </c>
      <c r="J67" s="180" t="e">
        <f>NA()</f>
        <v>#N/A</v>
      </c>
      <c r="K67" s="180" t="e">
        <f>NA()</f>
        <v>#N/A</v>
      </c>
      <c r="L67" s="180">
        <f>IF(ISNUMBER('将来負担比率（分子）の構造'!L$53), IF('将来負担比率（分子）の構造'!L$53 &lt; 0, 0, '将来負担比率（分子）の構造'!L$53), NA())</f>
        <v>712</v>
      </c>
      <c r="M67" s="180" t="e">
        <f>NA()</f>
        <v>#N/A</v>
      </c>
      <c r="N67" s="180" t="e">
        <f>NA()</f>
        <v>#N/A</v>
      </c>
      <c r="O67" s="180">
        <f>IF(ISNUMBER('将来負担比率（分子）の構造'!M$53), IF('将来負担比率（分子）の構造'!M$53 &lt; 0, 0, '将来負担比率（分子）の構造'!M$53), NA())</f>
        <v>948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1380</v>
      </c>
      <c r="C72" s="184">
        <f>基金残高に係る経年分析!G55</f>
        <v>1365</v>
      </c>
      <c r="D72" s="184">
        <f>基金残高に係る経年分析!H55</f>
        <v>1192</v>
      </c>
    </row>
    <row r="73" spans="1:16">
      <c r="A73" s="183" t="s">
        <v>78</v>
      </c>
      <c r="B73" s="184">
        <f>基金残高に係る経年分析!F56</f>
        <v>269</v>
      </c>
      <c r="C73" s="184">
        <f>基金残高に係る経年分析!G56</f>
        <v>269</v>
      </c>
      <c r="D73" s="184">
        <f>基金残高に係る経年分析!H56</f>
        <v>269</v>
      </c>
    </row>
    <row r="74" spans="1:16">
      <c r="A74" s="183" t="s">
        <v>79</v>
      </c>
      <c r="B74" s="184">
        <f>基金残高に係る経年分析!F57</f>
        <v>403</v>
      </c>
      <c r="C74" s="184">
        <f>基金残高に係る経年分析!G57</f>
        <v>463</v>
      </c>
      <c r="D74" s="184">
        <f>基金残高に係る経年分析!H57</f>
        <v>472</v>
      </c>
    </row>
  </sheetData>
  <sheetProtection algorithmName="SHA-512" hashValue="neKP+uhsC0yvbHUsi+IP9HCBHdamYbSWyrG7ynkXpaY4SJAk5nr4leXkV8BiDf4uPZf4SdhRNA1L574qGf7P+Q==" saltValue="IUDGOiSMuFiFtr3t0Q47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453717</v>
      </c>
      <c r="S5" s="669"/>
      <c r="T5" s="669"/>
      <c r="U5" s="669"/>
      <c r="V5" s="669"/>
      <c r="W5" s="669"/>
      <c r="X5" s="669"/>
      <c r="Y5" s="670"/>
      <c r="Z5" s="671">
        <v>8.6999999999999993</v>
      </c>
      <c r="AA5" s="671"/>
      <c r="AB5" s="671"/>
      <c r="AC5" s="671"/>
      <c r="AD5" s="672">
        <v>453717</v>
      </c>
      <c r="AE5" s="672"/>
      <c r="AF5" s="672"/>
      <c r="AG5" s="672"/>
      <c r="AH5" s="672"/>
      <c r="AI5" s="672"/>
      <c r="AJ5" s="672"/>
      <c r="AK5" s="672"/>
      <c r="AL5" s="673">
        <v>17.600000000000001</v>
      </c>
      <c r="AM5" s="674"/>
      <c r="AN5" s="674"/>
      <c r="AO5" s="675"/>
      <c r="AP5" s="665" t="s">
        <v>223</v>
      </c>
      <c r="AQ5" s="666"/>
      <c r="AR5" s="666"/>
      <c r="AS5" s="666"/>
      <c r="AT5" s="666"/>
      <c r="AU5" s="666"/>
      <c r="AV5" s="666"/>
      <c r="AW5" s="666"/>
      <c r="AX5" s="666"/>
      <c r="AY5" s="666"/>
      <c r="AZ5" s="666"/>
      <c r="BA5" s="666"/>
      <c r="BB5" s="666"/>
      <c r="BC5" s="666"/>
      <c r="BD5" s="666"/>
      <c r="BE5" s="666"/>
      <c r="BF5" s="667"/>
      <c r="BG5" s="679">
        <v>453717</v>
      </c>
      <c r="BH5" s="680"/>
      <c r="BI5" s="680"/>
      <c r="BJ5" s="680"/>
      <c r="BK5" s="680"/>
      <c r="BL5" s="680"/>
      <c r="BM5" s="680"/>
      <c r="BN5" s="681"/>
      <c r="BO5" s="682">
        <v>100</v>
      </c>
      <c r="BP5" s="682"/>
      <c r="BQ5" s="682"/>
      <c r="BR5" s="682"/>
      <c r="BS5" s="683">
        <v>920</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40753</v>
      </c>
      <c r="S6" s="680"/>
      <c r="T6" s="680"/>
      <c r="U6" s="680"/>
      <c r="V6" s="680"/>
      <c r="W6" s="680"/>
      <c r="X6" s="680"/>
      <c r="Y6" s="681"/>
      <c r="Z6" s="682">
        <v>0.8</v>
      </c>
      <c r="AA6" s="682"/>
      <c r="AB6" s="682"/>
      <c r="AC6" s="682"/>
      <c r="AD6" s="683">
        <v>40753</v>
      </c>
      <c r="AE6" s="683"/>
      <c r="AF6" s="683"/>
      <c r="AG6" s="683"/>
      <c r="AH6" s="683"/>
      <c r="AI6" s="683"/>
      <c r="AJ6" s="683"/>
      <c r="AK6" s="683"/>
      <c r="AL6" s="684">
        <v>1.6</v>
      </c>
      <c r="AM6" s="685"/>
      <c r="AN6" s="685"/>
      <c r="AO6" s="686"/>
      <c r="AP6" s="676" t="s">
        <v>228</v>
      </c>
      <c r="AQ6" s="677"/>
      <c r="AR6" s="677"/>
      <c r="AS6" s="677"/>
      <c r="AT6" s="677"/>
      <c r="AU6" s="677"/>
      <c r="AV6" s="677"/>
      <c r="AW6" s="677"/>
      <c r="AX6" s="677"/>
      <c r="AY6" s="677"/>
      <c r="AZ6" s="677"/>
      <c r="BA6" s="677"/>
      <c r="BB6" s="677"/>
      <c r="BC6" s="677"/>
      <c r="BD6" s="677"/>
      <c r="BE6" s="677"/>
      <c r="BF6" s="678"/>
      <c r="BG6" s="679">
        <v>453717</v>
      </c>
      <c r="BH6" s="680"/>
      <c r="BI6" s="680"/>
      <c r="BJ6" s="680"/>
      <c r="BK6" s="680"/>
      <c r="BL6" s="680"/>
      <c r="BM6" s="680"/>
      <c r="BN6" s="681"/>
      <c r="BO6" s="682">
        <v>100</v>
      </c>
      <c r="BP6" s="682"/>
      <c r="BQ6" s="682"/>
      <c r="BR6" s="682"/>
      <c r="BS6" s="683">
        <v>920</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52471</v>
      </c>
      <c r="CS6" s="680"/>
      <c r="CT6" s="680"/>
      <c r="CU6" s="680"/>
      <c r="CV6" s="680"/>
      <c r="CW6" s="680"/>
      <c r="CX6" s="680"/>
      <c r="CY6" s="681"/>
      <c r="CZ6" s="673">
        <v>1</v>
      </c>
      <c r="DA6" s="674"/>
      <c r="DB6" s="674"/>
      <c r="DC6" s="693"/>
      <c r="DD6" s="688" t="s">
        <v>230</v>
      </c>
      <c r="DE6" s="680"/>
      <c r="DF6" s="680"/>
      <c r="DG6" s="680"/>
      <c r="DH6" s="680"/>
      <c r="DI6" s="680"/>
      <c r="DJ6" s="680"/>
      <c r="DK6" s="680"/>
      <c r="DL6" s="680"/>
      <c r="DM6" s="680"/>
      <c r="DN6" s="680"/>
      <c r="DO6" s="680"/>
      <c r="DP6" s="681"/>
      <c r="DQ6" s="688">
        <v>52471</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1309</v>
      </c>
      <c r="S7" s="680"/>
      <c r="T7" s="680"/>
      <c r="U7" s="680"/>
      <c r="V7" s="680"/>
      <c r="W7" s="680"/>
      <c r="X7" s="680"/>
      <c r="Y7" s="681"/>
      <c r="Z7" s="682">
        <v>0</v>
      </c>
      <c r="AA7" s="682"/>
      <c r="AB7" s="682"/>
      <c r="AC7" s="682"/>
      <c r="AD7" s="683">
        <v>1309</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159201</v>
      </c>
      <c r="BH7" s="680"/>
      <c r="BI7" s="680"/>
      <c r="BJ7" s="680"/>
      <c r="BK7" s="680"/>
      <c r="BL7" s="680"/>
      <c r="BM7" s="680"/>
      <c r="BN7" s="681"/>
      <c r="BO7" s="682">
        <v>35.1</v>
      </c>
      <c r="BP7" s="682"/>
      <c r="BQ7" s="682"/>
      <c r="BR7" s="682"/>
      <c r="BS7" s="683">
        <v>920</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1034390</v>
      </c>
      <c r="CS7" s="680"/>
      <c r="CT7" s="680"/>
      <c r="CU7" s="680"/>
      <c r="CV7" s="680"/>
      <c r="CW7" s="680"/>
      <c r="CX7" s="680"/>
      <c r="CY7" s="681"/>
      <c r="CZ7" s="682">
        <v>20.5</v>
      </c>
      <c r="DA7" s="682"/>
      <c r="DB7" s="682"/>
      <c r="DC7" s="682"/>
      <c r="DD7" s="688">
        <v>14384</v>
      </c>
      <c r="DE7" s="680"/>
      <c r="DF7" s="680"/>
      <c r="DG7" s="680"/>
      <c r="DH7" s="680"/>
      <c r="DI7" s="680"/>
      <c r="DJ7" s="680"/>
      <c r="DK7" s="680"/>
      <c r="DL7" s="680"/>
      <c r="DM7" s="680"/>
      <c r="DN7" s="680"/>
      <c r="DO7" s="680"/>
      <c r="DP7" s="681"/>
      <c r="DQ7" s="688">
        <v>739355</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1259</v>
      </c>
      <c r="S8" s="680"/>
      <c r="T8" s="680"/>
      <c r="U8" s="680"/>
      <c r="V8" s="680"/>
      <c r="W8" s="680"/>
      <c r="X8" s="680"/>
      <c r="Y8" s="681"/>
      <c r="Z8" s="682">
        <v>0</v>
      </c>
      <c r="AA8" s="682"/>
      <c r="AB8" s="682"/>
      <c r="AC8" s="682"/>
      <c r="AD8" s="683">
        <v>1259</v>
      </c>
      <c r="AE8" s="683"/>
      <c r="AF8" s="683"/>
      <c r="AG8" s="683"/>
      <c r="AH8" s="683"/>
      <c r="AI8" s="683"/>
      <c r="AJ8" s="683"/>
      <c r="AK8" s="683"/>
      <c r="AL8" s="684">
        <v>0</v>
      </c>
      <c r="AM8" s="685"/>
      <c r="AN8" s="685"/>
      <c r="AO8" s="686"/>
      <c r="AP8" s="676" t="s">
        <v>235</v>
      </c>
      <c r="AQ8" s="677"/>
      <c r="AR8" s="677"/>
      <c r="AS8" s="677"/>
      <c r="AT8" s="677"/>
      <c r="AU8" s="677"/>
      <c r="AV8" s="677"/>
      <c r="AW8" s="677"/>
      <c r="AX8" s="677"/>
      <c r="AY8" s="677"/>
      <c r="AZ8" s="677"/>
      <c r="BA8" s="677"/>
      <c r="BB8" s="677"/>
      <c r="BC8" s="677"/>
      <c r="BD8" s="677"/>
      <c r="BE8" s="677"/>
      <c r="BF8" s="678"/>
      <c r="BG8" s="679">
        <v>7139</v>
      </c>
      <c r="BH8" s="680"/>
      <c r="BI8" s="680"/>
      <c r="BJ8" s="680"/>
      <c r="BK8" s="680"/>
      <c r="BL8" s="680"/>
      <c r="BM8" s="680"/>
      <c r="BN8" s="681"/>
      <c r="BO8" s="682">
        <v>1.6</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1350191</v>
      </c>
      <c r="CS8" s="680"/>
      <c r="CT8" s="680"/>
      <c r="CU8" s="680"/>
      <c r="CV8" s="680"/>
      <c r="CW8" s="680"/>
      <c r="CX8" s="680"/>
      <c r="CY8" s="681"/>
      <c r="CZ8" s="682">
        <v>26.7</v>
      </c>
      <c r="DA8" s="682"/>
      <c r="DB8" s="682"/>
      <c r="DC8" s="682"/>
      <c r="DD8" s="688">
        <v>296930</v>
      </c>
      <c r="DE8" s="680"/>
      <c r="DF8" s="680"/>
      <c r="DG8" s="680"/>
      <c r="DH8" s="680"/>
      <c r="DI8" s="680"/>
      <c r="DJ8" s="680"/>
      <c r="DK8" s="680"/>
      <c r="DL8" s="680"/>
      <c r="DM8" s="680"/>
      <c r="DN8" s="680"/>
      <c r="DO8" s="680"/>
      <c r="DP8" s="681"/>
      <c r="DQ8" s="688">
        <v>722897</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1137</v>
      </c>
      <c r="S9" s="680"/>
      <c r="T9" s="680"/>
      <c r="U9" s="680"/>
      <c r="V9" s="680"/>
      <c r="W9" s="680"/>
      <c r="X9" s="680"/>
      <c r="Y9" s="681"/>
      <c r="Z9" s="682">
        <v>0</v>
      </c>
      <c r="AA9" s="682"/>
      <c r="AB9" s="682"/>
      <c r="AC9" s="682"/>
      <c r="AD9" s="683">
        <v>1137</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129794</v>
      </c>
      <c r="BH9" s="680"/>
      <c r="BI9" s="680"/>
      <c r="BJ9" s="680"/>
      <c r="BK9" s="680"/>
      <c r="BL9" s="680"/>
      <c r="BM9" s="680"/>
      <c r="BN9" s="681"/>
      <c r="BO9" s="682">
        <v>28.6</v>
      </c>
      <c r="BP9" s="682"/>
      <c r="BQ9" s="682"/>
      <c r="BR9" s="682"/>
      <c r="BS9" s="688" t="s">
        <v>236</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400178</v>
      </c>
      <c r="CS9" s="680"/>
      <c r="CT9" s="680"/>
      <c r="CU9" s="680"/>
      <c r="CV9" s="680"/>
      <c r="CW9" s="680"/>
      <c r="CX9" s="680"/>
      <c r="CY9" s="681"/>
      <c r="CZ9" s="682">
        <v>7.9</v>
      </c>
      <c r="DA9" s="682"/>
      <c r="DB9" s="682"/>
      <c r="DC9" s="682"/>
      <c r="DD9" s="688">
        <v>2570</v>
      </c>
      <c r="DE9" s="680"/>
      <c r="DF9" s="680"/>
      <c r="DG9" s="680"/>
      <c r="DH9" s="680"/>
      <c r="DI9" s="680"/>
      <c r="DJ9" s="680"/>
      <c r="DK9" s="680"/>
      <c r="DL9" s="680"/>
      <c r="DM9" s="680"/>
      <c r="DN9" s="680"/>
      <c r="DO9" s="680"/>
      <c r="DP9" s="681"/>
      <c r="DQ9" s="688">
        <v>352667</v>
      </c>
      <c r="DR9" s="680"/>
      <c r="DS9" s="680"/>
      <c r="DT9" s="680"/>
      <c r="DU9" s="680"/>
      <c r="DV9" s="680"/>
      <c r="DW9" s="680"/>
      <c r="DX9" s="680"/>
      <c r="DY9" s="680"/>
      <c r="DZ9" s="680"/>
      <c r="EA9" s="680"/>
      <c r="EB9" s="680"/>
      <c r="EC9" s="689"/>
    </row>
    <row r="10" spans="2:143" ht="11.25" customHeight="1">
      <c r="B10" s="676" t="s">
        <v>241</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230</v>
      </c>
      <c r="AA10" s="682"/>
      <c r="AB10" s="682"/>
      <c r="AC10" s="682"/>
      <c r="AD10" s="683" t="s">
        <v>230</v>
      </c>
      <c r="AE10" s="683"/>
      <c r="AF10" s="683"/>
      <c r="AG10" s="683"/>
      <c r="AH10" s="683"/>
      <c r="AI10" s="683"/>
      <c r="AJ10" s="683"/>
      <c r="AK10" s="683"/>
      <c r="AL10" s="684" t="s">
        <v>236</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8598</v>
      </c>
      <c r="BH10" s="680"/>
      <c r="BI10" s="680"/>
      <c r="BJ10" s="680"/>
      <c r="BK10" s="680"/>
      <c r="BL10" s="680"/>
      <c r="BM10" s="680"/>
      <c r="BN10" s="681"/>
      <c r="BO10" s="682">
        <v>1.9</v>
      </c>
      <c r="BP10" s="682"/>
      <c r="BQ10" s="682"/>
      <c r="BR10" s="682"/>
      <c r="BS10" s="688" t="s">
        <v>236</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236</v>
      </c>
      <c r="CS10" s="680"/>
      <c r="CT10" s="680"/>
      <c r="CU10" s="680"/>
      <c r="CV10" s="680"/>
      <c r="CW10" s="680"/>
      <c r="CX10" s="680"/>
      <c r="CY10" s="681"/>
      <c r="CZ10" s="682" t="s">
        <v>236</v>
      </c>
      <c r="DA10" s="682"/>
      <c r="DB10" s="682"/>
      <c r="DC10" s="682"/>
      <c r="DD10" s="688" t="s">
        <v>236</v>
      </c>
      <c r="DE10" s="680"/>
      <c r="DF10" s="680"/>
      <c r="DG10" s="680"/>
      <c r="DH10" s="680"/>
      <c r="DI10" s="680"/>
      <c r="DJ10" s="680"/>
      <c r="DK10" s="680"/>
      <c r="DL10" s="680"/>
      <c r="DM10" s="680"/>
      <c r="DN10" s="680"/>
      <c r="DO10" s="680"/>
      <c r="DP10" s="681"/>
      <c r="DQ10" s="688" t="s">
        <v>236</v>
      </c>
      <c r="DR10" s="680"/>
      <c r="DS10" s="680"/>
      <c r="DT10" s="680"/>
      <c r="DU10" s="680"/>
      <c r="DV10" s="680"/>
      <c r="DW10" s="680"/>
      <c r="DX10" s="680"/>
      <c r="DY10" s="680"/>
      <c r="DZ10" s="680"/>
      <c r="EA10" s="680"/>
      <c r="EB10" s="680"/>
      <c r="EC10" s="689"/>
    </row>
    <row r="11" spans="2:143" ht="11.25" customHeight="1">
      <c r="B11" s="676" t="s">
        <v>244</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236</v>
      </c>
      <c r="AA11" s="682"/>
      <c r="AB11" s="682"/>
      <c r="AC11" s="682"/>
      <c r="AD11" s="683" t="s">
        <v>230</v>
      </c>
      <c r="AE11" s="683"/>
      <c r="AF11" s="683"/>
      <c r="AG11" s="683"/>
      <c r="AH11" s="683"/>
      <c r="AI11" s="683"/>
      <c r="AJ11" s="683"/>
      <c r="AK11" s="683"/>
      <c r="AL11" s="684" t="s">
        <v>236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13670</v>
      </c>
      <c r="BH11" s="680"/>
      <c r="BI11" s="680"/>
      <c r="BJ11" s="680"/>
      <c r="BK11" s="680"/>
      <c r="BL11" s="680"/>
      <c r="BM11" s="680"/>
      <c r="BN11" s="681"/>
      <c r="BO11" s="682">
        <v>3</v>
      </c>
      <c r="BP11" s="682"/>
      <c r="BQ11" s="682"/>
      <c r="BR11" s="682"/>
      <c r="BS11" s="688">
        <v>920</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178721</v>
      </c>
      <c r="CS11" s="680"/>
      <c r="CT11" s="680"/>
      <c r="CU11" s="680"/>
      <c r="CV11" s="680"/>
      <c r="CW11" s="680"/>
      <c r="CX11" s="680"/>
      <c r="CY11" s="681"/>
      <c r="CZ11" s="682">
        <v>3.5</v>
      </c>
      <c r="DA11" s="682"/>
      <c r="DB11" s="682"/>
      <c r="DC11" s="682"/>
      <c r="DD11" s="688">
        <v>66984</v>
      </c>
      <c r="DE11" s="680"/>
      <c r="DF11" s="680"/>
      <c r="DG11" s="680"/>
      <c r="DH11" s="680"/>
      <c r="DI11" s="680"/>
      <c r="DJ11" s="680"/>
      <c r="DK11" s="680"/>
      <c r="DL11" s="680"/>
      <c r="DM11" s="680"/>
      <c r="DN11" s="680"/>
      <c r="DO11" s="680"/>
      <c r="DP11" s="681"/>
      <c r="DQ11" s="688">
        <v>98395</v>
      </c>
      <c r="DR11" s="680"/>
      <c r="DS11" s="680"/>
      <c r="DT11" s="680"/>
      <c r="DU11" s="680"/>
      <c r="DV11" s="680"/>
      <c r="DW11" s="680"/>
      <c r="DX11" s="680"/>
      <c r="DY11" s="680"/>
      <c r="DZ11" s="680"/>
      <c r="EA11" s="680"/>
      <c r="EB11" s="680"/>
      <c r="EC11" s="689"/>
    </row>
    <row r="12" spans="2:143" ht="11.25" customHeight="1">
      <c r="B12" s="676" t="s">
        <v>247</v>
      </c>
      <c r="C12" s="677"/>
      <c r="D12" s="677"/>
      <c r="E12" s="677"/>
      <c r="F12" s="677"/>
      <c r="G12" s="677"/>
      <c r="H12" s="677"/>
      <c r="I12" s="677"/>
      <c r="J12" s="677"/>
      <c r="K12" s="677"/>
      <c r="L12" s="677"/>
      <c r="M12" s="677"/>
      <c r="N12" s="677"/>
      <c r="O12" s="677"/>
      <c r="P12" s="677"/>
      <c r="Q12" s="678"/>
      <c r="R12" s="679">
        <v>87108</v>
      </c>
      <c r="S12" s="680"/>
      <c r="T12" s="680"/>
      <c r="U12" s="680"/>
      <c r="V12" s="680"/>
      <c r="W12" s="680"/>
      <c r="X12" s="680"/>
      <c r="Y12" s="681"/>
      <c r="Z12" s="682">
        <v>1.7</v>
      </c>
      <c r="AA12" s="682"/>
      <c r="AB12" s="682"/>
      <c r="AC12" s="682"/>
      <c r="AD12" s="683">
        <v>87108</v>
      </c>
      <c r="AE12" s="683"/>
      <c r="AF12" s="683"/>
      <c r="AG12" s="683"/>
      <c r="AH12" s="683"/>
      <c r="AI12" s="683"/>
      <c r="AJ12" s="683"/>
      <c r="AK12" s="683"/>
      <c r="AL12" s="684">
        <v>3.4</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241170</v>
      </c>
      <c r="BH12" s="680"/>
      <c r="BI12" s="680"/>
      <c r="BJ12" s="680"/>
      <c r="BK12" s="680"/>
      <c r="BL12" s="680"/>
      <c r="BM12" s="680"/>
      <c r="BN12" s="681"/>
      <c r="BO12" s="682">
        <v>53.2</v>
      </c>
      <c r="BP12" s="682"/>
      <c r="BQ12" s="682"/>
      <c r="BR12" s="682"/>
      <c r="BS12" s="688" t="s">
        <v>230</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160498</v>
      </c>
      <c r="CS12" s="680"/>
      <c r="CT12" s="680"/>
      <c r="CU12" s="680"/>
      <c r="CV12" s="680"/>
      <c r="CW12" s="680"/>
      <c r="CX12" s="680"/>
      <c r="CY12" s="681"/>
      <c r="CZ12" s="682">
        <v>3.2</v>
      </c>
      <c r="DA12" s="682"/>
      <c r="DB12" s="682"/>
      <c r="DC12" s="682"/>
      <c r="DD12" s="688">
        <v>98387</v>
      </c>
      <c r="DE12" s="680"/>
      <c r="DF12" s="680"/>
      <c r="DG12" s="680"/>
      <c r="DH12" s="680"/>
      <c r="DI12" s="680"/>
      <c r="DJ12" s="680"/>
      <c r="DK12" s="680"/>
      <c r="DL12" s="680"/>
      <c r="DM12" s="680"/>
      <c r="DN12" s="680"/>
      <c r="DO12" s="680"/>
      <c r="DP12" s="681"/>
      <c r="DQ12" s="688">
        <v>42063</v>
      </c>
      <c r="DR12" s="680"/>
      <c r="DS12" s="680"/>
      <c r="DT12" s="680"/>
      <c r="DU12" s="680"/>
      <c r="DV12" s="680"/>
      <c r="DW12" s="680"/>
      <c r="DX12" s="680"/>
      <c r="DY12" s="680"/>
      <c r="DZ12" s="680"/>
      <c r="EA12" s="680"/>
      <c r="EB12" s="680"/>
      <c r="EC12" s="689"/>
    </row>
    <row r="13" spans="2:143" ht="11.25" customHeight="1">
      <c r="B13" s="676" t="s">
        <v>250</v>
      </c>
      <c r="C13" s="677"/>
      <c r="D13" s="677"/>
      <c r="E13" s="677"/>
      <c r="F13" s="677"/>
      <c r="G13" s="677"/>
      <c r="H13" s="677"/>
      <c r="I13" s="677"/>
      <c r="J13" s="677"/>
      <c r="K13" s="677"/>
      <c r="L13" s="677"/>
      <c r="M13" s="677"/>
      <c r="N13" s="677"/>
      <c r="O13" s="677"/>
      <c r="P13" s="677"/>
      <c r="Q13" s="678"/>
      <c r="R13" s="679" t="s">
        <v>236</v>
      </c>
      <c r="S13" s="680"/>
      <c r="T13" s="680"/>
      <c r="U13" s="680"/>
      <c r="V13" s="680"/>
      <c r="W13" s="680"/>
      <c r="X13" s="680"/>
      <c r="Y13" s="681"/>
      <c r="Z13" s="682" t="s">
        <v>236</v>
      </c>
      <c r="AA13" s="682"/>
      <c r="AB13" s="682"/>
      <c r="AC13" s="682"/>
      <c r="AD13" s="683" t="s">
        <v>236</v>
      </c>
      <c r="AE13" s="683"/>
      <c r="AF13" s="683"/>
      <c r="AG13" s="683"/>
      <c r="AH13" s="683"/>
      <c r="AI13" s="683"/>
      <c r="AJ13" s="683"/>
      <c r="AK13" s="683"/>
      <c r="AL13" s="684" t="s">
        <v>230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240735</v>
      </c>
      <c r="BH13" s="680"/>
      <c r="BI13" s="680"/>
      <c r="BJ13" s="680"/>
      <c r="BK13" s="680"/>
      <c r="BL13" s="680"/>
      <c r="BM13" s="680"/>
      <c r="BN13" s="681"/>
      <c r="BO13" s="682">
        <v>53.1</v>
      </c>
      <c r="BP13" s="682"/>
      <c r="BQ13" s="682"/>
      <c r="BR13" s="682"/>
      <c r="BS13" s="688" t="s">
        <v>230</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466653</v>
      </c>
      <c r="CS13" s="680"/>
      <c r="CT13" s="680"/>
      <c r="CU13" s="680"/>
      <c r="CV13" s="680"/>
      <c r="CW13" s="680"/>
      <c r="CX13" s="680"/>
      <c r="CY13" s="681"/>
      <c r="CZ13" s="682">
        <v>9.1999999999999993</v>
      </c>
      <c r="DA13" s="682"/>
      <c r="DB13" s="682"/>
      <c r="DC13" s="682"/>
      <c r="DD13" s="688">
        <v>407892</v>
      </c>
      <c r="DE13" s="680"/>
      <c r="DF13" s="680"/>
      <c r="DG13" s="680"/>
      <c r="DH13" s="680"/>
      <c r="DI13" s="680"/>
      <c r="DJ13" s="680"/>
      <c r="DK13" s="680"/>
      <c r="DL13" s="680"/>
      <c r="DM13" s="680"/>
      <c r="DN13" s="680"/>
      <c r="DO13" s="680"/>
      <c r="DP13" s="681"/>
      <c r="DQ13" s="688">
        <v>51985</v>
      </c>
      <c r="DR13" s="680"/>
      <c r="DS13" s="680"/>
      <c r="DT13" s="680"/>
      <c r="DU13" s="680"/>
      <c r="DV13" s="680"/>
      <c r="DW13" s="680"/>
      <c r="DX13" s="680"/>
      <c r="DY13" s="680"/>
      <c r="DZ13" s="680"/>
      <c r="EA13" s="680"/>
      <c r="EB13" s="680"/>
      <c r="EC13" s="689"/>
    </row>
    <row r="14" spans="2:143" ht="11.25" customHeight="1">
      <c r="B14" s="676" t="s">
        <v>253</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236</v>
      </c>
      <c r="AA14" s="682"/>
      <c r="AB14" s="682"/>
      <c r="AC14" s="682"/>
      <c r="AD14" s="683" t="s">
        <v>230</v>
      </c>
      <c r="AE14" s="683"/>
      <c r="AF14" s="683"/>
      <c r="AG14" s="683"/>
      <c r="AH14" s="683"/>
      <c r="AI14" s="683"/>
      <c r="AJ14" s="683"/>
      <c r="AK14" s="683"/>
      <c r="AL14" s="684" t="s">
        <v>236</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21131</v>
      </c>
      <c r="BH14" s="680"/>
      <c r="BI14" s="680"/>
      <c r="BJ14" s="680"/>
      <c r="BK14" s="680"/>
      <c r="BL14" s="680"/>
      <c r="BM14" s="680"/>
      <c r="BN14" s="681"/>
      <c r="BO14" s="682">
        <v>4.7</v>
      </c>
      <c r="BP14" s="682"/>
      <c r="BQ14" s="682"/>
      <c r="BR14" s="682"/>
      <c r="BS14" s="688" t="s">
        <v>236</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223499</v>
      </c>
      <c r="CS14" s="680"/>
      <c r="CT14" s="680"/>
      <c r="CU14" s="680"/>
      <c r="CV14" s="680"/>
      <c r="CW14" s="680"/>
      <c r="CX14" s="680"/>
      <c r="CY14" s="681"/>
      <c r="CZ14" s="682">
        <v>4.4000000000000004</v>
      </c>
      <c r="DA14" s="682"/>
      <c r="DB14" s="682"/>
      <c r="DC14" s="682"/>
      <c r="DD14" s="688">
        <v>24355</v>
      </c>
      <c r="DE14" s="680"/>
      <c r="DF14" s="680"/>
      <c r="DG14" s="680"/>
      <c r="DH14" s="680"/>
      <c r="DI14" s="680"/>
      <c r="DJ14" s="680"/>
      <c r="DK14" s="680"/>
      <c r="DL14" s="680"/>
      <c r="DM14" s="680"/>
      <c r="DN14" s="680"/>
      <c r="DO14" s="680"/>
      <c r="DP14" s="681"/>
      <c r="DQ14" s="688">
        <v>168668</v>
      </c>
      <c r="DR14" s="680"/>
      <c r="DS14" s="680"/>
      <c r="DT14" s="680"/>
      <c r="DU14" s="680"/>
      <c r="DV14" s="680"/>
      <c r="DW14" s="680"/>
      <c r="DX14" s="680"/>
      <c r="DY14" s="680"/>
      <c r="DZ14" s="680"/>
      <c r="EA14" s="680"/>
      <c r="EB14" s="680"/>
      <c r="EC14" s="689"/>
    </row>
    <row r="15" spans="2:143" ht="11.25" customHeight="1">
      <c r="B15" s="676" t="s">
        <v>256</v>
      </c>
      <c r="C15" s="677"/>
      <c r="D15" s="677"/>
      <c r="E15" s="677"/>
      <c r="F15" s="677"/>
      <c r="G15" s="677"/>
      <c r="H15" s="677"/>
      <c r="I15" s="677"/>
      <c r="J15" s="677"/>
      <c r="K15" s="677"/>
      <c r="L15" s="677"/>
      <c r="M15" s="677"/>
      <c r="N15" s="677"/>
      <c r="O15" s="677"/>
      <c r="P15" s="677"/>
      <c r="Q15" s="678"/>
      <c r="R15" s="679">
        <v>8034</v>
      </c>
      <c r="S15" s="680"/>
      <c r="T15" s="680"/>
      <c r="U15" s="680"/>
      <c r="V15" s="680"/>
      <c r="W15" s="680"/>
      <c r="X15" s="680"/>
      <c r="Y15" s="681"/>
      <c r="Z15" s="682">
        <v>0.2</v>
      </c>
      <c r="AA15" s="682"/>
      <c r="AB15" s="682"/>
      <c r="AC15" s="682"/>
      <c r="AD15" s="683">
        <v>8034</v>
      </c>
      <c r="AE15" s="683"/>
      <c r="AF15" s="683"/>
      <c r="AG15" s="683"/>
      <c r="AH15" s="683"/>
      <c r="AI15" s="683"/>
      <c r="AJ15" s="683"/>
      <c r="AK15" s="683"/>
      <c r="AL15" s="684">
        <v>0.3</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32215</v>
      </c>
      <c r="BH15" s="680"/>
      <c r="BI15" s="680"/>
      <c r="BJ15" s="680"/>
      <c r="BK15" s="680"/>
      <c r="BL15" s="680"/>
      <c r="BM15" s="680"/>
      <c r="BN15" s="681"/>
      <c r="BO15" s="682">
        <v>7.1</v>
      </c>
      <c r="BP15" s="682"/>
      <c r="BQ15" s="682"/>
      <c r="BR15" s="682"/>
      <c r="BS15" s="688" t="s">
        <v>236</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206803</v>
      </c>
      <c r="CS15" s="680"/>
      <c r="CT15" s="680"/>
      <c r="CU15" s="680"/>
      <c r="CV15" s="680"/>
      <c r="CW15" s="680"/>
      <c r="CX15" s="680"/>
      <c r="CY15" s="681"/>
      <c r="CZ15" s="682">
        <v>4.0999999999999996</v>
      </c>
      <c r="DA15" s="682"/>
      <c r="DB15" s="682"/>
      <c r="DC15" s="682"/>
      <c r="DD15" s="688">
        <v>1458</v>
      </c>
      <c r="DE15" s="680"/>
      <c r="DF15" s="680"/>
      <c r="DG15" s="680"/>
      <c r="DH15" s="680"/>
      <c r="DI15" s="680"/>
      <c r="DJ15" s="680"/>
      <c r="DK15" s="680"/>
      <c r="DL15" s="680"/>
      <c r="DM15" s="680"/>
      <c r="DN15" s="680"/>
      <c r="DO15" s="680"/>
      <c r="DP15" s="681"/>
      <c r="DQ15" s="688">
        <v>193794</v>
      </c>
      <c r="DR15" s="680"/>
      <c r="DS15" s="680"/>
      <c r="DT15" s="680"/>
      <c r="DU15" s="680"/>
      <c r="DV15" s="680"/>
      <c r="DW15" s="680"/>
      <c r="DX15" s="680"/>
      <c r="DY15" s="680"/>
      <c r="DZ15" s="680"/>
      <c r="EA15" s="680"/>
      <c r="EB15" s="680"/>
      <c r="EC15" s="689"/>
    </row>
    <row r="16" spans="2:143" ht="11.25" customHeight="1">
      <c r="B16" s="676" t="s">
        <v>259</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236</v>
      </c>
      <c r="AA16" s="682"/>
      <c r="AB16" s="682"/>
      <c r="AC16" s="682"/>
      <c r="AD16" s="683" t="s">
        <v>236</v>
      </c>
      <c r="AE16" s="683"/>
      <c r="AF16" s="683"/>
      <c r="AG16" s="683"/>
      <c r="AH16" s="683"/>
      <c r="AI16" s="683"/>
      <c r="AJ16" s="683"/>
      <c r="AK16" s="683"/>
      <c r="AL16" s="684" t="s">
        <v>236</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236</v>
      </c>
      <c r="BP16" s="682"/>
      <c r="BQ16" s="682"/>
      <c r="BR16" s="682"/>
      <c r="BS16" s="688" t="s">
        <v>236</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345741</v>
      </c>
      <c r="CS16" s="680"/>
      <c r="CT16" s="680"/>
      <c r="CU16" s="680"/>
      <c r="CV16" s="680"/>
      <c r="CW16" s="680"/>
      <c r="CX16" s="680"/>
      <c r="CY16" s="681"/>
      <c r="CZ16" s="682">
        <v>6.8</v>
      </c>
      <c r="DA16" s="682"/>
      <c r="DB16" s="682"/>
      <c r="DC16" s="682"/>
      <c r="DD16" s="688" t="s">
        <v>236</v>
      </c>
      <c r="DE16" s="680"/>
      <c r="DF16" s="680"/>
      <c r="DG16" s="680"/>
      <c r="DH16" s="680"/>
      <c r="DI16" s="680"/>
      <c r="DJ16" s="680"/>
      <c r="DK16" s="680"/>
      <c r="DL16" s="680"/>
      <c r="DM16" s="680"/>
      <c r="DN16" s="680"/>
      <c r="DO16" s="680"/>
      <c r="DP16" s="681"/>
      <c r="DQ16" s="688">
        <v>220864</v>
      </c>
      <c r="DR16" s="680"/>
      <c r="DS16" s="680"/>
      <c r="DT16" s="680"/>
      <c r="DU16" s="680"/>
      <c r="DV16" s="680"/>
      <c r="DW16" s="680"/>
      <c r="DX16" s="680"/>
      <c r="DY16" s="680"/>
      <c r="DZ16" s="680"/>
      <c r="EA16" s="680"/>
      <c r="EB16" s="680"/>
      <c r="EC16" s="689"/>
    </row>
    <row r="17" spans="2:133" ht="11.25" customHeight="1">
      <c r="B17" s="676" t="s">
        <v>262</v>
      </c>
      <c r="C17" s="677"/>
      <c r="D17" s="677"/>
      <c r="E17" s="677"/>
      <c r="F17" s="677"/>
      <c r="G17" s="677"/>
      <c r="H17" s="677"/>
      <c r="I17" s="677"/>
      <c r="J17" s="677"/>
      <c r="K17" s="677"/>
      <c r="L17" s="677"/>
      <c r="M17" s="677"/>
      <c r="N17" s="677"/>
      <c r="O17" s="677"/>
      <c r="P17" s="677"/>
      <c r="Q17" s="678"/>
      <c r="R17" s="679">
        <v>564</v>
      </c>
      <c r="S17" s="680"/>
      <c r="T17" s="680"/>
      <c r="U17" s="680"/>
      <c r="V17" s="680"/>
      <c r="W17" s="680"/>
      <c r="X17" s="680"/>
      <c r="Y17" s="681"/>
      <c r="Z17" s="682">
        <v>0</v>
      </c>
      <c r="AA17" s="682"/>
      <c r="AB17" s="682"/>
      <c r="AC17" s="682"/>
      <c r="AD17" s="683">
        <v>564</v>
      </c>
      <c r="AE17" s="683"/>
      <c r="AF17" s="683"/>
      <c r="AG17" s="683"/>
      <c r="AH17" s="683"/>
      <c r="AI17" s="683"/>
      <c r="AJ17" s="683"/>
      <c r="AK17" s="683"/>
      <c r="AL17" s="684">
        <v>0</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230</v>
      </c>
      <c r="BP17" s="682"/>
      <c r="BQ17" s="682"/>
      <c r="BR17" s="682"/>
      <c r="BS17" s="688" t="s">
        <v>236</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636850</v>
      </c>
      <c r="CS17" s="680"/>
      <c r="CT17" s="680"/>
      <c r="CU17" s="680"/>
      <c r="CV17" s="680"/>
      <c r="CW17" s="680"/>
      <c r="CX17" s="680"/>
      <c r="CY17" s="681"/>
      <c r="CZ17" s="682">
        <v>12.6</v>
      </c>
      <c r="DA17" s="682"/>
      <c r="DB17" s="682"/>
      <c r="DC17" s="682"/>
      <c r="DD17" s="688" t="s">
        <v>236</v>
      </c>
      <c r="DE17" s="680"/>
      <c r="DF17" s="680"/>
      <c r="DG17" s="680"/>
      <c r="DH17" s="680"/>
      <c r="DI17" s="680"/>
      <c r="DJ17" s="680"/>
      <c r="DK17" s="680"/>
      <c r="DL17" s="680"/>
      <c r="DM17" s="680"/>
      <c r="DN17" s="680"/>
      <c r="DO17" s="680"/>
      <c r="DP17" s="681"/>
      <c r="DQ17" s="688">
        <v>626289</v>
      </c>
      <c r="DR17" s="680"/>
      <c r="DS17" s="680"/>
      <c r="DT17" s="680"/>
      <c r="DU17" s="680"/>
      <c r="DV17" s="680"/>
      <c r="DW17" s="680"/>
      <c r="DX17" s="680"/>
      <c r="DY17" s="680"/>
      <c r="DZ17" s="680"/>
      <c r="EA17" s="680"/>
      <c r="EB17" s="680"/>
      <c r="EC17" s="689"/>
    </row>
    <row r="18" spans="2:133" ht="11.25" customHeight="1">
      <c r="B18" s="676" t="s">
        <v>265</v>
      </c>
      <c r="C18" s="677"/>
      <c r="D18" s="677"/>
      <c r="E18" s="677"/>
      <c r="F18" s="677"/>
      <c r="G18" s="677"/>
      <c r="H18" s="677"/>
      <c r="I18" s="677"/>
      <c r="J18" s="677"/>
      <c r="K18" s="677"/>
      <c r="L18" s="677"/>
      <c r="M18" s="677"/>
      <c r="N18" s="677"/>
      <c r="O18" s="677"/>
      <c r="P18" s="677"/>
      <c r="Q18" s="678"/>
      <c r="R18" s="679">
        <v>2256248</v>
      </c>
      <c r="S18" s="680"/>
      <c r="T18" s="680"/>
      <c r="U18" s="680"/>
      <c r="V18" s="680"/>
      <c r="W18" s="680"/>
      <c r="X18" s="680"/>
      <c r="Y18" s="681"/>
      <c r="Z18" s="682">
        <v>43.1</v>
      </c>
      <c r="AA18" s="682"/>
      <c r="AB18" s="682"/>
      <c r="AC18" s="682"/>
      <c r="AD18" s="683">
        <v>1978228</v>
      </c>
      <c r="AE18" s="683"/>
      <c r="AF18" s="683"/>
      <c r="AG18" s="683"/>
      <c r="AH18" s="683"/>
      <c r="AI18" s="683"/>
      <c r="AJ18" s="683"/>
      <c r="AK18" s="683"/>
      <c r="AL18" s="684">
        <v>76.8</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236</v>
      </c>
      <c r="BP18" s="682"/>
      <c r="BQ18" s="682"/>
      <c r="BR18" s="682"/>
      <c r="BS18" s="688" t="s">
        <v>236</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236</v>
      </c>
      <c r="DA18" s="682"/>
      <c r="DB18" s="682"/>
      <c r="DC18" s="682"/>
      <c r="DD18" s="688" t="s">
        <v>230</v>
      </c>
      <c r="DE18" s="680"/>
      <c r="DF18" s="680"/>
      <c r="DG18" s="680"/>
      <c r="DH18" s="680"/>
      <c r="DI18" s="680"/>
      <c r="DJ18" s="680"/>
      <c r="DK18" s="680"/>
      <c r="DL18" s="680"/>
      <c r="DM18" s="680"/>
      <c r="DN18" s="680"/>
      <c r="DO18" s="680"/>
      <c r="DP18" s="681"/>
      <c r="DQ18" s="688" t="s">
        <v>236</v>
      </c>
      <c r="DR18" s="680"/>
      <c r="DS18" s="680"/>
      <c r="DT18" s="680"/>
      <c r="DU18" s="680"/>
      <c r="DV18" s="680"/>
      <c r="DW18" s="680"/>
      <c r="DX18" s="680"/>
      <c r="DY18" s="680"/>
      <c r="DZ18" s="680"/>
      <c r="EA18" s="680"/>
      <c r="EB18" s="680"/>
      <c r="EC18" s="689"/>
    </row>
    <row r="19" spans="2:133" ht="11.25" customHeight="1">
      <c r="B19" s="676" t="s">
        <v>268</v>
      </c>
      <c r="C19" s="677"/>
      <c r="D19" s="677"/>
      <c r="E19" s="677"/>
      <c r="F19" s="677"/>
      <c r="G19" s="677"/>
      <c r="H19" s="677"/>
      <c r="I19" s="677"/>
      <c r="J19" s="677"/>
      <c r="K19" s="677"/>
      <c r="L19" s="677"/>
      <c r="M19" s="677"/>
      <c r="N19" s="677"/>
      <c r="O19" s="677"/>
      <c r="P19" s="677"/>
      <c r="Q19" s="678"/>
      <c r="R19" s="679">
        <v>1978228</v>
      </c>
      <c r="S19" s="680"/>
      <c r="T19" s="680"/>
      <c r="U19" s="680"/>
      <c r="V19" s="680"/>
      <c r="W19" s="680"/>
      <c r="X19" s="680"/>
      <c r="Y19" s="681"/>
      <c r="Z19" s="682">
        <v>37.799999999999997</v>
      </c>
      <c r="AA19" s="682"/>
      <c r="AB19" s="682"/>
      <c r="AC19" s="682"/>
      <c r="AD19" s="683">
        <v>1978228</v>
      </c>
      <c r="AE19" s="683"/>
      <c r="AF19" s="683"/>
      <c r="AG19" s="683"/>
      <c r="AH19" s="683"/>
      <c r="AI19" s="683"/>
      <c r="AJ19" s="683"/>
      <c r="AK19" s="683"/>
      <c r="AL19" s="684">
        <v>76.8</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236</v>
      </c>
      <c r="BH19" s="680"/>
      <c r="BI19" s="680"/>
      <c r="BJ19" s="680"/>
      <c r="BK19" s="680"/>
      <c r="BL19" s="680"/>
      <c r="BM19" s="680"/>
      <c r="BN19" s="681"/>
      <c r="BO19" s="682" t="s">
        <v>236</v>
      </c>
      <c r="BP19" s="682"/>
      <c r="BQ19" s="682"/>
      <c r="BR19" s="682"/>
      <c r="BS19" s="688" t="s">
        <v>129</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236</v>
      </c>
      <c r="DA19" s="682"/>
      <c r="DB19" s="682"/>
      <c r="DC19" s="682"/>
      <c r="DD19" s="688" t="s">
        <v>236</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c r="B20" s="676" t="s">
        <v>271</v>
      </c>
      <c r="C20" s="677"/>
      <c r="D20" s="677"/>
      <c r="E20" s="677"/>
      <c r="F20" s="677"/>
      <c r="G20" s="677"/>
      <c r="H20" s="677"/>
      <c r="I20" s="677"/>
      <c r="J20" s="677"/>
      <c r="K20" s="677"/>
      <c r="L20" s="677"/>
      <c r="M20" s="677"/>
      <c r="N20" s="677"/>
      <c r="O20" s="677"/>
      <c r="P20" s="677"/>
      <c r="Q20" s="678"/>
      <c r="R20" s="679">
        <v>278020</v>
      </c>
      <c r="S20" s="680"/>
      <c r="T20" s="680"/>
      <c r="U20" s="680"/>
      <c r="V20" s="680"/>
      <c r="W20" s="680"/>
      <c r="X20" s="680"/>
      <c r="Y20" s="681"/>
      <c r="Z20" s="682">
        <v>5.3</v>
      </c>
      <c r="AA20" s="682"/>
      <c r="AB20" s="682"/>
      <c r="AC20" s="682"/>
      <c r="AD20" s="683" t="s">
        <v>236</v>
      </c>
      <c r="AE20" s="683"/>
      <c r="AF20" s="683"/>
      <c r="AG20" s="683"/>
      <c r="AH20" s="683"/>
      <c r="AI20" s="683"/>
      <c r="AJ20" s="683"/>
      <c r="AK20" s="683"/>
      <c r="AL20" s="684" t="s">
        <v>236</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236</v>
      </c>
      <c r="BH20" s="680"/>
      <c r="BI20" s="680"/>
      <c r="BJ20" s="680"/>
      <c r="BK20" s="680"/>
      <c r="BL20" s="680"/>
      <c r="BM20" s="680"/>
      <c r="BN20" s="681"/>
      <c r="BO20" s="682" t="s">
        <v>236</v>
      </c>
      <c r="BP20" s="682"/>
      <c r="BQ20" s="682"/>
      <c r="BR20" s="682"/>
      <c r="BS20" s="688" t="s">
        <v>230</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5055995</v>
      </c>
      <c r="CS20" s="680"/>
      <c r="CT20" s="680"/>
      <c r="CU20" s="680"/>
      <c r="CV20" s="680"/>
      <c r="CW20" s="680"/>
      <c r="CX20" s="680"/>
      <c r="CY20" s="681"/>
      <c r="CZ20" s="682">
        <v>100</v>
      </c>
      <c r="DA20" s="682"/>
      <c r="DB20" s="682"/>
      <c r="DC20" s="682"/>
      <c r="DD20" s="688">
        <v>912960</v>
      </c>
      <c r="DE20" s="680"/>
      <c r="DF20" s="680"/>
      <c r="DG20" s="680"/>
      <c r="DH20" s="680"/>
      <c r="DI20" s="680"/>
      <c r="DJ20" s="680"/>
      <c r="DK20" s="680"/>
      <c r="DL20" s="680"/>
      <c r="DM20" s="680"/>
      <c r="DN20" s="680"/>
      <c r="DO20" s="680"/>
      <c r="DP20" s="681"/>
      <c r="DQ20" s="688">
        <v>3269448</v>
      </c>
      <c r="DR20" s="680"/>
      <c r="DS20" s="680"/>
      <c r="DT20" s="680"/>
      <c r="DU20" s="680"/>
      <c r="DV20" s="680"/>
      <c r="DW20" s="680"/>
      <c r="DX20" s="680"/>
      <c r="DY20" s="680"/>
      <c r="DZ20" s="680"/>
      <c r="EA20" s="680"/>
      <c r="EB20" s="680"/>
      <c r="EC20" s="689"/>
    </row>
    <row r="21" spans="2:133" ht="11.25" customHeight="1">
      <c r="B21" s="676" t="s">
        <v>274</v>
      </c>
      <c r="C21" s="677"/>
      <c r="D21" s="677"/>
      <c r="E21" s="677"/>
      <c r="F21" s="677"/>
      <c r="G21" s="677"/>
      <c r="H21" s="677"/>
      <c r="I21" s="677"/>
      <c r="J21" s="677"/>
      <c r="K21" s="677"/>
      <c r="L21" s="677"/>
      <c r="M21" s="677"/>
      <c r="N21" s="677"/>
      <c r="O21" s="677"/>
      <c r="P21" s="677"/>
      <c r="Q21" s="678"/>
      <c r="R21" s="679" t="s">
        <v>236</v>
      </c>
      <c r="S21" s="680"/>
      <c r="T21" s="680"/>
      <c r="U21" s="680"/>
      <c r="V21" s="680"/>
      <c r="W21" s="680"/>
      <c r="X21" s="680"/>
      <c r="Y21" s="681"/>
      <c r="Z21" s="682" t="s">
        <v>236</v>
      </c>
      <c r="AA21" s="682"/>
      <c r="AB21" s="682"/>
      <c r="AC21" s="682"/>
      <c r="AD21" s="683" t="s">
        <v>236</v>
      </c>
      <c r="AE21" s="683"/>
      <c r="AF21" s="683"/>
      <c r="AG21" s="683"/>
      <c r="AH21" s="683"/>
      <c r="AI21" s="683"/>
      <c r="AJ21" s="683"/>
      <c r="AK21" s="683"/>
      <c r="AL21" s="684" t="s">
        <v>236</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230</v>
      </c>
      <c r="BH21" s="680"/>
      <c r="BI21" s="680"/>
      <c r="BJ21" s="680"/>
      <c r="BK21" s="680"/>
      <c r="BL21" s="680"/>
      <c r="BM21" s="680"/>
      <c r="BN21" s="681"/>
      <c r="BO21" s="682" t="s">
        <v>230</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276</v>
      </c>
      <c r="C22" s="677"/>
      <c r="D22" s="677"/>
      <c r="E22" s="677"/>
      <c r="F22" s="677"/>
      <c r="G22" s="677"/>
      <c r="H22" s="677"/>
      <c r="I22" s="677"/>
      <c r="J22" s="677"/>
      <c r="K22" s="677"/>
      <c r="L22" s="677"/>
      <c r="M22" s="677"/>
      <c r="N22" s="677"/>
      <c r="O22" s="677"/>
      <c r="P22" s="677"/>
      <c r="Q22" s="678"/>
      <c r="R22" s="679">
        <v>2850129</v>
      </c>
      <c r="S22" s="680"/>
      <c r="T22" s="680"/>
      <c r="U22" s="680"/>
      <c r="V22" s="680"/>
      <c r="W22" s="680"/>
      <c r="X22" s="680"/>
      <c r="Y22" s="681"/>
      <c r="Z22" s="682">
        <v>54.4</v>
      </c>
      <c r="AA22" s="682"/>
      <c r="AB22" s="682"/>
      <c r="AC22" s="682"/>
      <c r="AD22" s="683">
        <v>2572109</v>
      </c>
      <c r="AE22" s="683"/>
      <c r="AF22" s="683"/>
      <c r="AG22" s="683"/>
      <c r="AH22" s="683"/>
      <c r="AI22" s="683"/>
      <c r="AJ22" s="683"/>
      <c r="AK22" s="683"/>
      <c r="AL22" s="684">
        <v>99.8</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236</v>
      </c>
      <c r="BH22" s="680"/>
      <c r="BI22" s="680"/>
      <c r="BJ22" s="680"/>
      <c r="BK22" s="680"/>
      <c r="BL22" s="680"/>
      <c r="BM22" s="680"/>
      <c r="BN22" s="681"/>
      <c r="BO22" s="682" t="s">
        <v>230</v>
      </c>
      <c r="BP22" s="682"/>
      <c r="BQ22" s="682"/>
      <c r="BR22" s="682"/>
      <c r="BS22" s="688" t="s">
        <v>236</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279</v>
      </c>
      <c r="C23" s="677"/>
      <c r="D23" s="677"/>
      <c r="E23" s="677"/>
      <c r="F23" s="677"/>
      <c r="G23" s="677"/>
      <c r="H23" s="677"/>
      <c r="I23" s="677"/>
      <c r="J23" s="677"/>
      <c r="K23" s="677"/>
      <c r="L23" s="677"/>
      <c r="M23" s="677"/>
      <c r="N23" s="677"/>
      <c r="O23" s="677"/>
      <c r="P23" s="677"/>
      <c r="Q23" s="678"/>
      <c r="R23" s="679" t="s">
        <v>236</v>
      </c>
      <c r="S23" s="680"/>
      <c r="T23" s="680"/>
      <c r="U23" s="680"/>
      <c r="V23" s="680"/>
      <c r="W23" s="680"/>
      <c r="X23" s="680"/>
      <c r="Y23" s="681"/>
      <c r="Z23" s="682" t="s">
        <v>236</v>
      </c>
      <c r="AA23" s="682"/>
      <c r="AB23" s="682"/>
      <c r="AC23" s="682"/>
      <c r="AD23" s="683" t="s">
        <v>236</v>
      </c>
      <c r="AE23" s="683"/>
      <c r="AF23" s="683"/>
      <c r="AG23" s="683"/>
      <c r="AH23" s="683"/>
      <c r="AI23" s="683"/>
      <c r="AJ23" s="683"/>
      <c r="AK23" s="683"/>
      <c r="AL23" s="684" t="s">
        <v>236</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230</v>
      </c>
      <c r="BH23" s="680"/>
      <c r="BI23" s="680"/>
      <c r="BJ23" s="680"/>
      <c r="BK23" s="680"/>
      <c r="BL23" s="680"/>
      <c r="BM23" s="680"/>
      <c r="BN23" s="681"/>
      <c r="BO23" s="682" t="s">
        <v>236</v>
      </c>
      <c r="BP23" s="682"/>
      <c r="BQ23" s="682"/>
      <c r="BR23" s="682"/>
      <c r="BS23" s="688" t="s">
        <v>230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c r="B24" s="676" t="s">
        <v>286</v>
      </c>
      <c r="C24" s="677"/>
      <c r="D24" s="677"/>
      <c r="E24" s="677"/>
      <c r="F24" s="677"/>
      <c r="G24" s="677"/>
      <c r="H24" s="677"/>
      <c r="I24" s="677"/>
      <c r="J24" s="677"/>
      <c r="K24" s="677"/>
      <c r="L24" s="677"/>
      <c r="M24" s="677"/>
      <c r="N24" s="677"/>
      <c r="O24" s="677"/>
      <c r="P24" s="677"/>
      <c r="Q24" s="678"/>
      <c r="R24" s="679">
        <v>21961</v>
      </c>
      <c r="S24" s="680"/>
      <c r="T24" s="680"/>
      <c r="U24" s="680"/>
      <c r="V24" s="680"/>
      <c r="W24" s="680"/>
      <c r="X24" s="680"/>
      <c r="Y24" s="681"/>
      <c r="Z24" s="682">
        <v>0.4</v>
      </c>
      <c r="AA24" s="682"/>
      <c r="AB24" s="682"/>
      <c r="AC24" s="682"/>
      <c r="AD24" s="683" t="s">
        <v>236</v>
      </c>
      <c r="AE24" s="683"/>
      <c r="AF24" s="683"/>
      <c r="AG24" s="683"/>
      <c r="AH24" s="683"/>
      <c r="AI24" s="683"/>
      <c r="AJ24" s="683"/>
      <c r="AK24" s="683"/>
      <c r="AL24" s="684" t="s">
        <v>236</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129</v>
      </c>
      <c r="BP24" s="682"/>
      <c r="BQ24" s="682"/>
      <c r="BR24" s="682"/>
      <c r="BS24" s="688" t="s">
        <v>230</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1767671</v>
      </c>
      <c r="CS24" s="669"/>
      <c r="CT24" s="669"/>
      <c r="CU24" s="669"/>
      <c r="CV24" s="669"/>
      <c r="CW24" s="669"/>
      <c r="CX24" s="669"/>
      <c r="CY24" s="670"/>
      <c r="CZ24" s="673">
        <v>35</v>
      </c>
      <c r="DA24" s="674"/>
      <c r="DB24" s="674"/>
      <c r="DC24" s="693"/>
      <c r="DD24" s="712">
        <v>1535732</v>
      </c>
      <c r="DE24" s="669"/>
      <c r="DF24" s="669"/>
      <c r="DG24" s="669"/>
      <c r="DH24" s="669"/>
      <c r="DI24" s="669"/>
      <c r="DJ24" s="669"/>
      <c r="DK24" s="670"/>
      <c r="DL24" s="712">
        <v>1463476</v>
      </c>
      <c r="DM24" s="669"/>
      <c r="DN24" s="669"/>
      <c r="DO24" s="669"/>
      <c r="DP24" s="669"/>
      <c r="DQ24" s="669"/>
      <c r="DR24" s="669"/>
      <c r="DS24" s="669"/>
      <c r="DT24" s="669"/>
      <c r="DU24" s="669"/>
      <c r="DV24" s="670"/>
      <c r="DW24" s="673">
        <v>54.7</v>
      </c>
      <c r="DX24" s="674"/>
      <c r="DY24" s="674"/>
      <c r="DZ24" s="674"/>
      <c r="EA24" s="674"/>
      <c r="EB24" s="674"/>
      <c r="EC24" s="675"/>
    </row>
    <row r="25" spans="2:133" ht="11.25" customHeight="1">
      <c r="B25" s="676" t="s">
        <v>289</v>
      </c>
      <c r="C25" s="677"/>
      <c r="D25" s="677"/>
      <c r="E25" s="677"/>
      <c r="F25" s="677"/>
      <c r="G25" s="677"/>
      <c r="H25" s="677"/>
      <c r="I25" s="677"/>
      <c r="J25" s="677"/>
      <c r="K25" s="677"/>
      <c r="L25" s="677"/>
      <c r="M25" s="677"/>
      <c r="N25" s="677"/>
      <c r="O25" s="677"/>
      <c r="P25" s="677"/>
      <c r="Q25" s="678"/>
      <c r="R25" s="679">
        <v>52816</v>
      </c>
      <c r="S25" s="680"/>
      <c r="T25" s="680"/>
      <c r="U25" s="680"/>
      <c r="V25" s="680"/>
      <c r="W25" s="680"/>
      <c r="X25" s="680"/>
      <c r="Y25" s="681"/>
      <c r="Z25" s="682">
        <v>1</v>
      </c>
      <c r="AA25" s="682"/>
      <c r="AB25" s="682"/>
      <c r="AC25" s="682"/>
      <c r="AD25" s="683">
        <v>1768</v>
      </c>
      <c r="AE25" s="683"/>
      <c r="AF25" s="683"/>
      <c r="AG25" s="683"/>
      <c r="AH25" s="683"/>
      <c r="AI25" s="683"/>
      <c r="AJ25" s="683"/>
      <c r="AK25" s="683"/>
      <c r="AL25" s="684">
        <v>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236</v>
      </c>
      <c r="BP25" s="682"/>
      <c r="BQ25" s="682"/>
      <c r="BR25" s="682"/>
      <c r="BS25" s="688" t="s">
        <v>236</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816598</v>
      </c>
      <c r="CS25" s="715"/>
      <c r="CT25" s="715"/>
      <c r="CU25" s="715"/>
      <c r="CV25" s="715"/>
      <c r="CW25" s="715"/>
      <c r="CX25" s="715"/>
      <c r="CY25" s="716"/>
      <c r="CZ25" s="684">
        <v>16.2</v>
      </c>
      <c r="DA25" s="713"/>
      <c r="DB25" s="713"/>
      <c r="DC25" s="717"/>
      <c r="DD25" s="688">
        <v>797431</v>
      </c>
      <c r="DE25" s="715"/>
      <c r="DF25" s="715"/>
      <c r="DG25" s="715"/>
      <c r="DH25" s="715"/>
      <c r="DI25" s="715"/>
      <c r="DJ25" s="715"/>
      <c r="DK25" s="716"/>
      <c r="DL25" s="688">
        <v>725800</v>
      </c>
      <c r="DM25" s="715"/>
      <c r="DN25" s="715"/>
      <c r="DO25" s="715"/>
      <c r="DP25" s="715"/>
      <c r="DQ25" s="715"/>
      <c r="DR25" s="715"/>
      <c r="DS25" s="715"/>
      <c r="DT25" s="715"/>
      <c r="DU25" s="715"/>
      <c r="DV25" s="716"/>
      <c r="DW25" s="684">
        <v>27.1</v>
      </c>
      <c r="DX25" s="713"/>
      <c r="DY25" s="713"/>
      <c r="DZ25" s="713"/>
      <c r="EA25" s="713"/>
      <c r="EB25" s="713"/>
      <c r="EC25" s="714"/>
    </row>
    <row r="26" spans="2:133" ht="11.25" customHeight="1">
      <c r="B26" s="676" t="s">
        <v>292</v>
      </c>
      <c r="C26" s="677"/>
      <c r="D26" s="677"/>
      <c r="E26" s="677"/>
      <c r="F26" s="677"/>
      <c r="G26" s="677"/>
      <c r="H26" s="677"/>
      <c r="I26" s="677"/>
      <c r="J26" s="677"/>
      <c r="K26" s="677"/>
      <c r="L26" s="677"/>
      <c r="M26" s="677"/>
      <c r="N26" s="677"/>
      <c r="O26" s="677"/>
      <c r="P26" s="677"/>
      <c r="Q26" s="678"/>
      <c r="R26" s="679">
        <v>14420</v>
      </c>
      <c r="S26" s="680"/>
      <c r="T26" s="680"/>
      <c r="U26" s="680"/>
      <c r="V26" s="680"/>
      <c r="W26" s="680"/>
      <c r="X26" s="680"/>
      <c r="Y26" s="681"/>
      <c r="Z26" s="682">
        <v>0.3</v>
      </c>
      <c r="AA26" s="682"/>
      <c r="AB26" s="682"/>
      <c r="AC26" s="682"/>
      <c r="AD26" s="683" t="s">
        <v>236</v>
      </c>
      <c r="AE26" s="683"/>
      <c r="AF26" s="683"/>
      <c r="AG26" s="683"/>
      <c r="AH26" s="683"/>
      <c r="AI26" s="683"/>
      <c r="AJ26" s="683"/>
      <c r="AK26" s="683"/>
      <c r="AL26" s="684" t="s">
        <v>230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236</v>
      </c>
      <c r="BH26" s="680"/>
      <c r="BI26" s="680"/>
      <c r="BJ26" s="680"/>
      <c r="BK26" s="680"/>
      <c r="BL26" s="680"/>
      <c r="BM26" s="680"/>
      <c r="BN26" s="681"/>
      <c r="BO26" s="682" t="s">
        <v>230</v>
      </c>
      <c r="BP26" s="682"/>
      <c r="BQ26" s="682"/>
      <c r="BR26" s="682"/>
      <c r="BS26" s="688" t="s">
        <v>236</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508376</v>
      </c>
      <c r="CS26" s="680"/>
      <c r="CT26" s="680"/>
      <c r="CU26" s="680"/>
      <c r="CV26" s="680"/>
      <c r="CW26" s="680"/>
      <c r="CX26" s="680"/>
      <c r="CY26" s="681"/>
      <c r="CZ26" s="684">
        <v>10.1</v>
      </c>
      <c r="DA26" s="713"/>
      <c r="DB26" s="713"/>
      <c r="DC26" s="717"/>
      <c r="DD26" s="688">
        <v>495244</v>
      </c>
      <c r="DE26" s="680"/>
      <c r="DF26" s="680"/>
      <c r="DG26" s="680"/>
      <c r="DH26" s="680"/>
      <c r="DI26" s="680"/>
      <c r="DJ26" s="680"/>
      <c r="DK26" s="681"/>
      <c r="DL26" s="688" t="s">
        <v>236</v>
      </c>
      <c r="DM26" s="680"/>
      <c r="DN26" s="680"/>
      <c r="DO26" s="680"/>
      <c r="DP26" s="680"/>
      <c r="DQ26" s="680"/>
      <c r="DR26" s="680"/>
      <c r="DS26" s="680"/>
      <c r="DT26" s="680"/>
      <c r="DU26" s="680"/>
      <c r="DV26" s="681"/>
      <c r="DW26" s="684" t="s">
        <v>230</v>
      </c>
      <c r="DX26" s="713"/>
      <c r="DY26" s="713"/>
      <c r="DZ26" s="713"/>
      <c r="EA26" s="713"/>
      <c r="EB26" s="713"/>
      <c r="EC26" s="714"/>
    </row>
    <row r="27" spans="2:133" ht="11.25" customHeight="1">
      <c r="B27" s="676" t="s">
        <v>295</v>
      </c>
      <c r="C27" s="677"/>
      <c r="D27" s="677"/>
      <c r="E27" s="677"/>
      <c r="F27" s="677"/>
      <c r="G27" s="677"/>
      <c r="H27" s="677"/>
      <c r="I27" s="677"/>
      <c r="J27" s="677"/>
      <c r="K27" s="677"/>
      <c r="L27" s="677"/>
      <c r="M27" s="677"/>
      <c r="N27" s="677"/>
      <c r="O27" s="677"/>
      <c r="P27" s="677"/>
      <c r="Q27" s="678"/>
      <c r="R27" s="679">
        <v>408167</v>
      </c>
      <c r="S27" s="680"/>
      <c r="T27" s="680"/>
      <c r="U27" s="680"/>
      <c r="V27" s="680"/>
      <c r="W27" s="680"/>
      <c r="X27" s="680"/>
      <c r="Y27" s="681"/>
      <c r="Z27" s="682">
        <v>7.8</v>
      </c>
      <c r="AA27" s="682"/>
      <c r="AB27" s="682"/>
      <c r="AC27" s="682"/>
      <c r="AD27" s="683" t="s">
        <v>230</v>
      </c>
      <c r="AE27" s="683"/>
      <c r="AF27" s="683"/>
      <c r="AG27" s="683"/>
      <c r="AH27" s="683"/>
      <c r="AI27" s="683"/>
      <c r="AJ27" s="683"/>
      <c r="AK27" s="683"/>
      <c r="AL27" s="684" t="s">
        <v>236</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453717</v>
      </c>
      <c r="BH27" s="680"/>
      <c r="BI27" s="680"/>
      <c r="BJ27" s="680"/>
      <c r="BK27" s="680"/>
      <c r="BL27" s="680"/>
      <c r="BM27" s="680"/>
      <c r="BN27" s="681"/>
      <c r="BO27" s="682">
        <v>100</v>
      </c>
      <c r="BP27" s="682"/>
      <c r="BQ27" s="682"/>
      <c r="BR27" s="682"/>
      <c r="BS27" s="688">
        <v>920</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314223</v>
      </c>
      <c r="CS27" s="715"/>
      <c r="CT27" s="715"/>
      <c r="CU27" s="715"/>
      <c r="CV27" s="715"/>
      <c r="CW27" s="715"/>
      <c r="CX27" s="715"/>
      <c r="CY27" s="716"/>
      <c r="CZ27" s="684">
        <v>6.2</v>
      </c>
      <c r="DA27" s="713"/>
      <c r="DB27" s="713"/>
      <c r="DC27" s="717"/>
      <c r="DD27" s="688">
        <v>112012</v>
      </c>
      <c r="DE27" s="715"/>
      <c r="DF27" s="715"/>
      <c r="DG27" s="715"/>
      <c r="DH27" s="715"/>
      <c r="DI27" s="715"/>
      <c r="DJ27" s="715"/>
      <c r="DK27" s="716"/>
      <c r="DL27" s="688">
        <v>111387</v>
      </c>
      <c r="DM27" s="715"/>
      <c r="DN27" s="715"/>
      <c r="DO27" s="715"/>
      <c r="DP27" s="715"/>
      <c r="DQ27" s="715"/>
      <c r="DR27" s="715"/>
      <c r="DS27" s="715"/>
      <c r="DT27" s="715"/>
      <c r="DU27" s="715"/>
      <c r="DV27" s="716"/>
      <c r="DW27" s="684">
        <v>4.2</v>
      </c>
      <c r="DX27" s="713"/>
      <c r="DY27" s="713"/>
      <c r="DZ27" s="713"/>
      <c r="EA27" s="713"/>
      <c r="EB27" s="713"/>
      <c r="EC27" s="714"/>
    </row>
    <row r="28" spans="2:133" ht="11.25" customHeight="1">
      <c r="B28" s="721" t="s">
        <v>298</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236</v>
      </c>
      <c r="AA28" s="682"/>
      <c r="AB28" s="682"/>
      <c r="AC28" s="682"/>
      <c r="AD28" s="683" t="s">
        <v>236</v>
      </c>
      <c r="AE28" s="683"/>
      <c r="AF28" s="683"/>
      <c r="AG28" s="683"/>
      <c r="AH28" s="683"/>
      <c r="AI28" s="683"/>
      <c r="AJ28" s="683"/>
      <c r="AK28" s="683"/>
      <c r="AL28" s="684" t="s">
        <v>236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636850</v>
      </c>
      <c r="CS28" s="680"/>
      <c r="CT28" s="680"/>
      <c r="CU28" s="680"/>
      <c r="CV28" s="680"/>
      <c r="CW28" s="680"/>
      <c r="CX28" s="680"/>
      <c r="CY28" s="681"/>
      <c r="CZ28" s="684">
        <v>12.6</v>
      </c>
      <c r="DA28" s="713"/>
      <c r="DB28" s="713"/>
      <c r="DC28" s="717"/>
      <c r="DD28" s="688">
        <v>626289</v>
      </c>
      <c r="DE28" s="680"/>
      <c r="DF28" s="680"/>
      <c r="DG28" s="680"/>
      <c r="DH28" s="680"/>
      <c r="DI28" s="680"/>
      <c r="DJ28" s="680"/>
      <c r="DK28" s="681"/>
      <c r="DL28" s="688">
        <v>626289</v>
      </c>
      <c r="DM28" s="680"/>
      <c r="DN28" s="680"/>
      <c r="DO28" s="680"/>
      <c r="DP28" s="680"/>
      <c r="DQ28" s="680"/>
      <c r="DR28" s="680"/>
      <c r="DS28" s="680"/>
      <c r="DT28" s="680"/>
      <c r="DU28" s="680"/>
      <c r="DV28" s="681"/>
      <c r="DW28" s="684">
        <v>23.4</v>
      </c>
      <c r="DX28" s="713"/>
      <c r="DY28" s="713"/>
      <c r="DZ28" s="713"/>
      <c r="EA28" s="713"/>
      <c r="EB28" s="713"/>
      <c r="EC28" s="714"/>
    </row>
    <row r="29" spans="2:133" ht="11.25" customHeight="1">
      <c r="B29" s="676" t="s">
        <v>300</v>
      </c>
      <c r="C29" s="677"/>
      <c r="D29" s="677"/>
      <c r="E29" s="677"/>
      <c r="F29" s="677"/>
      <c r="G29" s="677"/>
      <c r="H29" s="677"/>
      <c r="I29" s="677"/>
      <c r="J29" s="677"/>
      <c r="K29" s="677"/>
      <c r="L29" s="677"/>
      <c r="M29" s="677"/>
      <c r="N29" s="677"/>
      <c r="O29" s="677"/>
      <c r="P29" s="677"/>
      <c r="Q29" s="678"/>
      <c r="R29" s="679">
        <v>287864</v>
      </c>
      <c r="S29" s="680"/>
      <c r="T29" s="680"/>
      <c r="U29" s="680"/>
      <c r="V29" s="680"/>
      <c r="W29" s="680"/>
      <c r="X29" s="680"/>
      <c r="Y29" s="681"/>
      <c r="Z29" s="682">
        <v>5.5</v>
      </c>
      <c r="AA29" s="682"/>
      <c r="AB29" s="682"/>
      <c r="AC29" s="682"/>
      <c r="AD29" s="683" t="s">
        <v>230</v>
      </c>
      <c r="AE29" s="683"/>
      <c r="AF29" s="683"/>
      <c r="AG29" s="683"/>
      <c r="AH29" s="683"/>
      <c r="AI29" s="683"/>
      <c r="AJ29" s="683"/>
      <c r="AK29" s="683"/>
      <c r="AL29" s="684" t="s">
        <v>230</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636539</v>
      </c>
      <c r="CS29" s="715"/>
      <c r="CT29" s="715"/>
      <c r="CU29" s="715"/>
      <c r="CV29" s="715"/>
      <c r="CW29" s="715"/>
      <c r="CX29" s="715"/>
      <c r="CY29" s="716"/>
      <c r="CZ29" s="684">
        <v>12.6</v>
      </c>
      <c r="DA29" s="713"/>
      <c r="DB29" s="713"/>
      <c r="DC29" s="717"/>
      <c r="DD29" s="688">
        <v>625978</v>
      </c>
      <c r="DE29" s="715"/>
      <c r="DF29" s="715"/>
      <c r="DG29" s="715"/>
      <c r="DH29" s="715"/>
      <c r="DI29" s="715"/>
      <c r="DJ29" s="715"/>
      <c r="DK29" s="716"/>
      <c r="DL29" s="688">
        <v>625978</v>
      </c>
      <c r="DM29" s="715"/>
      <c r="DN29" s="715"/>
      <c r="DO29" s="715"/>
      <c r="DP29" s="715"/>
      <c r="DQ29" s="715"/>
      <c r="DR29" s="715"/>
      <c r="DS29" s="715"/>
      <c r="DT29" s="715"/>
      <c r="DU29" s="715"/>
      <c r="DV29" s="716"/>
      <c r="DW29" s="684">
        <v>23.4</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6693</v>
      </c>
      <c r="S30" s="680"/>
      <c r="T30" s="680"/>
      <c r="U30" s="680"/>
      <c r="V30" s="680"/>
      <c r="W30" s="680"/>
      <c r="X30" s="680"/>
      <c r="Y30" s="681"/>
      <c r="Z30" s="682">
        <v>0.1</v>
      </c>
      <c r="AA30" s="682"/>
      <c r="AB30" s="682"/>
      <c r="AC30" s="682"/>
      <c r="AD30" s="683">
        <v>3516</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98.9</v>
      </c>
      <c r="BH30" s="740"/>
      <c r="BI30" s="740"/>
      <c r="BJ30" s="740"/>
      <c r="BK30" s="740"/>
      <c r="BL30" s="740"/>
      <c r="BM30" s="674">
        <v>95.3</v>
      </c>
      <c r="BN30" s="740"/>
      <c r="BO30" s="740"/>
      <c r="BP30" s="740"/>
      <c r="BQ30" s="741"/>
      <c r="BR30" s="739">
        <v>97.8</v>
      </c>
      <c r="BS30" s="740"/>
      <c r="BT30" s="740"/>
      <c r="BU30" s="740"/>
      <c r="BV30" s="740"/>
      <c r="BW30" s="740"/>
      <c r="BX30" s="674">
        <v>93.1</v>
      </c>
      <c r="BY30" s="740"/>
      <c r="BZ30" s="740"/>
      <c r="CA30" s="740"/>
      <c r="CB30" s="741"/>
      <c r="CD30" s="744"/>
      <c r="CE30" s="745"/>
      <c r="CF30" s="694" t="s">
        <v>307</v>
      </c>
      <c r="CG30" s="695"/>
      <c r="CH30" s="695"/>
      <c r="CI30" s="695"/>
      <c r="CJ30" s="695"/>
      <c r="CK30" s="695"/>
      <c r="CL30" s="695"/>
      <c r="CM30" s="695"/>
      <c r="CN30" s="695"/>
      <c r="CO30" s="695"/>
      <c r="CP30" s="695"/>
      <c r="CQ30" s="696"/>
      <c r="CR30" s="679">
        <v>606838</v>
      </c>
      <c r="CS30" s="680"/>
      <c r="CT30" s="680"/>
      <c r="CU30" s="680"/>
      <c r="CV30" s="680"/>
      <c r="CW30" s="680"/>
      <c r="CX30" s="680"/>
      <c r="CY30" s="681"/>
      <c r="CZ30" s="684">
        <v>12</v>
      </c>
      <c r="DA30" s="713"/>
      <c r="DB30" s="713"/>
      <c r="DC30" s="717"/>
      <c r="DD30" s="688">
        <v>597189</v>
      </c>
      <c r="DE30" s="680"/>
      <c r="DF30" s="680"/>
      <c r="DG30" s="680"/>
      <c r="DH30" s="680"/>
      <c r="DI30" s="680"/>
      <c r="DJ30" s="680"/>
      <c r="DK30" s="681"/>
      <c r="DL30" s="688">
        <v>597189</v>
      </c>
      <c r="DM30" s="680"/>
      <c r="DN30" s="680"/>
      <c r="DO30" s="680"/>
      <c r="DP30" s="680"/>
      <c r="DQ30" s="680"/>
      <c r="DR30" s="680"/>
      <c r="DS30" s="680"/>
      <c r="DT30" s="680"/>
      <c r="DU30" s="680"/>
      <c r="DV30" s="681"/>
      <c r="DW30" s="684">
        <v>22.3</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134836</v>
      </c>
      <c r="S31" s="680"/>
      <c r="T31" s="680"/>
      <c r="U31" s="680"/>
      <c r="V31" s="680"/>
      <c r="W31" s="680"/>
      <c r="X31" s="680"/>
      <c r="Y31" s="681"/>
      <c r="Z31" s="682">
        <v>2.6</v>
      </c>
      <c r="AA31" s="682"/>
      <c r="AB31" s="682"/>
      <c r="AC31" s="682"/>
      <c r="AD31" s="683" t="s">
        <v>236</v>
      </c>
      <c r="AE31" s="683"/>
      <c r="AF31" s="683"/>
      <c r="AG31" s="683"/>
      <c r="AH31" s="683"/>
      <c r="AI31" s="683"/>
      <c r="AJ31" s="683"/>
      <c r="AK31" s="683"/>
      <c r="AL31" s="684" t="s">
        <v>236</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98.8</v>
      </c>
      <c r="BH31" s="715"/>
      <c r="BI31" s="715"/>
      <c r="BJ31" s="715"/>
      <c r="BK31" s="715"/>
      <c r="BL31" s="715"/>
      <c r="BM31" s="685">
        <v>95.2</v>
      </c>
      <c r="BN31" s="737"/>
      <c r="BO31" s="737"/>
      <c r="BP31" s="737"/>
      <c r="BQ31" s="738"/>
      <c r="BR31" s="736">
        <v>97.8</v>
      </c>
      <c r="BS31" s="715"/>
      <c r="BT31" s="715"/>
      <c r="BU31" s="715"/>
      <c r="BV31" s="715"/>
      <c r="BW31" s="715"/>
      <c r="BX31" s="685">
        <v>93.8</v>
      </c>
      <c r="BY31" s="737"/>
      <c r="BZ31" s="737"/>
      <c r="CA31" s="737"/>
      <c r="CB31" s="738"/>
      <c r="CD31" s="744"/>
      <c r="CE31" s="745"/>
      <c r="CF31" s="694" t="s">
        <v>311</v>
      </c>
      <c r="CG31" s="695"/>
      <c r="CH31" s="695"/>
      <c r="CI31" s="695"/>
      <c r="CJ31" s="695"/>
      <c r="CK31" s="695"/>
      <c r="CL31" s="695"/>
      <c r="CM31" s="695"/>
      <c r="CN31" s="695"/>
      <c r="CO31" s="695"/>
      <c r="CP31" s="695"/>
      <c r="CQ31" s="696"/>
      <c r="CR31" s="679">
        <v>29701</v>
      </c>
      <c r="CS31" s="715"/>
      <c r="CT31" s="715"/>
      <c r="CU31" s="715"/>
      <c r="CV31" s="715"/>
      <c r="CW31" s="715"/>
      <c r="CX31" s="715"/>
      <c r="CY31" s="716"/>
      <c r="CZ31" s="684">
        <v>0.6</v>
      </c>
      <c r="DA31" s="713"/>
      <c r="DB31" s="713"/>
      <c r="DC31" s="717"/>
      <c r="DD31" s="688">
        <v>28789</v>
      </c>
      <c r="DE31" s="715"/>
      <c r="DF31" s="715"/>
      <c r="DG31" s="715"/>
      <c r="DH31" s="715"/>
      <c r="DI31" s="715"/>
      <c r="DJ31" s="715"/>
      <c r="DK31" s="716"/>
      <c r="DL31" s="688">
        <v>28789</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401594</v>
      </c>
      <c r="S32" s="680"/>
      <c r="T32" s="680"/>
      <c r="U32" s="680"/>
      <c r="V32" s="680"/>
      <c r="W32" s="680"/>
      <c r="X32" s="680"/>
      <c r="Y32" s="681"/>
      <c r="Z32" s="682">
        <v>7.7</v>
      </c>
      <c r="AA32" s="682"/>
      <c r="AB32" s="682"/>
      <c r="AC32" s="682"/>
      <c r="AD32" s="683" t="s">
        <v>236</v>
      </c>
      <c r="AE32" s="683"/>
      <c r="AF32" s="683"/>
      <c r="AG32" s="683"/>
      <c r="AH32" s="683"/>
      <c r="AI32" s="683"/>
      <c r="AJ32" s="683"/>
      <c r="AK32" s="683"/>
      <c r="AL32" s="684" t="s">
        <v>236</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98.9</v>
      </c>
      <c r="BH32" s="749"/>
      <c r="BI32" s="749"/>
      <c r="BJ32" s="749"/>
      <c r="BK32" s="749"/>
      <c r="BL32" s="749"/>
      <c r="BM32" s="750">
        <v>95.2</v>
      </c>
      <c r="BN32" s="749"/>
      <c r="BO32" s="749"/>
      <c r="BP32" s="749"/>
      <c r="BQ32" s="751"/>
      <c r="BR32" s="748">
        <v>97.5</v>
      </c>
      <c r="BS32" s="749"/>
      <c r="BT32" s="749"/>
      <c r="BU32" s="749"/>
      <c r="BV32" s="749"/>
      <c r="BW32" s="749"/>
      <c r="BX32" s="750">
        <v>91.3</v>
      </c>
      <c r="BY32" s="749"/>
      <c r="BZ32" s="749"/>
      <c r="CA32" s="749"/>
      <c r="CB32" s="751"/>
      <c r="CD32" s="746"/>
      <c r="CE32" s="747"/>
      <c r="CF32" s="694" t="s">
        <v>314</v>
      </c>
      <c r="CG32" s="695"/>
      <c r="CH32" s="695"/>
      <c r="CI32" s="695"/>
      <c r="CJ32" s="695"/>
      <c r="CK32" s="695"/>
      <c r="CL32" s="695"/>
      <c r="CM32" s="695"/>
      <c r="CN32" s="695"/>
      <c r="CO32" s="695"/>
      <c r="CP32" s="695"/>
      <c r="CQ32" s="696"/>
      <c r="CR32" s="679">
        <v>311</v>
      </c>
      <c r="CS32" s="680"/>
      <c r="CT32" s="680"/>
      <c r="CU32" s="680"/>
      <c r="CV32" s="680"/>
      <c r="CW32" s="680"/>
      <c r="CX32" s="680"/>
      <c r="CY32" s="681"/>
      <c r="CZ32" s="684">
        <v>0</v>
      </c>
      <c r="DA32" s="713"/>
      <c r="DB32" s="713"/>
      <c r="DC32" s="717"/>
      <c r="DD32" s="688">
        <v>311</v>
      </c>
      <c r="DE32" s="680"/>
      <c r="DF32" s="680"/>
      <c r="DG32" s="680"/>
      <c r="DH32" s="680"/>
      <c r="DI32" s="680"/>
      <c r="DJ32" s="680"/>
      <c r="DK32" s="681"/>
      <c r="DL32" s="688">
        <v>311</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214991</v>
      </c>
      <c r="S33" s="680"/>
      <c r="T33" s="680"/>
      <c r="U33" s="680"/>
      <c r="V33" s="680"/>
      <c r="W33" s="680"/>
      <c r="X33" s="680"/>
      <c r="Y33" s="681"/>
      <c r="Z33" s="682">
        <v>4.0999999999999996</v>
      </c>
      <c r="AA33" s="682"/>
      <c r="AB33" s="682"/>
      <c r="AC33" s="682"/>
      <c r="AD33" s="683" t="s">
        <v>236</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2029623</v>
      </c>
      <c r="CS33" s="715"/>
      <c r="CT33" s="715"/>
      <c r="CU33" s="715"/>
      <c r="CV33" s="715"/>
      <c r="CW33" s="715"/>
      <c r="CX33" s="715"/>
      <c r="CY33" s="716"/>
      <c r="CZ33" s="684">
        <v>40.1</v>
      </c>
      <c r="DA33" s="713"/>
      <c r="DB33" s="713"/>
      <c r="DC33" s="717"/>
      <c r="DD33" s="688">
        <v>1435937</v>
      </c>
      <c r="DE33" s="715"/>
      <c r="DF33" s="715"/>
      <c r="DG33" s="715"/>
      <c r="DH33" s="715"/>
      <c r="DI33" s="715"/>
      <c r="DJ33" s="715"/>
      <c r="DK33" s="716"/>
      <c r="DL33" s="688">
        <v>1022344</v>
      </c>
      <c r="DM33" s="715"/>
      <c r="DN33" s="715"/>
      <c r="DO33" s="715"/>
      <c r="DP33" s="715"/>
      <c r="DQ33" s="715"/>
      <c r="DR33" s="715"/>
      <c r="DS33" s="715"/>
      <c r="DT33" s="715"/>
      <c r="DU33" s="715"/>
      <c r="DV33" s="716"/>
      <c r="DW33" s="684">
        <v>38.200000000000003</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21752</v>
      </c>
      <c r="S34" s="680"/>
      <c r="T34" s="680"/>
      <c r="U34" s="680"/>
      <c r="V34" s="680"/>
      <c r="W34" s="680"/>
      <c r="X34" s="680"/>
      <c r="Y34" s="681"/>
      <c r="Z34" s="682">
        <v>0.4</v>
      </c>
      <c r="AA34" s="682"/>
      <c r="AB34" s="682"/>
      <c r="AC34" s="682"/>
      <c r="AD34" s="683">
        <v>6</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671518</v>
      </c>
      <c r="CS34" s="680"/>
      <c r="CT34" s="680"/>
      <c r="CU34" s="680"/>
      <c r="CV34" s="680"/>
      <c r="CW34" s="680"/>
      <c r="CX34" s="680"/>
      <c r="CY34" s="681"/>
      <c r="CZ34" s="684">
        <v>13.3</v>
      </c>
      <c r="DA34" s="713"/>
      <c r="DB34" s="713"/>
      <c r="DC34" s="717"/>
      <c r="DD34" s="688">
        <v>452657</v>
      </c>
      <c r="DE34" s="680"/>
      <c r="DF34" s="680"/>
      <c r="DG34" s="680"/>
      <c r="DH34" s="680"/>
      <c r="DI34" s="680"/>
      <c r="DJ34" s="680"/>
      <c r="DK34" s="681"/>
      <c r="DL34" s="688">
        <v>370539</v>
      </c>
      <c r="DM34" s="680"/>
      <c r="DN34" s="680"/>
      <c r="DO34" s="680"/>
      <c r="DP34" s="680"/>
      <c r="DQ34" s="680"/>
      <c r="DR34" s="680"/>
      <c r="DS34" s="680"/>
      <c r="DT34" s="680"/>
      <c r="DU34" s="680"/>
      <c r="DV34" s="681"/>
      <c r="DW34" s="684">
        <v>13.9</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824687</v>
      </c>
      <c r="S35" s="680"/>
      <c r="T35" s="680"/>
      <c r="U35" s="680"/>
      <c r="V35" s="680"/>
      <c r="W35" s="680"/>
      <c r="X35" s="680"/>
      <c r="Y35" s="681"/>
      <c r="Z35" s="682">
        <v>15.7</v>
      </c>
      <c r="AA35" s="682"/>
      <c r="AB35" s="682"/>
      <c r="AC35" s="682"/>
      <c r="AD35" s="683" t="s">
        <v>236</v>
      </c>
      <c r="AE35" s="683"/>
      <c r="AF35" s="683"/>
      <c r="AG35" s="683"/>
      <c r="AH35" s="683"/>
      <c r="AI35" s="683"/>
      <c r="AJ35" s="683"/>
      <c r="AK35" s="683"/>
      <c r="AL35" s="684" t="s">
        <v>236</v>
      </c>
      <c r="AM35" s="685"/>
      <c r="AN35" s="685"/>
      <c r="AO35" s="686"/>
      <c r="AP35" s="234"/>
      <c r="AQ35" s="752" t="s">
        <v>322</v>
      </c>
      <c r="AR35" s="753"/>
      <c r="AS35" s="753"/>
      <c r="AT35" s="753"/>
      <c r="AU35" s="753"/>
      <c r="AV35" s="753"/>
      <c r="AW35" s="753"/>
      <c r="AX35" s="753"/>
      <c r="AY35" s="754"/>
      <c r="AZ35" s="668">
        <v>600095</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200</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67554</v>
      </c>
      <c r="CS35" s="715"/>
      <c r="CT35" s="715"/>
      <c r="CU35" s="715"/>
      <c r="CV35" s="715"/>
      <c r="CW35" s="715"/>
      <c r="CX35" s="715"/>
      <c r="CY35" s="716"/>
      <c r="CZ35" s="684">
        <v>1.3</v>
      </c>
      <c r="DA35" s="713"/>
      <c r="DB35" s="713"/>
      <c r="DC35" s="717"/>
      <c r="DD35" s="688">
        <v>41853</v>
      </c>
      <c r="DE35" s="715"/>
      <c r="DF35" s="715"/>
      <c r="DG35" s="715"/>
      <c r="DH35" s="715"/>
      <c r="DI35" s="715"/>
      <c r="DJ35" s="715"/>
      <c r="DK35" s="716"/>
      <c r="DL35" s="688">
        <v>37205</v>
      </c>
      <c r="DM35" s="715"/>
      <c r="DN35" s="715"/>
      <c r="DO35" s="715"/>
      <c r="DP35" s="715"/>
      <c r="DQ35" s="715"/>
      <c r="DR35" s="715"/>
      <c r="DS35" s="715"/>
      <c r="DT35" s="715"/>
      <c r="DU35" s="715"/>
      <c r="DV35" s="716"/>
      <c r="DW35" s="684">
        <v>1.4</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129</v>
      </c>
      <c r="AA36" s="682"/>
      <c r="AB36" s="682"/>
      <c r="AC36" s="682"/>
      <c r="AD36" s="683" t="s">
        <v>236</v>
      </c>
      <c r="AE36" s="683"/>
      <c r="AF36" s="683"/>
      <c r="AG36" s="683"/>
      <c r="AH36" s="683"/>
      <c r="AI36" s="683"/>
      <c r="AJ36" s="683"/>
      <c r="AK36" s="683"/>
      <c r="AL36" s="684" t="s">
        <v>230</v>
      </c>
      <c r="AM36" s="685"/>
      <c r="AN36" s="685"/>
      <c r="AO36" s="686"/>
      <c r="AQ36" s="756" t="s">
        <v>326</v>
      </c>
      <c r="AR36" s="757"/>
      <c r="AS36" s="757"/>
      <c r="AT36" s="757"/>
      <c r="AU36" s="757"/>
      <c r="AV36" s="757"/>
      <c r="AW36" s="757"/>
      <c r="AX36" s="757"/>
      <c r="AY36" s="758"/>
      <c r="AZ36" s="679">
        <v>110000</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-22389</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563574</v>
      </c>
      <c r="CS36" s="680"/>
      <c r="CT36" s="680"/>
      <c r="CU36" s="680"/>
      <c r="CV36" s="680"/>
      <c r="CW36" s="680"/>
      <c r="CX36" s="680"/>
      <c r="CY36" s="681"/>
      <c r="CZ36" s="684">
        <v>11.1</v>
      </c>
      <c r="DA36" s="713"/>
      <c r="DB36" s="713"/>
      <c r="DC36" s="717"/>
      <c r="DD36" s="688">
        <v>427936</v>
      </c>
      <c r="DE36" s="680"/>
      <c r="DF36" s="680"/>
      <c r="DG36" s="680"/>
      <c r="DH36" s="680"/>
      <c r="DI36" s="680"/>
      <c r="DJ36" s="680"/>
      <c r="DK36" s="681"/>
      <c r="DL36" s="688">
        <v>332937</v>
      </c>
      <c r="DM36" s="680"/>
      <c r="DN36" s="680"/>
      <c r="DO36" s="680"/>
      <c r="DP36" s="680"/>
      <c r="DQ36" s="680"/>
      <c r="DR36" s="680"/>
      <c r="DS36" s="680"/>
      <c r="DT36" s="680"/>
      <c r="DU36" s="680"/>
      <c r="DV36" s="681"/>
      <c r="DW36" s="684">
        <v>12.4</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97787</v>
      </c>
      <c r="S37" s="680"/>
      <c r="T37" s="680"/>
      <c r="U37" s="680"/>
      <c r="V37" s="680"/>
      <c r="W37" s="680"/>
      <c r="X37" s="680"/>
      <c r="Y37" s="681"/>
      <c r="Z37" s="682">
        <v>1.9</v>
      </c>
      <c r="AA37" s="682"/>
      <c r="AB37" s="682"/>
      <c r="AC37" s="682"/>
      <c r="AD37" s="683" t="s">
        <v>236</v>
      </c>
      <c r="AE37" s="683"/>
      <c r="AF37" s="683"/>
      <c r="AG37" s="683"/>
      <c r="AH37" s="683"/>
      <c r="AI37" s="683"/>
      <c r="AJ37" s="683"/>
      <c r="AK37" s="683"/>
      <c r="AL37" s="684" t="s">
        <v>236</v>
      </c>
      <c r="AM37" s="685"/>
      <c r="AN37" s="685"/>
      <c r="AO37" s="686"/>
      <c r="AQ37" s="756" t="s">
        <v>330</v>
      </c>
      <c r="AR37" s="757"/>
      <c r="AS37" s="757"/>
      <c r="AT37" s="757"/>
      <c r="AU37" s="757"/>
      <c r="AV37" s="757"/>
      <c r="AW37" s="757"/>
      <c r="AX37" s="757"/>
      <c r="AY37" s="758"/>
      <c r="AZ37" s="679">
        <v>82298</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1110</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216203</v>
      </c>
      <c r="CS37" s="715"/>
      <c r="CT37" s="715"/>
      <c r="CU37" s="715"/>
      <c r="CV37" s="715"/>
      <c r="CW37" s="715"/>
      <c r="CX37" s="715"/>
      <c r="CY37" s="716"/>
      <c r="CZ37" s="684">
        <v>4.3</v>
      </c>
      <c r="DA37" s="713"/>
      <c r="DB37" s="713"/>
      <c r="DC37" s="717"/>
      <c r="DD37" s="688">
        <v>191981</v>
      </c>
      <c r="DE37" s="715"/>
      <c r="DF37" s="715"/>
      <c r="DG37" s="715"/>
      <c r="DH37" s="715"/>
      <c r="DI37" s="715"/>
      <c r="DJ37" s="715"/>
      <c r="DK37" s="716"/>
      <c r="DL37" s="688">
        <v>191857</v>
      </c>
      <c r="DM37" s="715"/>
      <c r="DN37" s="715"/>
      <c r="DO37" s="715"/>
      <c r="DP37" s="715"/>
      <c r="DQ37" s="715"/>
      <c r="DR37" s="715"/>
      <c r="DS37" s="715"/>
      <c r="DT37" s="715"/>
      <c r="DU37" s="715"/>
      <c r="DV37" s="716"/>
      <c r="DW37" s="684">
        <v>7.2</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5239910</v>
      </c>
      <c r="S38" s="760"/>
      <c r="T38" s="760"/>
      <c r="U38" s="760"/>
      <c r="V38" s="760"/>
      <c r="W38" s="760"/>
      <c r="X38" s="760"/>
      <c r="Y38" s="761"/>
      <c r="Z38" s="762">
        <v>100</v>
      </c>
      <c r="AA38" s="762"/>
      <c r="AB38" s="762"/>
      <c r="AC38" s="762"/>
      <c r="AD38" s="763">
        <v>2577399</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47600</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1736</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490095</v>
      </c>
      <c r="CS38" s="680"/>
      <c r="CT38" s="680"/>
      <c r="CU38" s="680"/>
      <c r="CV38" s="680"/>
      <c r="CW38" s="680"/>
      <c r="CX38" s="680"/>
      <c r="CY38" s="681"/>
      <c r="CZ38" s="684">
        <v>9.6999999999999993</v>
      </c>
      <c r="DA38" s="713"/>
      <c r="DB38" s="713"/>
      <c r="DC38" s="717"/>
      <c r="DD38" s="688">
        <v>417191</v>
      </c>
      <c r="DE38" s="680"/>
      <c r="DF38" s="680"/>
      <c r="DG38" s="680"/>
      <c r="DH38" s="680"/>
      <c r="DI38" s="680"/>
      <c r="DJ38" s="680"/>
      <c r="DK38" s="681"/>
      <c r="DL38" s="688">
        <v>281663</v>
      </c>
      <c r="DM38" s="680"/>
      <c r="DN38" s="680"/>
      <c r="DO38" s="680"/>
      <c r="DP38" s="680"/>
      <c r="DQ38" s="680"/>
      <c r="DR38" s="680"/>
      <c r="DS38" s="680"/>
      <c r="DT38" s="680"/>
      <c r="DU38" s="680"/>
      <c r="DV38" s="681"/>
      <c r="DW38" s="684">
        <v>10.5</v>
      </c>
      <c r="DX38" s="713"/>
      <c r="DY38" s="713"/>
      <c r="DZ38" s="713"/>
      <c r="EA38" s="713"/>
      <c r="EB38" s="713"/>
      <c r="EC38" s="714"/>
    </row>
    <row r="39" spans="2:133" ht="11.25" customHeight="1">
      <c r="AQ39" s="756" t="s">
        <v>337</v>
      </c>
      <c r="AR39" s="757"/>
      <c r="AS39" s="757"/>
      <c r="AT39" s="757"/>
      <c r="AU39" s="757"/>
      <c r="AV39" s="757"/>
      <c r="AW39" s="757"/>
      <c r="AX39" s="757"/>
      <c r="AY39" s="758"/>
      <c r="AZ39" s="679" t="s">
        <v>230</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91</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236882</v>
      </c>
      <c r="CS39" s="715"/>
      <c r="CT39" s="715"/>
      <c r="CU39" s="715"/>
      <c r="CV39" s="715"/>
      <c r="CW39" s="715"/>
      <c r="CX39" s="715"/>
      <c r="CY39" s="716"/>
      <c r="CZ39" s="684">
        <v>4.7</v>
      </c>
      <c r="DA39" s="713"/>
      <c r="DB39" s="713"/>
      <c r="DC39" s="717"/>
      <c r="DD39" s="688">
        <v>96300</v>
      </c>
      <c r="DE39" s="715"/>
      <c r="DF39" s="715"/>
      <c r="DG39" s="715"/>
      <c r="DH39" s="715"/>
      <c r="DI39" s="715"/>
      <c r="DJ39" s="715"/>
      <c r="DK39" s="716"/>
      <c r="DL39" s="688" t="s">
        <v>230</v>
      </c>
      <c r="DM39" s="715"/>
      <c r="DN39" s="715"/>
      <c r="DO39" s="715"/>
      <c r="DP39" s="715"/>
      <c r="DQ39" s="715"/>
      <c r="DR39" s="715"/>
      <c r="DS39" s="715"/>
      <c r="DT39" s="715"/>
      <c r="DU39" s="715"/>
      <c r="DV39" s="716"/>
      <c r="DW39" s="684" t="s">
        <v>236</v>
      </c>
      <c r="DX39" s="713"/>
      <c r="DY39" s="713"/>
      <c r="DZ39" s="713"/>
      <c r="EA39" s="713"/>
      <c r="EB39" s="713"/>
      <c r="EC39" s="714"/>
    </row>
    <row r="40" spans="2:133" ht="11.25" customHeight="1">
      <c r="AQ40" s="756" t="s">
        <v>341</v>
      </c>
      <c r="AR40" s="757"/>
      <c r="AS40" s="757"/>
      <c r="AT40" s="757"/>
      <c r="AU40" s="757"/>
      <c r="AV40" s="757"/>
      <c r="AW40" s="757"/>
      <c r="AX40" s="757"/>
      <c r="AY40" s="758"/>
      <c r="AZ40" s="679">
        <v>104065</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236</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t="s">
        <v>230</v>
      </c>
      <c r="CS40" s="680"/>
      <c r="CT40" s="680"/>
      <c r="CU40" s="680"/>
      <c r="CV40" s="680"/>
      <c r="CW40" s="680"/>
      <c r="CX40" s="680"/>
      <c r="CY40" s="681"/>
      <c r="CZ40" s="684" t="s">
        <v>236</v>
      </c>
      <c r="DA40" s="713"/>
      <c r="DB40" s="713"/>
      <c r="DC40" s="717"/>
      <c r="DD40" s="688" t="s">
        <v>236</v>
      </c>
      <c r="DE40" s="680"/>
      <c r="DF40" s="680"/>
      <c r="DG40" s="680"/>
      <c r="DH40" s="680"/>
      <c r="DI40" s="680"/>
      <c r="DJ40" s="680"/>
      <c r="DK40" s="681"/>
      <c r="DL40" s="688" t="s">
        <v>236</v>
      </c>
      <c r="DM40" s="680"/>
      <c r="DN40" s="680"/>
      <c r="DO40" s="680"/>
      <c r="DP40" s="680"/>
      <c r="DQ40" s="680"/>
      <c r="DR40" s="680"/>
      <c r="DS40" s="680"/>
      <c r="DT40" s="680"/>
      <c r="DU40" s="680"/>
      <c r="DV40" s="681"/>
      <c r="DW40" s="684" t="s">
        <v>236</v>
      </c>
      <c r="DX40" s="713"/>
      <c r="DY40" s="713"/>
      <c r="DZ40" s="713"/>
      <c r="EA40" s="713"/>
      <c r="EB40" s="713"/>
      <c r="EC40" s="714"/>
    </row>
    <row r="41" spans="2:133" ht="11.25" customHeight="1">
      <c r="AQ41" s="766" t="s">
        <v>344</v>
      </c>
      <c r="AR41" s="767"/>
      <c r="AS41" s="767"/>
      <c r="AT41" s="767"/>
      <c r="AU41" s="767"/>
      <c r="AV41" s="767"/>
      <c r="AW41" s="767"/>
      <c r="AX41" s="767"/>
      <c r="AY41" s="768"/>
      <c r="AZ41" s="759">
        <v>256132</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347</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230</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1258701</v>
      </c>
      <c r="CS42" s="680"/>
      <c r="CT42" s="680"/>
      <c r="CU42" s="680"/>
      <c r="CV42" s="680"/>
      <c r="CW42" s="680"/>
      <c r="CX42" s="680"/>
      <c r="CY42" s="681"/>
      <c r="CZ42" s="684">
        <v>24.9</v>
      </c>
      <c r="DA42" s="685"/>
      <c r="DB42" s="685"/>
      <c r="DC42" s="780"/>
      <c r="DD42" s="688">
        <v>297779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26163</v>
      </c>
      <c r="CS43" s="715"/>
      <c r="CT43" s="715"/>
      <c r="CU43" s="715"/>
      <c r="CV43" s="715"/>
      <c r="CW43" s="715"/>
      <c r="CX43" s="715"/>
      <c r="CY43" s="716"/>
      <c r="CZ43" s="684">
        <v>0.5</v>
      </c>
      <c r="DA43" s="713"/>
      <c r="DB43" s="713"/>
      <c r="DC43" s="717"/>
      <c r="DD43" s="688">
        <v>26163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351</v>
      </c>
      <c r="CD44" s="791" t="s">
        <v>303</v>
      </c>
      <c r="CE44" s="792"/>
      <c r="CF44" s="676" t="s">
        <v>352</v>
      </c>
      <c r="CG44" s="677"/>
      <c r="CH44" s="677"/>
      <c r="CI44" s="677"/>
      <c r="CJ44" s="677"/>
      <c r="CK44" s="677"/>
      <c r="CL44" s="677"/>
      <c r="CM44" s="677"/>
      <c r="CN44" s="677"/>
      <c r="CO44" s="677"/>
      <c r="CP44" s="677"/>
      <c r="CQ44" s="678"/>
      <c r="CR44" s="679">
        <v>912960</v>
      </c>
      <c r="CS44" s="680"/>
      <c r="CT44" s="680"/>
      <c r="CU44" s="680"/>
      <c r="CV44" s="680"/>
      <c r="CW44" s="680"/>
      <c r="CX44" s="680"/>
      <c r="CY44" s="681"/>
      <c r="CZ44" s="684">
        <v>18.100000000000001</v>
      </c>
      <c r="DA44" s="685"/>
      <c r="DB44" s="685"/>
      <c r="DC44" s="780"/>
      <c r="DD44" s="688">
        <v>76915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353</v>
      </c>
      <c r="CG45" s="677"/>
      <c r="CH45" s="677"/>
      <c r="CI45" s="677"/>
      <c r="CJ45" s="677"/>
      <c r="CK45" s="677"/>
      <c r="CL45" s="677"/>
      <c r="CM45" s="677"/>
      <c r="CN45" s="677"/>
      <c r="CO45" s="677"/>
      <c r="CP45" s="677"/>
      <c r="CQ45" s="678"/>
      <c r="CR45" s="679">
        <v>366992</v>
      </c>
      <c r="CS45" s="715"/>
      <c r="CT45" s="715"/>
      <c r="CU45" s="715"/>
      <c r="CV45" s="715"/>
      <c r="CW45" s="715"/>
      <c r="CX45" s="715"/>
      <c r="CY45" s="716"/>
      <c r="CZ45" s="684">
        <v>7.3</v>
      </c>
      <c r="DA45" s="713"/>
      <c r="DB45" s="713"/>
      <c r="DC45" s="717"/>
      <c r="DD45" s="688">
        <v>3994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354</v>
      </c>
      <c r="CG46" s="677"/>
      <c r="CH46" s="677"/>
      <c r="CI46" s="677"/>
      <c r="CJ46" s="677"/>
      <c r="CK46" s="677"/>
      <c r="CL46" s="677"/>
      <c r="CM46" s="677"/>
      <c r="CN46" s="677"/>
      <c r="CO46" s="677"/>
      <c r="CP46" s="677"/>
      <c r="CQ46" s="678"/>
      <c r="CR46" s="679">
        <v>532613</v>
      </c>
      <c r="CS46" s="680"/>
      <c r="CT46" s="680"/>
      <c r="CU46" s="680"/>
      <c r="CV46" s="680"/>
      <c r="CW46" s="680"/>
      <c r="CX46" s="680"/>
      <c r="CY46" s="681"/>
      <c r="CZ46" s="684">
        <v>10.5</v>
      </c>
      <c r="DA46" s="685"/>
      <c r="DB46" s="685"/>
      <c r="DC46" s="780"/>
      <c r="DD46" s="688">
        <v>69484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355</v>
      </c>
      <c r="CG47" s="677"/>
      <c r="CH47" s="677"/>
      <c r="CI47" s="677"/>
      <c r="CJ47" s="677"/>
      <c r="CK47" s="677"/>
      <c r="CL47" s="677"/>
      <c r="CM47" s="677"/>
      <c r="CN47" s="677"/>
      <c r="CO47" s="677"/>
      <c r="CP47" s="677"/>
      <c r="CQ47" s="678"/>
      <c r="CR47" s="679">
        <v>345741</v>
      </c>
      <c r="CS47" s="715"/>
      <c r="CT47" s="715"/>
      <c r="CU47" s="715"/>
      <c r="CV47" s="715"/>
      <c r="CW47" s="715"/>
      <c r="CX47" s="715"/>
      <c r="CY47" s="716"/>
      <c r="CZ47" s="684">
        <v>6.8</v>
      </c>
      <c r="DA47" s="713"/>
      <c r="DB47" s="713"/>
      <c r="DC47" s="717"/>
      <c r="DD47" s="688">
        <v>220864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356</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230</v>
      </c>
      <c r="DA48" s="685"/>
      <c r="DB48" s="685"/>
      <c r="DC48" s="780"/>
      <c r="DD48" s="688" t="s">
        <v>236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357</v>
      </c>
      <c r="CE49" s="725"/>
      <c r="CF49" s="725"/>
      <c r="CG49" s="725"/>
      <c r="CH49" s="725"/>
      <c r="CI49" s="725"/>
      <c r="CJ49" s="725"/>
      <c r="CK49" s="725"/>
      <c r="CL49" s="725"/>
      <c r="CM49" s="725"/>
      <c r="CN49" s="725"/>
      <c r="CO49" s="725"/>
      <c r="CP49" s="725"/>
      <c r="CQ49" s="726"/>
      <c r="CR49" s="759">
        <v>5055995</v>
      </c>
      <c r="CS49" s="749"/>
      <c r="CT49" s="749"/>
      <c r="CU49" s="749"/>
      <c r="CV49" s="749"/>
      <c r="CW49" s="749"/>
      <c r="CX49" s="749"/>
      <c r="CY49" s="781"/>
      <c r="CZ49" s="764">
        <v>100</v>
      </c>
      <c r="DA49" s="782"/>
      <c r="DB49" s="782"/>
      <c r="DC49" s="783"/>
      <c r="DD49" s="784">
        <v>3269448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LbTAxajwEim3NPBKTQ/yOLwk2W5CvbTO/W/HBra1ZgtKYYn5hXQAr33oK55BMsFJCy2YIhE6miF1cZLMB0bsTA==" saltValue="gmNh0nnyFvAxGwrOULam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380</v>
      </c>
      <c r="C7" s="812"/>
      <c r="D7" s="812"/>
      <c r="E7" s="812"/>
      <c r="F7" s="812"/>
      <c r="G7" s="812"/>
      <c r="H7" s="812"/>
      <c r="I7" s="812"/>
      <c r="J7" s="812"/>
      <c r="K7" s="812"/>
      <c r="L7" s="812"/>
      <c r="M7" s="812"/>
      <c r="N7" s="812"/>
      <c r="O7" s="812"/>
      <c r="P7" s="813"/>
      <c r="Q7" s="814">
        <v>5295</v>
      </c>
      <c r="R7" s="815"/>
      <c r="S7" s="815"/>
      <c r="T7" s="815"/>
      <c r="U7" s="815"/>
      <c r="V7" s="815">
        <v>5111</v>
      </c>
      <c r="W7" s="815"/>
      <c r="X7" s="815"/>
      <c r="Y7" s="815"/>
      <c r="Z7" s="815"/>
      <c r="AA7" s="815">
        <v>184</v>
      </c>
      <c r="AB7" s="815"/>
      <c r="AC7" s="815"/>
      <c r="AD7" s="815"/>
      <c r="AE7" s="816"/>
      <c r="AF7" s="817">
        <v>96</v>
      </c>
      <c r="AG7" s="818"/>
      <c r="AH7" s="818"/>
      <c r="AI7" s="818"/>
      <c r="AJ7" s="819"/>
      <c r="AK7" s="854">
        <v>402</v>
      </c>
      <c r="AL7" s="855"/>
      <c r="AM7" s="855"/>
      <c r="AN7" s="855"/>
      <c r="AO7" s="855"/>
      <c r="AP7" s="855">
        <v>5595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595</v>
      </c>
      <c r="BT7" s="859"/>
      <c r="BU7" s="859"/>
      <c r="BV7" s="859"/>
      <c r="BW7" s="859"/>
      <c r="BX7" s="859"/>
      <c r="BY7" s="859"/>
      <c r="BZ7" s="859"/>
      <c r="CA7" s="859"/>
      <c r="CB7" s="859"/>
      <c r="CC7" s="859"/>
      <c r="CD7" s="859"/>
      <c r="CE7" s="859"/>
      <c r="CF7" s="859"/>
      <c r="CG7" s="860"/>
      <c r="CH7" s="851">
        <v>-1</v>
      </c>
      <c r="CI7" s="852"/>
      <c r="CJ7" s="852"/>
      <c r="CK7" s="852"/>
      <c r="CL7" s="853"/>
      <c r="CM7" s="851">
        <v>97</v>
      </c>
      <c r="CN7" s="852"/>
      <c r="CO7" s="852"/>
      <c r="CP7" s="852"/>
      <c r="CQ7" s="853"/>
      <c r="CR7" s="851">
        <v>55</v>
      </c>
      <c r="CS7" s="852"/>
      <c r="CT7" s="852"/>
      <c r="CU7" s="852"/>
      <c r="CV7" s="853"/>
      <c r="CW7" s="851">
        <v>2</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382</v>
      </c>
      <c r="B23" s="870" t="s">
        <v>383</v>
      </c>
      <c r="C23" s="871"/>
      <c r="D23" s="871"/>
      <c r="E23" s="871"/>
      <c r="F23" s="871"/>
      <c r="G23" s="871"/>
      <c r="H23" s="871"/>
      <c r="I23" s="871"/>
      <c r="J23" s="871"/>
      <c r="K23" s="871"/>
      <c r="L23" s="871"/>
      <c r="M23" s="871"/>
      <c r="N23" s="871"/>
      <c r="O23" s="871"/>
      <c r="P23" s="872"/>
      <c r="Q23" s="873">
        <v>5240</v>
      </c>
      <c r="R23" s="874"/>
      <c r="S23" s="874"/>
      <c r="T23" s="874"/>
      <c r="U23" s="874"/>
      <c r="V23" s="874">
        <v>5056</v>
      </c>
      <c r="W23" s="874"/>
      <c r="X23" s="874"/>
      <c r="Y23" s="874"/>
      <c r="Z23" s="874"/>
      <c r="AA23" s="874">
        <v>184</v>
      </c>
      <c r="AB23" s="874"/>
      <c r="AC23" s="874"/>
      <c r="AD23" s="874"/>
      <c r="AE23" s="875"/>
      <c r="AF23" s="876">
        <v>96</v>
      </c>
      <c r="AG23" s="874"/>
      <c r="AH23" s="874"/>
      <c r="AI23" s="874"/>
      <c r="AJ23" s="877"/>
      <c r="AK23" s="878"/>
      <c r="AL23" s="879"/>
      <c r="AM23" s="879"/>
      <c r="AN23" s="879"/>
      <c r="AO23" s="879"/>
      <c r="AP23" s="874">
        <v>5595</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395</v>
      </c>
      <c r="C28" s="812"/>
      <c r="D28" s="812"/>
      <c r="E28" s="812"/>
      <c r="F28" s="812"/>
      <c r="G28" s="812"/>
      <c r="H28" s="812"/>
      <c r="I28" s="812"/>
      <c r="J28" s="812"/>
      <c r="K28" s="812"/>
      <c r="L28" s="812"/>
      <c r="M28" s="812"/>
      <c r="N28" s="812"/>
      <c r="O28" s="812"/>
      <c r="P28" s="813"/>
      <c r="Q28" s="902">
        <v>911</v>
      </c>
      <c r="R28" s="903"/>
      <c r="S28" s="903"/>
      <c r="T28" s="903"/>
      <c r="U28" s="903"/>
      <c r="V28" s="903">
        <v>911</v>
      </c>
      <c r="W28" s="903"/>
      <c r="X28" s="903"/>
      <c r="Y28" s="903"/>
      <c r="Z28" s="903"/>
      <c r="AA28" s="903">
        <v>0</v>
      </c>
      <c r="AB28" s="903"/>
      <c r="AC28" s="903"/>
      <c r="AD28" s="903"/>
      <c r="AE28" s="904"/>
      <c r="AF28" s="905">
        <v>0</v>
      </c>
      <c r="AG28" s="903"/>
      <c r="AH28" s="903"/>
      <c r="AI28" s="903"/>
      <c r="AJ28" s="906"/>
      <c r="AK28" s="907">
        <v>117</v>
      </c>
      <c r="AL28" s="898"/>
      <c r="AM28" s="898"/>
      <c r="AN28" s="898"/>
      <c r="AO28" s="898"/>
      <c r="AP28" s="898" t="s">
        <v>589</v>
      </c>
      <c r="AQ28" s="898"/>
      <c r="AR28" s="898"/>
      <c r="AS28" s="898"/>
      <c r="AT28" s="898"/>
      <c r="AU28" s="898" t="s">
        <v>589</v>
      </c>
      <c r="AV28" s="898"/>
      <c r="AW28" s="898"/>
      <c r="AX28" s="898"/>
      <c r="AY28" s="898"/>
      <c r="AZ28" s="899" t="s">
        <v>589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396</v>
      </c>
      <c r="C29" s="836"/>
      <c r="D29" s="836"/>
      <c r="E29" s="836"/>
      <c r="F29" s="836"/>
      <c r="G29" s="836"/>
      <c r="H29" s="836"/>
      <c r="I29" s="836"/>
      <c r="J29" s="836"/>
      <c r="K29" s="836"/>
      <c r="L29" s="836"/>
      <c r="M29" s="836"/>
      <c r="N29" s="836"/>
      <c r="O29" s="836"/>
      <c r="P29" s="837"/>
      <c r="Q29" s="838">
        <v>806</v>
      </c>
      <c r="R29" s="839"/>
      <c r="S29" s="839"/>
      <c r="T29" s="839"/>
      <c r="U29" s="839"/>
      <c r="V29" s="839">
        <v>800</v>
      </c>
      <c r="W29" s="839"/>
      <c r="X29" s="839"/>
      <c r="Y29" s="839"/>
      <c r="Z29" s="839"/>
      <c r="AA29" s="839">
        <v>6</v>
      </c>
      <c r="AB29" s="839"/>
      <c r="AC29" s="839"/>
      <c r="AD29" s="839"/>
      <c r="AE29" s="840"/>
      <c r="AF29" s="841">
        <v>6</v>
      </c>
      <c r="AG29" s="842"/>
      <c r="AH29" s="842"/>
      <c r="AI29" s="842"/>
      <c r="AJ29" s="843"/>
      <c r="AK29" s="910">
        <v>132</v>
      </c>
      <c r="AL29" s="911"/>
      <c r="AM29" s="911"/>
      <c r="AN29" s="911"/>
      <c r="AO29" s="911"/>
      <c r="AP29" s="911" t="s">
        <v>589</v>
      </c>
      <c r="AQ29" s="911"/>
      <c r="AR29" s="911"/>
      <c r="AS29" s="911"/>
      <c r="AT29" s="911"/>
      <c r="AU29" s="911" t="s">
        <v>589</v>
      </c>
      <c r="AV29" s="911"/>
      <c r="AW29" s="911"/>
      <c r="AX29" s="911"/>
      <c r="AY29" s="911"/>
      <c r="AZ29" s="912" t="s">
        <v>590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397</v>
      </c>
      <c r="C30" s="836"/>
      <c r="D30" s="836"/>
      <c r="E30" s="836"/>
      <c r="F30" s="836"/>
      <c r="G30" s="836"/>
      <c r="H30" s="836"/>
      <c r="I30" s="836"/>
      <c r="J30" s="836"/>
      <c r="K30" s="836"/>
      <c r="L30" s="836"/>
      <c r="M30" s="836"/>
      <c r="N30" s="836"/>
      <c r="O30" s="836"/>
      <c r="P30" s="837"/>
      <c r="Q30" s="838">
        <v>95</v>
      </c>
      <c r="R30" s="839"/>
      <c r="S30" s="839"/>
      <c r="T30" s="839"/>
      <c r="U30" s="839"/>
      <c r="V30" s="839">
        <v>92</v>
      </c>
      <c r="W30" s="839"/>
      <c r="X30" s="839"/>
      <c r="Y30" s="839"/>
      <c r="Z30" s="839"/>
      <c r="AA30" s="839">
        <v>3</v>
      </c>
      <c r="AB30" s="839"/>
      <c r="AC30" s="839"/>
      <c r="AD30" s="839"/>
      <c r="AE30" s="840"/>
      <c r="AF30" s="841">
        <v>3</v>
      </c>
      <c r="AG30" s="842"/>
      <c r="AH30" s="842"/>
      <c r="AI30" s="842"/>
      <c r="AJ30" s="843"/>
      <c r="AK30" s="910">
        <v>41</v>
      </c>
      <c r="AL30" s="911"/>
      <c r="AM30" s="911"/>
      <c r="AN30" s="911"/>
      <c r="AO30" s="911"/>
      <c r="AP30" s="911" t="s">
        <v>589</v>
      </c>
      <c r="AQ30" s="911"/>
      <c r="AR30" s="911"/>
      <c r="AS30" s="911"/>
      <c r="AT30" s="911"/>
      <c r="AU30" s="911" t="s">
        <v>589</v>
      </c>
      <c r="AV30" s="911"/>
      <c r="AW30" s="911"/>
      <c r="AX30" s="911"/>
      <c r="AY30" s="911"/>
      <c r="AZ30" s="912" t="s">
        <v>589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398</v>
      </c>
      <c r="C31" s="836"/>
      <c r="D31" s="836"/>
      <c r="E31" s="836"/>
      <c r="F31" s="836"/>
      <c r="G31" s="836"/>
      <c r="H31" s="836"/>
      <c r="I31" s="836"/>
      <c r="J31" s="836"/>
      <c r="K31" s="836"/>
      <c r="L31" s="836"/>
      <c r="M31" s="836"/>
      <c r="N31" s="836"/>
      <c r="O31" s="836"/>
      <c r="P31" s="837"/>
      <c r="Q31" s="838">
        <v>327</v>
      </c>
      <c r="R31" s="839"/>
      <c r="S31" s="839"/>
      <c r="T31" s="839"/>
      <c r="U31" s="839"/>
      <c r="V31" s="839">
        <v>327</v>
      </c>
      <c r="W31" s="839"/>
      <c r="X31" s="839"/>
      <c r="Y31" s="839"/>
      <c r="Z31" s="839"/>
      <c r="AA31" s="839" t="s">
        <v>589</v>
      </c>
      <c r="AB31" s="839"/>
      <c r="AC31" s="839"/>
      <c r="AD31" s="839"/>
      <c r="AE31" s="840"/>
      <c r="AF31" s="841" t="s">
        <v>399</v>
      </c>
      <c r="AG31" s="842"/>
      <c r="AH31" s="842"/>
      <c r="AI31" s="842"/>
      <c r="AJ31" s="843"/>
      <c r="AK31" s="910">
        <v>82</v>
      </c>
      <c r="AL31" s="911"/>
      <c r="AM31" s="911"/>
      <c r="AN31" s="911"/>
      <c r="AO31" s="911"/>
      <c r="AP31" s="911">
        <v>694</v>
      </c>
      <c r="AQ31" s="911"/>
      <c r="AR31" s="911"/>
      <c r="AS31" s="911"/>
      <c r="AT31" s="911"/>
      <c r="AU31" s="911">
        <v>146</v>
      </c>
      <c r="AV31" s="911"/>
      <c r="AW31" s="911"/>
      <c r="AX31" s="911"/>
      <c r="AY31" s="911"/>
      <c r="AZ31" s="912" t="s">
        <v>591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400</v>
      </c>
      <c r="C32" s="836"/>
      <c r="D32" s="836"/>
      <c r="E32" s="836"/>
      <c r="F32" s="836"/>
      <c r="G32" s="836"/>
      <c r="H32" s="836"/>
      <c r="I32" s="836"/>
      <c r="J32" s="836"/>
      <c r="K32" s="836"/>
      <c r="L32" s="836"/>
      <c r="M32" s="836"/>
      <c r="N32" s="836"/>
      <c r="O32" s="836"/>
      <c r="P32" s="837"/>
      <c r="Q32" s="838">
        <v>521</v>
      </c>
      <c r="R32" s="839"/>
      <c r="S32" s="839"/>
      <c r="T32" s="839"/>
      <c r="U32" s="839"/>
      <c r="V32" s="839">
        <v>490</v>
      </c>
      <c r="W32" s="839"/>
      <c r="X32" s="839"/>
      <c r="Y32" s="839"/>
      <c r="Z32" s="839"/>
      <c r="AA32" s="839">
        <v>31</v>
      </c>
      <c r="AB32" s="839"/>
      <c r="AC32" s="839"/>
      <c r="AD32" s="839"/>
      <c r="AE32" s="840"/>
      <c r="AF32" s="841">
        <v>223</v>
      </c>
      <c r="AG32" s="842"/>
      <c r="AH32" s="842"/>
      <c r="AI32" s="842"/>
      <c r="AJ32" s="843"/>
      <c r="AK32" s="910">
        <v>113</v>
      </c>
      <c r="AL32" s="911"/>
      <c r="AM32" s="911"/>
      <c r="AN32" s="911"/>
      <c r="AO32" s="911"/>
      <c r="AP32" s="911">
        <v>80</v>
      </c>
      <c r="AQ32" s="911"/>
      <c r="AR32" s="911"/>
      <c r="AS32" s="911"/>
      <c r="AT32" s="911"/>
      <c r="AU32" s="911">
        <v>67</v>
      </c>
      <c r="AV32" s="911"/>
      <c r="AW32" s="911"/>
      <c r="AX32" s="911"/>
      <c r="AY32" s="911"/>
      <c r="AZ32" s="912" t="s">
        <v>589</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402</v>
      </c>
      <c r="C33" s="836"/>
      <c r="D33" s="836"/>
      <c r="E33" s="836"/>
      <c r="F33" s="836"/>
      <c r="G33" s="836"/>
      <c r="H33" s="836"/>
      <c r="I33" s="836"/>
      <c r="J33" s="836"/>
      <c r="K33" s="836"/>
      <c r="L33" s="836"/>
      <c r="M33" s="836"/>
      <c r="N33" s="836"/>
      <c r="O33" s="836"/>
      <c r="P33" s="837"/>
      <c r="Q33" s="838">
        <v>295</v>
      </c>
      <c r="R33" s="839"/>
      <c r="S33" s="839"/>
      <c r="T33" s="839"/>
      <c r="U33" s="839"/>
      <c r="V33" s="839">
        <v>278</v>
      </c>
      <c r="W33" s="839"/>
      <c r="X33" s="839"/>
      <c r="Y33" s="839"/>
      <c r="Z33" s="839"/>
      <c r="AA33" s="839">
        <v>17</v>
      </c>
      <c r="AB33" s="839"/>
      <c r="AC33" s="839"/>
      <c r="AD33" s="839"/>
      <c r="AE33" s="840"/>
      <c r="AF33" s="841">
        <v>1</v>
      </c>
      <c r="AG33" s="842"/>
      <c r="AH33" s="842"/>
      <c r="AI33" s="842"/>
      <c r="AJ33" s="843"/>
      <c r="AK33" s="910">
        <v>48</v>
      </c>
      <c r="AL33" s="911"/>
      <c r="AM33" s="911"/>
      <c r="AN33" s="911"/>
      <c r="AO33" s="911"/>
      <c r="AP33" s="911">
        <v>636</v>
      </c>
      <c r="AQ33" s="911"/>
      <c r="AR33" s="911"/>
      <c r="AS33" s="911"/>
      <c r="AT33" s="911"/>
      <c r="AU33" s="911">
        <v>378</v>
      </c>
      <c r="AV33" s="911"/>
      <c r="AW33" s="911"/>
      <c r="AX33" s="911"/>
      <c r="AY33" s="911"/>
      <c r="AZ33" s="912" t="s">
        <v>589</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404</v>
      </c>
      <c r="C34" s="836"/>
      <c r="D34" s="836"/>
      <c r="E34" s="836"/>
      <c r="F34" s="836"/>
      <c r="G34" s="836"/>
      <c r="H34" s="836"/>
      <c r="I34" s="836"/>
      <c r="J34" s="836"/>
      <c r="K34" s="836"/>
      <c r="L34" s="836"/>
      <c r="M34" s="836"/>
      <c r="N34" s="836"/>
      <c r="O34" s="836"/>
      <c r="P34" s="837"/>
      <c r="Q34" s="838">
        <v>5</v>
      </c>
      <c r="R34" s="839"/>
      <c r="S34" s="839"/>
      <c r="T34" s="839"/>
      <c r="U34" s="839"/>
      <c r="V34" s="839">
        <v>4</v>
      </c>
      <c r="W34" s="839"/>
      <c r="X34" s="839"/>
      <c r="Y34" s="839"/>
      <c r="Z34" s="839"/>
      <c r="AA34" s="839">
        <v>1</v>
      </c>
      <c r="AB34" s="839"/>
      <c r="AC34" s="839"/>
      <c r="AD34" s="839"/>
      <c r="AE34" s="840"/>
      <c r="AF34" s="841">
        <v>1</v>
      </c>
      <c r="AG34" s="842"/>
      <c r="AH34" s="842"/>
      <c r="AI34" s="842"/>
      <c r="AJ34" s="843"/>
      <c r="AK34" s="910" t="s">
        <v>589</v>
      </c>
      <c r="AL34" s="911"/>
      <c r="AM34" s="911"/>
      <c r="AN34" s="911"/>
      <c r="AO34" s="911"/>
      <c r="AP34" s="911" t="s">
        <v>589</v>
      </c>
      <c r="AQ34" s="911"/>
      <c r="AR34" s="911"/>
      <c r="AS34" s="911"/>
      <c r="AT34" s="911"/>
      <c r="AU34" s="911" t="s">
        <v>589</v>
      </c>
      <c r="AV34" s="911"/>
      <c r="AW34" s="911"/>
      <c r="AX34" s="911"/>
      <c r="AY34" s="911"/>
      <c r="AZ34" s="912" t="s">
        <v>592</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382</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233</v>
      </c>
      <c r="AG63" s="922"/>
      <c r="AH63" s="922"/>
      <c r="AI63" s="922"/>
      <c r="AJ63" s="923"/>
      <c r="AK63" s="924"/>
      <c r="AL63" s="919"/>
      <c r="AM63" s="919"/>
      <c r="AN63" s="919"/>
      <c r="AO63" s="919"/>
      <c r="AP63" s="922">
        <v>1410</v>
      </c>
      <c r="AQ63" s="922"/>
      <c r="AR63" s="922"/>
      <c r="AS63" s="922"/>
      <c r="AT63" s="922"/>
      <c r="AU63" s="922">
        <v>591</v>
      </c>
      <c r="AV63" s="922"/>
      <c r="AW63" s="922"/>
      <c r="AX63" s="922"/>
      <c r="AY63" s="922"/>
      <c r="AZ63" s="926"/>
      <c r="BA63" s="926"/>
      <c r="BB63" s="926"/>
      <c r="BC63" s="926"/>
      <c r="BD63" s="926"/>
      <c r="BE63" s="927"/>
      <c r="BF63" s="927"/>
      <c r="BG63" s="927"/>
      <c r="BH63" s="927"/>
      <c r="BI63" s="928"/>
      <c r="BJ63" s="929" t="s">
        <v>236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388</v>
      </c>
      <c r="W66" s="798"/>
      <c r="X66" s="798"/>
      <c r="Y66" s="798"/>
      <c r="Z66" s="799"/>
      <c r="AA66" s="797" t="s">
        <v>389</v>
      </c>
      <c r="AB66" s="798"/>
      <c r="AC66" s="798"/>
      <c r="AD66" s="798"/>
      <c r="AE66" s="799"/>
      <c r="AF66" s="932" t="s">
        <v>411</v>
      </c>
      <c r="AG66" s="893"/>
      <c r="AH66" s="893"/>
      <c r="AI66" s="893"/>
      <c r="AJ66" s="933"/>
      <c r="AK66" s="797" t="s">
        <v>391</v>
      </c>
      <c r="AL66" s="821"/>
      <c r="AM66" s="821"/>
      <c r="AN66" s="821"/>
      <c r="AO66" s="822"/>
      <c r="AP66" s="797" t="s">
        <v>392</v>
      </c>
      <c r="AQ66" s="798"/>
      <c r="AR66" s="798"/>
      <c r="AS66" s="798"/>
      <c r="AT66" s="799"/>
      <c r="AU66" s="797" t="s">
        <v>412</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580</v>
      </c>
      <c r="C68" s="950"/>
      <c r="D68" s="950"/>
      <c r="E68" s="950"/>
      <c r="F68" s="950"/>
      <c r="G68" s="950"/>
      <c r="H68" s="950"/>
      <c r="I68" s="950"/>
      <c r="J68" s="950"/>
      <c r="K68" s="950"/>
      <c r="L68" s="950"/>
      <c r="M68" s="950"/>
      <c r="N68" s="950"/>
      <c r="O68" s="950"/>
      <c r="P68" s="951"/>
      <c r="Q68" s="952">
        <v>946</v>
      </c>
      <c r="R68" s="946"/>
      <c r="S68" s="946"/>
      <c r="T68" s="946"/>
      <c r="U68" s="946"/>
      <c r="V68" s="946">
        <v>946</v>
      </c>
      <c r="W68" s="946"/>
      <c r="X68" s="946"/>
      <c r="Y68" s="946"/>
      <c r="Z68" s="946"/>
      <c r="AA68" s="946" t="s">
        <v>589</v>
      </c>
      <c r="AB68" s="946"/>
      <c r="AC68" s="946"/>
      <c r="AD68" s="946"/>
      <c r="AE68" s="946"/>
      <c r="AF68" s="946" t="s">
        <v>589</v>
      </c>
      <c r="AG68" s="946"/>
      <c r="AH68" s="946"/>
      <c r="AI68" s="946"/>
      <c r="AJ68" s="946"/>
      <c r="AK68" s="946" t="s">
        <v>593</v>
      </c>
      <c r="AL68" s="946"/>
      <c r="AM68" s="946"/>
      <c r="AN68" s="946"/>
      <c r="AO68" s="946"/>
      <c r="AP68" s="946">
        <v>665</v>
      </c>
      <c r="AQ68" s="946"/>
      <c r="AR68" s="946"/>
      <c r="AS68" s="946"/>
      <c r="AT68" s="946"/>
      <c r="AU68" s="946">
        <v>29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581</v>
      </c>
      <c r="C69" s="954"/>
      <c r="D69" s="954"/>
      <c r="E69" s="954"/>
      <c r="F69" s="954"/>
      <c r="G69" s="954"/>
      <c r="H69" s="954"/>
      <c r="I69" s="954"/>
      <c r="J69" s="954"/>
      <c r="K69" s="954"/>
      <c r="L69" s="954"/>
      <c r="M69" s="954"/>
      <c r="N69" s="954"/>
      <c r="O69" s="954"/>
      <c r="P69" s="955"/>
      <c r="Q69" s="956">
        <v>9</v>
      </c>
      <c r="R69" s="911"/>
      <c r="S69" s="911"/>
      <c r="T69" s="911"/>
      <c r="U69" s="911"/>
      <c r="V69" s="911">
        <v>3</v>
      </c>
      <c r="W69" s="911"/>
      <c r="X69" s="911"/>
      <c r="Y69" s="911"/>
      <c r="Z69" s="911"/>
      <c r="AA69" s="911">
        <v>7</v>
      </c>
      <c r="AB69" s="911"/>
      <c r="AC69" s="911"/>
      <c r="AD69" s="911"/>
      <c r="AE69" s="911"/>
      <c r="AF69" s="911">
        <v>7</v>
      </c>
      <c r="AG69" s="911"/>
      <c r="AH69" s="911"/>
      <c r="AI69" s="911"/>
      <c r="AJ69" s="911"/>
      <c r="AK69" s="911" t="s">
        <v>589</v>
      </c>
      <c r="AL69" s="911"/>
      <c r="AM69" s="911"/>
      <c r="AN69" s="911"/>
      <c r="AO69" s="911"/>
      <c r="AP69" s="911" t="s">
        <v>589</v>
      </c>
      <c r="AQ69" s="911"/>
      <c r="AR69" s="911"/>
      <c r="AS69" s="911"/>
      <c r="AT69" s="911"/>
      <c r="AU69" s="911" t="s">
        <v>589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582</v>
      </c>
      <c r="C70" s="954"/>
      <c r="D70" s="954"/>
      <c r="E70" s="954"/>
      <c r="F70" s="954"/>
      <c r="G70" s="954"/>
      <c r="H70" s="954"/>
      <c r="I70" s="954"/>
      <c r="J70" s="954"/>
      <c r="K70" s="954"/>
      <c r="L70" s="954"/>
      <c r="M70" s="954"/>
      <c r="N70" s="954"/>
      <c r="O70" s="954"/>
      <c r="P70" s="955"/>
      <c r="Q70" s="956">
        <v>49</v>
      </c>
      <c r="R70" s="911"/>
      <c r="S70" s="911"/>
      <c r="T70" s="911"/>
      <c r="U70" s="911"/>
      <c r="V70" s="911">
        <v>49</v>
      </c>
      <c r="W70" s="911"/>
      <c r="X70" s="911"/>
      <c r="Y70" s="911"/>
      <c r="Z70" s="911"/>
      <c r="AA70" s="911" t="s">
        <v>589</v>
      </c>
      <c r="AB70" s="911"/>
      <c r="AC70" s="911"/>
      <c r="AD70" s="911"/>
      <c r="AE70" s="911"/>
      <c r="AF70" s="911" t="s">
        <v>589</v>
      </c>
      <c r="AG70" s="911"/>
      <c r="AH70" s="911"/>
      <c r="AI70" s="911"/>
      <c r="AJ70" s="911"/>
      <c r="AK70" s="911" t="s">
        <v>591</v>
      </c>
      <c r="AL70" s="911"/>
      <c r="AM70" s="911"/>
      <c r="AN70" s="911"/>
      <c r="AO70" s="911"/>
      <c r="AP70" s="911" t="s">
        <v>589</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583</v>
      </c>
      <c r="C71" s="954"/>
      <c r="D71" s="954"/>
      <c r="E71" s="954"/>
      <c r="F71" s="954"/>
      <c r="G71" s="954"/>
      <c r="H71" s="954"/>
      <c r="I71" s="954"/>
      <c r="J71" s="954"/>
      <c r="K71" s="954"/>
      <c r="L71" s="954"/>
      <c r="M71" s="954"/>
      <c r="N71" s="954"/>
      <c r="O71" s="954"/>
      <c r="P71" s="955"/>
      <c r="Q71" s="956">
        <v>695</v>
      </c>
      <c r="R71" s="911"/>
      <c r="S71" s="911"/>
      <c r="T71" s="911"/>
      <c r="U71" s="911"/>
      <c r="V71" s="911">
        <v>695</v>
      </c>
      <c r="W71" s="911"/>
      <c r="X71" s="911"/>
      <c r="Y71" s="911"/>
      <c r="Z71" s="911"/>
      <c r="AA71" s="911" t="s">
        <v>589</v>
      </c>
      <c r="AB71" s="911"/>
      <c r="AC71" s="911"/>
      <c r="AD71" s="911"/>
      <c r="AE71" s="911"/>
      <c r="AF71" s="911" t="s">
        <v>589</v>
      </c>
      <c r="AG71" s="911"/>
      <c r="AH71" s="911"/>
      <c r="AI71" s="911"/>
      <c r="AJ71" s="911"/>
      <c r="AK71" s="911" t="s">
        <v>594</v>
      </c>
      <c r="AL71" s="911"/>
      <c r="AM71" s="911"/>
      <c r="AN71" s="911"/>
      <c r="AO71" s="911"/>
      <c r="AP71" s="911" t="s">
        <v>589</v>
      </c>
      <c r="AQ71" s="911"/>
      <c r="AR71" s="911"/>
      <c r="AS71" s="911"/>
      <c r="AT71" s="911"/>
      <c r="AU71" s="911" t="s">
        <v>589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584</v>
      </c>
      <c r="C72" s="954"/>
      <c r="D72" s="954"/>
      <c r="E72" s="954"/>
      <c r="F72" s="954"/>
      <c r="G72" s="954"/>
      <c r="H72" s="954"/>
      <c r="I72" s="954"/>
      <c r="J72" s="954"/>
      <c r="K72" s="954"/>
      <c r="L72" s="954"/>
      <c r="M72" s="954"/>
      <c r="N72" s="954"/>
      <c r="O72" s="954"/>
      <c r="P72" s="955"/>
      <c r="Q72" s="956">
        <v>145</v>
      </c>
      <c r="R72" s="911"/>
      <c r="S72" s="911"/>
      <c r="T72" s="911"/>
      <c r="U72" s="911"/>
      <c r="V72" s="911">
        <v>137</v>
      </c>
      <c r="W72" s="911"/>
      <c r="X72" s="911"/>
      <c r="Y72" s="911"/>
      <c r="Z72" s="911"/>
      <c r="AA72" s="911">
        <v>9</v>
      </c>
      <c r="AB72" s="911"/>
      <c r="AC72" s="911"/>
      <c r="AD72" s="911"/>
      <c r="AE72" s="911"/>
      <c r="AF72" s="911">
        <v>9</v>
      </c>
      <c r="AG72" s="911"/>
      <c r="AH72" s="911"/>
      <c r="AI72" s="911"/>
      <c r="AJ72" s="911"/>
      <c r="AK72" s="911" t="s">
        <v>589</v>
      </c>
      <c r="AL72" s="911"/>
      <c r="AM72" s="911"/>
      <c r="AN72" s="911"/>
      <c r="AO72" s="911"/>
      <c r="AP72" s="911" t="s">
        <v>589</v>
      </c>
      <c r="AQ72" s="911"/>
      <c r="AR72" s="911"/>
      <c r="AS72" s="911"/>
      <c r="AT72" s="911"/>
      <c r="AU72" s="911" t="s">
        <v>593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585</v>
      </c>
      <c r="C73" s="954"/>
      <c r="D73" s="954"/>
      <c r="E73" s="954"/>
      <c r="F73" s="954"/>
      <c r="G73" s="954"/>
      <c r="H73" s="954"/>
      <c r="I73" s="954"/>
      <c r="J73" s="954"/>
      <c r="K73" s="954"/>
      <c r="L73" s="954"/>
      <c r="M73" s="954"/>
      <c r="N73" s="954"/>
      <c r="O73" s="954"/>
      <c r="P73" s="955"/>
      <c r="Q73" s="956">
        <v>4831</v>
      </c>
      <c r="R73" s="911"/>
      <c r="S73" s="911"/>
      <c r="T73" s="911"/>
      <c r="U73" s="911"/>
      <c r="V73" s="911">
        <v>3696</v>
      </c>
      <c r="W73" s="911"/>
      <c r="X73" s="911"/>
      <c r="Y73" s="911"/>
      <c r="Z73" s="911"/>
      <c r="AA73" s="911">
        <v>1135</v>
      </c>
      <c r="AB73" s="911"/>
      <c r="AC73" s="911"/>
      <c r="AD73" s="911"/>
      <c r="AE73" s="911"/>
      <c r="AF73" s="911">
        <v>1135</v>
      </c>
      <c r="AG73" s="911"/>
      <c r="AH73" s="911"/>
      <c r="AI73" s="911"/>
      <c r="AJ73" s="911"/>
      <c r="AK73" s="911">
        <v>3</v>
      </c>
      <c r="AL73" s="911"/>
      <c r="AM73" s="911"/>
      <c r="AN73" s="911"/>
      <c r="AO73" s="911"/>
      <c r="AP73" s="911" t="s">
        <v>589</v>
      </c>
      <c r="AQ73" s="911"/>
      <c r="AR73" s="911"/>
      <c r="AS73" s="911"/>
      <c r="AT73" s="911"/>
      <c r="AU73" s="911" t="s">
        <v>590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586</v>
      </c>
      <c r="C74" s="954"/>
      <c r="D74" s="954"/>
      <c r="E74" s="954"/>
      <c r="F74" s="954"/>
      <c r="G74" s="954"/>
      <c r="H74" s="954"/>
      <c r="I74" s="954"/>
      <c r="J74" s="954"/>
      <c r="K74" s="954"/>
      <c r="L74" s="954"/>
      <c r="M74" s="954"/>
      <c r="N74" s="954"/>
      <c r="O74" s="954"/>
      <c r="P74" s="955"/>
      <c r="Q74" s="956">
        <v>9</v>
      </c>
      <c r="R74" s="911"/>
      <c r="S74" s="911"/>
      <c r="T74" s="911"/>
      <c r="U74" s="911"/>
      <c r="V74" s="911">
        <v>9</v>
      </c>
      <c r="W74" s="911"/>
      <c r="X74" s="911"/>
      <c r="Y74" s="911"/>
      <c r="Z74" s="911"/>
      <c r="AA74" s="911" t="s">
        <v>589</v>
      </c>
      <c r="AB74" s="911"/>
      <c r="AC74" s="911"/>
      <c r="AD74" s="911"/>
      <c r="AE74" s="911"/>
      <c r="AF74" s="911" t="s">
        <v>589</v>
      </c>
      <c r="AG74" s="911"/>
      <c r="AH74" s="911"/>
      <c r="AI74" s="911"/>
      <c r="AJ74" s="911"/>
      <c r="AK74" s="911" t="s">
        <v>589</v>
      </c>
      <c r="AL74" s="911"/>
      <c r="AM74" s="911"/>
      <c r="AN74" s="911"/>
      <c r="AO74" s="911"/>
      <c r="AP74" s="911" t="s">
        <v>589</v>
      </c>
      <c r="AQ74" s="911"/>
      <c r="AR74" s="911"/>
      <c r="AS74" s="911"/>
      <c r="AT74" s="911"/>
      <c r="AU74" s="911" t="s">
        <v>589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587</v>
      </c>
      <c r="C75" s="954"/>
      <c r="D75" s="954"/>
      <c r="E75" s="954"/>
      <c r="F75" s="954"/>
      <c r="G75" s="954"/>
      <c r="H75" s="954"/>
      <c r="I75" s="954"/>
      <c r="J75" s="954"/>
      <c r="K75" s="954"/>
      <c r="L75" s="954"/>
      <c r="M75" s="954"/>
      <c r="N75" s="954"/>
      <c r="O75" s="954"/>
      <c r="P75" s="955"/>
      <c r="Q75" s="959">
        <v>54</v>
      </c>
      <c r="R75" s="960"/>
      <c r="S75" s="960"/>
      <c r="T75" s="960"/>
      <c r="U75" s="910"/>
      <c r="V75" s="961">
        <v>50</v>
      </c>
      <c r="W75" s="960"/>
      <c r="X75" s="960"/>
      <c r="Y75" s="960"/>
      <c r="Z75" s="910"/>
      <c r="AA75" s="961">
        <v>4</v>
      </c>
      <c r="AB75" s="960"/>
      <c r="AC75" s="960"/>
      <c r="AD75" s="960"/>
      <c r="AE75" s="910"/>
      <c r="AF75" s="961">
        <v>4</v>
      </c>
      <c r="AG75" s="960"/>
      <c r="AH75" s="960"/>
      <c r="AI75" s="960"/>
      <c r="AJ75" s="910"/>
      <c r="AK75" s="961" t="s">
        <v>589</v>
      </c>
      <c r="AL75" s="960"/>
      <c r="AM75" s="960"/>
      <c r="AN75" s="960"/>
      <c r="AO75" s="910"/>
      <c r="AP75" s="961" t="s">
        <v>589</v>
      </c>
      <c r="AQ75" s="960"/>
      <c r="AR75" s="960"/>
      <c r="AS75" s="960"/>
      <c r="AT75" s="910"/>
      <c r="AU75" s="961" t="s">
        <v>589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588</v>
      </c>
      <c r="C76" s="954"/>
      <c r="D76" s="954"/>
      <c r="E76" s="954"/>
      <c r="F76" s="954"/>
      <c r="G76" s="954"/>
      <c r="H76" s="954"/>
      <c r="I76" s="954"/>
      <c r="J76" s="954"/>
      <c r="K76" s="954"/>
      <c r="L76" s="954"/>
      <c r="M76" s="954"/>
      <c r="N76" s="954"/>
      <c r="O76" s="954"/>
      <c r="P76" s="955"/>
      <c r="Q76" s="959">
        <v>145430</v>
      </c>
      <c r="R76" s="960"/>
      <c r="S76" s="960"/>
      <c r="T76" s="960"/>
      <c r="U76" s="910"/>
      <c r="V76" s="961">
        <v>141225</v>
      </c>
      <c r="W76" s="960"/>
      <c r="X76" s="960"/>
      <c r="Y76" s="960"/>
      <c r="Z76" s="910"/>
      <c r="AA76" s="961">
        <v>4204</v>
      </c>
      <c r="AB76" s="960"/>
      <c r="AC76" s="960"/>
      <c r="AD76" s="960"/>
      <c r="AE76" s="910"/>
      <c r="AF76" s="961">
        <v>4204</v>
      </c>
      <c r="AG76" s="960"/>
      <c r="AH76" s="960"/>
      <c r="AI76" s="960"/>
      <c r="AJ76" s="910"/>
      <c r="AK76" s="961" t="s">
        <v>589</v>
      </c>
      <c r="AL76" s="960"/>
      <c r="AM76" s="960"/>
      <c r="AN76" s="960"/>
      <c r="AO76" s="910"/>
      <c r="AP76" s="961" t="s">
        <v>589</v>
      </c>
      <c r="AQ76" s="960"/>
      <c r="AR76" s="960"/>
      <c r="AS76" s="960"/>
      <c r="AT76" s="910"/>
      <c r="AU76" s="961" t="s">
        <v>589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382</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5359</v>
      </c>
      <c r="AG88" s="922"/>
      <c r="AH88" s="922"/>
      <c r="AI88" s="922"/>
      <c r="AJ88" s="922"/>
      <c r="AK88" s="919"/>
      <c r="AL88" s="919"/>
      <c r="AM88" s="919"/>
      <c r="AN88" s="919"/>
      <c r="AO88" s="919"/>
      <c r="AP88" s="922">
        <v>665</v>
      </c>
      <c r="AQ88" s="922"/>
      <c r="AR88" s="922"/>
      <c r="AS88" s="922"/>
      <c r="AT88" s="922"/>
      <c r="AU88" s="922">
        <v>29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55</v>
      </c>
      <c r="CS102" s="930"/>
      <c r="CT102" s="930"/>
      <c r="CU102" s="930"/>
      <c r="CV102" s="973"/>
      <c r="CW102" s="972">
        <v>2</v>
      </c>
      <c r="CX102" s="930"/>
      <c r="CY102" s="930"/>
      <c r="CZ102" s="930"/>
      <c r="DA102" s="973"/>
      <c r="DB102" s="972" t="s">
        <v>589</v>
      </c>
      <c r="DC102" s="930"/>
      <c r="DD102" s="930"/>
      <c r="DE102" s="930"/>
      <c r="DF102" s="973"/>
      <c r="DG102" s="972" t="s">
        <v>596</v>
      </c>
      <c r="DH102" s="930"/>
      <c r="DI102" s="930"/>
      <c r="DJ102" s="930"/>
      <c r="DK102" s="973"/>
      <c r="DL102" s="972" t="s">
        <v>597</v>
      </c>
      <c r="DM102" s="930"/>
      <c r="DN102" s="930"/>
      <c r="DO102" s="930"/>
      <c r="DP102" s="973"/>
      <c r="DQ102" s="972" t="s">
        <v>598</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302</v>
      </c>
      <c r="AG109" s="975"/>
      <c r="AH109" s="975"/>
      <c r="AI109" s="975"/>
      <c r="AJ109" s="976"/>
      <c r="AK109" s="974" t="s">
        <v>301</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302</v>
      </c>
      <c r="BW109" s="975"/>
      <c r="BX109" s="975"/>
      <c r="BY109" s="975"/>
      <c r="BZ109" s="976"/>
      <c r="CA109" s="974" t="s">
        <v>301</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302</v>
      </c>
      <c r="DM109" s="975"/>
      <c r="DN109" s="975"/>
      <c r="DO109" s="975"/>
      <c r="DP109" s="976"/>
      <c r="DQ109" s="974" t="s">
        <v>301</v>
      </c>
      <c r="DR109" s="975"/>
      <c r="DS109" s="975"/>
      <c r="DT109" s="975"/>
      <c r="DU109" s="976"/>
      <c r="DV109" s="974" t="s">
        <v>423</v>
      </c>
      <c r="DW109" s="975"/>
      <c r="DX109" s="975"/>
      <c r="DY109" s="975"/>
      <c r="DZ109" s="977"/>
    </row>
    <row r="110" spans="1:131" s="246" customFormat="1" ht="26.25" customHeight="1">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586931</v>
      </c>
      <c r="AB110" s="982"/>
      <c r="AC110" s="982"/>
      <c r="AD110" s="982"/>
      <c r="AE110" s="983"/>
      <c r="AF110" s="984">
        <v>621562</v>
      </c>
      <c r="AG110" s="982"/>
      <c r="AH110" s="982"/>
      <c r="AI110" s="982"/>
      <c r="AJ110" s="983"/>
      <c r="AK110" s="984">
        <v>636539</v>
      </c>
      <c r="AL110" s="982"/>
      <c r="AM110" s="982"/>
      <c r="AN110" s="982"/>
      <c r="AO110" s="983"/>
      <c r="AP110" s="985">
        <v>29.2</v>
      </c>
      <c r="AQ110" s="986"/>
      <c r="AR110" s="986"/>
      <c r="AS110" s="986"/>
      <c r="AT110" s="987"/>
      <c r="AU110" s="988" t="s">
        <v>73</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5397352</v>
      </c>
      <c r="BR110" s="1017"/>
      <c r="BS110" s="1017"/>
      <c r="BT110" s="1017"/>
      <c r="BU110" s="1017"/>
      <c r="BV110" s="1017">
        <v>5377133</v>
      </c>
      <c r="BW110" s="1017"/>
      <c r="BX110" s="1017"/>
      <c r="BY110" s="1017"/>
      <c r="BZ110" s="1017"/>
      <c r="CA110" s="1017">
        <v>5594982</v>
      </c>
      <c r="CB110" s="1017"/>
      <c r="CC110" s="1017"/>
      <c r="CD110" s="1017"/>
      <c r="CE110" s="1017"/>
      <c r="CF110" s="1031">
        <v>256.5</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429</v>
      </c>
      <c r="DM110" s="1017"/>
      <c r="DN110" s="1017"/>
      <c r="DO110" s="1017"/>
      <c r="DP110" s="1017"/>
      <c r="DQ110" s="1017" t="s">
        <v>429</v>
      </c>
      <c r="DR110" s="1017"/>
      <c r="DS110" s="1017"/>
      <c r="DT110" s="1017"/>
      <c r="DU110" s="1017"/>
      <c r="DV110" s="1018" t="s">
        <v>429</v>
      </c>
      <c r="DW110" s="1018"/>
      <c r="DX110" s="1018"/>
      <c r="DY110" s="1018"/>
      <c r="DZ110" s="1019"/>
    </row>
    <row r="111" spans="1:131" s="246" customFormat="1" ht="26.25" customHeight="1">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384</v>
      </c>
      <c r="AB111" s="1024"/>
      <c r="AC111" s="1024"/>
      <c r="AD111" s="1024"/>
      <c r="AE111" s="1025"/>
      <c r="AF111" s="1026" t="s">
        <v>384</v>
      </c>
      <c r="AG111" s="1024"/>
      <c r="AH111" s="1024"/>
      <c r="AI111" s="1024"/>
      <c r="AJ111" s="1025"/>
      <c r="AK111" s="1026" t="s">
        <v>429</v>
      </c>
      <c r="AL111" s="1024"/>
      <c r="AM111" s="1024"/>
      <c r="AN111" s="1024"/>
      <c r="AO111" s="1025"/>
      <c r="AP111" s="1027" t="s">
        <v>384</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t="s">
        <v>429</v>
      </c>
      <c r="BR111" s="1010"/>
      <c r="BS111" s="1010"/>
      <c r="BT111" s="1010"/>
      <c r="BU111" s="1010"/>
      <c r="BV111" s="1010" t="s">
        <v>429</v>
      </c>
      <c r="BW111" s="1010"/>
      <c r="BX111" s="1010"/>
      <c r="BY111" s="1010"/>
      <c r="BZ111" s="1010"/>
      <c r="CA111" s="1010" t="s">
        <v>429</v>
      </c>
      <c r="CB111" s="1010"/>
      <c r="CC111" s="1010"/>
      <c r="CD111" s="1010"/>
      <c r="CE111" s="1010"/>
      <c r="CF111" s="1004" t="s">
        <v>399</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399</v>
      </c>
      <c r="DH111" s="1010"/>
      <c r="DI111" s="1010"/>
      <c r="DJ111" s="1010"/>
      <c r="DK111" s="1010"/>
      <c r="DL111" s="1010" t="s">
        <v>384</v>
      </c>
      <c r="DM111" s="1010"/>
      <c r="DN111" s="1010"/>
      <c r="DO111" s="1010"/>
      <c r="DP111" s="1010"/>
      <c r="DQ111" s="1010" t="s">
        <v>429</v>
      </c>
      <c r="DR111" s="1010"/>
      <c r="DS111" s="1010"/>
      <c r="DT111" s="1010"/>
      <c r="DU111" s="1010"/>
      <c r="DV111" s="1011" t="s">
        <v>429</v>
      </c>
      <c r="DW111" s="1011"/>
      <c r="DX111" s="1011"/>
      <c r="DY111" s="1011"/>
      <c r="DZ111" s="1012"/>
    </row>
    <row r="112" spans="1:131" s="246" customFormat="1" ht="26.25" customHeight="1">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399</v>
      </c>
      <c r="AB112" s="1049"/>
      <c r="AC112" s="1049"/>
      <c r="AD112" s="1049"/>
      <c r="AE112" s="1050"/>
      <c r="AF112" s="1051" t="s">
        <v>399</v>
      </c>
      <c r="AG112" s="1049"/>
      <c r="AH112" s="1049"/>
      <c r="AI112" s="1049"/>
      <c r="AJ112" s="1050"/>
      <c r="AK112" s="1051" t="s">
        <v>399</v>
      </c>
      <c r="AL112" s="1049"/>
      <c r="AM112" s="1049"/>
      <c r="AN112" s="1049"/>
      <c r="AO112" s="1050"/>
      <c r="AP112" s="1052" t="s">
        <v>399</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357747</v>
      </c>
      <c r="BR112" s="1010"/>
      <c r="BS112" s="1010"/>
      <c r="BT112" s="1010"/>
      <c r="BU112" s="1010"/>
      <c r="BV112" s="1010">
        <v>445562</v>
      </c>
      <c r="BW112" s="1010"/>
      <c r="BX112" s="1010"/>
      <c r="BY112" s="1010"/>
      <c r="BZ112" s="1010"/>
      <c r="CA112" s="1010">
        <v>591047</v>
      </c>
      <c r="CB112" s="1010"/>
      <c r="CC112" s="1010"/>
      <c r="CD112" s="1010"/>
      <c r="CE112" s="1010"/>
      <c r="CF112" s="1004">
        <v>27.1</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399</v>
      </c>
      <c r="DH112" s="1010"/>
      <c r="DI112" s="1010"/>
      <c r="DJ112" s="1010"/>
      <c r="DK112" s="1010"/>
      <c r="DL112" s="1010" t="s">
        <v>399</v>
      </c>
      <c r="DM112" s="1010"/>
      <c r="DN112" s="1010"/>
      <c r="DO112" s="1010"/>
      <c r="DP112" s="1010"/>
      <c r="DQ112" s="1010" t="s">
        <v>399</v>
      </c>
      <c r="DR112" s="1010"/>
      <c r="DS112" s="1010"/>
      <c r="DT112" s="1010"/>
      <c r="DU112" s="1010"/>
      <c r="DV112" s="1011" t="s">
        <v>384</v>
      </c>
      <c r="DW112" s="1011"/>
      <c r="DX112" s="1011"/>
      <c r="DY112" s="1011"/>
      <c r="DZ112" s="1012"/>
    </row>
    <row r="113" spans="1:130" s="246" customFormat="1" ht="26.25" customHeight="1">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32758</v>
      </c>
      <c r="AB113" s="1024"/>
      <c r="AC113" s="1024"/>
      <c r="AD113" s="1024"/>
      <c r="AE113" s="1025"/>
      <c r="AF113" s="1026">
        <v>43588</v>
      </c>
      <c r="AG113" s="1024"/>
      <c r="AH113" s="1024"/>
      <c r="AI113" s="1024"/>
      <c r="AJ113" s="1025"/>
      <c r="AK113" s="1026">
        <v>52277</v>
      </c>
      <c r="AL113" s="1024"/>
      <c r="AM113" s="1024"/>
      <c r="AN113" s="1024"/>
      <c r="AO113" s="1025"/>
      <c r="AP113" s="1027">
        <v>2.4</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46349</v>
      </c>
      <c r="BR113" s="1010"/>
      <c r="BS113" s="1010"/>
      <c r="BT113" s="1010"/>
      <c r="BU113" s="1010"/>
      <c r="BV113" s="1010">
        <v>32089</v>
      </c>
      <c r="BW113" s="1010"/>
      <c r="BX113" s="1010"/>
      <c r="BY113" s="1010"/>
      <c r="BZ113" s="1010"/>
      <c r="CA113" s="1010">
        <v>28502</v>
      </c>
      <c r="CB113" s="1010"/>
      <c r="CC113" s="1010"/>
      <c r="CD113" s="1010"/>
      <c r="CE113" s="1010"/>
      <c r="CF113" s="1004">
        <v>1.3</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399</v>
      </c>
      <c r="DH113" s="1049"/>
      <c r="DI113" s="1049"/>
      <c r="DJ113" s="1049"/>
      <c r="DK113" s="1050"/>
      <c r="DL113" s="1051" t="s">
        <v>399</v>
      </c>
      <c r="DM113" s="1049"/>
      <c r="DN113" s="1049"/>
      <c r="DO113" s="1049"/>
      <c r="DP113" s="1050"/>
      <c r="DQ113" s="1051" t="s">
        <v>384</v>
      </c>
      <c r="DR113" s="1049"/>
      <c r="DS113" s="1049"/>
      <c r="DT113" s="1049"/>
      <c r="DU113" s="1050"/>
      <c r="DV113" s="1052" t="s">
        <v>399</v>
      </c>
      <c r="DW113" s="1053"/>
      <c r="DX113" s="1053"/>
      <c r="DY113" s="1053"/>
      <c r="DZ113" s="1054"/>
    </row>
    <row r="114" spans="1:130" s="246" customFormat="1" ht="26.25" customHeight="1">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39034</v>
      </c>
      <c r="AB114" s="1049"/>
      <c r="AC114" s="1049"/>
      <c r="AD114" s="1049"/>
      <c r="AE114" s="1050"/>
      <c r="AF114" s="1051">
        <v>17827</v>
      </c>
      <c r="AG114" s="1049"/>
      <c r="AH114" s="1049"/>
      <c r="AI114" s="1049"/>
      <c r="AJ114" s="1050"/>
      <c r="AK114" s="1051">
        <v>7048</v>
      </c>
      <c r="AL114" s="1049"/>
      <c r="AM114" s="1049"/>
      <c r="AN114" s="1049"/>
      <c r="AO114" s="1050"/>
      <c r="AP114" s="1052">
        <v>0.3</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1310129</v>
      </c>
      <c r="BR114" s="1010"/>
      <c r="BS114" s="1010"/>
      <c r="BT114" s="1010"/>
      <c r="BU114" s="1010"/>
      <c r="BV114" s="1010">
        <v>1293032</v>
      </c>
      <c r="BW114" s="1010"/>
      <c r="BX114" s="1010"/>
      <c r="BY114" s="1010"/>
      <c r="BZ114" s="1010"/>
      <c r="CA114" s="1010">
        <v>1203939</v>
      </c>
      <c r="CB114" s="1010"/>
      <c r="CC114" s="1010"/>
      <c r="CD114" s="1010"/>
      <c r="CE114" s="1010"/>
      <c r="CF114" s="1004">
        <v>55.2</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384</v>
      </c>
      <c r="DH114" s="1049"/>
      <c r="DI114" s="1049"/>
      <c r="DJ114" s="1049"/>
      <c r="DK114" s="1050"/>
      <c r="DL114" s="1051" t="s">
        <v>399</v>
      </c>
      <c r="DM114" s="1049"/>
      <c r="DN114" s="1049"/>
      <c r="DO114" s="1049"/>
      <c r="DP114" s="1050"/>
      <c r="DQ114" s="1051" t="s">
        <v>384</v>
      </c>
      <c r="DR114" s="1049"/>
      <c r="DS114" s="1049"/>
      <c r="DT114" s="1049"/>
      <c r="DU114" s="1050"/>
      <c r="DV114" s="1052" t="s">
        <v>399</v>
      </c>
      <c r="DW114" s="1053"/>
      <c r="DX114" s="1053"/>
      <c r="DY114" s="1053"/>
      <c r="DZ114" s="1054"/>
    </row>
    <row r="115" spans="1:130" s="246" customFormat="1" ht="26.25" customHeight="1">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184</v>
      </c>
      <c r="AB115" s="1024"/>
      <c r="AC115" s="1024"/>
      <c r="AD115" s="1024"/>
      <c r="AE115" s="1025"/>
      <c r="AF115" s="1026">
        <v>2972</v>
      </c>
      <c r="AG115" s="1024"/>
      <c r="AH115" s="1024"/>
      <c r="AI115" s="1024"/>
      <c r="AJ115" s="1025"/>
      <c r="AK115" s="1026">
        <v>2909</v>
      </c>
      <c r="AL115" s="1024"/>
      <c r="AM115" s="1024"/>
      <c r="AN115" s="1024"/>
      <c r="AO115" s="1025"/>
      <c r="AP115" s="1027">
        <v>0.1</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384</v>
      </c>
      <c r="BR115" s="1010"/>
      <c r="BS115" s="1010"/>
      <c r="BT115" s="1010"/>
      <c r="BU115" s="1010"/>
      <c r="BV115" s="1010" t="s">
        <v>399</v>
      </c>
      <c r="BW115" s="1010"/>
      <c r="BX115" s="1010"/>
      <c r="BY115" s="1010"/>
      <c r="BZ115" s="1010"/>
      <c r="CA115" s="1010" t="s">
        <v>384</v>
      </c>
      <c r="CB115" s="1010"/>
      <c r="CC115" s="1010"/>
      <c r="CD115" s="1010"/>
      <c r="CE115" s="1010"/>
      <c r="CF115" s="1004" t="s">
        <v>399</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399</v>
      </c>
      <c r="DH115" s="1049"/>
      <c r="DI115" s="1049"/>
      <c r="DJ115" s="1049"/>
      <c r="DK115" s="1050"/>
      <c r="DL115" s="1051" t="s">
        <v>399</v>
      </c>
      <c r="DM115" s="1049"/>
      <c r="DN115" s="1049"/>
      <c r="DO115" s="1049"/>
      <c r="DP115" s="1050"/>
      <c r="DQ115" s="1051" t="s">
        <v>399</v>
      </c>
      <c r="DR115" s="1049"/>
      <c r="DS115" s="1049"/>
      <c r="DT115" s="1049"/>
      <c r="DU115" s="1050"/>
      <c r="DV115" s="1052" t="s">
        <v>384</v>
      </c>
      <c r="DW115" s="1053"/>
      <c r="DX115" s="1053"/>
      <c r="DY115" s="1053"/>
      <c r="DZ115" s="1054"/>
    </row>
    <row r="116" spans="1:130" s="246" customFormat="1" ht="26.25" customHeight="1">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138</v>
      </c>
      <c r="AB116" s="1049"/>
      <c r="AC116" s="1049"/>
      <c r="AD116" s="1049"/>
      <c r="AE116" s="1050"/>
      <c r="AF116" s="1051">
        <v>248</v>
      </c>
      <c r="AG116" s="1049"/>
      <c r="AH116" s="1049"/>
      <c r="AI116" s="1049"/>
      <c r="AJ116" s="1050"/>
      <c r="AK116" s="1051">
        <v>311</v>
      </c>
      <c r="AL116" s="1049"/>
      <c r="AM116" s="1049"/>
      <c r="AN116" s="1049"/>
      <c r="AO116" s="1050"/>
      <c r="AP116" s="1052">
        <v>0</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399</v>
      </c>
      <c r="BR116" s="1010"/>
      <c r="BS116" s="1010"/>
      <c r="BT116" s="1010"/>
      <c r="BU116" s="1010"/>
      <c r="BV116" s="1010" t="s">
        <v>384</v>
      </c>
      <c r="BW116" s="1010"/>
      <c r="BX116" s="1010"/>
      <c r="BY116" s="1010"/>
      <c r="BZ116" s="1010"/>
      <c r="CA116" s="1010" t="s">
        <v>399</v>
      </c>
      <c r="CB116" s="1010"/>
      <c r="CC116" s="1010"/>
      <c r="CD116" s="1010"/>
      <c r="CE116" s="1010"/>
      <c r="CF116" s="1004" t="s">
        <v>399</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399</v>
      </c>
      <c r="DH116" s="1049"/>
      <c r="DI116" s="1049"/>
      <c r="DJ116" s="1049"/>
      <c r="DK116" s="1050"/>
      <c r="DL116" s="1051" t="s">
        <v>399</v>
      </c>
      <c r="DM116" s="1049"/>
      <c r="DN116" s="1049"/>
      <c r="DO116" s="1049"/>
      <c r="DP116" s="1050"/>
      <c r="DQ116" s="1051" t="s">
        <v>399</v>
      </c>
      <c r="DR116" s="1049"/>
      <c r="DS116" s="1049"/>
      <c r="DT116" s="1049"/>
      <c r="DU116" s="1050"/>
      <c r="DV116" s="1052" t="s">
        <v>399</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659045</v>
      </c>
      <c r="AB117" s="1067"/>
      <c r="AC117" s="1067"/>
      <c r="AD117" s="1067"/>
      <c r="AE117" s="1068"/>
      <c r="AF117" s="1069">
        <v>686197</v>
      </c>
      <c r="AG117" s="1067"/>
      <c r="AH117" s="1067"/>
      <c r="AI117" s="1067"/>
      <c r="AJ117" s="1068"/>
      <c r="AK117" s="1069">
        <v>699084</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451</v>
      </c>
      <c r="BR117" s="1010"/>
      <c r="BS117" s="1010"/>
      <c r="BT117" s="1010"/>
      <c r="BU117" s="1010"/>
      <c r="BV117" s="1010" t="s">
        <v>452</v>
      </c>
      <c r="BW117" s="1010"/>
      <c r="BX117" s="1010"/>
      <c r="BY117" s="1010"/>
      <c r="BZ117" s="1010"/>
      <c r="CA117" s="1010" t="s">
        <v>453</v>
      </c>
      <c r="CB117" s="1010"/>
      <c r="CC117" s="1010"/>
      <c r="CD117" s="1010"/>
      <c r="CE117" s="1010"/>
      <c r="CF117" s="1004" t="s">
        <v>454</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453</v>
      </c>
      <c r="DH117" s="1049"/>
      <c r="DI117" s="1049"/>
      <c r="DJ117" s="1049"/>
      <c r="DK117" s="1050"/>
      <c r="DL117" s="1051" t="s">
        <v>456</v>
      </c>
      <c r="DM117" s="1049"/>
      <c r="DN117" s="1049"/>
      <c r="DO117" s="1049"/>
      <c r="DP117" s="1050"/>
      <c r="DQ117" s="1051" t="s">
        <v>456</v>
      </c>
      <c r="DR117" s="1049"/>
      <c r="DS117" s="1049"/>
      <c r="DT117" s="1049"/>
      <c r="DU117" s="1050"/>
      <c r="DV117" s="1052" t="s">
        <v>453</v>
      </c>
      <c r="DW117" s="1053"/>
      <c r="DX117" s="1053"/>
      <c r="DY117" s="1053"/>
      <c r="DZ117" s="1054"/>
    </row>
    <row r="118" spans="1:130" s="246" customFormat="1" ht="26.25" customHeight="1">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302</v>
      </c>
      <c r="AG118" s="975"/>
      <c r="AH118" s="975"/>
      <c r="AI118" s="975"/>
      <c r="AJ118" s="976"/>
      <c r="AK118" s="974" t="s">
        <v>301</v>
      </c>
      <c r="AL118" s="975"/>
      <c r="AM118" s="975"/>
      <c r="AN118" s="975"/>
      <c r="AO118" s="976"/>
      <c r="AP118" s="1061" t="s">
        <v>423</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458</v>
      </c>
      <c r="BR118" s="1088"/>
      <c r="BS118" s="1088"/>
      <c r="BT118" s="1088"/>
      <c r="BU118" s="1088"/>
      <c r="BV118" s="1088" t="s">
        <v>454</v>
      </c>
      <c r="BW118" s="1088"/>
      <c r="BX118" s="1088"/>
      <c r="BY118" s="1088"/>
      <c r="BZ118" s="1088"/>
      <c r="CA118" s="1088" t="s">
        <v>458</v>
      </c>
      <c r="CB118" s="1088"/>
      <c r="CC118" s="1088"/>
      <c r="CD118" s="1088"/>
      <c r="CE118" s="1088"/>
      <c r="CF118" s="1004" t="s">
        <v>236</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454</v>
      </c>
      <c r="DH118" s="1049"/>
      <c r="DI118" s="1049"/>
      <c r="DJ118" s="1049"/>
      <c r="DK118" s="1050"/>
      <c r="DL118" s="1051" t="s">
        <v>458</v>
      </c>
      <c r="DM118" s="1049"/>
      <c r="DN118" s="1049"/>
      <c r="DO118" s="1049"/>
      <c r="DP118" s="1050"/>
      <c r="DQ118" s="1051" t="s">
        <v>460</v>
      </c>
      <c r="DR118" s="1049"/>
      <c r="DS118" s="1049"/>
      <c r="DT118" s="1049"/>
      <c r="DU118" s="1050"/>
      <c r="DV118" s="1052" t="s">
        <v>461</v>
      </c>
      <c r="DW118" s="1053"/>
      <c r="DX118" s="1053"/>
      <c r="DY118" s="1053"/>
      <c r="DZ118" s="1054"/>
    </row>
    <row r="119" spans="1:130" s="246" customFormat="1" ht="26.25" customHeight="1">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458</v>
      </c>
      <c r="AB119" s="982"/>
      <c r="AC119" s="982"/>
      <c r="AD119" s="982"/>
      <c r="AE119" s="983"/>
      <c r="AF119" s="984" t="s">
        <v>462</v>
      </c>
      <c r="AG119" s="982"/>
      <c r="AH119" s="982"/>
      <c r="AI119" s="982"/>
      <c r="AJ119" s="983"/>
      <c r="AK119" s="984" t="s">
        <v>236</v>
      </c>
      <c r="AL119" s="982"/>
      <c r="AM119" s="982"/>
      <c r="AN119" s="982"/>
      <c r="AO119" s="983"/>
      <c r="AP119" s="985" t="s">
        <v>458</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463</v>
      </c>
      <c r="BP119" s="1096"/>
      <c r="BQ119" s="1087">
        <v>7111577</v>
      </c>
      <c r="BR119" s="1088"/>
      <c r="BS119" s="1088"/>
      <c r="BT119" s="1088"/>
      <c r="BU119" s="1088"/>
      <c r="BV119" s="1088">
        <v>7147816</v>
      </c>
      <c r="BW119" s="1088"/>
      <c r="BX119" s="1088"/>
      <c r="BY119" s="1088"/>
      <c r="BZ119" s="1088"/>
      <c r="CA119" s="1088">
        <v>7418470</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456</v>
      </c>
      <c r="DH119" s="1074"/>
      <c r="DI119" s="1074"/>
      <c r="DJ119" s="1074"/>
      <c r="DK119" s="1075"/>
      <c r="DL119" s="1073" t="s">
        <v>236</v>
      </c>
      <c r="DM119" s="1074"/>
      <c r="DN119" s="1074"/>
      <c r="DO119" s="1074"/>
      <c r="DP119" s="1075"/>
      <c r="DQ119" s="1073" t="s">
        <v>458</v>
      </c>
      <c r="DR119" s="1074"/>
      <c r="DS119" s="1074"/>
      <c r="DT119" s="1074"/>
      <c r="DU119" s="1075"/>
      <c r="DV119" s="1076" t="s">
        <v>452</v>
      </c>
      <c r="DW119" s="1077"/>
      <c r="DX119" s="1077"/>
      <c r="DY119" s="1077"/>
      <c r="DZ119" s="1078"/>
    </row>
    <row r="120" spans="1:130" s="246" customFormat="1" ht="26.25" customHeight="1">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456</v>
      </c>
      <c r="AB120" s="1049"/>
      <c r="AC120" s="1049"/>
      <c r="AD120" s="1049"/>
      <c r="AE120" s="1050"/>
      <c r="AF120" s="1051" t="s">
        <v>458</v>
      </c>
      <c r="AG120" s="1049"/>
      <c r="AH120" s="1049"/>
      <c r="AI120" s="1049"/>
      <c r="AJ120" s="1050"/>
      <c r="AK120" s="1051" t="s">
        <v>461</v>
      </c>
      <c r="AL120" s="1049"/>
      <c r="AM120" s="1049"/>
      <c r="AN120" s="1049"/>
      <c r="AO120" s="1050"/>
      <c r="AP120" s="1052" t="s">
        <v>236</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2131062</v>
      </c>
      <c r="BR120" s="1017"/>
      <c r="BS120" s="1017"/>
      <c r="BT120" s="1017"/>
      <c r="BU120" s="1017"/>
      <c r="BV120" s="1017">
        <v>2168375</v>
      </c>
      <c r="BW120" s="1017"/>
      <c r="BX120" s="1017"/>
      <c r="BY120" s="1017"/>
      <c r="BZ120" s="1017"/>
      <c r="CA120" s="1017">
        <v>2000193</v>
      </c>
      <c r="CB120" s="1017"/>
      <c r="CC120" s="1017"/>
      <c r="CD120" s="1017"/>
      <c r="CE120" s="1017"/>
      <c r="CF120" s="1031">
        <v>91.7</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219900</v>
      </c>
      <c r="DH120" s="1017"/>
      <c r="DI120" s="1017"/>
      <c r="DJ120" s="1017"/>
      <c r="DK120" s="1017"/>
      <c r="DL120" s="1017">
        <v>287857</v>
      </c>
      <c r="DM120" s="1017"/>
      <c r="DN120" s="1017"/>
      <c r="DO120" s="1017"/>
      <c r="DP120" s="1017"/>
      <c r="DQ120" s="1017">
        <v>378221</v>
      </c>
      <c r="DR120" s="1017"/>
      <c r="DS120" s="1017"/>
      <c r="DT120" s="1017"/>
      <c r="DU120" s="1017"/>
      <c r="DV120" s="1018">
        <v>17.3</v>
      </c>
      <c r="DW120" s="1018"/>
      <c r="DX120" s="1018"/>
      <c r="DY120" s="1018"/>
      <c r="DZ120" s="1019"/>
    </row>
    <row r="121" spans="1:130" s="246" customFormat="1" ht="26.25" customHeight="1">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458</v>
      </c>
      <c r="AB121" s="1049"/>
      <c r="AC121" s="1049"/>
      <c r="AD121" s="1049"/>
      <c r="AE121" s="1050"/>
      <c r="AF121" s="1051" t="s">
        <v>451</v>
      </c>
      <c r="AG121" s="1049"/>
      <c r="AH121" s="1049"/>
      <c r="AI121" s="1049"/>
      <c r="AJ121" s="1050"/>
      <c r="AK121" s="1051" t="s">
        <v>470</v>
      </c>
      <c r="AL121" s="1049"/>
      <c r="AM121" s="1049"/>
      <c r="AN121" s="1049"/>
      <c r="AO121" s="1050"/>
      <c r="AP121" s="1052" t="s">
        <v>453</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50482</v>
      </c>
      <c r="BR121" s="1010"/>
      <c r="BS121" s="1010"/>
      <c r="BT121" s="1010"/>
      <c r="BU121" s="1010"/>
      <c r="BV121" s="1010">
        <v>40066</v>
      </c>
      <c r="BW121" s="1010"/>
      <c r="BX121" s="1010"/>
      <c r="BY121" s="1010"/>
      <c r="BZ121" s="1010"/>
      <c r="CA121" s="1010">
        <v>149417</v>
      </c>
      <c r="CB121" s="1010"/>
      <c r="CC121" s="1010"/>
      <c r="CD121" s="1010"/>
      <c r="CE121" s="1010"/>
      <c r="CF121" s="1004">
        <v>6.8</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v>79542</v>
      </c>
      <c r="DH121" s="1010"/>
      <c r="DI121" s="1010"/>
      <c r="DJ121" s="1010"/>
      <c r="DK121" s="1010"/>
      <c r="DL121" s="1010">
        <v>105729</v>
      </c>
      <c r="DM121" s="1010"/>
      <c r="DN121" s="1010"/>
      <c r="DO121" s="1010"/>
      <c r="DP121" s="1010"/>
      <c r="DQ121" s="1010">
        <v>145824</v>
      </c>
      <c r="DR121" s="1010"/>
      <c r="DS121" s="1010"/>
      <c r="DT121" s="1010"/>
      <c r="DU121" s="1010"/>
      <c r="DV121" s="1011">
        <v>6.7</v>
      </c>
      <c r="DW121" s="1011"/>
      <c r="DX121" s="1011"/>
      <c r="DY121" s="1011"/>
      <c r="DZ121" s="1012"/>
    </row>
    <row r="122" spans="1:130" s="246" customFormat="1" ht="26.25" customHeight="1">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458</v>
      </c>
      <c r="AB122" s="1049"/>
      <c r="AC122" s="1049"/>
      <c r="AD122" s="1049"/>
      <c r="AE122" s="1050"/>
      <c r="AF122" s="1051" t="s">
        <v>452</v>
      </c>
      <c r="AG122" s="1049"/>
      <c r="AH122" s="1049"/>
      <c r="AI122" s="1049"/>
      <c r="AJ122" s="1050"/>
      <c r="AK122" s="1051" t="s">
        <v>458</v>
      </c>
      <c r="AL122" s="1049"/>
      <c r="AM122" s="1049"/>
      <c r="AN122" s="1049"/>
      <c r="AO122" s="1050"/>
      <c r="AP122" s="1052" t="s">
        <v>452</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4246575</v>
      </c>
      <c r="BR122" s="1088"/>
      <c r="BS122" s="1088"/>
      <c r="BT122" s="1088"/>
      <c r="BU122" s="1088"/>
      <c r="BV122" s="1088">
        <v>4227285</v>
      </c>
      <c r="BW122" s="1088"/>
      <c r="BX122" s="1088"/>
      <c r="BY122" s="1088"/>
      <c r="BZ122" s="1088"/>
      <c r="CA122" s="1088">
        <v>4321048</v>
      </c>
      <c r="CB122" s="1088"/>
      <c r="CC122" s="1088"/>
      <c r="CD122" s="1088"/>
      <c r="CE122" s="1088"/>
      <c r="CF122" s="1108">
        <v>198.1</v>
      </c>
      <c r="CG122" s="1109"/>
      <c r="CH122" s="1109"/>
      <c r="CI122" s="1109"/>
      <c r="CJ122" s="1109"/>
      <c r="CK122" s="1100"/>
      <c r="CL122" s="1101"/>
      <c r="CM122" s="1101"/>
      <c r="CN122" s="1101"/>
      <c r="CO122" s="1102"/>
      <c r="CP122" s="1110" t="s">
        <v>474</v>
      </c>
      <c r="CQ122" s="1111"/>
      <c r="CR122" s="1111"/>
      <c r="CS122" s="1111"/>
      <c r="CT122" s="1111"/>
      <c r="CU122" s="1111"/>
      <c r="CV122" s="1111"/>
      <c r="CW122" s="1111"/>
      <c r="CX122" s="1111"/>
      <c r="CY122" s="1111"/>
      <c r="CZ122" s="1111"/>
      <c r="DA122" s="1111"/>
      <c r="DB122" s="1111"/>
      <c r="DC122" s="1111"/>
      <c r="DD122" s="1111"/>
      <c r="DE122" s="1111"/>
      <c r="DF122" s="1112"/>
      <c r="DG122" s="1009">
        <v>58305</v>
      </c>
      <c r="DH122" s="1010"/>
      <c r="DI122" s="1010"/>
      <c r="DJ122" s="1010"/>
      <c r="DK122" s="1010"/>
      <c r="DL122" s="1010">
        <v>51976</v>
      </c>
      <c r="DM122" s="1010"/>
      <c r="DN122" s="1010"/>
      <c r="DO122" s="1010"/>
      <c r="DP122" s="1010"/>
      <c r="DQ122" s="1010">
        <v>67002</v>
      </c>
      <c r="DR122" s="1010"/>
      <c r="DS122" s="1010"/>
      <c r="DT122" s="1010"/>
      <c r="DU122" s="1010"/>
      <c r="DV122" s="1011">
        <v>3.1</v>
      </c>
      <c r="DW122" s="1011"/>
      <c r="DX122" s="1011"/>
      <c r="DY122" s="1011"/>
      <c r="DZ122" s="1012"/>
    </row>
    <row r="123" spans="1:130" s="246" customFormat="1" ht="26.25" customHeight="1">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470</v>
      </c>
      <c r="AB123" s="1049"/>
      <c r="AC123" s="1049"/>
      <c r="AD123" s="1049"/>
      <c r="AE123" s="1050"/>
      <c r="AF123" s="1051" t="s">
        <v>236</v>
      </c>
      <c r="AG123" s="1049"/>
      <c r="AH123" s="1049"/>
      <c r="AI123" s="1049"/>
      <c r="AJ123" s="1050"/>
      <c r="AK123" s="1051" t="s">
        <v>454</v>
      </c>
      <c r="AL123" s="1049"/>
      <c r="AM123" s="1049"/>
      <c r="AN123" s="1049"/>
      <c r="AO123" s="1050"/>
      <c r="AP123" s="1052" t="s">
        <v>453</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475</v>
      </c>
      <c r="BP123" s="1096"/>
      <c r="BQ123" s="1155">
        <v>6428119</v>
      </c>
      <c r="BR123" s="1156"/>
      <c r="BS123" s="1156"/>
      <c r="BT123" s="1156"/>
      <c r="BU123" s="1156"/>
      <c r="BV123" s="1156">
        <v>6435726</v>
      </c>
      <c r="BW123" s="1156"/>
      <c r="BX123" s="1156"/>
      <c r="BY123" s="1156"/>
      <c r="BZ123" s="1156"/>
      <c r="CA123" s="1156">
        <v>6470658</v>
      </c>
      <c r="CB123" s="1156"/>
      <c r="CC123" s="1156"/>
      <c r="CD123" s="1156"/>
      <c r="CE123" s="1156"/>
      <c r="CF123" s="1089"/>
      <c r="CG123" s="1090"/>
      <c r="CH123" s="1090"/>
      <c r="CI123" s="1090"/>
      <c r="CJ123" s="1091"/>
      <c r="CK123" s="1100"/>
      <c r="CL123" s="1101"/>
      <c r="CM123" s="1101"/>
      <c r="CN123" s="1101"/>
      <c r="CO123" s="1102"/>
      <c r="CP123" s="1110" t="s">
        <v>476</v>
      </c>
      <c r="CQ123" s="1111"/>
      <c r="CR123" s="1111"/>
      <c r="CS123" s="1111"/>
      <c r="CT123" s="1111"/>
      <c r="CU123" s="1111"/>
      <c r="CV123" s="1111"/>
      <c r="CW123" s="1111"/>
      <c r="CX123" s="1111"/>
      <c r="CY123" s="1111"/>
      <c r="CZ123" s="1111"/>
      <c r="DA123" s="1111"/>
      <c r="DB123" s="1111"/>
      <c r="DC123" s="1111"/>
      <c r="DD123" s="1111"/>
      <c r="DE123" s="1111"/>
      <c r="DF123" s="1112"/>
      <c r="DG123" s="1048" t="s">
        <v>236</v>
      </c>
      <c r="DH123" s="1049"/>
      <c r="DI123" s="1049"/>
      <c r="DJ123" s="1049"/>
      <c r="DK123" s="1050"/>
      <c r="DL123" s="1051" t="s">
        <v>460</v>
      </c>
      <c r="DM123" s="1049"/>
      <c r="DN123" s="1049"/>
      <c r="DO123" s="1049"/>
      <c r="DP123" s="1050"/>
      <c r="DQ123" s="1051" t="s">
        <v>452</v>
      </c>
      <c r="DR123" s="1049"/>
      <c r="DS123" s="1049"/>
      <c r="DT123" s="1049"/>
      <c r="DU123" s="1050"/>
      <c r="DV123" s="1052" t="s">
        <v>456</v>
      </c>
      <c r="DW123" s="1053"/>
      <c r="DX123" s="1053"/>
      <c r="DY123" s="1053"/>
      <c r="DZ123" s="1054"/>
    </row>
    <row r="124" spans="1:130" s="246" customFormat="1" ht="26.25" customHeight="1" thickBot="1">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236</v>
      </c>
      <c r="AB124" s="1049"/>
      <c r="AC124" s="1049"/>
      <c r="AD124" s="1049"/>
      <c r="AE124" s="1050"/>
      <c r="AF124" s="1051" t="s">
        <v>458</v>
      </c>
      <c r="AG124" s="1049"/>
      <c r="AH124" s="1049"/>
      <c r="AI124" s="1049"/>
      <c r="AJ124" s="1050"/>
      <c r="AK124" s="1051" t="s">
        <v>460</v>
      </c>
      <c r="AL124" s="1049"/>
      <c r="AM124" s="1049"/>
      <c r="AN124" s="1049"/>
      <c r="AO124" s="1050"/>
      <c r="AP124" s="1052" t="s">
        <v>462</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30.4</v>
      </c>
      <c r="BR124" s="1118"/>
      <c r="BS124" s="1118"/>
      <c r="BT124" s="1118"/>
      <c r="BU124" s="1118"/>
      <c r="BV124" s="1118">
        <v>32.4</v>
      </c>
      <c r="BW124" s="1118"/>
      <c r="BX124" s="1118"/>
      <c r="BY124" s="1118"/>
      <c r="BZ124" s="1118"/>
      <c r="CA124" s="1118">
        <v>43.4</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t="s">
        <v>236</v>
      </c>
      <c r="DH124" s="1074"/>
      <c r="DI124" s="1074"/>
      <c r="DJ124" s="1074"/>
      <c r="DK124" s="1075"/>
      <c r="DL124" s="1073" t="s">
        <v>456</v>
      </c>
      <c r="DM124" s="1074"/>
      <c r="DN124" s="1074"/>
      <c r="DO124" s="1074"/>
      <c r="DP124" s="1075"/>
      <c r="DQ124" s="1073" t="s">
        <v>460</v>
      </c>
      <c r="DR124" s="1074"/>
      <c r="DS124" s="1074"/>
      <c r="DT124" s="1074"/>
      <c r="DU124" s="1075"/>
      <c r="DV124" s="1076" t="s">
        <v>460</v>
      </c>
      <c r="DW124" s="1077"/>
      <c r="DX124" s="1077"/>
      <c r="DY124" s="1077"/>
      <c r="DZ124" s="1078"/>
    </row>
    <row r="125" spans="1:130" s="246" customFormat="1" ht="26.25" customHeight="1">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458</v>
      </c>
      <c r="AB125" s="1049"/>
      <c r="AC125" s="1049"/>
      <c r="AD125" s="1049"/>
      <c r="AE125" s="1050"/>
      <c r="AF125" s="1051" t="s">
        <v>458</v>
      </c>
      <c r="AG125" s="1049"/>
      <c r="AH125" s="1049"/>
      <c r="AI125" s="1049"/>
      <c r="AJ125" s="1050"/>
      <c r="AK125" s="1051" t="s">
        <v>460</v>
      </c>
      <c r="AL125" s="1049"/>
      <c r="AM125" s="1049"/>
      <c r="AN125" s="1049"/>
      <c r="AO125" s="1050"/>
      <c r="AP125" s="1052" t="s">
        <v>236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236</v>
      </c>
      <c r="DH125" s="1017"/>
      <c r="DI125" s="1017"/>
      <c r="DJ125" s="1017"/>
      <c r="DK125" s="1017"/>
      <c r="DL125" s="1017" t="s">
        <v>458</v>
      </c>
      <c r="DM125" s="1017"/>
      <c r="DN125" s="1017"/>
      <c r="DO125" s="1017"/>
      <c r="DP125" s="1017"/>
      <c r="DQ125" s="1017" t="s">
        <v>458</v>
      </c>
      <c r="DR125" s="1017"/>
      <c r="DS125" s="1017"/>
      <c r="DT125" s="1017"/>
      <c r="DU125" s="1017"/>
      <c r="DV125" s="1018" t="s">
        <v>236</v>
      </c>
      <c r="DW125" s="1018"/>
      <c r="DX125" s="1018"/>
      <c r="DY125" s="1018"/>
      <c r="DZ125" s="1019"/>
    </row>
    <row r="126" spans="1:130" s="246" customFormat="1" ht="26.25" customHeight="1" thickBot="1">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184</v>
      </c>
      <c r="AB126" s="1049"/>
      <c r="AC126" s="1049"/>
      <c r="AD126" s="1049"/>
      <c r="AE126" s="1050"/>
      <c r="AF126" s="1051">
        <v>2972</v>
      </c>
      <c r="AG126" s="1049"/>
      <c r="AH126" s="1049"/>
      <c r="AI126" s="1049"/>
      <c r="AJ126" s="1050"/>
      <c r="AK126" s="1051">
        <v>2909</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470</v>
      </c>
      <c r="DH126" s="1010"/>
      <c r="DI126" s="1010"/>
      <c r="DJ126" s="1010"/>
      <c r="DK126" s="1010"/>
      <c r="DL126" s="1010" t="s">
        <v>454</v>
      </c>
      <c r="DM126" s="1010"/>
      <c r="DN126" s="1010"/>
      <c r="DO126" s="1010"/>
      <c r="DP126" s="1010"/>
      <c r="DQ126" s="1010" t="s">
        <v>460</v>
      </c>
      <c r="DR126" s="1010"/>
      <c r="DS126" s="1010"/>
      <c r="DT126" s="1010"/>
      <c r="DU126" s="1010"/>
      <c r="DV126" s="1011" t="s">
        <v>460</v>
      </c>
      <c r="DW126" s="1011"/>
      <c r="DX126" s="1011"/>
      <c r="DY126" s="1011"/>
      <c r="DZ126" s="1012"/>
    </row>
    <row r="127" spans="1:130" s="246" customFormat="1" ht="26.25" customHeight="1">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458</v>
      </c>
      <c r="AB127" s="1049"/>
      <c r="AC127" s="1049"/>
      <c r="AD127" s="1049"/>
      <c r="AE127" s="1050"/>
      <c r="AF127" s="1051" t="s">
        <v>453</v>
      </c>
      <c r="AG127" s="1049"/>
      <c r="AH127" s="1049"/>
      <c r="AI127" s="1049"/>
      <c r="AJ127" s="1050"/>
      <c r="AK127" s="1051" t="s">
        <v>458</v>
      </c>
      <c r="AL127" s="1049"/>
      <c r="AM127" s="1049"/>
      <c r="AN127" s="1049"/>
      <c r="AO127" s="1050"/>
      <c r="AP127" s="1052" t="s">
        <v>458</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454</v>
      </c>
      <c r="DH127" s="1010"/>
      <c r="DI127" s="1010"/>
      <c r="DJ127" s="1010"/>
      <c r="DK127" s="1010"/>
      <c r="DL127" s="1010" t="s">
        <v>453</v>
      </c>
      <c r="DM127" s="1010"/>
      <c r="DN127" s="1010"/>
      <c r="DO127" s="1010"/>
      <c r="DP127" s="1010"/>
      <c r="DQ127" s="1010" t="s">
        <v>460</v>
      </c>
      <c r="DR127" s="1010"/>
      <c r="DS127" s="1010"/>
      <c r="DT127" s="1010"/>
      <c r="DU127" s="1010"/>
      <c r="DV127" s="1011" t="s">
        <v>458</v>
      </c>
      <c r="DW127" s="1011"/>
      <c r="DX127" s="1011"/>
      <c r="DY127" s="1011"/>
      <c r="DZ127" s="1012"/>
    </row>
    <row r="128" spans="1:130" s="246" customFormat="1" ht="26.25" customHeight="1" thickBot="1">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v>11465</v>
      </c>
      <c r="AB128" s="1138"/>
      <c r="AC128" s="1138"/>
      <c r="AD128" s="1138"/>
      <c r="AE128" s="1139"/>
      <c r="AF128" s="1140">
        <v>11565</v>
      </c>
      <c r="AG128" s="1138"/>
      <c r="AH128" s="1138"/>
      <c r="AI128" s="1138"/>
      <c r="AJ128" s="1139"/>
      <c r="AK128" s="1140">
        <v>10561</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458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t="s">
        <v>458</v>
      </c>
      <c r="DH128" s="1130"/>
      <c r="DI128" s="1130"/>
      <c r="DJ128" s="1130"/>
      <c r="DK128" s="1130"/>
      <c r="DL128" s="1130" t="s">
        <v>458</v>
      </c>
      <c r="DM128" s="1130"/>
      <c r="DN128" s="1130"/>
      <c r="DO128" s="1130"/>
      <c r="DP128" s="1130"/>
      <c r="DQ128" s="1130" t="s">
        <v>236</v>
      </c>
      <c r="DR128" s="1130"/>
      <c r="DS128" s="1130"/>
      <c r="DT128" s="1130"/>
      <c r="DU128" s="1130"/>
      <c r="DV128" s="1131" t="s">
        <v>460</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2747499</v>
      </c>
      <c r="AB129" s="1049"/>
      <c r="AC129" s="1049"/>
      <c r="AD129" s="1049"/>
      <c r="AE129" s="1050"/>
      <c r="AF129" s="1051">
        <v>2692430</v>
      </c>
      <c r="AG129" s="1049"/>
      <c r="AH129" s="1049"/>
      <c r="AI129" s="1049"/>
      <c r="AJ129" s="1050"/>
      <c r="AK129" s="1051">
        <v>2669393</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470</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503028</v>
      </c>
      <c r="AB130" s="1049"/>
      <c r="AC130" s="1049"/>
      <c r="AD130" s="1049"/>
      <c r="AE130" s="1050"/>
      <c r="AF130" s="1051">
        <v>495202</v>
      </c>
      <c r="AG130" s="1049"/>
      <c r="AH130" s="1049"/>
      <c r="AI130" s="1049"/>
      <c r="AJ130" s="1050"/>
      <c r="AK130" s="1051">
        <v>487930</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7.9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2244471</v>
      </c>
      <c r="AB131" s="1074"/>
      <c r="AC131" s="1074"/>
      <c r="AD131" s="1074"/>
      <c r="AE131" s="1075"/>
      <c r="AF131" s="1073">
        <v>2197228</v>
      </c>
      <c r="AG131" s="1074"/>
      <c r="AH131" s="1074"/>
      <c r="AI131" s="1074"/>
      <c r="AJ131" s="1075"/>
      <c r="AK131" s="1073">
        <v>2181463</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43.4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6.4403594430000002</v>
      </c>
      <c r="AB132" s="1190"/>
      <c r="AC132" s="1190"/>
      <c r="AD132" s="1190"/>
      <c r="AE132" s="1191"/>
      <c r="AF132" s="1192">
        <v>8.1661985010000002</v>
      </c>
      <c r="AG132" s="1190"/>
      <c r="AH132" s="1190"/>
      <c r="AI132" s="1190"/>
      <c r="AJ132" s="1191"/>
      <c r="AK132" s="1192">
        <v>9.1953427590000008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6.8</v>
      </c>
      <c r="AB133" s="1173"/>
      <c r="AC133" s="1173"/>
      <c r="AD133" s="1173"/>
      <c r="AE133" s="1174"/>
      <c r="AF133" s="1172">
        <v>6.9</v>
      </c>
      <c r="AG133" s="1173"/>
      <c r="AH133" s="1173"/>
      <c r="AI133" s="1173"/>
      <c r="AJ133" s="1174"/>
      <c r="AK133" s="1172">
        <v>7.9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uRxROdJCM5vFuFz0mt8i9ffDzGg9lFD4dVZggS2JmJwMsSvAYdIzcjNBspm7NYfwep3eY0B0me8jF/52M7gfA==" saltValue="Q30SBuAwlBuOgkuEXASl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TO2ygmXPJ37YPBgS4wR5rkFZSy37O48+bacJt92eyu9iTgZIakds89wPgZQ8CnJWY1Pccfsq45nfxUJyRgcM9A==" saltValue="Tfi2qR0GOvz3urCk4TI8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xLyXb/M+o3cC+SYd4qGLjU8f4xCRl5JrWiGeacqoBndbsy1E2JHupZkZjk9Kv2YPqqPtpmSoK+1DS5NruGZLg==" saltValue="4pzd/g8/hrFTte+Y8cDK1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816598</v>
      </c>
      <c r="AP9" s="312">
        <v>161447</v>
      </c>
      <c r="AQ9" s="313">
        <v>137457</v>
      </c>
      <c r="AR9" s="314">
        <v>17.5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60593</v>
      </c>
      <c r="AP10" s="315">
        <v>11980</v>
      </c>
      <c r="AQ10" s="316">
        <v>16552</v>
      </c>
      <c r="AR10" s="317">
        <v>-27.6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111816</v>
      </c>
      <c r="AP11" s="315">
        <v>22107</v>
      </c>
      <c r="AQ11" s="316">
        <v>23820</v>
      </c>
      <c r="AR11" s="317">
        <v>-7.2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3889</v>
      </c>
      <c r="AR12" s="317" t="s">
        <v>514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t="s">
        <v>514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t="s">
        <v>514</v>
      </c>
      <c r="AP14" s="315" t="s">
        <v>514</v>
      </c>
      <c r="AQ14" s="316">
        <v>6581</v>
      </c>
      <c r="AR14" s="317" t="s">
        <v>514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26163</v>
      </c>
      <c r="AP15" s="315">
        <v>5173</v>
      </c>
      <c r="AQ15" s="316">
        <v>3467</v>
      </c>
      <c r="AR15" s="317">
        <v>49.2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-96155</v>
      </c>
      <c r="AP16" s="315">
        <v>-19010</v>
      </c>
      <c r="AQ16" s="316">
        <v>-13853</v>
      </c>
      <c r="AR16" s="317">
        <v>37.200000000000003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919015</v>
      </c>
      <c r="AP17" s="315">
        <v>181695</v>
      </c>
      <c r="AQ17" s="316">
        <v>177914</v>
      </c>
      <c r="AR17" s="317">
        <v>2.1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20.170000000000002</v>
      </c>
      <c r="AP21" s="328">
        <v>15.77</v>
      </c>
      <c r="AQ21" s="329">
        <v>4.4000000000000004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96.1</v>
      </c>
      <c r="AP22" s="333">
        <v>96</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636539</v>
      </c>
      <c r="AP32" s="342">
        <v>125848</v>
      </c>
      <c r="AQ32" s="343">
        <v>107318</v>
      </c>
      <c r="AR32" s="344">
        <v>17.3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v>192</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v>281</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52277</v>
      </c>
      <c r="AP35" s="342">
        <v>10336</v>
      </c>
      <c r="AQ35" s="343">
        <v>22732</v>
      </c>
      <c r="AR35" s="344">
        <v>-54.5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7048</v>
      </c>
      <c r="AP36" s="342">
        <v>1393</v>
      </c>
      <c r="AQ36" s="343">
        <v>3735</v>
      </c>
      <c r="AR36" s="344">
        <v>-62.7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2909</v>
      </c>
      <c r="AP37" s="342">
        <v>575</v>
      </c>
      <c r="AQ37" s="343">
        <v>1596</v>
      </c>
      <c r="AR37" s="344">
        <v>-64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v>311</v>
      </c>
      <c r="AP38" s="345">
        <v>61</v>
      </c>
      <c r="AQ38" s="346">
        <v>19</v>
      </c>
      <c r="AR38" s="334">
        <v>221.1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-10561</v>
      </c>
      <c r="AP39" s="342">
        <v>-2088</v>
      </c>
      <c r="AQ39" s="343">
        <v>-5126</v>
      </c>
      <c r="AR39" s="344">
        <v>-59.3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-487930</v>
      </c>
      <c r="AP40" s="342">
        <v>-96467</v>
      </c>
      <c r="AQ40" s="343">
        <v>-92432</v>
      </c>
      <c r="AR40" s="344">
        <v>4.4000000000000004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200593</v>
      </c>
      <c r="AP41" s="342">
        <v>39659</v>
      </c>
      <c r="AQ41" s="343">
        <v>38314</v>
      </c>
      <c r="AR41" s="344">
        <v>3.5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727208</v>
      </c>
      <c r="AN51" s="364">
        <v>127827</v>
      </c>
      <c r="AO51" s="365">
        <v>73.5</v>
      </c>
      <c r="AP51" s="366">
        <v>175675</v>
      </c>
      <c r="AQ51" s="367">
        <v>0.6</v>
      </c>
      <c r="AR51" s="368">
        <v>72.900000000000006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320930</v>
      </c>
      <c r="AN52" s="372">
        <v>56412</v>
      </c>
      <c r="AO52" s="373">
        <v>51.9</v>
      </c>
      <c r="AP52" s="374">
        <v>87698</v>
      </c>
      <c r="AQ52" s="375">
        <v>10</v>
      </c>
      <c r="AR52" s="376">
        <v>41.9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975360</v>
      </c>
      <c r="AN53" s="364">
        <v>176472</v>
      </c>
      <c r="AO53" s="365">
        <v>38.1</v>
      </c>
      <c r="AP53" s="366">
        <v>162193</v>
      </c>
      <c r="AQ53" s="367">
        <v>-7.7</v>
      </c>
      <c r="AR53" s="368">
        <v>45.8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411748</v>
      </c>
      <c r="AN54" s="372">
        <v>74498</v>
      </c>
      <c r="AO54" s="373">
        <v>32.1</v>
      </c>
      <c r="AP54" s="374">
        <v>79985</v>
      </c>
      <c r="AQ54" s="375">
        <v>-8.8000000000000007</v>
      </c>
      <c r="AR54" s="376">
        <v>40.9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794918</v>
      </c>
      <c r="AN55" s="364">
        <v>147837</v>
      </c>
      <c r="AO55" s="365">
        <v>-16.2</v>
      </c>
      <c r="AP55" s="366">
        <v>168868</v>
      </c>
      <c r="AQ55" s="367">
        <v>4.0999999999999996</v>
      </c>
      <c r="AR55" s="368">
        <v>-20.3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293533</v>
      </c>
      <c r="AN56" s="372">
        <v>54590</v>
      </c>
      <c r="AO56" s="373">
        <v>-26.7</v>
      </c>
      <c r="AP56" s="374">
        <v>79360</v>
      </c>
      <c r="AQ56" s="375">
        <v>-0.8</v>
      </c>
      <c r="AR56" s="376">
        <v>-25.9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711579</v>
      </c>
      <c r="AN57" s="364">
        <v>136396</v>
      </c>
      <c r="AO57" s="365">
        <v>-7.7</v>
      </c>
      <c r="AP57" s="366">
        <v>202870</v>
      </c>
      <c r="AQ57" s="367">
        <v>20.100000000000001</v>
      </c>
      <c r="AR57" s="368">
        <v>-27.8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359473</v>
      </c>
      <c r="AN58" s="372">
        <v>68904</v>
      </c>
      <c r="AO58" s="373">
        <v>26.2</v>
      </c>
      <c r="AP58" s="374">
        <v>79735</v>
      </c>
      <c r="AQ58" s="375">
        <v>0.5</v>
      </c>
      <c r="AR58" s="376">
        <v>25.7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912960</v>
      </c>
      <c r="AN59" s="364">
        <v>180498</v>
      </c>
      <c r="AO59" s="365">
        <v>32.299999999999997</v>
      </c>
      <c r="AP59" s="366">
        <v>167497</v>
      </c>
      <c r="AQ59" s="367">
        <v>-17.399999999999999</v>
      </c>
      <c r="AR59" s="368">
        <v>49.7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532613</v>
      </c>
      <c r="AN60" s="372">
        <v>105301</v>
      </c>
      <c r="AO60" s="373">
        <v>52.8</v>
      </c>
      <c r="AP60" s="374">
        <v>82571</v>
      </c>
      <c r="AQ60" s="375">
        <v>3.6</v>
      </c>
      <c r="AR60" s="376">
        <v>49.2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824405</v>
      </c>
      <c r="AN61" s="379">
        <v>153806</v>
      </c>
      <c r="AO61" s="380">
        <v>24</v>
      </c>
      <c r="AP61" s="381">
        <v>175421</v>
      </c>
      <c r="AQ61" s="382">
        <v>-0.1</v>
      </c>
      <c r="AR61" s="368">
        <v>24.1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383659</v>
      </c>
      <c r="AN62" s="372">
        <v>71941</v>
      </c>
      <c r="AO62" s="373">
        <v>27.3</v>
      </c>
      <c r="AP62" s="374">
        <v>81870</v>
      </c>
      <c r="AQ62" s="375">
        <v>0.9</v>
      </c>
      <c r="AR62" s="376">
        <v>26.4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DDuLXlQwKVGcKuwKsNYcf85BZHTLEyoStmDnMlAldxgcIOvv8eOeuV+KR3aWQBH1LJeEe5Dh+ChxYFXzCKrXmQ==" saltValue="ir+YC6iLkfCArSCEVeut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DW+LdbMqO4KGe7mQX27bi3fMKEEGZ+YLA0Yvpl8DeG4w/eF2vQyZdsVsRZnVnC0xwut1GC741VnP6lTjGyU5Q==" saltValue="kMs2uHfwXApptDLPJ8/F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v4GOnJjXbcL+D/guII8NyBEBQpTyEFP587zb3v5fbjLNf8qiIZsFTlSoKjmJSEJ0tHGwl8JcfIszgb835Oq1g==" saltValue="sD1A9wl/G8dEN2UIFpJe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2" t="s">
        <v>3</v>
      </c>
      <c r="D47" s="1232"/>
      <c r="E47" s="1233"/>
      <c r="F47" s="11">
        <v>43.76</v>
      </c>
      <c r="G47" s="12">
        <v>47.02</v>
      </c>
      <c r="H47" s="12">
        <v>50.23</v>
      </c>
      <c r="I47" s="12">
        <v>50.69</v>
      </c>
      <c r="J47" s="13">
        <v>44.64</v>
      </c>
    </row>
    <row r="48" spans="2:10" ht="57.75" customHeight="1">
      <c r="B48" s="14"/>
      <c r="C48" s="1234" t="s">
        <v>4</v>
      </c>
      <c r="D48" s="1234"/>
      <c r="E48" s="1235"/>
      <c r="F48" s="15">
        <v>8.1999999999999993</v>
      </c>
      <c r="G48" s="16">
        <v>5.89</v>
      </c>
      <c r="H48" s="16">
        <v>4.96</v>
      </c>
      <c r="I48" s="16">
        <v>7.08</v>
      </c>
      <c r="J48" s="17">
        <v>3.58</v>
      </c>
    </row>
    <row r="49" spans="2:10" ht="57.75" customHeight="1" thickBot="1">
      <c r="B49" s="18"/>
      <c r="C49" s="1236" t="s">
        <v>5</v>
      </c>
      <c r="D49" s="1236"/>
      <c r="E49" s="1237"/>
      <c r="F49" s="19">
        <v>3.44</v>
      </c>
      <c r="G49" s="20">
        <v>4.26</v>
      </c>
      <c r="H49" s="20">
        <v>1.84</v>
      </c>
      <c r="I49" s="20">
        <v>1.46</v>
      </c>
      <c r="J49" s="21" t="s">
        <v>561</v>
      </c>
    </row>
    <row r="50" spans="2:10" ht="13.5" customHeight="1"/>
    <row r="51" spans="2:10" ht="13.5" hidden="1" customHeight="1"/>
    <row r="52" spans="2:10" ht="13.5" hidden="1" customHeight="1"/>
    <row r="53" spans="2:10" ht="13.5" hidden="1" customHeight="1"/>
  </sheetData>
  <sheetProtection algorithmName="SHA-512" hashValue="613hMWTfONpP/P14n9Y6m7fI/pgs8/yURhoWMowCbieDewvC0k05qe82riL6pHBDzp1UO/gEwpJeqzOIEG7HtA==" saltValue="57vcZws8mOyvF/QotO2e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2020-03-09T05:11:49Z</cp:lastPrinted>
  <dcterms:created xsi:type="dcterms:W3CDTF">2020-02-10T05:47:39Z</dcterms:created>
  <dcterms:modified xsi:type="dcterms:W3CDTF">2020-09-29T02:21:16Z</dcterms:modified>
  <cp:category/>
</cp:coreProperties>
</file>