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08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U34" i="10" s="1"/>
  <c r="AM35" i="10"/>
  <c r="C35" i="10"/>
  <c r="AM34" i="10"/>
  <c r="C34" i="10"/>
  <c r="U35" i="10" l="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W34" i="10"/>
  <c r="BW35" i="10" s="1"/>
  <c r="BW36" i="10" s="1"/>
  <c r="BW37" i="10" s="1"/>
  <c r="BW38" i="10" s="1"/>
  <c r="BW39" i="10" s="1"/>
  <c r="BW40" i="10" s="1"/>
  <c r="BW41" i="10" s="1"/>
  <c r="BW42" i="10" s="1"/>
  <c r="CO34" i="10"/>
  <c r="CO35" i="10" s="1"/>
</calcChain>
</file>

<file path=xl/sharedStrings.xml><?xml version="1.0" encoding="utf-8"?>
<sst xmlns="http://schemas.openxmlformats.org/spreadsheetml/2006/main" count="1181" uniqueCount="626">
  <si>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</si>
  <si>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</si>
  <si>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</si>
  <si>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</si>
  <si>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</si>
  <si>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</si>
  <si>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</si>
  <si>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</si>
  <si>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</si>
  <si>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</si>
  <si>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</si>
  <si>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</si>
  <si>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</si>
  <si>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</si>
  <si>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</si>
  <si>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</si>
  <si>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</si>
  <si>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</si>
  <si>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</si>
  <si>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</si>
  <si>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</si>
  <si>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</si>
  <si>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</si>
  <si>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</si>
  <si>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</si>
  <si>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</si>
  <si>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</si>
  <si>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</si>
  <si>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</si>
  <si>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</si>
  <si>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</si>
  <si>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</si>
  <si>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</si>
  <si>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</si>
  <si>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</si>
  <si>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</si>
  <si>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</si>
  <si>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</si>
  <si>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</si>
  <si>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</si>
  <si>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</si>
  <si>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</si>
  <si>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</si>
  <si>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</si>
  <si>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</si>
  <si>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</si>
  <si>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</si>
  <si>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</si>
  <si>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</si>
  <si>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</si>
  <si>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</si>
  <si>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</si>
  <si>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</si>
  <si>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</si>
  <si>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</si>
  <si>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</si>
  <si>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</si>
  <si>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</si>
  <si>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</si>
  <si>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</si>
  <si>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</si>
  <si>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</si>
  <si>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</si>
  <si>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</si>
  <si>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</si>
  <si>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</si>
  <si>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</si>
  <si>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</si>
  <si>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</si>
  <si>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</si>
  <si>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</si>
  <si>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</si>
  <si>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</si>
  <si>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</si>
  <si>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</si>
  <si>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</si>
  <si>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</si>
  <si>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</si>
  <si>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</si>
  <si>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</si>
  <si>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</si>
  <si>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</si>
  <si>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</si>
  <si>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</si>
  <si>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</si>
  <si>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</si>
  <si>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</si>
  <si>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</si>
  <si>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</si>
  <si>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</si>
  <si>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</si>
  <si>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</si>
  <si>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</si>
  <si>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</si>
  <si>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</si>
  <si>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</si>
  <si>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</si>
  <si>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</si>
  <si>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三原村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</si>
  <si>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</si>
  <si>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</si>
  <si>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</si>
  <si>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</si>
  <si>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</si>
  <si>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</si>
  <si>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</si>
  <si>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</si>
  <si>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</si>
  <si>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</si>
  <si>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</si>
  <si>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</si>
  <si>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</si>
  <si>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</si>
  <si>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</si>
  <si>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</si>
  <si>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</si>
  <si>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</si>
  <si>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</si>
  <si>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</si>
  <si>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</si>
  <si>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</si>
  <si>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</si>
  <si>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</si>
  <si>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</si>
  <si>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</si>
  <si>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</si>
  <si>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</si>
  <si>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</si>
  <si>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</si>
  <si>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</si>
  <si>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</si>
  <si>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</si>
  <si>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</si>
  <si>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</si>
  <si>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</si>
  <si>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</si>
  <si>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</si>
  <si>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</si>
  <si>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</si>
  <si>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</si>
  <si>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</si>
  <si>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</si>
  <si>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</si>
  <si>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</si>
  <si>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</si>
  <si>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</si>
  <si>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</si>
  <si>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</si>
  <si>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</si>
  <si>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</si>
  <si>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</si>
  <si>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-4.3</t>
    <phoneticPr fontId="5"/>
  </si>
  <si>
    <t>基準財政需要額</t>
    <phoneticPr fontId="24"/>
  </si>
  <si>
    <t>うち日本人(％)</t>
    <phoneticPr fontId="5"/>
  </si>
  <si>
    <t>-4.2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</si>
  <si>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</si>
  <si>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</si>
  <si>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</si>
  <si>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</si>
  <si>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</si>
  <si>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</si>
  <si>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</si>
  <si>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</si>
  <si>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</si>
  <si>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</si>
  <si>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</si>
  <si>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</si>
  <si>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</si>
  <si>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</si>
  <si>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</si>
  <si>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</si>
  <si>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</si>
  <si>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</si>
  <si>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</si>
  <si>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</si>
  <si>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</si>
  <si>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</si>
  <si>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</si>
  <si>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</si>
  <si>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</si>
  <si>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</si>
  <si>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</si>
  <si>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</si>
  <si>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</si>
  <si>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</si>
  <si>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</si>
  <si>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</si>
  <si>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</si>
  <si>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</si>
  <si>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</si>
  <si>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</si>
  <si>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</si>
  <si>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</si>
  <si>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</si>
  <si>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</si>
  <si>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</si>
  <si>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</si>
  <si>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</si>
  <si>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</si>
  <si>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</si>
  <si>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</si>
  <si>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</si>
  <si>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</si>
  <si>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</si>
  <si>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</si>
  <si>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</si>
  <si>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</si>
  <si>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</si>
  <si>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</si>
  <si>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</si>
  <si>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</si>
  <si>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</si>
  <si>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</si>
  <si>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高知県三原村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</si>
  <si>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</si>
  <si>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</si>
  <si>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</si>
  <si>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</si>
  <si>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</si>
  <si>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</si>
  <si>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</si>
  <si>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</si>
  <si>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</si>
  <si>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</si>
  <si>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</si>
  <si>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</si>
  <si>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</si>
  <si>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</si>
  <si>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</si>
  <si>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</si>
  <si>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</si>
  <si>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</si>
  <si>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</si>
  <si>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</si>
  <si>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</si>
  <si>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</si>
  <si>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</si>
  <si>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</si>
  <si>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</si>
  <si>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</si>
  <si>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</si>
  <si>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</si>
  <si>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</si>
  <si>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</si>
  <si>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</si>
  <si>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</si>
  <si>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</si>
  <si>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</si>
  <si>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</si>
  <si>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</si>
  <si>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</si>
  <si>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</si>
  <si>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</si>
  <si>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</si>
  <si>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</si>
  <si>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</si>
  <si>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</si>
  <si>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</si>
  <si>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</si>
  <si>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</si>
  <si>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</si>
  <si>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</si>
  <si>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</si>
  <si>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</si>
  <si>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</si>
  <si>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</si>
  <si>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</si>
  <si>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</si>
  <si>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</si>
  <si>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</si>
  <si>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</si>
  <si>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</si>
  <si>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</si>
  <si>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</si>
  <si>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</si>
  <si>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</si>
  <si>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</si>
  <si>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</si>
  <si>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</si>
  <si>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</si>
  <si>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</si>
  <si>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</si>
  <si>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</si>
  <si>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</si>
  <si>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</si>
  <si>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</si>
  <si>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</si>
  <si>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</si>
  <si>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</si>
  <si>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</si>
  <si>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</si>
  <si>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</si>
  <si>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</si>
  <si>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</si>
  <si>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</si>
  <si>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</si>
  <si>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</si>
  <si>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</si>
  <si>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</si>
  <si>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</si>
  <si>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</si>
  <si>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</si>
  <si>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</si>
  <si>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</si>
  <si>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</si>
  <si>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</si>
  <si>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</si>
  <si>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</si>
  <si>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</si>
  <si>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</si>
  <si>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</si>
  <si>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</si>
  <si>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</si>
  <si>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</si>
  <si>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</si>
  <si>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</si>
  <si>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</si>
  <si>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</si>
  <si>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</si>
  <si>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</si>
  <si>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</si>
  <si>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</si>
  <si>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</si>
  <si>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</si>
  <si>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</si>
  <si>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</si>
  <si>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</si>
  <si>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</si>
  <si>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</si>
  <si>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</si>
  <si>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</si>
  <si>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</si>
  <si>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</si>
  <si>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</si>
  <si>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</si>
  <si>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</si>
  <si>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その他</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</si>
  <si>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</si>
  <si>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</si>
  <si>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</si>
  <si>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</si>
  <si>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</si>
  <si>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</si>
  <si>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</si>
  <si>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</si>
  <si>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</si>
  <si>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</si>
  <si>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</si>
  <si>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</si>
  <si>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</si>
  <si>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</si>
  <si>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</si>
  <si>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</si>
  <si>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</si>
  <si>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</si>
  <si>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</si>
  <si>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</si>
  <si>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</si>
  <si>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</si>
  <si>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</si>
  <si>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</si>
  <si>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</si>
  <si>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高知県三原村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</si>
  <si>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</si>
  <si>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</si>
  <si>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</si>
  <si>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</si>
  <si>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</si>
  <si>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</si>
  <si>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</si>
  <si>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</si>
  <si>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</si>
  <si>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</si>
  <si>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</si>
  <si>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</si>
  <si>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</si>
  <si>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</si>
  <si>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</si>
  <si>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</si>
  <si>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</si>
  <si>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</si>
  <si>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</si>
  <si>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</si>
  <si>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</si>
  <si>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</si>
  <si>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</si>
  <si>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</si>
  <si>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</si>
  <si>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</si>
  <si>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</si>
  <si>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</si>
  <si>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</si>
  <si>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</si>
  <si>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</si>
  <si>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</si>
  <si>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</si>
  <si>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</si>
  <si>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</si>
  <si>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</si>
  <si>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</si>
  <si>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</si>
  <si>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</si>
  <si>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後期高齢者医療特別会計</t>
    <phoneticPr fontId="5"/>
  </si>
  <si>
    <t>簡易水道特別会計</t>
    <phoneticPr fontId="5"/>
  </si>
  <si>
    <t>-</t>
    <phoneticPr fontId="5"/>
  </si>
  <si>
    <t>法非適用企業</t>
    <phoneticPr fontId="5"/>
  </si>
  <si>
    <t>農業集落排水特別会計</t>
    <phoneticPr fontId="5"/>
  </si>
  <si>
    <t>-</t>
    <phoneticPr fontId="5"/>
  </si>
  <si>
    <t>電気事業特別会計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</si>
  <si>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</si>
  <si>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</si>
  <si>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</si>
  <si>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</si>
  <si>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</si>
  <si>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</si>
  <si>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</si>
  <si>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</si>
  <si>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</si>
  <si>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</si>
  <si>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</si>
  <si>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</si>
  <si>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</si>
  <si>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</si>
  <si>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</si>
  <si>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</si>
  <si>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</si>
  <si>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</si>
  <si>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</si>
  <si>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</si>
  <si>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</si>
  <si>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</si>
  <si>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</si>
  <si>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</si>
  <si>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</si>
  <si>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</si>
  <si>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</si>
  <si>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</si>
  <si>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</si>
  <si>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</si>
  <si>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</si>
  <si>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</si>
  <si>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</si>
  <si>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</si>
  <si>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</si>
  <si>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</si>
  <si>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</si>
  <si>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</si>
  <si>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</si>
  <si>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</si>
  <si>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</si>
  <si>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</si>
  <si>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</si>
  <si>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</si>
  <si>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</si>
  <si>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</si>
  <si>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</si>
  <si>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</si>
  <si>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</si>
  <si>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</si>
  <si>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</si>
  <si>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</si>
  <si>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</si>
  <si>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</si>
  <si>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</si>
  <si>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</si>
  <si>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</si>
  <si>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</si>
  <si>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</si>
  <si>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</si>
  <si>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</si>
  <si>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</si>
  <si>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</si>
  <si>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</si>
  <si>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</si>
  <si>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</si>
  <si>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</si>
  <si>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</si>
  <si>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</si>
  <si>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</si>
  <si>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</si>
  <si>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</si>
  <si>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</si>
  <si>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</si>
  <si>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</si>
  <si>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</si>
  <si>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</si>
  <si>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</si>
  <si>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</si>
  <si>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</si>
  <si>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</si>
  <si>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</si>
  <si>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</si>
  <si>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</si>
  <si>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</si>
  <si>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</si>
  <si>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</si>
  <si>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</si>
  <si>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</si>
  <si>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</si>
  <si>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</si>
  <si>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</si>
  <si>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</si>
  <si>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</si>
  <si>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</si>
  <si>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</si>
  <si>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</si>
  <si>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</si>
  <si>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</si>
  <si>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</si>
  <si>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</si>
  <si>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</si>
  <si>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</si>
  <si>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</si>
  <si>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</si>
  <si>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</si>
  <si>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</si>
  <si>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</si>
  <si>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</si>
  <si>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</si>
  <si>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</si>
  <si>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</si>
  <si>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</si>
  <si>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</si>
  <si>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</si>
  <si>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</si>
  <si>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</si>
  <si>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</si>
  <si>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</si>
  <si>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</si>
  <si>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</si>
  <si>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</si>
  <si>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</si>
  <si>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</si>
  <si>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</si>
  <si>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</si>
  <si>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</si>
  <si>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</si>
  <si>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</si>
  <si>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</si>
  <si>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</si>
  <si>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</si>
  <si>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</si>
  <si>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</si>
  <si>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</si>
  <si>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</si>
  <si>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</si>
  <si>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</si>
  <si>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</si>
  <si>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</si>
  <si>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</si>
  <si>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</si>
  <si>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</si>
  <si>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</si>
  <si>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</si>
  <si>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</si>
  <si>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</si>
  <si>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</si>
  <si>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</si>
  <si>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</si>
  <si>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</si>
  <si>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</si>
  <si>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</si>
  <si>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</si>
  <si>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</si>
  <si>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</si>
  <si>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5.36</t>
  </si>
  <si>
    <t>▲ 2.80</t>
  </si>
  <si>
    <t>一般会計</t>
  </si>
  <si>
    <t>国民健康保険特別会計</t>
  </si>
  <si>
    <t>介護保険特別会計</t>
  </si>
  <si>
    <t>国民健康保険診療所特別会計</t>
  </si>
  <si>
    <t>後期高齢者医療特別会計</t>
  </si>
  <si>
    <t>電気事業特別会計</t>
  </si>
  <si>
    <t>土地取得特別会計</t>
  </si>
  <si>
    <t>簡易水道特別会計</t>
  </si>
  <si>
    <t>その他会計（赤字）</t>
  </si>
  <si>
    <t>その他会計（黒字）</t>
  </si>
  <si>
    <t>H25末</t>
    <phoneticPr fontId="5"/>
  </si>
  <si>
    <t>H26末</t>
    <phoneticPr fontId="5"/>
  </si>
  <si>
    <t>H27末</t>
    <phoneticPr fontId="5"/>
  </si>
  <si>
    <t>H28末</t>
    <phoneticPr fontId="5"/>
  </si>
  <si>
    <t>H29末</t>
    <phoneticPr fontId="5"/>
  </si>
  <si>
    <t>-</t>
    <phoneticPr fontId="2"/>
  </si>
  <si>
    <t>三原村土地開発公社</t>
    <rPh sb="0" eb="2">
      <t>ミハラ</t>
    </rPh>
    <rPh sb="2" eb="3">
      <t>ムラ</t>
    </rPh>
    <rPh sb="3" eb="5">
      <t>トチ</t>
    </rPh>
    <rPh sb="5" eb="7">
      <t>カイハツ</t>
    </rPh>
    <rPh sb="7" eb="9">
      <t>コウシャ</t>
    </rPh>
    <phoneticPr fontId="2"/>
  </si>
  <si>
    <t>-</t>
    <phoneticPr fontId="2"/>
  </si>
  <si>
    <t>三原村農業公社</t>
    <rPh sb="0" eb="2">
      <t>ミハラ</t>
    </rPh>
    <rPh sb="2" eb="3">
      <t>ムラ</t>
    </rPh>
    <rPh sb="3" eb="5">
      <t>ノウギョウ</t>
    </rPh>
    <rPh sb="5" eb="7">
      <t>コウシャ</t>
    </rPh>
    <phoneticPr fontId="2"/>
  </si>
  <si>
    <t>-</t>
    <phoneticPr fontId="2"/>
  </si>
  <si>
    <t>-</t>
    <phoneticPr fontId="2"/>
  </si>
  <si>
    <t>幡多広域市町村圏事務組合</t>
    <rPh sb="0" eb="2">
      <t>ハタ</t>
    </rPh>
    <rPh sb="2" eb="4">
      <t>コウイキ</t>
    </rPh>
    <rPh sb="4" eb="7">
      <t>シチョウソン</t>
    </rPh>
    <rPh sb="7" eb="8">
      <t>ケン</t>
    </rPh>
    <rPh sb="8" eb="12">
      <t>ジムクミアイ</t>
    </rPh>
    <phoneticPr fontId="2"/>
  </si>
  <si>
    <t>幡多広域市町村圏事務組合(ふるさと市町村圏事業特別会計)</t>
    <rPh sb="17" eb="20">
      <t>シチョウソン</t>
    </rPh>
    <rPh sb="20" eb="21">
      <t>ケン</t>
    </rPh>
    <rPh sb="21" eb="23">
      <t>ジギョウ</t>
    </rPh>
    <rPh sb="23" eb="27">
      <t>トクベツカイケイ</t>
    </rPh>
    <phoneticPr fontId="2"/>
  </si>
  <si>
    <t>幡多広域市町村圏事務組合(滞納整理事業特別会計)</t>
    <rPh sb="13" eb="15">
      <t>タイノウ</t>
    </rPh>
    <rPh sb="15" eb="17">
      <t>セイリ</t>
    </rPh>
    <rPh sb="17" eb="19">
      <t>ジギョウ</t>
    </rPh>
    <rPh sb="19" eb="21">
      <t>トクベツ</t>
    </rPh>
    <rPh sb="21" eb="23">
      <t>カイケイ</t>
    </rPh>
    <phoneticPr fontId="2"/>
  </si>
  <si>
    <t>幡多西部消防組合(一般会計)</t>
    <rPh sb="0" eb="8">
      <t>ハタセイブショウボウクミアイ</t>
    </rPh>
    <rPh sb="9" eb="11">
      <t>イッパン</t>
    </rPh>
    <rPh sb="11" eb="13">
      <t>カイケイ</t>
    </rPh>
    <phoneticPr fontId="2"/>
  </si>
  <si>
    <t>高知県市町村総合事務組合</t>
    <rPh sb="0" eb="3">
      <t>コウチケン</t>
    </rPh>
    <rPh sb="3" eb="6">
      <t>シチョウソン</t>
    </rPh>
    <rPh sb="6" eb="8">
      <t>ソウゴウ</t>
    </rPh>
    <rPh sb="8" eb="10">
      <t>ジム</t>
    </rPh>
    <rPh sb="10" eb="12">
      <t>クミアイ</t>
    </rPh>
    <phoneticPr fontId="2"/>
  </si>
  <si>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</si>
  <si>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高知県後期高齢者医療広域連合</t>
    <rPh sb="0" eb="3">
      <t>コウチケン</t>
    </rPh>
    <rPh sb="3" eb="5">
      <t>コウキ</t>
    </rPh>
    <rPh sb="5" eb="8">
      <t>コウレイシャ</t>
    </rPh>
    <rPh sb="8" eb="10">
      <t>イリョウ</t>
    </rPh>
    <rPh sb="10" eb="12">
      <t>コウイキ</t>
    </rPh>
    <rPh sb="12" eb="14">
      <t>レンゴウ</t>
    </rPh>
    <phoneticPr fontId="2"/>
  </si>
  <si>
    <t>高知県後期高齢者医療広域連合(特別会計)</t>
    <rPh sb="0" eb="3">
      <t>コウチケン</t>
    </rPh>
    <rPh sb="3" eb="5">
      <t>コウキ</t>
    </rPh>
    <rPh sb="5" eb="8">
      <t>コウレイシャ</t>
    </rPh>
    <rPh sb="8" eb="10">
      <t>イリョウ</t>
    </rPh>
    <rPh sb="10" eb="12">
      <t>コウイキ</t>
    </rPh>
    <rPh sb="12" eb="14">
      <t>レンゴウ</t>
    </rPh>
    <rPh sb="15" eb="19">
      <t>トクベツカイケイ</t>
    </rPh>
    <phoneticPr fontId="2"/>
  </si>
  <si>
    <t>こうち人づくり広域連合</t>
  </si>
  <si>
    <t>-</t>
    <phoneticPr fontId="2"/>
  </si>
  <si>
    <t>-</t>
    <phoneticPr fontId="2"/>
  </si>
  <si>
    <t>-</t>
    <phoneticPr fontId="2"/>
  </si>
  <si>
    <t>-</t>
    <phoneticPr fontId="2"/>
  </si>
  <si>
    <t>-</t>
    <phoneticPr fontId="2"/>
  </si>
  <si>
    <t>-</t>
    <phoneticPr fontId="2"/>
  </si>
  <si>
    <t>-</t>
    <phoneticPr fontId="2"/>
  </si>
  <si>
    <t>村おこし基金</t>
    <phoneticPr fontId="2"/>
  </si>
  <si>
    <t>地域福祉基金</t>
    <phoneticPr fontId="2"/>
  </si>
  <si>
    <t>地域開発基金</t>
    <phoneticPr fontId="2"/>
  </si>
  <si>
    <t>施設等整備基金</t>
    <phoneticPr fontId="2"/>
  </si>
  <si>
    <t>三原村水と緑のふるさと応援基金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</si>
  <si>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</si>
  <si>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</si>
  <si>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</si>
  <si>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</si>
  <si>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</si>
  <si>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</si>
  <si>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</si>
  <si>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</si>
  <si>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</si>
  <si>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</si>
  <si>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</si>
  <si>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</si>
  <si>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</si>
  <si>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</si>
  <si>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</si>
  <si>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有形固定資産減価償却率が上昇傾向にあり、今後、老朽化した施設について、公共施設等総合管理計画に基づいた施設整備・除却等を進めていく必要がある。そのため、起債の借入等の増加が見込まれ、将来負担比率の上昇が見込まれる。</t>
    <phoneticPr fontId="5"/>
  </si>
  <si>
    <t>実質公債費比率は大規模事業借入分の償還が終了してきているため減少傾向となっているが、近年の施設整備等による起債の借入の増により今後増加していく見込みである。
将来負担比率についても充当可能基金の増加等により減少傾向にあったが、起債の借入の増により今後増加見込みである。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</si>
</sst>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237994</c:v>
                </c:pt>
                <c:pt idx="3">
                  <c:v>267911</c:v>
                </c:pt>
                <c:pt idx="4">
                  <c:v>228215</c:v>
                </c:pt>
              </c:numCache>
            </c:numRef>
          </c:val>
          <c:smooth val="0"/>
          <c:extLst xmlns:c16r2="http://schemas.microsoft.com/office/drawing/2015/06/chart">
            <c:ext xmlns:c16="http://schemas.microsoft.com/office/drawing/2014/chart" uri="{C3380CC4-5D6E-409C-BE32-E72D297353CC}">
              <c16:uniqueId val="{00000000-7D3D-4058-A2D1-62E91B54F84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169298</c:v>
                </c:pt>
                <c:pt idx="1">
                  <c:v>509007</c:v>
                </c:pt>
                <c:pt idx="2">
                  <c:v>542830</c:v>
                </c:pt>
                <c:pt idx="3">
                  <c:v>354897</c:v>
                </c:pt>
                <c:pt idx="4">
                  <c:v>392391</c:v>
                </c:pt>
              </c:numCache>
            </c:numRef>
          </c:val>
          <c:smooth val="0"/>
          <c:extLst xmlns:c16r2="http://schemas.microsoft.com/office/drawing/2015/06/chart">
            <c:ext xmlns:c16="http://schemas.microsoft.com/office/drawing/2014/chart" uri="{C3380CC4-5D6E-409C-BE32-E72D297353CC}">
              <c16:uniqueId val="{00000001-7D3D-4058-A2D1-62E91B54F84F}"/>
            </c:ext>
          </c:extLst>
        </c:ser>
        <c:dLbls>
          <c:showLegendKey val="0"/>
          <c:showVal val="0"/>
          <c:showCatName val="0"/>
          <c:showSerName val="0"/>
          <c:showPercent val="0"/>
          <c:showBubbleSize val="0"/>
        </c:dLbls>
        <c:marker val="1"/>
        <c:smooth val="0"/>
        <c:axId val="174689664"/>
        <c:axId val="175244800"/>
      </c:lineChart>
      <c:catAx>
        <c:axId val="174689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244800"/>
        <c:crosses val="autoZero"/>
        <c:auto val="1"/>
        <c:lblAlgn val="ctr"/>
        <c:lblOffset val="100"/>
        <c:tickLblSkip val="1"/>
        <c:tickMarkSkip val="1"/>
        <c:noMultiLvlLbl val="0"/>
      </c:catAx>
      <c:valAx>
        <c:axId val="17524480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689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3.96</c:v>
                </c:pt>
                <c:pt idx="1">
                  <c:v>3.99</c:v>
                </c:pt>
                <c:pt idx="2">
                  <c:v>2</c:v>
                </c:pt>
                <c:pt idx="3">
                  <c:v>3.98</c:v>
                </c:pt>
                <c:pt idx="4">
                  <c:v>1.18</c:v>
                </c:pt>
              </c:numCache>
            </c:numRef>
          </c:val>
          <c:extLst xmlns:c16r2="http://schemas.microsoft.com/office/drawing/2015/06/chart">
            <c:ext xmlns:c16="http://schemas.microsoft.com/office/drawing/2014/chart" uri="{C3380CC4-5D6E-409C-BE32-E72D297353CC}">
              <c16:uniqueId val="{00000000-BF83-44E4-84E0-1653C08887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86.26</c:v>
                </c:pt>
                <c:pt idx="1">
                  <c:v>95.85</c:v>
                </c:pt>
                <c:pt idx="2">
                  <c:v>96.96</c:v>
                </c:pt>
                <c:pt idx="3">
                  <c:v>101.88</c:v>
                </c:pt>
                <c:pt idx="4">
                  <c:v>109.1</c:v>
                </c:pt>
              </c:numCache>
            </c:numRef>
          </c:val>
          <c:extLst xmlns:c16r2="http://schemas.microsoft.com/office/drawing/2015/06/chart">
            <c:ext xmlns:c16="http://schemas.microsoft.com/office/drawing/2014/chart" uri="{C3380CC4-5D6E-409C-BE32-E72D297353CC}">
              <c16:uniqueId val="{00000001-BF83-44E4-84E0-1653C08887DA}"/>
            </c:ext>
          </c:extLst>
        </c:ser>
        <c:dLbls>
          <c:showLegendKey val="0"/>
          <c:showVal val="0"/>
          <c:showCatName val="0"/>
          <c:showSerName val="0"/>
          <c:showPercent val="0"/>
          <c:showBubbleSize val="0"/>
        </c:dLbls>
        <c:gapWidth val="250"/>
        <c:overlap val="100"/>
        <c:axId val="212211200"/>
        <c:axId val="212213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8.4700000000000006</c:v>
                </c:pt>
                <c:pt idx="1">
                  <c:v>11.12</c:v>
                </c:pt>
                <c:pt idx="2">
                  <c:v>-5.36</c:v>
                </c:pt>
                <c:pt idx="3">
                  <c:v>1.45</c:v>
                </c:pt>
                <c:pt idx="4">
                  <c:v>-2.8</c:v>
                </c:pt>
              </c:numCache>
            </c:numRef>
          </c:val>
          <c:smooth val="0"/>
          <c:extLst xmlns:c16r2="http://schemas.microsoft.com/office/drawing/2015/06/chart">
            <c:ext xmlns:c16="http://schemas.microsoft.com/office/drawing/2014/chart" uri="{C3380CC4-5D6E-409C-BE32-E72D297353CC}">
              <c16:uniqueId val="{00000002-BF83-44E4-84E0-1653C08887DA}"/>
            </c:ext>
          </c:extLst>
        </c:ser>
        <c:dLbls>
          <c:showLegendKey val="0"/>
          <c:showVal val="0"/>
          <c:showCatName val="0"/>
          <c:showSerName val="0"/>
          <c:showPercent val="0"/>
          <c:showBubbleSize val="0"/>
        </c:dLbls>
        <c:marker val="1"/>
        <c:smooth val="0"/>
        <c:axId val="212211200"/>
        <c:axId val="212213120"/>
      </c:lineChart>
      <c:catAx>
        <c:axId val="212211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2213120"/>
        <c:crosses val="autoZero"/>
        <c:auto val="1"/>
        <c:lblAlgn val="ctr"/>
        <c:lblOffset val="100"/>
        <c:tickLblSkip val="1"/>
        <c:tickMarkSkip val="1"/>
        <c:noMultiLvlLbl val="0"/>
      </c:catAx>
      <c:valAx>
        <c:axId val="212213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211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37F7-49DF-8899-1130AD8F3CD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7F7-49DF-8899-1130AD8F3CD2}"/>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37F7-49DF-8899-1130AD8F3CD2}"/>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37F7-49DF-8899-1130AD8F3CD2}"/>
            </c:ext>
          </c:extLst>
        </c:ser>
        <c:ser>
          <c:idx val="4"/>
          <c:order val="4"/>
          <c:tx>
            <c:strRef>
              <c:f>データシート!$A$31</c:f>
              <c:strCache>
                <c:ptCount val="1"/>
                <c:pt idx="0">
                  <c:v>電気事業特別会計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37F7-49DF-8899-1130AD8F3CD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5-37F7-49DF-8899-1130AD8F3CD2}"/>
            </c:ext>
          </c:extLst>
        </c:ser>
        <c:ser>
          <c:idx val="6"/>
          <c:order val="6"/>
          <c:tx>
            <c:strRef>
              <c:f>データシート!$A$33</c:f>
              <c:strCache>
                <c:ptCount val="1"/>
                <c:pt idx="0">
                  <c:v>国民健康保険診療所特別会計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0.12</c:v>
                </c:pt>
                <c:pt idx="4">
                  <c:v>#N/A</c:v>
                </c:pt>
                <c:pt idx="5">
                  <c:v>0.08</c:v>
                </c:pt>
                <c:pt idx="6">
                  <c:v>#N/A</c:v>
                </c:pt>
                <c:pt idx="7">
                  <c:v>0</c:v>
                </c:pt>
                <c:pt idx="8">
                  <c:v>#N/A</c:v>
                </c:pt>
                <c:pt idx="9">
                  <c:v>0.1</c:v>
                </c:pt>
              </c:numCache>
            </c:numRef>
          </c:val>
          <c:extLst xmlns:c16r2="http://schemas.microsoft.com/office/drawing/2015/06/chart">
            <c:ext xmlns:c16="http://schemas.microsoft.com/office/drawing/2014/chart" uri="{C3380CC4-5D6E-409C-BE32-E72D297353CC}">
              <c16:uniqueId val="{00000006-37F7-49DF-8899-1130AD8F3CD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c:v>
                </c:pt>
                <c:pt idx="2">
                  <c:v>#N/A</c:v>
                </c:pt>
                <c:pt idx="3">
                  <c:v>1.0900000000000001</c:v>
                </c:pt>
                <c:pt idx="4">
                  <c:v>#N/A</c:v>
                </c:pt>
                <c:pt idx="5">
                  <c:v>0.31</c:v>
                </c:pt>
                <c:pt idx="6">
                  <c:v>#N/A</c:v>
                </c:pt>
                <c:pt idx="7">
                  <c:v>0.87</c:v>
                </c:pt>
                <c:pt idx="8">
                  <c:v>#N/A</c:v>
                </c:pt>
                <c:pt idx="9">
                  <c:v>0.31</c:v>
                </c:pt>
              </c:numCache>
            </c:numRef>
          </c:val>
          <c:extLst xmlns:c16r2="http://schemas.microsoft.com/office/drawing/2015/06/chart">
            <c:ext xmlns:c16="http://schemas.microsoft.com/office/drawing/2014/chart" uri="{C3380CC4-5D6E-409C-BE32-E72D297353CC}">
              <c16:uniqueId val="{00000007-37F7-49DF-8899-1130AD8F3CD2}"/>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1.07</c:v>
                </c:pt>
                <c:pt idx="8">
                  <c:v>#N/A</c:v>
                </c:pt>
                <c:pt idx="9">
                  <c:v>0.46</c:v>
                </c:pt>
              </c:numCache>
            </c:numRef>
          </c:val>
          <c:extLst xmlns:c16r2="http://schemas.microsoft.com/office/drawing/2015/06/chart">
            <c:ext xmlns:c16="http://schemas.microsoft.com/office/drawing/2014/chart" uri="{C3380CC4-5D6E-409C-BE32-E72D297353CC}">
              <c16:uniqueId val="{00000008-37F7-49DF-8899-1130AD8F3CD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3.96</c:v>
                </c:pt>
                <c:pt idx="2">
                  <c:v>#N/A</c:v>
                </c:pt>
                <c:pt idx="3">
                  <c:v>3.98</c:v>
                </c:pt>
                <c:pt idx="4">
                  <c:v>#N/A</c:v>
                </c:pt>
                <c:pt idx="5">
                  <c:v>2</c:v>
                </c:pt>
                <c:pt idx="6">
                  <c:v>#N/A</c:v>
                </c:pt>
                <c:pt idx="7">
                  <c:v>3.98</c:v>
                </c:pt>
                <c:pt idx="8">
                  <c:v>#N/A</c:v>
                </c:pt>
                <c:pt idx="9">
                  <c:v>1.17</c:v>
                </c:pt>
              </c:numCache>
            </c:numRef>
          </c:val>
          <c:extLst xmlns:c16r2="http://schemas.microsoft.com/office/drawing/2015/06/chart">
            <c:ext xmlns:c16="http://schemas.microsoft.com/office/drawing/2014/chart" uri="{C3380CC4-5D6E-409C-BE32-E72D297353CC}">
              <c16:uniqueId val="{00000009-37F7-49DF-8899-1130AD8F3CD2}"/>
            </c:ext>
          </c:extLst>
        </c:ser>
        <c:dLbls>
          <c:showLegendKey val="0"/>
          <c:showVal val="0"/>
          <c:showCatName val="0"/>
          <c:showSerName val="0"/>
          <c:showPercent val="0"/>
          <c:showBubbleSize val="0"/>
        </c:dLbls>
        <c:gapWidth val="150"/>
        <c:overlap val="100"/>
        <c:axId val="212643200"/>
        <c:axId val="212653184"/>
      </c:barChart>
      <c:catAx>
        <c:axId val="21264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2653184"/>
        <c:crosses val="autoZero"/>
        <c:auto val="1"/>
        <c:lblAlgn val="ctr"/>
        <c:lblOffset val="100"/>
        <c:tickLblSkip val="1"/>
        <c:tickMarkSkip val="1"/>
        <c:noMultiLvlLbl val="0"/>
      </c:catAx>
      <c:valAx>
        <c:axId val="212653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643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244</c:v>
                </c:pt>
                <c:pt idx="5">
                  <c:v>229</c:v>
                </c:pt>
                <c:pt idx="8">
                  <c:v>226</c:v>
                </c:pt>
                <c:pt idx="11">
                  <c:v>194</c:v>
                </c:pt>
                <c:pt idx="14">
                  <c:v>193</c:v>
                </c:pt>
              </c:numCache>
            </c:numRef>
          </c:val>
          <c:extLst xmlns:c16r2="http://schemas.microsoft.com/office/drawing/2015/06/chart">
            <c:ext xmlns:c16="http://schemas.microsoft.com/office/drawing/2014/chart" uri="{C3380CC4-5D6E-409C-BE32-E72D297353CC}">
              <c16:uniqueId val="{00000000-D064-456D-9A1A-42F267E6C4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64-456D-9A1A-42F267E6C4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64-456D-9A1A-42F267E6C4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29</c:v>
                </c:pt>
                <c:pt idx="3">
                  <c:v>28</c:v>
                </c:pt>
                <c:pt idx="6">
                  <c:v>23</c:v>
                </c:pt>
                <c:pt idx="9">
                  <c:v>9</c:v>
                </c:pt>
                <c:pt idx="12">
                  <c:v>4</c:v>
                </c:pt>
              </c:numCache>
            </c:numRef>
          </c:val>
          <c:extLst xmlns:c16r2="http://schemas.microsoft.com/office/drawing/2015/06/chart">
            <c:ext xmlns:c16="http://schemas.microsoft.com/office/drawing/2014/chart" uri="{C3380CC4-5D6E-409C-BE32-E72D297353CC}">
              <c16:uniqueId val="{00000003-D064-456D-9A1A-42F267E6C4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51</c:v>
                </c:pt>
                <c:pt idx="3">
                  <c:v>52</c:v>
                </c:pt>
                <c:pt idx="6">
                  <c:v>48</c:v>
                </c:pt>
                <c:pt idx="9">
                  <c:v>50</c:v>
                </c:pt>
                <c:pt idx="12">
                  <c:v>52</c:v>
                </c:pt>
              </c:numCache>
            </c:numRef>
          </c:val>
          <c:extLst xmlns:c16r2="http://schemas.microsoft.com/office/drawing/2015/06/chart">
            <c:ext xmlns:c16="http://schemas.microsoft.com/office/drawing/2014/chart" uri="{C3380CC4-5D6E-409C-BE32-E72D297353CC}">
              <c16:uniqueId val="{00000004-D064-456D-9A1A-42F267E6C4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64-456D-9A1A-42F267E6C4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64-456D-9A1A-42F267E6C4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264</c:v>
                </c:pt>
                <c:pt idx="3">
                  <c:v>245</c:v>
                </c:pt>
                <c:pt idx="6">
                  <c:v>203</c:v>
                </c:pt>
                <c:pt idx="9">
                  <c:v>212</c:v>
                </c:pt>
                <c:pt idx="12">
                  <c:v>219</c:v>
                </c:pt>
              </c:numCache>
            </c:numRef>
          </c:val>
          <c:extLst xmlns:c16r2="http://schemas.microsoft.com/office/drawing/2015/06/chart">
            <c:ext xmlns:c16="http://schemas.microsoft.com/office/drawing/2014/chart" uri="{C3380CC4-5D6E-409C-BE32-E72D297353CC}">
              <c16:uniqueId val="{00000007-D064-456D-9A1A-42F267E6C44B}"/>
            </c:ext>
          </c:extLst>
        </c:ser>
        <c:dLbls>
          <c:showLegendKey val="0"/>
          <c:showVal val="0"/>
          <c:showCatName val="0"/>
          <c:showSerName val="0"/>
          <c:showPercent val="0"/>
          <c:showBubbleSize val="0"/>
        </c:dLbls>
        <c:gapWidth val="100"/>
        <c:overlap val="100"/>
        <c:axId val="172915328"/>
        <c:axId val="172929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100</c:v>
                </c:pt>
                <c:pt idx="2">
                  <c:v>#N/A</c:v>
                </c:pt>
                <c:pt idx="3">
                  <c:v>#N/A</c:v>
                </c:pt>
                <c:pt idx="4">
                  <c:v>96</c:v>
                </c:pt>
                <c:pt idx="5">
                  <c:v>#N/A</c:v>
                </c:pt>
                <c:pt idx="6">
                  <c:v>#N/A</c:v>
                </c:pt>
                <c:pt idx="7">
                  <c:v>48</c:v>
                </c:pt>
                <c:pt idx="8">
                  <c:v>#N/A</c:v>
                </c:pt>
                <c:pt idx="9">
                  <c:v>#N/A</c:v>
                </c:pt>
                <c:pt idx="10">
                  <c:v>77</c:v>
                </c:pt>
                <c:pt idx="11">
                  <c:v>#N/A</c:v>
                </c:pt>
                <c:pt idx="12">
                  <c:v>#N/A</c:v>
                </c:pt>
                <c:pt idx="13">
                  <c:v>82</c:v>
                </c:pt>
                <c:pt idx="14">
                  <c:v>#N/A</c:v>
                </c:pt>
              </c:numCache>
            </c:numRef>
          </c:val>
          <c:smooth val="0"/>
          <c:extLst xmlns:c16r2="http://schemas.microsoft.com/office/drawing/2015/06/chart">
            <c:ext xmlns:c16="http://schemas.microsoft.com/office/drawing/2014/chart" uri="{C3380CC4-5D6E-409C-BE32-E72D297353CC}">
              <c16:uniqueId val="{00000008-D064-456D-9A1A-42F267E6C44B}"/>
            </c:ext>
          </c:extLst>
        </c:ser>
        <c:dLbls>
          <c:showLegendKey val="0"/>
          <c:showVal val="0"/>
          <c:showCatName val="0"/>
          <c:showSerName val="0"/>
          <c:showPercent val="0"/>
          <c:showBubbleSize val="0"/>
        </c:dLbls>
        <c:marker val="1"/>
        <c:smooth val="0"/>
        <c:axId val="172915328"/>
        <c:axId val="172929792"/>
      </c:lineChart>
      <c:catAx>
        <c:axId val="17291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2929792"/>
        <c:crosses val="autoZero"/>
        <c:auto val="1"/>
        <c:lblAlgn val="ctr"/>
        <c:lblOffset val="100"/>
        <c:tickLblSkip val="1"/>
        <c:tickMarkSkip val="1"/>
        <c:noMultiLvlLbl val="0"/>
      </c:catAx>
      <c:valAx>
        <c:axId val="172929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915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1896</c:v>
                </c:pt>
                <c:pt idx="5">
                  <c:v>2134</c:v>
                </c:pt>
                <c:pt idx="8">
                  <c:v>2283</c:v>
                </c:pt>
                <c:pt idx="11">
                  <c:v>2306</c:v>
                </c:pt>
                <c:pt idx="14">
                  <c:v>2590</c:v>
                </c:pt>
              </c:numCache>
            </c:numRef>
          </c:val>
          <c:extLst xmlns:c16r2="http://schemas.microsoft.com/office/drawing/2015/06/chart">
            <c:ext xmlns:c16="http://schemas.microsoft.com/office/drawing/2014/chart" uri="{C3380CC4-5D6E-409C-BE32-E72D297353CC}">
              <c16:uniqueId val="{00000000-D960-4480-A8A3-2248B1E3FC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59</c:v>
                </c:pt>
                <c:pt idx="5">
                  <c:v>53</c:v>
                </c:pt>
                <c:pt idx="8">
                  <c:v>50</c:v>
                </c:pt>
                <c:pt idx="11">
                  <c:v>46</c:v>
                </c:pt>
                <c:pt idx="14">
                  <c:v>43</c:v>
                </c:pt>
              </c:numCache>
            </c:numRef>
          </c:val>
          <c:extLst xmlns:c16r2="http://schemas.microsoft.com/office/drawing/2015/06/chart">
            <c:ext xmlns:c16="http://schemas.microsoft.com/office/drawing/2014/chart" uri="{C3380CC4-5D6E-409C-BE32-E72D297353CC}">
              <c16:uniqueId val="{00000001-D960-4480-A8A3-2248B1E3FC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1875</c:v>
                </c:pt>
                <c:pt idx="5">
                  <c:v>2041</c:v>
                </c:pt>
                <c:pt idx="8">
                  <c:v>2080</c:v>
                </c:pt>
                <c:pt idx="11">
                  <c:v>2126</c:v>
                </c:pt>
                <c:pt idx="14">
                  <c:v>2193</c:v>
                </c:pt>
              </c:numCache>
            </c:numRef>
          </c:val>
          <c:extLst xmlns:c16r2="http://schemas.microsoft.com/office/drawing/2015/06/chart">
            <c:ext xmlns:c16="http://schemas.microsoft.com/office/drawing/2014/chart" uri="{C3380CC4-5D6E-409C-BE32-E72D297353CC}">
              <c16:uniqueId val="{00000002-D960-4480-A8A3-2248B1E3FC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960-4480-A8A3-2248B1E3FC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960-4480-A8A3-2248B1E3FC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960-4480-A8A3-2248B1E3FC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421</c:v>
                </c:pt>
                <c:pt idx="3">
                  <c:v>393</c:v>
                </c:pt>
                <c:pt idx="6">
                  <c:v>320</c:v>
                </c:pt>
                <c:pt idx="9">
                  <c:v>266</c:v>
                </c:pt>
                <c:pt idx="12">
                  <c:v>266</c:v>
                </c:pt>
              </c:numCache>
            </c:numRef>
          </c:val>
          <c:extLst xmlns:c16r2="http://schemas.microsoft.com/office/drawing/2015/06/chart">
            <c:ext xmlns:c16="http://schemas.microsoft.com/office/drawing/2014/chart" uri="{C3380CC4-5D6E-409C-BE32-E72D297353CC}">
              <c16:uniqueId val="{00000006-D960-4480-A8A3-2248B1E3FC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64</c:v>
                </c:pt>
                <c:pt idx="3">
                  <c:v>41</c:v>
                </c:pt>
                <c:pt idx="6">
                  <c:v>20</c:v>
                </c:pt>
                <c:pt idx="9">
                  <c:v>14</c:v>
                </c:pt>
                <c:pt idx="12">
                  <c:v>13</c:v>
                </c:pt>
              </c:numCache>
            </c:numRef>
          </c:val>
          <c:extLst xmlns:c16r2="http://schemas.microsoft.com/office/drawing/2015/06/chart">
            <c:ext xmlns:c16="http://schemas.microsoft.com/office/drawing/2014/chart" uri="{C3380CC4-5D6E-409C-BE32-E72D297353CC}">
              <c16:uniqueId val="{00000007-D960-4480-A8A3-2248B1E3FC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510</c:v>
                </c:pt>
                <c:pt idx="3">
                  <c:v>471</c:v>
                </c:pt>
                <c:pt idx="6">
                  <c:v>428</c:v>
                </c:pt>
                <c:pt idx="9">
                  <c:v>393</c:v>
                </c:pt>
                <c:pt idx="12">
                  <c:v>364</c:v>
                </c:pt>
              </c:numCache>
            </c:numRef>
          </c:val>
          <c:extLst xmlns:c16r2="http://schemas.microsoft.com/office/drawing/2015/06/chart">
            <c:ext xmlns:c16="http://schemas.microsoft.com/office/drawing/2014/chart" uri="{C3380CC4-5D6E-409C-BE32-E72D297353CC}">
              <c16:uniqueId val="{00000008-D960-4480-A8A3-2248B1E3FC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42</c:v>
                </c:pt>
                <c:pt idx="3">
                  <c:v>42</c:v>
                </c:pt>
                <c:pt idx="6">
                  <c:v>16</c:v>
                </c:pt>
                <c:pt idx="9">
                  <c:v>16</c:v>
                </c:pt>
                <c:pt idx="12">
                  <c:v>16</c:v>
                </c:pt>
              </c:numCache>
            </c:numRef>
          </c:val>
          <c:extLst xmlns:c16r2="http://schemas.microsoft.com/office/drawing/2015/06/chart">
            <c:ext xmlns:c16="http://schemas.microsoft.com/office/drawing/2014/chart" uri="{C3380CC4-5D6E-409C-BE32-E72D297353CC}">
              <c16:uniqueId val="{00000009-D960-4480-A8A3-2248B1E3FC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2065</c:v>
                </c:pt>
                <c:pt idx="3">
                  <c:v>2443</c:v>
                </c:pt>
                <c:pt idx="6">
                  <c:v>2726</c:v>
                </c:pt>
                <c:pt idx="9">
                  <c:v>2797</c:v>
                </c:pt>
                <c:pt idx="12">
                  <c:v>3047</c:v>
                </c:pt>
              </c:numCache>
            </c:numRef>
          </c:val>
          <c:extLst xmlns:c16r2="http://schemas.microsoft.com/office/drawing/2015/06/chart">
            <c:ext xmlns:c16="http://schemas.microsoft.com/office/drawing/2014/chart" uri="{C3380CC4-5D6E-409C-BE32-E72D297353CC}">
              <c16:uniqueId val="{0000000A-D960-4480-A8A3-2248B1E3FCFD}"/>
            </c:ext>
          </c:extLst>
        </c:ser>
        <c:dLbls>
          <c:showLegendKey val="0"/>
          <c:showVal val="0"/>
          <c:showCatName val="0"/>
          <c:showSerName val="0"/>
          <c:showPercent val="0"/>
          <c:showBubbleSize val="0"/>
        </c:dLbls>
        <c:gapWidth val="100"/>
        <c:overlap val="100"/>
        <c:axId val="213031936"/>
        <c:axId val="213042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960-4480-A8A3-2248B1E3FCFD}"/>
            </c:ext>
          </c:extLst>
        </c:ser>
        <c:dLbls>
          <c:showLegendKey val="0"/>
          <c:showVal val="0"/>
          <c:showCatName val="0"/>
          <c:showSerName val="0"/>
          <c:showPercent val="0"/>
          <c:showBubbleSize val="0"/>
        </c:dLbls>
        <c:marker val="1"/>
        <c:smooth val="0"/>
        <c:axId val="213031936"/>
        <c:axId val="213042304"/>
      </c:lineChart>
      <c:catAx>
        <c:axId val="21303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3042304"/>
        <c:crosses val="autoZero"/>
        <c:auto val="1"/>
        <c:lblAlgn val="ctr"/>
        <c:lblOffset val="100"/>
        <c:tickLblSkip val="1"/>
        <c:tickMarkSkip val="1"/>
        <c:noMultiLvlLbl val="0"/>
      </c:catAx>
      <c:valAx>
        <c:axId val="213042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03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1184</c:v>
                </c:pt>
                <c:pt idx="1">
                  <c:v>1192</c:v>
                </c:pt>
                <c:pt idx="2">
                  <c:v>1218</c:v>
                </c:pt>
              </c:numCache>
            </c:numRef>
          </c:val>
          <c:extLst xmlns:c16r2="http://schemas.microsoft.com/office/drawing/2015/06/chart">
            <c:ext xmlns:c16="http://schemas.microsoft.com/office/drawing/2014/chart" uri="{C3380CC4-5D6E-409C-BE32-E72D297353CC}">
              <c16:uniqueId val="{00000000-AB4E-42E5-81B6-A00F5BF5E62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261</c:v>
                </c:pt>
                <c:pt idx="1">
                  <c:v>261</c:v>
                </c:pt>
                <c:pt idx="2">
                  <c:v>262</c:v>
                </c:pt>
              </c:numCache>
            </c:numRef>
          </c:val>
          <c:extLst xmlns:c16r2="http://schemas.microsoft.com/office/drawing/2015/06/chart">
            <c:ext xmlns:c16="http://schemas.microsoft.com/office/drawing/2014/chart" uri="{C3380CC4-5D6E-409C-BE32-E72D297353CC}">
              <c16:uniqueId val="{00000001-AB4E-42E5-81B6-A00F5BF5E62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704</c:v>
                </c:pt>
                <c:pt idx="1">
                  <c:v>756</c:v>
                </c:pt>
                <c:pt idx="2">
                  <c:v>818</c:v>
                </c:pt>
              </c:numCache>
            </c:numRef>
          </c:val>
          <c:extLst xmlns:c16r2="http://schemas.microsoft.com/office/drawing/2015/06/chart">
            <c:ext xmlns:c16="http://schemas.microsoft.com/office/drawing/2014/chart" uri="{C3380CC4-5D6E-409C-BE32-E72D297353CC}">
              <c16:uniqueId val="{00000002-AB4E-42E5-81B6-A00F5BF5E624}"/>
            </c:ext>
          </c:extLst>
        </c:ser>
        <c:dLbls>
          <c:showLegendKey val="0"/>
          <c:showVal val="0"/>
          <c:showCatName val="0"/>
          <c:showSerName val="0"/>
          <c:showPercent val="0"/>
          <c:showBubbleSize val="0"/>
        </c:dLbls>
        <c:gapWidth val="120"/>
        <c:overlap val="100"/>
        <c:axId val="212386560"/>
        <c:axId val="212388096"/>
      </c:barChart>
      <c:catAx>
        <c:axId val="21238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2388096"/>
        <c:crosses val="autoZero"/>
        <c:auto val="1"/>
        <c:lblAlgn val="ctr"/>
        <c:lblOffset val="100"/>
        <c:tickLblSkip val="1"/>
        <c:tickMarkSkip val="1"/>
        <c:noMultiLvlLbl val="0"/>
      </c:catAx>
      <c:valAx>
        <c:axId val="2123880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238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{CC14D6BE-6893-4166-813E-009BEE5DE927}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3CF-4E70-88C4-9B5FAD676FFA}"/>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{D68AB77B-D056-4584-9039-5FE7905C60F3}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3CF-4E70-88C4-9B5FAD676FFA}"/>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{CC422319-0679-4EC3-A5E0-1703E592EAC7}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3CF-4E70-88C4-9B5FAD676FFA}"/>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{C103EE31-F739-44F3-A4D6-1D0DD7A38183}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3CF-4E70-88C4-9B5FAD676FFA}"/>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{5FEF6DE5-4C00-46BD-885A-93387F0CABBD}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3CF-4E70-88C4-9B5FAD676FF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{16331035-C2C3-40DC-8DAB-6AD7D9FE94B5}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3CF-4E70-88C4-9B5FAD676FF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{D7302E16-C2A7-4F38-AF84-C5E736B6C412}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3CF-4E70-88C4-9B5FAD676FF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{CA19CC58-CE4F-4F59-A985-767D8319DEF3}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3CF-4E70-88C4-9B5FAD676FF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{D1DE57A4-1A49-4DBD-8897-62294083FE53}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3CF-4E70-88C4-9B5FAD676F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35.5</c:v>
                </c:pt>
                <c:pt idx="16">
                  <c:v>47</c:v>
                </c:pt>
                <c:pt idx="24">
                  <c:v>48.5</c:v>
                </c:pt>
                <c:pt idx="32">
                  <c:v>51.2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23CF-4E70-88C4-9B5FAD676FF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{1E484450-810C-419E-B98A-4AD01F24813F}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3CF-4E70-88C4-9B5FAD676FFA}"/>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{727CD651-29B1-445B-93CC-64EFD7394053}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3CF-4E70-88C4-9B5FAD676FFA}"/>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{91F634C3-3D93-40C1-98D4-3EA8880F2D7F}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3CF-4E70-88C4-9B5FAD676FFA}"/>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{758B75D9-780C-4C48-AF0B-05206BFB7C66}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3CF-4E70-88C4-9B5FAD676FFA}"/>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{F9AB9121-6D35-4CBD-884D-C64132D21824}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3CF-4E70-88C4-9B5FAD676FF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{6BCE731F-2779-482A-AB80-2324AC8CDA62}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3CF-4E70-88C4-9B5FAD676FF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{5449DCCF-1D00-4D69-8067-6BD4A16DFD84}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3CF-4E70-88C4-9B5FAD676FF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{CD3CC6CE-EB40-4CA9-B991-31139DBBB2A8}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3CF-4E70-88C4-9B5FAD676FF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{8039EC3B-8ED3-4B1C-A6B9-FA9CA6BB5483}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3CF-4E70-88C4-9B5FAD676F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57.5</c:v>
                </c:pt>
                <c:pt idx="24">
                  <c:v>58.4</c:v>
                </c:pt>
                <c:pt idx="32">
                  <c:v>60.8</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23CF-4E70-88C4-9B5FAD676FFA}"/>
            </c:ext>
          </c:extLst>
        </c:ser>
        <c:dLbls>
          <c:showLegendKey val="0"/>
          <c:showVal val="1"/>
          <c:showCatName val="0"/>
          <c:showSerName val="0"/>
          <c:showPercent val="0"/>
          <c:showBubbleSize val="0"/>
        </c:dLbls>
        <c:axId val="213692416"/>
        <c:axId val="213694336"/>
      </c:scatterChart>
      <c:valAx>
        <c:axId val="213692416"/>
        <c:scaling>
          <c:orientation val="minMax"/>
          <c:max val="61.4"/>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3694336"/>
        <c:crosses val="autoZero"/>
        <c:crossBetween val="midCat"/>
      </c:valAx>
      <c:valAx>
        <c:axId val="2136943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36924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{BC7E95B9-ECE1-406D-B034-2B76E98D426D}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F60-4A08-B322-B4E0480B661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{08B5E6DD-1561-4C8B-B5A4-AF039DF954D2}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60-4A08-B322-B4E0480B661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{FAED2793-1AC6-49E7-BE92-39EE1555828F}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60-4A08-B322-B4E0480B661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{40A4C897-4C51-435F-BC9A-5A138655356E}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60-4A08-B322-B4E0480B661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{C5405A8B-D654-450A-A533-6B864F4DC10F}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60-4A08-B322-B4E0480B661D}"/>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{76866952-873D-4661-97E9-35DAECF5BF0D}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F60-4A08-B322-B4E0480B661D}"/>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{4B04B716-67B3-471E-9B5A-CCE858EB1584}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F60-4A08-B322-B4E0480B661D}"/>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{5D369C8E-0960-47DA-878E-A68183763E52}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F60-4A08-B322-B4E0480B661D}"/>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{B516CDAC-BE46-4282-9CE2-E8B127ED807C}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F60-4A08-B322-B4E0480B66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9.6</c:v>
                </c:pt>
                <c:pt idx="16">
                  <c:v>8</c:v>
                </c:pt>
                <c:pt idx="24">
                  <c:v>7.3</c:v>
                </c:pt>
                <c:pt idx="32">
                  <c:v>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AF60-4A08-B322-B4E0480B661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{54995702-9397-46BA-A6BE-ECA500C13A17}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F60-4A08-B322-B4E0480B661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{AAD9F0C6-8BDA-417A-AFFC-6BC50283166E}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60-4A08-B322-B4E0480B661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{DA7608F1-0E81-4C5F-B9F7-65BA52B665ED}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60-4A08-B322-B4E0480B661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{7ED50CB6-9EEA-408D-8C84-95F240A67964}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60-4A08-B322-B4E0480B661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{5187107C-B5FA-4F6E-9239-F338F391B49B}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60-4A08-B322-B4E0480B661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{D8FE4306-D503-4B29-A9AC-998E1536D1DE}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F60-4A08-B322-B4E0480B661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{94DECCB3-0A13-4018-A8F1-5F0BA8858F67}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F60-4A08-B322-B4E0480B661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{AC3466EC-6E70-4E92-BF64-0F1500080842}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F60-4A08-B322-B4E0480B661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{A6027794-239C-44E4-82B0-B1A61A535AB2}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F60-4A08-B322-B4E0480B66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6</c:v>
                </c:pt>
                <c:pt idx="24">
                  <c:v>5.6</c:v>
                </c:pt>
                <c:pt idx="32">
                  <c:v>5.3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AF60-4A08-B322-B4E0480B661D}"/>
            </c:ext>
          </c:extLst>
        </c:ser>
        <c:dLbls>
          <c:showLegendKey val="0"/>
          <c:showVal val="1"/>
          <c:showCatName val="0"/>
          <c:showSerName val="0"/>
          <c:showPercent val="0"/>
          <c:showBubbleSize val="0"/>
        </c:dLbls>
        <c:axId val="213794176"/>
        <c:axId val="213796352"/>
      </c:scatterChart>
      <c:valAx>
        <c:axId val="213794176"/>
        <c:scaling>
          <c:orientation val="minMax"/>
          <c:max val="8.5"/>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3796352"/>
        <c:crosses val="autoZero"/>
        <c:crossBetween val="midCat"/>
      </c:valAx>
      <c:valAx>
        <c:axId val="21379635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37941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高知県三原村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元利償還金は、公債費負担適正化計画に基づき、起債を伴う普通建設事業費を必要最小限の実施に努めてきたことや、借入額の大きな地方債の元利償還を終える事業が順次あり、平成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年度をピークに減少してきた。</a:t>
          </a:r>
        </a:p>
        <a:p>
          <a:r>
            <a:rPr kumimoji="1" lang="ja-JP" altLang="en-US" sz="1400">
              <a:latin typeface="ＭＳ ゴシック" pitchFamily="49" charset="-128"/>
              <a:ea typeface="ＭＳ ゴシック" pitchFamily="49" charset="-128"/>
            </a:rPr>
            <a:t>  しかし、大型事業で借入をおこなった起債の元金の償還が開始されたことにより、平成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年度に比べて微増している。今後も上昇傾向をみせるものと推計される。</a:t>
          </a:r>
        </a:p>
        <a:p>
          <a:r>
            <a:rPr kumimoji="1" lang="ja-JP" altLang="en-US" sz="1400">
              <a:latin typeface="ＭＳ ゴシック" pitchFamily="49" charset="-128"/>
              <a:ea typeface="ＭＳ ゴシック" pitchFamily="49" charset="-128"/>
            </a:rPr>
            <a:t>  公営企業債の元利償還に対する繰入金については平成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年度に比べて微増している。今後も設備の更新が続き、増加が見込まれる。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満期一括償還地方債の借入がないため、基金は積み立てていない。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高知県三原村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将来負担額のうち、一般会計等に係る地方債の現在高については、近年実施した大型事業に係る起債発行があり増加が続いている。今後は起債を伴う普通建設事業を必要最小限の実施に留め、また起債を発行する場合も交付税措置のある財源的に有利な地方債を活用するように注意しなければならない。債務負担行為に基づく支出予算額には、土地開発公社分があるが、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年度に用地等を売却しており、減少してきている。平成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充当可能財源等のうち、充当可能基金は増額している。しかし、来年度以降の公共施設の段階的な老朽化対策等に伴う基金の活用や公債費の増加等により基金の減少が考えられる。今後は積立額の小幅な減額を視野に、さらなる慎重な基金運用に留意する必要がある。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年度基準財政需要額歳入見込額は平成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年度を</a:t>
          </a:r>
          <a:r>
            <a:rPr kumimoji="1" lang="en-US" altLang="ja-JP" sz="1200">
              <a:latin typeface="ＭＳ ゴシック" pitchFamily="49" charset="-128"/>
              <a:ea typeface="ＭＳ ゴシック" pitchFamily="49" charset="-128"/>
            </a:rPr>
            <a:t>284</a:t>
          </a:r>
          <a:r>
            <a:rPr kumimoji="1" lang="ja-JP" altLang="en-US" sz="1200">
              <a:latin typeface="ＭＳ ゴシック" pitchFamily="49" charset="-128"/>
              <a:ea typeface="ＭＳ ゴシック" pitchFamily="49" charset="-128"/>
            </a:rPr>
            <a:t>百万円上回っているものの、上記の理由から充当可能基金への多額の積み増しも中期的に厳しい状況である。また公営企業債繰入見込の減少も横ばい推移に移行すると想定し、且つ一般会計等に係る地方債の現在高も一定の限度まで増加すると仮定する場合には将来負担比率の分子の増加が懸念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高知県三原村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ユズ関係の歳出の減少等によるＨ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年度歳計剰余金を財政調整基金に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中長期的には老朽化した公共施設の更新等により減少していく見込である。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むらおこし基金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三原村の多様な歴史・伝統・文化・産業等を活かし、独創的・個性的な地域づくりを推進する。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高齢化社会の到来に備えた福祉活動の推進、快適な生活環境の形成。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地域開発基金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公の施設となるべき土地若しくは建物の取得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従物その他の附属設備の更新を含む。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又は機械その他の備品を調達するための経費の財源。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村の施設となるべき土地若しくは建物の取得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従物その他の附属設備の更新を含む。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又は機械その他の備品を調達するための経費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建物の改築、増築又は機械その他の備品の増設及び修繕をするための経費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水と緑のふるさと応援基金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森林整備ときれいな水を守る事業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働く人を支える村の発展事業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心安らぐ自然及び風景を守る事業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その他村長が必要と認める事業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電気事業特別会計の歳計剰余金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百万円、水と緑のふるさと応援寄附金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百万円を積み立てたことが増加の主な要因である。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中長期的には老朽化した公共施設の更新等により減少していく見込である。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ユズ関係の歳出の減少等によるＨ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年度歳計剰余金を財政調整基金に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中長期的には老朽化した公共施設の更新等により減少していく見込である。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利率の高い起債の繰上償還を検討しており、今後は減少が見込まれる。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高知県三原村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1,531
1,514
85.37
2,266,988
2,233,291
13,145
1,116,563
3,046,742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有形固定資産減価償却率については上昇傾向にあるが、類似団体に比べ低い水準であり、平成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年度に策定した三原村公共施設等総合管理計画に基づいた施設の維持管理を適切に進めている。</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0" name="直線コネクタ 59"/>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1" name="テキスト ボックス 60"/>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2" name="直線コネクタ 61"/>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3" name="テキスト ボックス 62"/>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4" name="直線コネクタ 63"/>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5" name="テキスト ボックス 64"/>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8" name="直線コネクタ 67"/>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9" name="テキスト ボックス 68"/>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0" name="直線コネクタ 69"/>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1" name="テキスト ボックス 70"/>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2" name="直線コネクタ 71"/>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3" name="テキスト ボックス 72"/>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5" name="テキスト ボックス 74"/>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8414</xdr:rowOff>
    </xdr:from>
    <xdr:to>
      <xdr:col>23</xdr:col>
      <xdr:colOff>85090</xdr:colOff>
      <xdr:row>34</xdr:row>
      <xdr:rowOff>11906</xdr:rowOff>
    </xdr:to>
    <xdr:cxnSp macro="">
      <xdr:nvCxnSpPr>
        <xdr:cNvPr id="77" name="直線コネクタ 76"/>
        <xdr:cNvCxnSpPr/>
      </xdr:nvCxnSpPr>
      <xdr:spPr>
        <a:xfrm flipV="1">
          <a:off x="4760595" y="5409089"/>
          <a:ext cx="1270" cy="1203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15733</xdr:rowOff>
    </xdr:from>
    <xdr:ext cx="405111" cy="259045"/>
    <xdr:sp macro="" textlink="">
      <xdr:nvSpPr>
        <xdr:cNvPr id="78" name="有形固定資産減価償却率最小値テキスト"/>
        <xdr:cNvSpPr txBox="1"/>
      </xdr:nvSpPr>
      <xdr:spPr>
        <a:xfrm>
          <a:off x="4813300" y="661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11906</xdr:rowOff>
    </xdr:from>
    <xdr:to>
      <xdr:col>23</xdr:col>
      <xdr:colOff>174625</xdr:colOff>
      <xdr:row>34</xdr:row>
      <xdr:rowOff>11906</xdr:rowOff>
    </xdr:to>
    <xdr:cxnSp macro="">
      <xdr:nvCxnSpPr>
        <xdr:cNvPr id="79" name="直線コネクタ 78"/>
        <xdr:cNvCxnSpPr/>
      </xdr:nvCxnSpPr>
      <xdr:spPr>
        <a:xfrm>
          <a:off x="4673600" y="661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126541</xdr:rowOff>
    </xdr:from>
    <xdr:ext cx="405111" cy="259045"/>
    <xdr:sp macro="" textlink="">
      <xdr:nvSpPr>
        <xdr:cNvPr id="80" name="有形固定資産減価償却率最大値テキスト"/>
        <xdr:cNvSpPr txBox="1"/>
      </xdr:nvSpPr>
      <xdr:spPr>
        <a:xfrm>
          <a:off x="4813300" y="518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8414</xdr:rowOff>
    </xdr:from>
    <xdr:to>
      <xdr:col>23</xdr:col>
      <xdr:colOff>174625</xdr:colOff>
      <xdr:row>27</xdr:row>
      <xdr:rowOff>8414</xdr:rowOff>
    </xdr:to>
    <xdr:cxnSp macro="">
      <xdr:nvCxnSpPr>
        <xdr:cNvPr id="81" name="直線コネクタ 80"/>
        <xdr:cNvCxnSpPr/>
      </xdr:nvCxnSpPr>
      <xdr:spPr>
        <a:xfrm>
          <a:off x="4673600" y="5409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67962</xdr:rowOff>
    </xdr:from>
    <xdr:ext cx="405111" cy="259045"/>
    <xdr:sp macro="" textlink="">
      <xdr:nvSpPr>
        <xdr:cNvPr id="82" name="有形固定資産減価償却率平均値テキスト"/>
        <xdr:cNvSpPr txBox="1"/>
      </xdr:nvSpPr>
      <xdr:spPr>
        <a:xfrm>
          <a:off x="4813300" y="5811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83" name="フローチャート: 判断 82"/>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84" name="フローチャート: 判断 83"/>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134144</xdr:rowOff>
    </xdr:from>
    <xdr:to>
      <xdr:col>15</xdr:col>
      <xdr:colOff>187325</xdr:colOff>
      <xdr:row>31</xdr:row>
      <xdr:rowOff>64294</xdr:rowOff>
    </xdr:to>
    <xdr:sp macro="" textlink="">
      <xdr:nvSpPr>
        <xdr:cNvPr id="85" name="フローチャート: 判断 84"/>
        <xdr:cNvSpPr/>
      </xdr:nvSpPr>
      <xdr:spPr>
        <a:xfrm>
          <a:off x="3238500" y="604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51753</xdr:rowOff>
    </xdr:from>
    <xdr:to>
      <xdr:col>11</xdr:col>
      <xdr:colOff>187325</xdr:colOff>
      <xdr:row>31</xdr:row>
      <xdr:rowOff>153353</xdr:rowOff>
    </xdr:to>
    <xdr:sp macro="" textlink="">
      <xdr:nvSpPr>
        <xdr:cNvPr id="86" name="フローチャート: 判断 85"/>
        <xdr:cNvSpPr/>
      </xdr:nvSpPr>
      <xdr:spPr>
        <a:xfrm>
          <a:off x="2476500" y="613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92" name="楕円 91"/>
        <xdr:cNvSpPr/>
      </xdr:nvSpPr>
      <xdr:spPr>
        <a:xfrm>
          <a:off x="47117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111142</xdr:rowOff>
    </xdr:from>
    <xdr:ext cx="405111" cy="259045"/>
    <xdr:sp macro="" textlink="">
      <xdr:nvSpPr>
        <xdr:cNvPr id="93" name="有形固定資産減価償却率該当値テキスト"/>
        <xdr:cNvSpPr txBox="1"/>
      </xdr:nvSpPr>
      <xdr:spPr>
        <a:xfrm>
          <a:off x="4813300"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34131</xdr:rowOff>
    </xdr:from>
    <xdr:to>
      <xdr:col>19</xdr:col>
      <xdr:colOff>187325</xdr:colOff>
      <xdr:row>32</xdr:row>
      <xdr:rowOff>135731</xdr:rowOff>
    </xdr:to>
    <xdr:sp macro="" textlink="">
      <xdr:nvSpPr>
        <xdr:cNvPr id="94" name="楕円 93"/>
        <xdr:cNvSpPr/>
      </xdr:nvSpPr>
      <xdr:spPr>
        <a:xfrm>
          <a:off x="4000500" y="629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12065</xdr:rowOff>
    </xdr:from>
    <xdr:to>
      <xdr:col>23</xdr:col>
      <xdr:colOff>85725</xdr:colOff>
      <xdr:row>32</xdr:row>
      <xdr:rowOff>84931</xdr:rowOff>
    </xdr:to>
    <xdr:cxnSp macro="">
      <xdr:nvCxnSpPr>
        <xdr:cNvPr id="95" name="直線コネクタ 94"/>
        <xdr:cNvCxnSpPr/>
      </xdr:nvCxnSpPr>
      <xdr:spPr>
        <a:xfrm flipV="1">
          <a:off x="4051300" y="6269990"/>
          <a:ext cx="711200" cy="7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74613</xdr:rowOff>
    </xdr:from>
    <xdr:to>
      <xdr:col>15</xdr:col>
      <xdr:colOff>187325</xdr:colOff>
      <xdr:row>33</xdr:row>
      <xdr:rowOff>4763</xdr:rowOff>
    </xdr:to>
    <xdr:sp macro="" textlink="">
      <xdr:nvSpPr>
        <xdr:cNvPr id="96" name="楕円 95"/>
        <xdr:cNvSpPr/>
      </xdr:nvSpPr>
      <xdr:spPr>
        <a:xfrm>
          <a:off x="3238500" y="6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84931</xdr:rowOff>
    </xdr:from>
    <xdr:to>
      <xdr:col>19</xdr:col>
      <xdr:colOff>136525</xdr:colOff>
      <xdr:row>32</xdr:row>
      <xdr:rowOff>125413</xdr:rowOff>
    </xdr:to>
    <xdr:cxnSp macro="">
      <xdr:nvCxnSpPr>
        <xdr:cNvPr id="97" name="直線コネクタ 96"/>
        <xdr:cNvCxnSpPr/>
      </xdr:nvCxnSpPr>
      <xdr:spPr>
        <a:xfrm flipV="1">
          <a:off x="3289300" y="6342856"/>
          <a:ext cx="762000" cy="4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42069</xdr:rowOff>
    </xdr:from>
    <xdr:to>
      <xdr:col>11</xdr:col>
      <xdr:colOff>187325</xdr:colOff>
      <xdr:row>34</xdr:row>
      <xdr:rowOff>143669</xdr:rowOff>
    </xdr:to>
    <xdr:sp macro="" textlink="">
      <xdr:nvSpPr>
        <xdr:cNvPr id="98" name="楕円 97"/>
        <xdr:cNvSpPr/>
      </xdr:nvSpPr>
      <xdr:spPr>
        <a:xfrm>
          <a:off x="2476500" y="664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125413</xdr:rowOff>
    </xdr:from>
    <xdr:to>
      <xdr:col>15</xdr:col>
      <xdr:colOff>136525</xdr:colOff>
      <xdr:row>34</xdr:row>
      <xdr:rowOff>92869</xdr:rowOff>
    </xdr:to>
    <xdr:cxnSp macro="">
      <xdr:nvCxnSpPr>
        <xdr:cNvPr id="99" name="直線コネクタ 98"/>
        <xdr:cNvCxnSpPr/>
      </xdr:nvCxnSpPr>
      <xdr:spPr>
        <a:xfrm flipV="1">
          <a:off x="2527300" y="6383338"/>
          <a:ext cx="762000" cy="3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56532</xdr:rowOff>
    </xdr:from>
    <xdr:ext cx="405111" cy="259045"/>
    <xdr:sp macro="" textlink="">
      <xdr:nvSpPr>
        <xdr:cNvPr id="100" name="n_1aveValue有形固定資産減価償却率"/>
        <xdr:cNvSpPr txBox="1"/>
      </xdr:nvSpPr>
      <xdr:spPr>
        <a:xfrm>
          <a:off x="38360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80821</xdr:rowOff>
    </xdr:from>
    <xdr:ext cx="405111" cy="259045"/>
    <xdr:sp macro="" textlink="">
      <xdr:nvSpPr>
        <xdr:cNvPr id="101" name="n_2aveValue有形固定資産減価償却率"/>
        <xdr:cNvSpPr txBox="1"/>
      </xdr:nvSpPr>
      <xdr:spPr>
        <a:xfrm>
          <a:off x="3086744" y="582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169880</xdr:rowOff>
    </xdr:from>
    <xdr:ext cx="405111" cy="259045"/>
    <xdr:sp macro="" textlink="">
      <xdr:nvSpPr>
        <xdr:cNvPr id="102" name="n_3aveValue有形固定資産減価償却率"/>
        <xdr:cNvSpPr txBox="1"/>
      </xdr:nvSpPr>
      <xdr:spPr>
        <a:xfrm>
          <a:off x="2324744" y="5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126858</xdr:rowOff>
    </xdr:from>
    <xdr:ext cx="405111" cy="259045"/>
    <xdr:sp macro="" textlink="">
      <xdr:nvSpPr>
        <xdr:cNvPr id="103" name="n_1mainValue有形固定資産減価償却率"/>
        <xdr:cNvSpPr txBox="1"/>
      </xdr:nvSpPr>
      <xdr:spPr>
        <a:xfrm>
          <a:off x="3836044" y="6384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167340</xdr:rowOff>
    </xdr:from>
    <xdr:ext cx="405111" cy="259045"/>
    <xdr:sp macro="" textlink="">
      <xdr:nvSpPr>
        <xdr:cNvPr id="104" name="n_2mainValue有形固定資産減価償却率"/>
        <xdr:cNvSpPr txBox="1"/>
      </xdr:nvSpPr>
      <xdr:spPr>
        <a:xfrm>
          <a:off x="3086744" y="6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134796</xdr:rowOff>
    </xdr:from>
    <xdr:ext cx="405111" cy="259045"/>
    <xdr:sp macro="" textlink="">
      <xdr:nvSpPr>
        <xdr:cNvPr id="105" name="n_3mainValue有形固定資産減価償却率"/>
        <xdr:cNvSpPr txBox="1"/>
      </xdr:nvSpPr>
      <xdr:spPr>
        <a:xfrm>
          <a:off x="2324744" y="6735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6" name="正方形/長方形 10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7" name="正方形/長方形 10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8" name="正方形/長方形 10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9" name="正方形/長方形 10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0" name="正方形/長方形 10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1" name="正方形/長方形 11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2" name="正方形/長方形 11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3" name="正方形/長方形 11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4" name="正方形/長方形 11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5" name="正方形/長方形 11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6" name="正方形/長方形 11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7" name="正方形/長方形 11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8" name="テキスト ボックス 11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大型事業に伴う起債の借入により地方債残高が増加されたことにより、平成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年度に比べて増加している。今後も上昇傾向をみせるものと推計される。</a:t>
          </a:r>
        </a:p>
      </xdr:txBody>
    </xdr:sp>
    <xdr:clientData/>
  </xdr:twoCellAnchor>
  <xdr:oneCellAnchor>
    <xdr:from>
      <xdr:col>57</xdr:col>
      <xdr:colOff>111125</xdr:colOff>
      <xdr:row>23</xdr:row>
      <xdr:rowOff>47625</xdr:rowOff>
    </xdr:from>
    <xdr:ext cx="349839" cy="225703"/>
    <xdr:sp macro="" textlink="">
      <xdr:nvSpPr>
        <xdr:cNvPr id="119" name="テキスト ボックス 11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0" name="直線コネクタ 11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2" name="テキスト ボックス 12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30" name="テキスト ボックス 12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2" name="テキスト ボックス 13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122781</xdr:rowOff>
    </xdr:from>
    <xdr:to>
      <xdr:col>76</xdr:col>
      <xdr:colOff>21589</xdr:colOff>
      <xdr:row>34</xdr:row>
      <xdr:rowOff>151342</xdr:rowOff>
    </xdr:to>
    <xdr:cxnSp macro="">
      <xdr:nvCxnSpPr>
        <xdr:cNvPr id="134" name="直線コネクタ 133"/>
        <xdr:cNvCxnSpPr/>
      </xdr:nvCxnSpPr>
      <xdr:spPr>
        <a:xfrm flipV="1">
          <a:off x="14793595" y="5523456"/>
          <a:ext cx="1269" cy="122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5"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6" name="直線コネクタ 13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69458</xdr:rowOff>
    </xdr:from>
    <xdr:ext cx="560923" cy="259045"/>
    <xdr:sp macro="" textlink="">
      <xdr:nvSpPr>
        <xdr:cNvPr id="137" name="債務償還比率最大値テキスト"/>
        <xdr:cNvSpPr txBox="1"/>
      </xdr:nvSpPr>
      <xdr:spPr>
        <a:xfrm>
          <a:off x="14846300" y="52986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122781</xdr:rowOff>
    </xdr:from>
    <xdr:to>
      <xdr:col>76</xdr:col>
      <xdr:colOff>111125</xdr:colOff>
      <xdr:row>27</xdr:row>
      <xdr:rowOff>122781</xdr:rowOff>
    </xdr:to>
    <xdr:cxnSp macro="">
      <xdr:nvCxnSpPr>
        <xdr:cNvPr id="138" name="直線コネクタ 137"/>
        <xdr:cNvCxnSpPr/>
      </xdr:nvCxnSpPr>
      <xdr:spPr>
        <a:xfrm>
          <a:off x="14706600" y="552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142158</xdr:rowOff>
    </xdr:from>
    <xdr:ext cx="469744" cy="259045"/>
    <xdr:sp macro="" textlink="">
      <xdr:nvSpPr>
        <xdr:cNvPr id="139" name="債務償還比率平均値テキスト"/>
        <xdr:cNvSpPr txBox="1"/>
      </xdr:nvSpPr>
      <xdr:spPr>
        <a:xfrm>
          <a:off x="14846300" y="6400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163731</xdr:rowOff>
    </xdr:from>
    <xdr:to>
      <xdr:col>76</xdr:col>
      <xdr:colOff>73025</xdr:colOff>
      <xdr:row>33</xdr:row>
      <xdr:rowOff>93881</xdr:rowOff>
    </xdr:to>
    <xdr:sp macro="" textlink="">
      <xdr:nvSpPr>
        <xdr:cNvPr id="140" name="フローチャート: 判断 139"/>
        <xdr:cNvSpPr/>
      </xdr:nvSpPr>
      <xdr:spPr>
        <a:xfrm>
          <a:off x="14744700" y="642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140102</xdr:rowOff>
    </xdr:from>
    <xdr:to>
      <xdr:col>72</xdr:col>
      <xdr:colOff>123825</xdr:colOff>
      <xdr:row>33</xdr:row>
      <xdr:rowOff>70252</xdr:rowOff>
    </xdr:to>
    <xdr:sp macro="" textlink="">
      <xdr:nvSpPr>
        <xdr:cNvPr id="141" name="フローチャート: 判断 140"/>
        <xdr:cNvSpPr/>
      </xdr:nvSpPr>
      <xdr:spPr>
        <a:xfrm>
          <a:off x="14033500" y="639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89055</xdr:rowOff>
    </xdr:from>
    <xdr:to>
      <xdr:col>76</xdr:col>
      <xdr:colOff>73025</xdr:colOff>
      <xdr:row>32</xdr:row>
      <xdr:rowOff>19205</xdr:rowOff>
    </xdr:to>
    <xdr:sp macro="" textlink="">
      <xdr:nvSpPr>
        <xdr:cNvPr id="147" name="楕円 146"/>
        <xdr:cNvSpPr/>
      </xdr:nvSpPr>
      <xdr:spPr>
        <a:xfrm>
          <a:off x="14744700" y="617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111932</xdr:rowOff>
    </xdr:from>
    <xdr:ext cx="469744" cy="259045"/>
    <xdr:sp macro="" textlink="">
      <xdr:nvSpPr>
        <xdr:cNvPr id="148" name="債務償還比率該当値テキスト"/>
        <xdr:cNvSpPr txBox="1"/>
      </xdr:nvSpPr>
      <xdr:spPr>
        <a:xfrm>
          <a:off x="14846300" y="602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39709</xdr:rowOff>
    </xdr:from>
    <xdr:to>
      <xdr:col>72</xdr:col>
      <xdr:colOff>123825</xdr:colOff>
      <xdr:row>32</xdr:row>
      <xdr:rowOff>141309</xdr:rowOff>
    </xdr:to>
    <xdr:sp macro="" textlink="">
      <xdr:nvSpPr>
        <xdr:cNvPr id="149" name="楕円 148"/>
        <xdr:cNvSpPr/>
      </xdr:nvSpPr>
      <xdr:spPr>
        <a:xfrm>
          <a:off x="14033500" y="629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139855</xdr:rowOff>
    </xdr:from>
    <xdr:to>
      <xdr:col>76</xdr:col>
      <xdr:colOff>22225</xdr:colOff>
      <xdr:row>32</xdr:row>
      <xdr:rowOff>90509</xdr:rowOff>
    </xdr:to>
    <xdr:cxnSp macro="">
      <xdr:nvCxnSpPr>
        <xdr:cNvPr id="150" name="直線コネクタ 149"/>
        <xdr:cNvCxnSpPr/>
      </xdr:nvCxnSpPr>
      <xdr:spPr>
        <a:xfrm flipV="1">
          <a:off x="14084300" y="6226330"/>
          <a:ext cx="711200" cy="12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61379</xdr:rowOff>
    </xdr:from>
    <xdr:ext cx="469744" cy="259045"/>
    <xdr:sp macro="" textlink="">
      <xdr:nvSpPr>
        <xdr:cNvPr id="151" name="n_1aveValue債務償還比率"/>
        <xdr:cNvSpPr txBox="1"/>
      </xdr:nvSpPr>
      <xdr:spPr>
        <a:xfrm>
          <a:off x="13836727" y="649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157836</xdr:rowOff>
    </xdr:from>
    <xdr:ext cx="469744" cy="259045"/>
    <xdr:sp macro="" textlink="">
      <xdr:nvSpPr>
        <xdr:cNvPr id="152" name="n_1mainValue債務償還比率"/>
        <xdr:cNvSpPr txBox="1"/>
      </xdr:nvSpPr>
      <xdr:spPr>
        <a:xfrm>
          <a:off x="13836727" y="607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3" name="正方形/長方形 15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4" name="正方形/長方形 15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5" name="テキスト ボックス 15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6" name="テキスト ボックス 15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7" name="テキスト ボックス 15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8" name="テキスト ボックス 15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高知県三原村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1,531
1,514
85.37
2,266,988
2,233,291
13,145
1,116,563
3,046,742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41</xdr:row>
      <xdr:rowOff>123825</xdr:rowOff>
    </xdr:to>
    <xdr:cxnSp macro="">
      <xdr:nvCxnSpPr>
        <xdr:cNvPr id="56" name="直線コネクタ 55"/>
        <xdr:cNvCxnSpPr/>
      </xdr:nvCxnSpPr>
      <xdr:spPr>
        <a:xfrm flipV="1">
          <a:off x="4634865" y="584835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127652</xdr:rowOff>
    </xdr:from>
    <xdr:ext cx="405111" cy="259045"/>
    <xdr:sp macro="" textlink="">
      <xdr:nvSpPr>
        <xdr:cNvPr id="57" name="【道路】&#10;有形固定資産減価償却率最小値テキスト"/>
        <xdr:cNvSpPr txBox="1"/>
      </xdr:nvSpPr>
      <xdr:spPr>
        <a:xfrm>
          <a:off x="4673600"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123825</xdr:rowOff>
    </xdr:from>
    <xdr:to>
      <xdr:col>24</xdr:col>
      <xdr:colOff>152400</xdr:colOff>
      <xdr:row>41</xdr:row>
      <xdr:rowOff>123825</xdr:rowOff>
    </xdr:to>
    <xdr:cxnSp macro="">
      <xdr:nvCxnSpPr>
        <xdr:cNvPr id="58" name="直線コネクタ 57"/>
        <xdr:cNvCxnSpPr/>
      </xdr:nvCxnSpPr>
      <xdr:spPr>
        <a:xfrm>
          <a:off x="4546600" y="715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9" name="【道路】&#10;有形固定資産減価償却率最大値テキスト"/>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60" name="直線コネクタ 59"/>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101617</xdr:rowOff>
    </xdr:from>
    <xdr:ext cx="405111" cy="259045"/>
    <xdr:sp macro="" textlink="">
      <xdr:nvSpPr>
        <xdr:cNvPr id="61" name="【道路】&#10;有形固定資産減価償却率平均値テキスト"/>
        <xdr:cNvSpPr txBox="1"/>
      </xdr:nvSpPr>
      <xdr:spPr>
        <a:xfrm>
          <a:off x="4673600" y="627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62" name="フローチャート: 判断 61"/>
        <xdr:cNvSpPr/>
      </xdr:nvSpPr>
      <xdr:spPr>
        <a:xfrm>
          <a:off x="4584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3" name="フローチャート: 判断 62"/>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635</xdr:rowOff>
    </xdr:from>
    <xdr:to>
      <xdr:col>10</xdr:col>
      <xdr:colOff>165100</xdr:colOff>
      <xdr:row>38</xdr:row>
      <xdr:rowOff>102235</xdr:rowOff>
    </xdr:to>
    <xdr:sp macro="" textlink="">
      <xdr:nvSpPr>
        <xdr:cNvPr id="65" name="フローチャート: 判断 64"/>
        <xdr:cNvSpPr/>
      </xdr:nvSpPr>
      <xdr:spPr>
        <a:xfrm>
          <a:off x="1968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73025</xdr:rowOff>
    </xdr:from>
    <xdr:to>
      <xdr:col>24</xdr:col>
      <xdr:colOff>114300</xdr:colOff>
      <xdr:row>42</xdr:row>
      <xdr:rowOff>3175</xdr:rowOff>
    </xdr:to>
    <xdr:sp macro="" textlink="">
      <xdr:nvSpPr>
        <xdr:cNvPr id="71" name="楕円 70"/>
        <xdr:cNvSpPr/>
      </xdr:nvSpPr>
      <xdr:spPr>
        <a:xfrm>
          <a:off x="4584700" y="71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159402</xdr:rowOff>
    </xdr:from>
    <xdr:ext cx="405111" cy="259045"/>
    <xdr:sp macro="" textlink="">
      <xdr:nvSpPr>
        <xdr:cNvPr id="72" name="【道路】&#10;有形固定資産減価償却率該当値テキスト"/>
        <xdr:cNvSpPr txBox="1"/>
      </xdr:nvSpPr>
      <xdr:spPr>
        <a:xfrm>
          <a:off x="4673600" y="701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111125</xdr:rowOff>
    </xdr:from>
    <xdr:to>
      <xdr:col>20</xdr:col>
      <xdr:colOff>38100</xdr:colOff>
      <xdr:row>42</xdr:row>
      <xdr:rowOff>41275</xdr:rowOff>
    </xdr:to>
    <xdr:sp macro="" textlink="">
      <xdr:nvSpPr>
        <xdr:cNvPr id="73" name="楕円 72"/>
        <xdr:cNvSpPr/>
      </xdr:nvSpPr>
      <xdr:spPr>
        <a:xfrm>
          <a:off x="3746500" y="71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123825</xdr:rowOff>
    </xdr:from>
    <xdr:to>
      <xdr:col>24</xdr:col>
      <xdr:colOff>63500</xdr:colOff>
      <xdr:row>41</xdr:row>
      <xdr:rowOff>161925</xdr:rowOff>
    </xdr:to>
    <xdr:cxnSp macro="">
      <xdr:nvCxnSpPr>
        <xdr:cNvPr id="74" name="直線コネクタ 73"/>
        <xdr:cNvCxnSpPr/>
      </xdr:nvCxnSpPr>
      <xdr:spPr>
        <a:xfrm flipV="1">
          <a:off x="3797300" y="71532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147320</xdr:rowOff>
    </xdr:from>
    <xdr:to>
      <xdr:col>15</xdr:col>
      <xdr:colOff>101600</xdr:colOff>
      <xdr:row>42</xdr:row>
      <xdr:rowOff>77470</xdr:rowOff>
    </xdr:to>
    <xdr:sp macro="" textlink="">
      <xdr:nvSpPr>
        <xdr:cNvPr id="75" name="楕円 74"/>
        <xdr:cNvSpPr/>
      </xdr:nvSpPr>
      <xdr:spPr>
        <a:xfrm>
          <a:off x="2857500" y="71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161925</xdr:rowOff>
    </xdr:from>
    <xdr:to>
      <xdr:col>19</xdr:col>
      <xdr:colOff>177800</xdr:colOff>
      <xdr:row>42</xdr:row>
      <xdr:rowOff>26670</xdr:rowOff>
    </xdr:to>
    <xdr:cxnSp macro="">
      <xdr:nvCxnSpPr>
        <xdr:cNvPr id="76" name="直線コネクタ 75"/>
        <xdr:cNvCxnSpPr/>
      </xdr:nvCxnSpPr>
      <xdr:spPr>
        <a:xfrm flipV="1">
          <a:off x="2908300" y="71913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12065</xdr:rowOff>
    </xdr:from>
    <xdr:to>
      <xdr:col>10</xdr:col>
      <xdr:colOff>165100</xdr:colOff>
      <xdr:row>42</xdr:row>
      <xdr:rowOff>113665</xdr:rowOff>
    </xdr:to>
    <xdr:sp macro="" textlink="">
      <xdr:nvSpPr>
        <xdr:cNvPr id="77" name="楕円 76"/>
        <xdr:cNvSpPr/>
      </xdr:nvSpPr>
      <xdr:spPr>
        <a:xfrm>
          <a:off x="1968500" y="721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26670</xdr:rowOff>
    </xdr:from>
    <xdr:to>
      <xdr:col>15</xdr:col>
      <xdr:colOff>50800</xdr:colOff>
      <xdr:row>42</xdr:row>
      <xdr:rowOff>62865</xdr:rowOff>
    </xdr:to>
    <xdr:cxnSp macro="">
      <xdr:nvCxnSpPr>
        <xdr:cNvPr id="78" name="直線コネクタ 77"/>
        <xdr:cNvCxnSpPr/>
      </xdr:nvCxnSpPr>
      <xdr:spPr>
        <a:xfrm flipV="1">
          <a:off x="2019300" y="72275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79" name="n_1aveValue【道路】&#10;有形固定資産減価償却率"/>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80" name="n_2aveValue【道路】&#10;有形固定資産減価償却率"/>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118762</xdr:rowOff>
    </xdr:from>
    <xdr:ext cx="405111" cy="259045"/>
    <xdr:sp macro="" textlink="">
      <xdr:nvSpPr>
        <xdr:cNvPr id="81" name="n_3aveValue【道路】&#10;有形固定資産減価償却率"/>
        <xdr:cNvSpPr txBox="1"/>
      </xdr:nvSpPr>
      <xdr:spPr>
        <a:xfrm>
          <a:off x="1816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32402</xdr:rowOff>
    </xdr:from>
    <xdr:ext cx="405111" cy="259045"/>
    <xdr:sp macro="" textlink="">
      <xdr:nvSpPr>
        <xdr:cNvPr id="82" name="n_1mainValue【道路】&#10;有形固定資産減価償却率"/>
        <xdr:cNvSpPr txBox="1"/>
      </xdr:nvSpPr>
      <xdr:spPr>
        <a:xfrm>
          <a:off x="3582044"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68597</xdr:rowOff>
    </xdr:from>
    <xdr:ext cx="405111" cy="259045"/>
    <xdr:sp macro="" textlink="">
      <xdr:nvSpPr>
        <xdr:cNvPr id="83" name="n_2mainValue【道路】&#10;有形固定資産減価償却率"/>
        <xdr:cNvSpPr txBox="1"/>
      </xdr:nvSpPr>
      <xdr:spPr>
        <a:xfrm>
          <a:off x="2705744"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104792</xdr:rowOff>
    </xdr:from>
    <xdr:ext cx="405111" cy="259045"/>
    <xdr:sp macro="" textlink="">
      <xdr:nvSpPr>
        <xdr:cNvPr id="84" name="n_3mainValue【道路】&#10;有形固定資産減価償却率"/>
        <xdr:cNvSpPr txBox="1"/>
      </xdr:nvSpPr>
      <xdr:spPr>
        <a:xfrm>
          <a:off x="1816744" y="730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101636</xdr:rowOff>
    </xdr:from>
    <xdr:to>
      <xdr:col>54</xdr:col>
      <xdr:colOff>189865</xdr:colOff>
      <xdr:row>41</xdr:row>
      <xdr:rowOff>148979</xdr:rowOff>
    </xdr:to>
    <xdr:cxnSp macro="">
      <xdr:nvCxnSpPr>
        <xdr:cNvPr id="108" name="直線コネクタ 107"/>
        <xdr:cNvCxnSpPr/>
      </xdr:nvCxnSpPr>
      <xdr:spPr>
        <a:xfrm flipV="1">
          <a:off x="10476865" y="5759486"/>
          <a:ext cx="0" cy="141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152806</xdr:rowOff>
    </xdr:from>
    <xdr:ext cx="469744" cy="259045"/>
    <xdr:sp macro="" textlink="">
      <xdr:nvSpPr>
        <xdr:cNvPr id="109" name="【道路】&#10;一人当たり延長最小値テキスト"/>
        <xdr:cNvSpPr txBox="1"/>
      </xdr:nvSpPr>
      <xdr:spPr>
        <a:xfrm>
          <a:off x="10515600" y="718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148979</xdr:rowOff>
    </xdr:from>
    <xdr:to>
      <xdr:col>55</xdr:col>
      <xdr:colOff>88900</xdr:colOff>
      <xdr:row>41</xdr:row>
      <xdr:rowOff>148979</xdr:rowOff>
    </xdr:to>
    <xdr:cxnSp macro="">
      <xdr:nvCxnSpPr>
        <xdr:cNvPr id="110" name="直線コネクタ 109"/>
        <xdr:cNvCxnSpPr/>
      </xdr:nvCxnSpPr>
      <xdr:spPr>
        <a:xfrm>
          <a:off x="10388600" y="717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48313</xdr:rowOff>
    </xdr:from>
    <xdr:ext cx="599010" cy="259045"/>
    <xdr:sp macro="" textlink="">
      <xdr:nvSpPr>
        <xdr:cNvPr id="111" name="【道路】&#10;一人当たり延長最大値テキスト"/>
        <xdr:cNvSpPr txBox="1"/>
      </xdr:nvSpPr>
      <xdr:spPr>
        <a:xfrm>
          <a:off x="10515600" y="5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101636</xdr:rowOff>
    </xdr:from>
    <xdr:to>
      <xdr:col>55</xdr:col>
      <xdr:colOff>88900</xdr:colOff>
      <xdr:row>33</xdr:row>
      <xdr:rowOff>101636</xdr:rowOff>
    </xdr:to>
    <xdr:cxnSp macro="">
      <xdr:nvCxnSpPr>
        <xdr:cNvPr id="112" name="直線コネクタ 111"/>
        <xdr:cNvCxnSpPr/>
      </xdr:nvCxnSpPr>
      <xdr:spPr>
        <a:xfrm>
          <a:off x="10388600" y="5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140670</xdr:rowOff>
    </xdr:from>
    <xdr:ext cx="534377" cy="259045"/>
    <xdr:sp macro="" textlink="">
      <xdr:nvSpPr>
        <xdr:cNvPr id="113" name="【道路】&#10;一人当たり延長平均値テキスト"/>
        <xdr:cNvSpPr txBox="1"/>
      </xdr:nvSpPr>
      <xdr:spPr>
        <a:xfrm>
          <a:off x="10515600" y="665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117793</xdr:rowOff>
    </xdr:from>
    <xdr:to>
      <xdr:col>55</xdr:col>
      <xdr:colOff>50800</xdr:colOff>
      <xdr:row>40</xdr:row>
      <xdr:rowOff>47943</xdr:rowOff>
    </xdr:to>
    <xdr:sp macro="" textlink="">
      <xdr:nvSpPr>
        <xdr:cNvPr id="114" name="フローチャート: 判断 113"/>
        <xdr:cNvSpPr/>
      </xdr:nvSpPr>
      <xdr:spPr>
        <a:xfrm>
          <a:off x="10426700" y="680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94186</xdr:rowOff>
    </xdr:from>
    <xdr:to>
      <xdr:col>50</xdr:col>
      <xdr:colOff>165100</xdr:colOff>
      <xdr:row>40</xdr:row>
      <xdr:rowOff>24336</xdr:rowOff>
    </xdr:to>
    <xdr:sp macro="" textlink="">
      <xdr:nvSpPr>
        <xdr:cNvPr id="115" name="フローチャート: 判断 114"/>
        <xdr:cNvSpPr/>
      </xdr:nvSpPr>
      <xdr:spPr>
        <a:xfrm>
          <a:off x="9588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89408</xdr:rowOff>
    </xdr:from>
    <xdr:to>
      <xdr:col>46</xdr:col>
      <xdr:colOff>38100</xdr:colOff>
      <xdr:row>40</xdr:row>
      <xdr:rowOff>19558</xdr:rowOff>
    </xdr:to>
    <xdr:sp macro="" textlink="">
      <xdr:nvSpPr>
        <xdr:cNvPr id="116" name="フローチャート: 判断 115"/>
        <xdr:cNvSpPr/>
      </xdr:nvSpPr>
      <xdr:spPr>
        <a:xfrm>
          <a:off x="8699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80195</xdr:rowOff>
    </xdr:from>
    <xdr:to>
      <xdr:col>41</xdr:col>
      <xdr:colOff>101600</xdr:colOff>
      <xdr:row>39</xdr:row>
      <xdr:rowOff>10345</xdr:rowOff>
    </xdr:to>
    <xdr:sp macro="" textlink="">
      <xdr:nvSpPr>
        <xdr:cNvPr id="117" name="フローチャート: 判断 116"/>
        <xdr:cNvSpPr/>
      </xdr:nvSpPr>
      <xdr:spPr>
        <a:xfrm>
          <a:off x="7810500" y="659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5009</xdr:rowOff>
    </xdr:from>
    <xdr:to>
      <xdr:col>55</xdr:col>
      <xdr:colOff>50800</xdr:colOff>
      <xdr:row>40</xdr:row>
      <xdr:rowOff>106609</xdr:rowOff>
    </xdr:to>
    <xdr:sp macro="" textlink="">
      <xdr:nvSpPr>
        <xdr:cNvPr id="123" name="楕円 122"/>
        <xdr:cNvSpPr/>
      </xdr:nvSpPr>
      <xdr:spPr>
        <a:xfrm>
          <a:off x="10426700" y="686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154886</xdr:rowOff>
    </xdr:from>
    <xdr:ext cx="534377" cy="259045"/>
    <xdr:sp macro="" textlink="">
      <xdr:nvSpPr>
        <xdr:cNvPr id="124" name="【道路】&#10;一人当たり延長該当値テキスト"/>
        <xdr:cNvSpPr txBox="1"/>
      </xdr:nvSpPr>
      <xdr:spPr>
        <a:xfrm>
          <a:off x="10515600" y="684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18839</xdr:rowOff>
    </xdr:from>
    <xdr:to>
      <xdr:col>50</xdr:col>
      <xdr:colOff>165100</xdr:colOff>
      <xdr:row>40</xdr:row>
      <xdr:rowOff>120439</xdr:rowOff>
    </xdr:to>
    <xdr:sp macro="" textlink="">
      <xdr:nvSpPr>
        <xdr:cNvPr id="125" name="楕円 124"/>
        <xdr:cNvSpPr/>
      </xdr:nvSpPr>
      <xdr:spPr>
        <a:xfrm>
          <a:off x="9588500" y="687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55809</xdr:rowOff>
    </xdr:from>
    <xdr:to>
      <xdr:col>55</xdr:col>
      <xdr:colOff>0</xdr:colOff>
      <xdr:row>40</xdr:row>
      <xdr:rowOff>69639</xdr:rowOff>
    </xdr:to>
    <xdr:cxnSp macro="">
      <xdr:nvCxnSpPr>
        <xdr:cNvPr id="126" name="直線コネクタ 125"/>
        <xdr:cNvCxnSpPr/>
      </xdr:nvCxnSpPr>
      <xdr:spPr>
        <a:xfrm flipV="1">
          <a:off x="9639300" y="6913809"/>
          <a:ext cx="8382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27716</xdr:rowOff>
    </xdr:from>
    <xdr:to>
      <xdr:col>46</xdr:col>
      <xdr:colOff>38100</xdr:colOff>
      <xdr:row>40</xdr:row>
      <xdr:rowOff>129316</xdr:rowOff>
    </xdr:to>
    <xdr:sp macro="" textlink="">
      <xdr:nvSpPr>
        <xdr:cNvPr id="127" name="楕円 126"/>
        <xdr:cNvSpPr/>
      </xdr:nvSpPr>
      <xdr:spPr>
        <a:xfrm>
          <a:off x="8699500" y="688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69639</xdr:rowOff>
    </xdr:from>
    <xdr:to>
      <xdr:col>50</xdr:col>
      <xdr:colOff>114300</xdr:colOff>
      <xdr:row>40</xdr:row>
      <xdr:rowOff>78516</xdr:rowOff>
    </xdr:to>
    <xdr:cxnSp macro="">
      <xdr:nvCxnSpPr>
        <xdr:cNvPr id="128" name="直線コネクタ 127"/>
        <xdr:cNvCxnSpPr/>
      </xdr:nvCxnSpPr>
      <xdr:spPr>
        <a:xfrm flipV="1">
          <a:off x="8750300" y="6927639"/>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34368</xdr:rowOff>
    </xdr:from>
    <xdr:to>
      <xdr:col>41</xdr:col>
      <xdr:colOff>101600</xdr:colOff>
      <xdr:row>40</xdr:row>
      <xdr:rowOff>135968</xdr:rowOff>
    </xdr:to>
    <xdr:sp macro="" textlink="">
      <xdr:nvSpPr>
        <xdr:cNvPr id="129" name="楕円 128"/>
        <xdr:cNvSpPr/>
      </xdr:nvSpPr>
      <xdr:spPr>
        <a:xfrm>
          <a:off x="7810500" y="68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78516</xdr:rowOff>
    </xdr:from>
    <xdr:to>
      <xdr:col>45</xdr:col>
      <xdr:colOff>177800</xdr:colOff>
      <xdr:row>40</xdr:row>
      <xdr:rowOff>85168</xdr:rowOff>
    </xdr:to>
    <xdr:cxnSp macro="">
      <xdr:nvCxnSpPr>
        <xdr:cNvPr id="130" name="直線コネクタ 129"/>
        <xdr:cNvCxnSpPr/>
      </xdr:nvCxnSpPr>
      <xdr:spPr>
        <a:xfrm flipV="1">
          <a:off x="7861300" y="6936516"/>
          <a:ext cx="889000" cy="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40863</xdr:rowOff>
    </xdr:from>
    <xdr:ext cx="534377" cy="259045"/>
    <xdr:sp macro="" textlink="">
      <xdr:nvSpPr>
        <xdr:cNvPr id="131" name="n_1aveValue【道路】&#10;一人当たり延長"/>
        <xdr:cNvSpPr txBox="1"/>
      </xdr:nvSpPr>
      <xdr:spPr>
        <a:xfrm>
          <a:off x="93594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36085</xdr:rowOff>
    </xdr:from>
    <xdr:ext cx="534377" cy="259045"/>
    <xdr:sp macro="" textlink="">
      <xdr:nvSpPr>
        <xdr:cNvPr id="132" name="n_2aveValue【道路】&#10;一人当たり延長"/>
        <xdr:cNvSpPr txBox="1"/>
      </xdr:nvSpPr>
      <xdr:spPr>
        <a:xfrm>
          <a:off x="8483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26872</xdr:rowOff>
    </xdr:from>
    <xdr:ext cx="534377" cy="259045"/>
    <xdr:sp macro="" textlink="">
      <xdr:nvSpPr>
        <xdr:cNvPr id="133" name="n_3aveValue【道路】&#10;一人当たり延長"/>
        <xdr:cNvSpPr txBox="1"/>
      </xdr:nvSpPr>
      <xdr:spPr>
        <a:xfrm>
          <a:off x="7594111" y="637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111566</xdr:rowOff>
    </xdr:from>
    <xdr:ext cx="534377" cy="259045"/>
    <xdr:sp macro="" textlink="">
      <xdr:nvSpPr>
        <xdr:cNvPr id="134" name="n_1mainValue【道路】&#10;一人当たり延長"/>
        <xdr:cNvSpPr txBox="1"/>
      </xdr:nvSpPr>
      <xdr:spPr>
        <a:xfrm>
          <a:off x="9359411" y="696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120443</xdr:rowOff>
    </xdr:from>
    <xdr:ext cx="534377" cy="259045"/>
    <xdr:sp macro="" textlink="">
      <xdr:nvSpPr>
        <xdr:cNvPr id="135" name="n_2mainValue【道路】&#10;一人当たり延長"/>
        <xdr:cNvSpPr txBox="1"/>
      </xdr:nvSpPr>
      <xdr:spPr>
        <a:xfrm>
          <a:off x="8483111" y="697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127095</xdr:rowOff>
    </xdr:from>
    <xdr:ext cx="534377" cy="259045"/>
    <xdr:sp macro="" textlink="">
      <xdr:nvSpPr>
        <xdr:cNvPr id="136" name="n_3mainValue【道路】&#10;一人当たり延長"/>
        <xdr:cNvSpPr txBox="1"/>
      </xdr:nvSpPr>
      <xdr:spPr>
        <a:xfrm>
          <a:off x="7594111" y="698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8" name="直線コネクタ 14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9" name="テキスト ボックス 14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0" name="直線コネクタ 14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1" name="テキスト ボックス 15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2" name="直線コネクタ 15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3" name="テキスト ボックス 15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4" name="直線コネクタ 15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5" name="テキスト ボックス 15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36576</xdr:rowOff>
    </xdr:from>
    <xdr:to>
      <xdr:col>24</xdr:col>
      <xdr:colOff>62865</xdr:colOff>
      <xdr:row>63</xdr:row>
      <xdr:rowOff>6858</xdr:rowOff>
    </xdr:to>
    <xdr:cxnSp macro="">
      <xdr:nvCxnSpPr>
        <xdr:cNvPr id="159" name="直線コネクタ 158"/>
        <xdr:cNvCxnSpPr/>
      </xdr:nvCxnSpPr>
      <xdr:spPr>
        <a:xfrm flipV="1">
          <a:off x="4634865" y="96377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60" name="【橋りょう・トンネル】&#10;有形固定資産減価償却率最小値テキスト"/>
        <xdr:cNvSpPr txBox="1"/>
      </xdr:nvSpPr>
      <xdr:spPr>
        <a:xfrm>
          <a:off x="46736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61" name="直線コネクタ 160"/>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154703</xdr:rowOff>
    </xdr:from>
    <xdr:ext cx="405111" cy="259045"/>
    <xdr:sp macro="" textlink="">
      <xdr:nvSpPr>
        <xdr:cNvPr id="162" name="【橋りょう・トンネル】&#10;有形固定資産減価償却率最大値テキスト"/>
        <xdr:cNvSpPr txBox="1"/>
      </xdr:nvSpPr>
      <xdr:spPr>
        <a:xfrm>
          <a:off x="4673600" y="941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36576</xdr:rowOff>
    </xdr:from>
    <xdr:to>
      <xdr:col>24</xdr:col>
      <xdr:colOff>152400</xdr:colOff>
      <xdr:row>56</xdr:row>
      <xdr:rowOff>36576</xdr:rowOff>
    </xdr:to>
    <xdr:cxnSp macro="">
      <xdr:nvCxnSpPr>
        <xdr:cNvPr id="163" name="直線コネクタ 162"/>
        <xdr:cNvCxnSpPr/>
      </xdr:nvCxnSpPr>
      <xdr:spPr>
        <a:xfrm>
          <a:off x="4546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42943</xdr:rowOff>
    </xdr:from>
    <xdr:ext cx="405111" cy="259045"/>
    <xdr:sp macro="" textlink="">
      <xdr:nvSpPr>
        <xdr:cNvPr id="164" name="【橋りょう・トンネル】&#10;有形固定資産減価償却率平均値テキスト"/>
        <xdr:cNvSpPr txBox="1"/>
      </xdr:nvSpPr>
      <xdr:spPr>
        <a:xfrm>
          <a:off x="4673600" y="9815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20066</xdr:rowOff>
    </xdr:from>
    <xdr:to>
      <xdr:col>24</xdr:col>
      <xdr:colOff>114300</xdr:colOff>
      <xdr:row>58</xdr:row>
      <xdr:rowOff>121666</xdr:rowOff>
    </xdr:to>
    <xdr:sp macro="" textlink="">
      <xdr:nvSpPr>
        <xdr:cNvPr id="165" name="フローチャート: 判断 164"/>
        <xdr:cNvSpPr/>
      </xdr:nvSpPr>
      <xdr:spPr>
        <a:xfrm>
          <a:off x="4584700" y="99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56642</xdr:rowOff>
    </xdr:from>
    <xdr:to>
      <xdr:col>20</xdr:col>
      <xdr:colOff>38100</xdr:colOff>
      <xdr:row>58</xdr:row>
      <xdr:rowOff>158242</xdr:rowOff>
    </xdr:to>
    <xdr:sp macro="" textlink="">
      <xdr:nvSpPr>
        <xdr:cNvPr id="166" name="フローチャート: 判断 165"/>
        <xdr:cNvSpPr/>
      </xdr:nvSpPr>
      <xdr:spPr>
        <a:xfrm>
          <a:off x="37465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45212</xdr:rowOff>
    </xdr:from>
    <xdr:to>
      <xdr:col>15</xdr:col>
      <xdr:colOff>101600</xdr:colOff>
      <xdr:row>58</xdr:row>
      <xdr:rowOff>146812</xdr:rowOff>
    </xdr:to>
    <xdr:sp macro="" textlink="">
      <xdr:nvSpPr>
        <xdr:cNvPr id="167" name="フローチャート: 判断 166"/>
        <xdr:cNvSpPr/>
      </xdr:nvSpPr>
      <xdr:spPr>
        <a:xfrm>
          <a:off x="2857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33782</xdr:rowOff>
    </xdr:from>
    <xdr:to>
      <xdr:col>10</xdr:col>
      <xdr:colOff>165100</xdr:colOff>
      <xdr:row>59</xdr:row>
      <xdr:rowOff>135382</xdr:rowOff>
    </xdr:to>
    <xdr:sp macro="" textlink="">
      <xdr:nvSpPr>
        <xdr:cNvPr id="168" name="フローチャート: 判断 167"/>
        <xdr:cNvSpPr/>
      </xdr:nvSpPr>
      <xdr:spPr>
        <a:xfrm>
          <a:off x="1968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102362</xdr:rowOff>
    </xdr:from>
    <xdr:to>
      <xdr:col>24</xdr:col>
      <xdr:colOff>114300</xdr:colOff>
      <xdr:row>59</xdr:row>
      <xdr:rowOff>32512</xdr:rowOff>
    </xdr:to>
    <xdr:sp macro="" textlink="">
      <xdr:nvSpPr>
        <xdr:cNvPr id="174" name="楕円 173"/>
        <xdr:cNvSpPr/>
      </xdr:nvSpPr>
      <xdr:spPr>
        <a:xfrm>
          <a:off x="4584700" y="1004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80789</xdr:rowOff>
    </xdr:from>
    <xdr:ext cx="405111" cy="259045"/>
    <xdr:sp macro="" textlink="">
      <xdr:nvSpPr>
        <xdr:cNvPr id="175" name="【橋りょう・トンネル】&#10;有形固定資産減価償却率該当値テキスト"/>
        <xdr:cNvSpPr txBox="1"/>
      </xdr:nvSpPr>
      <xdr:spPr>
        <a:xfrm>
          <a:off x="4673600" y="10024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138938</xdr:rowOff>
    </xdr:from>
    <xdr:to>
      <xdr:col>20</xdr:col>
      <xdr:colOff>38100</xdr:colOff>
      <xdr:row>59</xdr:row>
      <xdr:rowOff>69088</xdr:rowOff>
    </xdr:to>
    <xdr:sp macro="" textlink="">
      <xdr:nvSpPr>
        <xdr:cNvPr id="176" name="楕円 175"/>
        <xdr:cNvSpPr/>
      </xdr:nvSpPr>
      <xdr:spPr>
        <a:xfrm>
          <a:off x="3746500" y="100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153162</xdr:rowOff>
    </xdr:from>
    <xdr:to>
      <xdr:col>24</xdr:col>
      <xdr:colOff>63500</xdr:colOff>
      <xdr:row>59</xdr:row>
      <xdr:rowOff>18288</xdr:rowOff>
    </xdr:to>
    <xdr:cxnSp macro="">
      <xdr:nvCxnSpPr>
        <xdr:cNvPr id="177" name="直線コネクタ 176"/>
        <xdr:cNvCxnSpPr/>
      </xdr:nvCxnSpPr>
      <xdr:spPr>
        <a:xfrm flipV="1">
          <a:off x="3797300" y="1009726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4064</xdr:rowOff>
    </xdr:from>
    <xdr:to>
      <xdr:col>15</xdr:col>
      <xdr:colOff>101600</xdr:colOff>
      <xdr:row>59</xdr:row>
      <xdr:rowOff>105664</xdr:rowOff>
    </xdr:to>
    <xdr:sp macro="" textlink="">
      <xdr:nvSpPr>
        <xdr:cNvPr id="178" name="楕円 177"/>
        <xdr:cNvSpPr/>
      </xdr:nvSpPr>
      <xdr:spPr>
        <a:xfrm>
          <a:off x="2857500" y="101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18288</xdr:rowOff>
    </xdr:from>
    <xdr:to>
      <xdr:col>19</xdr:col>
      <xdr:colOff>177800</xdr:colOff>
      <xdr:row>59</xdr:row>
      <xdr:rowOff>54864</xdr:rowOff>
    </xdr:to>
    <xdr:cxnSp macro="">
      <xdr:nvCxnSpPr>
        <xdr:cNvPr id="179" name="直線コネクタ 178"/>
        <xdr:cNvCxnSpPr/>
      </xdr:nvCxnSpPr>
      <xdr:spPr>
        <a:xfrm flipV="1">
          <a:off x="2908300" y="1013383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61214</xdr:rowOff>
    </xdr:from>
    <xdr:to>
      <xdr:col>10</xdr:col>
      <xdr:colOff>165100</xdr:colOff>
      <xdr:row>59</xdr:row>
      <xdr:rowOff>162814</xdr:rowOff>
    </xdr:to>
    <xdr:sp macro="" textlink="">
      <xdr:nvSpPr>
        <xdr:cNvPr id="180" name="楕円 179"/>
        <xdr:cNvSpPr/>
      </xdr:nvSpPr>
      <xdr:spPr>
        <a:xfrm>
          <a:off x="1968500" y="1017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54864</xdr:rowOff>
    </xdr:from>
    <xdr:to>
      <xdr:col>15</xdr:col>
      <xdr:colOff>50800</xdr:colOff>
      <xdr:row>59</xdr:row>
      <xdr:rowOff>112014</xdr:rowOff>
    </xdr:to>
    <xdr:cxnSp macro="">
      <xdr:nvCxnSpPr>
        <xdr:cNvPr id="181" name="直線コネクタ 180"/>
        <xdr:cNvCxnSpPr/>
      </xdr:nvCxnSpPr>
      <xdr:spPr>
        <a:xfrm flipV="1">
          <a:off x="2019300" y="1017041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3319</xdr:rowOff>
    </xdr:from>
    <xdr:ext cx="405111" cy="259045"/>
    <xdr:sp macro="" textlink="">
      <xdr:nvSpPr>
        <xdr:cNvPr id="182" name="n_1aveValue【橋りょう・トンネル】&#10;有形固定資産減価償却率"/>
        <xdr:cNvSpPr txBox="1"/>
      </xdr:nvSpPr>
      <xdr:spPr>
        <a:xfrm>
          <a:off x="3582044" y="977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163339</xdr:rowOff>
    </xdr:from>
    <xdr:ext cx="405111" cy="259045"/>
    <xdr:sp macro="" textlink="">
      <xdr:nvSpPr>
        <xdr:cNvPr id="183" name="n_2aveValue【橋りょう・トンネル】&#10;有形固定資産減価償却率"/>
        <xdr:cNvSpPr txBox="1"/>
      </xdr:nvSpPr>
      <xdr:spPr>
        <a:xfrm>
          <a:off x="27057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151909</xdr:rowOff>
    </xdr:from>
    <xdr:ext cx="405111" cy="259045"/>
    <xdr:sp macro="" textlink="">
      <xdr:nvSpPr>
        <xdr:cNvPr id="184" name="n_3aveValue【橋りょう・トンネル】&#10;有形固定資産減価償却率"/>
        <xdr:cNvSpPr txBox="1"/>
      </xdr:nvSpPr>
      <xdr:spPr>
        <a:xfrm>
          <a:off x="18167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60215</xdr:rowOff>
    </xdr:from>
    <xdr:ext cx="405111" cy="259045"/>
    <xdr:sp macro="" textlink="">
      <xdr:nvSpPr>
        <xdr:cNvPr id="185" name="n_1mainValue【橋りょう・トンネル】&#10;有形固定資産減価償却率"/>
        <xdr:cNvSpPr txBox="1"/>
      </xdr:nvSpPr>
      <xdr:spPr>
        <a:xfrm>
          <a:off x="3582044"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96791</xdr:rowOff>
    </xdr:from>
    <xdr:ext cx="405111" cy="259045"/>
    <xdr:sp macro="" textlink="">
      <xdr:nvSpPr>
        <xdr:cNvPr id="186" name="n_2mainValue【橋りょう・トンネル】&#10;有形固定資産減価償却率"/>
        <xdr:cNvSpPr txBox="1"/>
      </xdr:nvSpPr>
      <xdr:spPr>
        <a:xfrm>
          <a:off x="2705744" y="1021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153941</xdr:rowOff>
    </xdr:from>
    <xdr:ext cx="405111" cy="259045"/>
    <xdr:sp macro="" textlink="">
      <xdr:nvSpPr>
        <xdr:cNvPr id="187" name="n_3mainValue【橋りょう・トンネル】&#10;有形固定資産減価償却率"/>
        <xdr:cNvSpPr txBox="1"/>
      </xdr:nvSpPr>
      <xdr:spPr>
        <a:xfrm>
          <a:off x="1816744" y="1026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9" name="テキスト ボックス 19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1" name="テキスト ボックス 200"/>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3" name="テキスト ボックス 202"/>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5" name="テキスト ボックス 204"/>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7" name="テキスト ボックス 20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09" name="テキスト ボックス 208"/>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1" name="テキスト ボックス 210"/>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92382</xdr:rowOff>
    </xdr:from>
    <xdr:to>
      <xdr:col>54</xdr:col>
      <xdr:colOff>189865</xdr:colOff>
      <xdr:row>64</xdr:row>
      <xdr:rowOff>128712</xdr:rowOff>
    </xdr:to>
    <xdr:cxnSp macro="">
      <xdr:nvCxnSpPr>
        <xdr:cNvPr id="213" name="直線コネクタ 212"/>
        <xdr:cNvCxnSpPr/>
      </xdr:nvCxnSpPr>
      <xdr:spPr>
        <a:xfrm flipV="1">
          <a:off x="10476865" y="9693582"/>
          <a:ext cx="0" cy="140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14" name="【橋りょう・トンネル】&#10;一人当たり有形固定資産（償却資産）額最小値テキスト"/>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15" name="直線コネクタ 214"/>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39059</xdr:rowOff>
    </xdr:from>
    <xdr:ext cx="690189" cy="259045"/>
    <xdr:sp macro="" textlink="">
      <xdr:nvSpPr>
        <xdr:cNvPr id="216" name="【橋りょう・トンネル】&#10;一人当たり有形固定資産（償却資産）額最大値テキスト"/>
        <xdr:cNvSpPr txBox="1"/>
      </xdr:nvSpPr>
      <xdr:spPr>
        <a:xfrm>
          <a:off x="10515600" y="9468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8,634,232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92382</xdr:rowOff>
    </xdr:from>
    <xdr:to>
      <xdr:col>55</xdr:col>
      <xdr:colOff>88900</xdr:colOff>
      <xdr:row>56</xdr:row>
      <xdr:rowOff>92382</xdr:rowOff>
    </xdr:to>
    <xdr:cxnSp macro="">
      <xdr:nvCxnSpPr>
        <xdr:cNvPr id="217" name="直線コネクタ 216"/>
        <xdr:cNvCxnSpPr/>
      </xdr:nvCxnSpPr>
      <xdr:spPr>
        <a:xfrm>
          <a:off x="10388600" y="969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66951</xdr:rowOff>
    </xdr:from>
    <xdr:ext cx="599010" cy="259045"/>
    <xdr:sp macro="" textlink="">
      <xdr:nvSpPr>
        <xdr:cNvPr id="218" name="【橋りょう・トンネル】&#10;一人当たり有形固定資産（償却資産）額平均値テキスト"/>
        <xdr:cNvSpPr txBox="1"/>
      </xdr:nvSpPr>
      <xdr:spPr>
        <a:xfrm>
          <a:off x="10515600" y="10868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88524</xdr:rowOff>
    </xdr:from>
    <xdr:to>
      <xdr:col>55</xdr:col>
      <xdr:colOff>50800</xdr:colOff>
      <xdr:row>64</xdr:row>
      <xdr:rowOff>18674</xdr:rowOff>
    </xdr:to>
    <xdr:sp macro="" textlink="">
      <xdr:nvSpPr>
        <xdr:cNvPr id="219" name="フローチャート: 判断 218"/>
        <xdr:cNvSpPr/>
      </xdr:nvSpPr>
      <xdr:spPr>
        <a:xfrm>
          <a:off x="10426700" y="1088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100186</xdr:rowOff>
    </xdr:from>
    <xdr:to>
      <xdr:col>50</xdr:col>
      <xdr:colOff>165100</xdr:colOff>
      <xdr:row>64</xdr:row>
      <xdr:rowOff>30336</xdr:rowOff>
    </xdr:to>
    <xdr:sp macro="" textlink="">
      <xdr:nvSpPr>
        <xdr:cNvPr id="220" name="フローチャート: 判断 219"/>
        <xdr:cNvSpPr/>
      </xdr:nvSpPr>
      <xdr:spPr>
        <a:xfrm>
          <a:off x="9588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62985</xdr:rowOff>
    </xdr:from>
    <xdr:to>
      <xdr:col>46</xdr:col>
      <xdr:colOff>38100</xdr:colOff>
      <xdr:row>63</xdr:row>
      <xdr:rowOff>164585</xdr:rowOff>
    </xdr:to>
    <xdr:sp macro="" textlink="">
      <xdr:nvSpPr>
        <xdr:cNvPr id="221" name="フローチャート: 判断 220"/>
        <xdr:cNvSpPr/>
      </xdr:nvSpPr>
      <xdr:spPr>
        <a:xfrm>
          <a:off x="8699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102829</xdr:rowOff>
    </xdr:from>
    <xdr:to>
      <xdr:col>41</xdr:col>
      <xdr:colOff>101600</xdr:colOff>
      <xdr:row>64</xdr:row>
      <xdr:rowOff>32979</xdr:rowOff>
    </xdr:to>
    <xdr:sp macro="" textlink="">
      <xdr:nvSpPr>
        <xdr:cNvPr id="222" name="フローチャート: 判断 221"/>
        <xdr:cNvSpPr/>
      </xdr:nvSpPr>
      <xdr:spPr>
        <a:xfrm>
          <a:off x="7810500" y="1090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57972</xdr:rowOff>
    </xdr:from>
    <xdr:to>
      <xdr:col>55</xdr:col>
      <xdr:colOff>50800</xdr:colOff>
      <xdr:row>63</xdr:row>
      <xdr:rowOff>159572</xdr:rowOff>
    </xdr:to>
    <xdr:sp macro="" textlink="">
      <xdr:nvSpPr>
        <xdr:cNvPr id="228" name="楕円 227"/>
        <xdr:cNvSpPr/>
      </xdr:nvSpPr>
      <xdr:spPr>
        <a:xfrm>
          <a:off x="10426700" y="1085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80849</xdr:rowOff>
    </xdr:from>
    <xdr:ext cx="690189" cy="259045"/>
    <xdr:sp macro="" textlink="">
      <xdr:nvSpPr>
        <xdr:cNvPr id="229" name="【橋りょう・トンネル】&#10;一人当たり有形固定資産（償却資産）額該当値テキスト"/>
        <xdr:cNvSpPr txBox="1"/>
      </xdr:nvSpPr>
      <xdr:spPr>
        <a:xfrm>
          <a:off x="10515600" y="107107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66280</xdr:rowOff>
    </xdr:from>
    <xdr:to>
      <xdr:col>50</xdr:col>
      <xdr:colOff>165100</xdr:colOff>
      <xdr:row>63</xdr:row>
      <xdr:rowOff>167880</xdr:rowOff>
    </xdr:to>
    <xdr:sp macro="" textlink="">
      <xdr:nvSpPr>
        <xdr:cNvPr id="230" name="楕円 229"/>
        <xdr:cNvSpPr/>
      </xdr:nvSpPr>
      <xdr:spPr>
        <a:xfrm>
          <a:off x="9588500" y="10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108772</xdr:rowOff>
    </xdr:from>
    <xdr:to>
      <xdr:col>55</xdr:col>
      <xdr:colOff>0</xdr:colOff>
      <xdr:row>63</xdr:row>
      <xdr:rowOff>117080</xdr:rowOff>
    </xdr:to>
    <xdr:cxnSp macro="">
      <xdr:nvCxnSpPr>
        <xdr:cNvPr id="231" name="直線コネクタ 230"/>
        <xdr:cNvCxnSpPr/>
      </xdr:nvCxnSpPr>
      <xdr:spPr>
        <a:xfrm flipV="1">
          <a:off x="9639300" y="10910122"/>
          <a:ext cx="838200" cy="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71563</xdr:rowOff>
    </xdr:from>
    <xdr:to>
      <xdr:col>46</xdr:col>
      <xdr:colOff>38100</xdr:colOff>
      <xdr:row>64</xdr:row>
      <xdr:rowOff>1713</xdr:rowOff>
    </xdr:to>
    <xdr:sp macro="" textlink="">
      <xdr:nvSpPr>
        <xdr:cNvPr id="232" name="楕円 231"/>
        <xdr:cNvSpPr/>
      </xdr:nvSpPr>
      <xdr:spPr>
        <a:xfrm>
          <a:off x="8699500" y="1087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117080</xdr:rowOff>
    </xdr:from>
    <xdr:to>
      <xdr:col>50</xdr:col>
      <xdr:colOff>114300</xdr:colOff>
      <xdr:row>63</xdr:row>
      <xdr:rowOff>122363</xdr:rowOff>
    </xdr:to>
    <xdr:cxnSp macro="">
      <xdr:nvCxnSpPr>
        <xdr:cNvPr id="233" name="直線コネクタ 232"/>
        <xdr:cNvCxnSpPr/>
      </xdr:nvCxnSpPr>
      <xdr:spPr>
        <a:xfrm flipV="1">
          <a:off x="8750300" y="10918430"/>
          <a:ext cx="889000" cy="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76881</xdr:rowOff>
    </xdr:from>
    <xdr:to>
      <xdr:col>41</xdr:col>
      <xdr:colOff>101600</xdr:colOff>
      <xdr:row>64</xdr:row>
      <xdr:rowOff>7031</xdr:rowOff>
    </xdr:to>
    <xdr:sp macro="" textlink="">
      <xdr:nvSpPr>
        <xdr:cNvPr id="234" name="楕円 233"/>
        <xdr:cNvSpPr/>
      </xdr:nvSpPr>
      <xdr:spPr>
        <a:xfrm>
          <a:off x="7810500" y="1087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122363</xdr:rowOff>
    </xdr:from>
    <xdr:to>
      <xdr:col>45</xdr:col>
      <xdr:colOff>177800</xdr:colOff>
      <xdr:row>63</xdr:row>
      <xdr:rowOff>127681</xdr:rowOff>
    </xdr:to>
    <xdr:cxnSp macro="">
      <xdr:nvCxnSpPr>
        <xdr:cNvPr id="235" name="直線コネクタ 234"/>
        <xdr:cNvCxnSpPr/>
      </xdr:nvCxnSpPr>
      <xdr:spPr>
        <a:xfrm flipV="1">
          <a:off x="7861300" y="10923713"/>
          <a:ext cx="889000" cy="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21463</xdr:rowOff>
    </xdr:from>
    <xdr:ext cx="599010" cy="259045"/>
    <xdr:sp macro="" textlink="">
      <xdr:nvSpPr>
        <xdr:cNvPr id="236" name="n_1aveValue【橋りょう・トンネル】&#10;一人当たり有形固定資産（償却資産）額"/>
        <xdr:cNvSpPr txBox="1"/>
      </xdr:nvSpPr>
      <xdr:spPr>
        <a:xfrm>
          <a:off x="9327095" y="1099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9662</xdr:rowOff>
    </xdr:from>
    <xdr:ext cx="690189" cy="259045"/>
    <xdr:sp macro="" textlink="">
      <xdr:nvSpPr>
        <xdr:cNvPr id="237" name="n_2aveValue【橋りょう・トンネル】&#10;一人当たり有形固定資産（償却資産）額"/>
        <xdr:cNvSpPr txBox="1"/>
      </xdr:nvSpPr>
      <xdr:spPr>
        <a:xfrm>
          <a:off x="8405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24106</xdr:rowOff>
    </xdr:from>
    <xdr:ext cx="599010" cy="259045"/>
    <xdr:sp macro="" textlink="">
      <xdr:nvSpPr>
        <xdr:cNvPr id="238" name="n_3aveValue【橋りょう・トンネル】&#10;一人当たり有形固定資産（償却資産）額"/>
        <xdr:cNvSpPr txBox="1"/>
      </xdr:nvSpPr>
      <xdr:spPr>
        <a:xfrm>
          <a:off x="7561795" y="1099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12957</xdr:rowOff>
    </xdr:from>
    <xdr:ext cx="690189" cy="259045"/>
    <xdr:sp macro="" textlink="">
      <xdr:nvSpPr>
        <xdr:cNvPr id="239" name="n_1mainValue【橋りょう・トンネル】&#10;一人当たり有形固定資産（償却資産）額"/>
        <xdr:cNvSpPr txBox="1"/>
      </xdr:nvSpPr>
      <xdr:spPr>
        <a:xfrm>
          <a:off x="9281505" y="106428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164290</xdr:rowOff>
    </xdr:from>
    <xdr:ext cx="690189" cy="259045"/>
    <xdr:sp macro="" textlink="">
      <xdr:nvSpPr>
        <xdr:cNvPr id="240" name="n_2mainValue【橋りょう・トンネル】&#10;一人当たり有形固定資産（償却資産）額"/>
        <xdr:cNvSpPr txBox="1"/>
      </xdr:nvSpPr>
      <xdr:spPr>
        <a:xfrm>
          <a:off x="8405205" y="109656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23558</xdr:rowOff>
    </xdr:from>
    <xdr:ext cx="690189" cy="259045"/>
    <xdr:sp macro="" textlink="">
      <xdr:nvSpPr>
        <xdr:cNvPr id="241" name="n_3mainValue【橋りょう・トンネル】&#10;一人当たり有形固定資産（償却資産）額"/>
        <xdr:cNvSpPr txBox="1"/>
      </xdr:nvSpPr>
      <xdr:spPr>
        <a:xfrm>
          <a:off x="7516205" y="106534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163830</xdr:rowOff>
    </xdr:to>
    <xdr:cxnSp macro="">
      <xdr:nvCxnSpPr>
        <xdr:cNvPr id="266" name="直線コネクタ 265"/>
        <xdr:cNvCxnSpPr/>
      </xdr:nvCxnSpPr>
      <xdr:spPr>
        <a:xfrm flipV="1">
          <a:off x="4634865" y="1345120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67" name="【公営住宅】&#10;有形固定資産減価償却率最小値テキスト"/>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68" name="直線コネクタ 267"/>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69" name="【公営住宅】&#10;有形固定資産減価償却率最大値テキスト"/>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70" name="直線コネクタ 269"/>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7638</xdr:rowOff>
    </xdr:from>
    <xdr:ext cx="405111" cy="259045"/>
    <xdr:sp macro="" textlink="">
      <xdr:nvSpPr>
        <xdr:cNvPr id="271" name="【公営住宅】&#10;有形固定資産減価償却率平均値テキスト"/>
        <xdr:cNvSpPr txBox="1"/>
      </xdr:nvSpPr>
      <xdr:spPr>
        <a:xfrm>
          <a:off x="4673600" y="13895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272" name="フローチャート: 判断 271"/>
        <xdr:cNvSpPr/>
      </xdr:nvSpPr>
      <xdr:spPr>
        <a:xfrm>
          <a:off x="4584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141605</xdr:rowOff>
    </xdr:from>
    <xdr:to>
      <xdr:col>20</xdr:col>
      <xdr:colOff>38100</xdr:colOff>
      <xdr:row>82</xdr:row>
      <xdr:rowOff>71755</xdr:rowOff>
    </xdr:to>
    <xdr:sp macro="" textlink="">
      <xdr:nvSpPr>
        <xdr:cNvPr id="273" name="フローチャート: 判断 272"/>
        <xdr:cNvSpPr/>
      </xdr:nvSpPr>
      <xdr:spPr>
        <a:xfrm>
          <a:off x="3746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84455</xdr:rowOff>
    </xdr:from>
    <xdr:to>
      <xdr:col>15</xdr:col>
      <xdr:colOff>101600</xdr:colOff>
      <xdr:row>82</xdr:row>
      <xdr:rowOff>14605</xdr:rowOff>
    </xdr:to>
    <xdr:sp macro="" textlink="">
      <xdr:nvSpPr>
        <xdr:cNvPr id="274" name="フローチャート: 判断 273"/>
        <xdr:cNvSpPr/>
      </xdr:nvSpPr>
      <xdr:spPr>
        <a:xfrm>
          <a:off x="2857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13970</xdr:rowOff>
    </xdr:from>
    <xdr:to>
      <xdr:col>24</xdr:col>
      <xdr:colOff>114300</xdr:colOff>
      <xdr:row>79</xdr:row>
      <xdr:rowOff>115570</xdr:rowOff>
    </xdr:to>
    <xdr:sp macro="" textlink="">
      <xdr:nvSpPr>
        <xdr:cNvPr id="281" name="楕円 280"/>
        <xdr:cNvSpPr/>
      </xdr:nvSpPr>
      <xdr:spPr>
        <a:xfrm>
          <a:off x="4584700" y="135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36847</xdr:rowOff>
    </xdr:from>
    <xdr:ext cx="405111" cy="259045"/>
    <xdr:sp macro="" textlink="">
      <xdr:nvSpPr>
        <xdr:cNvPr id="282" name="【公営住宅】&#10;有形固定資産減価償却率該当値テキスト"/>
        <xdr:cNvSpPr txBox="1"/>
      </xdr:nvSpPr>
      <xdr:spPr>
        <a:xfrm>
          <a:off x="4673600"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53975</xdr:rowOff>
    </xdr:from>
    <xdr:to>
      <xdr:col>20</xdr:col>
      <xdr:colOff>38100</xdr:colOff>
      <xdr:row>79</xdr:row>
      <xdr:rowOff>155575</xdr:rowOff>
    </xdr:to>
    <xdr:sp macro="" textlink="">
      <xdr:nvSpPr>
        <xdr:cNvPr id="283" name="楕円 282"/>
        <xdr:cNvSpPr/>
      </xdr:nvSpPr>
      <xdr:spPr>
        <a:xfrm>
          <a:off x="3746500" y="135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64770</xdr:rowOff>
    </xdr:from>
    <xdr:to>
      <xdr:col>24</xdr:col>
      <xdr:colOff>63500</xdr:colOff>
      <xdr:row>79</xdr:row>
      <xdr:rowOff>104775</xdr:rowOff>
    </xdr:to>
    <xdr:cxnSp macro="">
      <xdr:nvCxnSpPr>
        <xdr:cNvPr id="284" name="直線コネクタ 283"/>
        <xdr:cNvCxnSpPr/>
      </xdr:nvCxnSpPr>
      <xdr:spPr>
        <a:xfrm flipV="1">
          <a:off x="3797300" y="136093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36830</xdr:rowOff>
    </xdr:from>
    <xdr:to>
      <xdr:col>15</xdr:col>
      <xdr:colOff>101600</xdr:colOff>
      <xdr:row>79</xdr:row>
      <xdr:rowOff>138430</xdr:rowOff>
    </xdr:to>
    <xdr:sp macro="" textlink="">
      <xdr:nvSpPr>
        <xdr:cNvPr id="285" name="楕円 284"/>
        <xdr:cNvSpPr/>
      </xdr:nvSpPr>
      <xdr:spPr>
        <a:xfrm>
          <a:off x="28575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87630</xdr:rowOff>
    </xdr:from>
    <xdr:to>
      <xdr:col>19</xdr:col>
      <xdr:colOff>177800</xdr:colOff>
      <xdr:row>79</xdr:row>
      <xdr:rowOff>104775</xdr:rowOff>
    </xdr:to>
    <xdr:cxnSp macro="">
      <xdr:nvCxnSpPr>
        <xdr:cNvPr id="286" name="直線コネクタ 285"/>
        <xdr:cNvCxnSpPr/>
      </xdr:nvCxnSpPr>
      <xdr:spPr>
        <a:xfrm>
          <a:off x="2908300" y="136321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162561</xdr:rowOff>
    </xdr:from>
    <xdr:to>
      <xdr:col>10</xdr:col>
      <xdr:colOff>165100</xdr:colOff>
      <xdr:row>80</xdr:row>
      <xdr:rowOff>92711</xdr:rowOff>
    </xdr:to>
    <xdr:sp macro="" textlink="">
      <xdr:nvSpPr>
        <xdr:cNvPr id="287" name="楕円 286"/>
        <xdr:cNvSpPr/>
      </xdr:nvSpPr>
      <xdr:spPr>
        <a:xfrm>
          <a:off x="1968500" y="137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87630</xdr:rowOff>
    </xdr:from>
    <xdr:to>
      <xdr:col>15</xdr:col>
      <xdr:colOff>50800</xdr:colOff>
      <xdr:row>80</xdr:row>
      <xdr:rowOff>41911</xdr:rowOff>
    </xdr:to>
    <xdr:cxnSp macro="">
      <xdr:nvCxnSpPr>
        <xdr:cNvPr id="288" name="直線コネクタ 287"/>
        <xdr:cNvCxnSpPr/>
      </xdr:nvCxnSpPr>
      <xdr:spPr>
        <a:xfrm flipV="1">
          <a:off x="2019300" y="1363218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62882</xdr:rowOff>
    </xdr:from>
    <xdr:ext cx="405111" cy="259045"/>
    <xdr:sp macro="" textlink="">
      <xdr:nvSpPr>
        <xdr:cNvPr id="289" name="n_1aveValue【公営住宅】&#10;有形固定資産減価償却率"/>
        <xdr:cNvSpPr txBox="1"/>
      </xdr:nvSpPr>
      <xdr:spPr>
        <a:xfrm>
          <a:off x="3582044"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5732</xdr:rowOff>
    </xdr:from>
    <xdr:ext cx="405111" cy="259045"/>
    <xdr:sp macro="" textlink="">
      <xdr:nvSpPr>
        <xdr:cNvPr id="290" name="n_2aveValue【公営住宅】&#10;有形固定資産減価償却率"/>
        <xdr:cNvSpPr txBox="1"/>
      </xdr:nvSpPr>
      <xdr:spPr>
        <a:xfrm>
          <a:off x="2705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291" name="n_3aveValue【公営住宅】&#10;有形固定資産減価償却率"/>
        <xdr:cNvSpPr txBox="1"/>
      </xdr:nvSpPr>
      <xdr:spPr>
        <a:xfrm>
          <a:off x="1816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652</xdr:rowOff>
    </xdr:from>
    <xdr:ext cx="405111" cy="259045"/>
    <xdr:sp macro="" textlink="">
      <xdr:nvSpPr>
        <xdr:cNvPr id="292" name="n_1mainValue【公営住宅】&#10;有形固定資産減価償却率"/>
        <xdr:cNvSpPr txBox="1"/>
      </xdr:nvSpPr>
      <xdr:spPr>
        <a:xfrm>
          <a:off x="3582044" y="1337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154957</xdr:rowOff>
    </xdr:from>
    <xdr:ext cx="405111" cy="259045"/>
    <xdr:sp macro="" textlink="">
      <xdr:nvSpPr>
        <xdr:cNvPr id="293" name="n_2mainValue【公営住宅】&#10;有形固定資産減価償却率"/>
        <xdr:cNvSpPr txBox="1"/>
      </xdr:nvSpPr>
      <xdr:spPr>
        <a:xfrm>
          <a:off x="2705744" y="1335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109238</xdr:rowOff>
    </xdr:from>
    <xdr:ext cx="405111" cy="259045"/>
    <xdr:sp macro="" textlink="">
      <xdr:nvSpPr>
        <xdr:cNvPr id="294" name="n_3mainValue【公営住宅】&#10;有形固定資産減価償却率"/>
        <xdr:cNvSpPr txBox="1"/>
      </xdr:nvSpPr>
      <xdr:spPr>
        <a:xfrm>
          <a:off x="18167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91948</xdr:rowOff>
    </xdr:from>
    <xdr:to>
      <xdr:col>54</xdr:col>
      <xdr:colOff>189865</xdr:colOff>
      <xdr:row>86</xdr:row>
      <xdr:rowOff>10922</xdr:rowOff>
    </xdr:to>
    <xdr:cxnSp macro="">
      <xdr:nvCxnSpPr>
        <xdr:cNvPr id="318" name="直線コネクタ 317"/>
        <xdr:cNvCxnSpPr/>
      </xdr:nvCxnSpPr>
      <xdr:spPr>
        <a:xfrm flipV="1">
          <a:off x="10476865" y="13293598"/>
          <a:ext cx="0" cy="14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14749</xdr:rowOff>
    </xdr:from>
    <xdr:ext cx="469744" cy="259045"/>
    <xdr:sp macro="" textlink="">
      <xdr:nvSpPr>
        <xdr:cNvPr id="319" name="【公営住宅】&#10;一人当たり面積最小値テキスト"/>
        <xdr:cNvSpPr txBox="1"/>
      </xdr:nvSpPr>
      <xdr:spPr>
        <a:xfrm>
          <a:off x="10515600" y="1475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10922</xdr:rowOff>
    </xdr:from>
    <xdr:to>
      <xdr:col>55</xdr:col>
      <xdr:colOff>88900</xdr:colOff>
      <xdr:row>86</xdr:row>
      <xdr:rowOff>10922</xdr:rowOff>
    </xdr:to>
    <xdr:cxnSp macro="">
      <xdr:nvCxnSpPr>
        <xdr:cNvPr id="320" name="直線コネクタ 319"/>
        <xdr:cNvCxnSpPr/>
      </xdr:nvCxnSpPr>
      <xdr:spPr>
        <a:xfrm>
          <a:off x="10388600" y="1475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38625</xdr:rowOff>
    </xdr:from>
    <xdr:ext cx="534377" cy="259045"/>
    <xdr:sp macro="" textlink="">
      <xdr:nvSpPr>
        <xdr:cNvPr id="321" name="【公営住宅】&#10;一人当たり面積最大値テキスト"/>
        <xdr:cNvSpPr txBox="1"/>
      </xdr:nvSpPr>
      <xdr:spPr>
        <a:xfrm>
          <a:off x="10515600" y="130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91948</xdr:rowOff>
    </xdr:from>
    <xdr:to>
      <xdr:col>55</xdr:col>
      <xdr:colOff>88900</xdr:colOff>
      <xdr:row>77</xdr:row>
      <xdr:rowOff>91948</xdr:rowOff>
    </xdr:to>
    <xdr:cxnSp macro="">
      <xdr:nvCxnSpPr>
        <xdr:cNvPr id="322" name="直線コネクタ 321"/>
        <xdr:cNvCxnSpPr/>
      </xdr:nvCxnSpPr>
      <xdr:spPr>
        <a:xfrm>
          <a:off x="10388600" y="1329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83329</xdr:rowOff>
    </xdr:from>
    <xdr:ext cx="469744" cy="259045"/>
    <xdr:sp macro="" textlink="">
      <xdr:nvSpPr>
        <xdr:cNvPr id="323" name="【公営住宅】&#10;一人当たり面積平均値テキスト"/>
        <xdr:cNvSpPr txBox="1"/>
      </xdr:nvSpPr>
      <xdr:spPr>
        <a:xfrm>
          <a:off x="10515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324" name="フローチャート: 判断 323"/>
        <xdr:cNvSpPr/>
      </xdr:nvSpPr>
      <xdr:spPr>
        <a:xfrm>
          <a:off x="10426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84328</xdr:rowOff>
    </xdr:from>
    <xdr:to>
      <xdr:col>50</xdr:col>
      <xdr:colOff>165100</xdr:colOff>
      <xdr:row>85</xdr:row>
      <xdr:rowOff>14478</xdr:rowOff>
    </xdr:to>
    <xdr:sp macro="" textlink="">
      <xdr:nvSpPr>
        <xdr:cNvPr id="325" name="フローチャート: 判断 324"/>
        <xdr:cNvSpPr/>
      </xdr:nvSpPr>
      <xdr:spPr>
        <a:xfrm>
          <a:off x="9588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102997</xdr:rowOff>
    </xdr:from>
    <xdr:to>
      <xdr:col>46</xdr:col>
      <xdr:colOff>38100</xdr:colOff>
      <xdr:row>85</xdr:row>
      <xdr:rowOff>33147</xdr:rowOff>
    </xdr:to>
    <xdr:sp macro="" textlink="">
      <xdr:nvSpPr>
        <xdr:cNvPr id="326" name="フローチャート: 判断 325"/>
        <xdr:cNvSpPr/>
      </xdr:nvSpPr>
      <xdr:spPr>
        <a:xfrm>
          <a:off x="8699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118111</xdr:rowOff>
    </xdr:from>
    <xdr:to>
      <xdr:col>41</xdr:col>
      <xdr:colOff>101600</xdr:colOff>
      <xdr:row>84</xdr:row>
      <xdr:rowOff>48261</xdr:rowOff>
    </xdr:to>
    <xdr:sp macro="" textlink="">
      <xdr:nvSpPr>
        <xdr:cNvPr id="327" name="フローチャート: 判断 326"/>
        <xdr:cNvSpPr/>
      </xdr:nvSpPr>
      <xdr:spPr>
        <a:xfrm>
          <a:off x="7810500" y="143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153288</xdr:rowOff>
    </xdr:from>
    <xdr:to>
      <xdr:col>55</xdr:col>
      <xdr:colOff>50800</xdr:colOff>
      <xdr:row>85</xdr:row>
      <xdr:rowOff>83438</xdr:rowOff>
    </xdr:to>
    <xdr:sp macro="" textlink="">
      <xdr:nvSpPr>
        <xdr:cNvPr id="333" name="楕円 332"/>
        <xdr:cNvSpPr/>
      </xdr:nvSpPr>
      <xdr:spPr>
        <a:xfrm>
          <a:off x="10426700" y="1455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131715</xdr:rowOff>
    </xdr:from>
    <xdr:ext cx="469744" cy="259045"/>
    <xdr:sp macro="" textlink="">
      <xdr:nvSpPr>
        <xdr:cNvPr id="334" name="【公営住宅】&#10;一人当たり面積該当値テキスト"/>
        <xdr:cNvSpPr txBox="1"/>
      </xdr:nvSpPr>
      <xdr:spPr>
        <a:xfrm>
          <a:off x="10515600" y="1453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163957</xdr:rowOff>
    </xdr:from>
    <xdr:to>
      <xdr:col>50</xdr:col>
      <xdr:colOff>165100</xdr:colOff>
      <xdr:row>85</xdr:row>
      <xdr:rowOff>94107</xdr:rowOff>
    </xdr:to>
    <xdr:sp macro="" textlink="">
      <xdr:nvSpPr>
        <xdr:cNvPr id="335" name="楕円 334"/>
        <xdr:cNvSpPr/>
      </xdr:nvSpPr>
      <xdr:spPr>
        <a:xfrm>
          <a:off x="9588500" y="1456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32638</xdr:rowOff>
    </xdr:from>
    <xdr:to>
      <xdr:col>55</xdr:col>
      <xdr:colOff>0</xdr:colOff>
      <xdr:row>85</xdr:row>
      <xdr:rowOff>43307</xdr:rowOff>
    </xdr:to>
    <xdr:cxnSp macro="">
      <xdr:nvCxnSpPr>
        <xdr:cNvPr id="336" name="直線コネクタ 335"/>
        <xdr:cNvCxnSpPr/>
      </xdr:nvCxnSpPr>
      <xdr:spPr>
        <a:xfrm flipV="1">
          <a:off x="9639300" y="14605888"/>
          <a:ext cx="8382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11685</xdr:rowOff>
    </xdr:from>
    <xdr:to>
      <xdr:col>46</xdr:col>
      <xdr:colOff>38100</xdr:colOff>
      <xdr:row>85</xdr:row>
      <xdr:rowOff>113285</xdr:rowOff>
    </xdr:to>
    <xdr:sp macro="" textlink="">
      <xdr:nvSpPr>
        <xdr:cNvPr id="337" name="楕円 336"/>
        <xdr:cNvSpPr/>
      </xdr:nvSpPr>
      <xdr:spPr>
        <a:xfrm>
          <a:off x="8699500" y="1458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43307</xdr:rowOff>
    </xdr:from>
    <xdr:to>
      <xdr:col>50</xdr:col>
      <xdr:colOff>114300</xdr:colOff>
      <xdr:row>85</xdr:row>
      <xdr:rowOff>62485</xdr:rowOff>
    </xdr:to>
    <xdr:cxnSp macro="">
      <xdr:nvCxnSpPr>
        <xdr:cNvPr id="338" name="直線コネクタ 337"/>
        <xdr:cNvCxnSpPr/>
      </xdr:nvCxnSpPr>
      <xdr:spPr>
        <a:xfrm flipV="1">
          <a:off x="8750300" y="14616557"/>
          <a:ext cx="889000" cy="1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15239</xdr:rowOff>
    </xdr:from>
    <xdr:to>
      <xdr:col>41</xdr:col>
      <xdr:colOff>101600</xdr:colOff>
      <xdr:row>85</xdr:row>
      <xdr:rowOff>116839</xdr:rowOff>
    </xdr:to>
    <xdr:sp macro="" textlink="">
      <xdr:nvSpPr>
        <xdr:cNvPr id="339" name="楕円 338"/>
        <xdr:cNvSpPr/>
      </xdr:nvSpPr>
      <xdr:spPr>
        <a:xfrm>
          <a:off x="7810500" y="1458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62485</xdr:rowOff>
    </xdr:from>
    <xdr:to>
      <xdr:col>45</xdr:col>
      <xdr:colOff>177800</xdr:colOff>
      <xdr:row>85</xdr:row>
      <xdr:rowOff>66039</xdr:rowOff>
    </xdr:to>
    <xdr:cxnSp macro="">
      <xdr:nvCxnSpPr>
        <xdr:cNvPr id="340" name="直線コネクタ 339"/>
        <xdr:cNvCxnSpPr/>
      </xdr:nvCxnSpPr>
      <xdr:spPr>
        <a:xfrm flipV="1">
          <a:off x="7861300" y="14635735"/>
          <a:ext cx="889000" cy="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31005</xdr:rowOff>
    </xdr:from>
    <xdr:ext cx="469744" cy="259045"/>
    <xdr:sp macro="" textlink="">
      <xdr:nvSpPr>
        <xdr:cNvPr id="341" name="n_1aveValue【公営住宅】&#10;一人当たり面積"/>
        <xdr:cNvSpPr txBox="1"/>
      </xdr:nvSpPr>
      <xdr:spPr>
        <a:xfrm>
          <a:off x="93917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49674</xdr:rowOff>
    </xdr:from>
    <xdr:ext cx="469744" cy="259045"/>
    <xdr:sp macro="" textlink="">
      <xdr:nvSpPr>
        <xdr:cNvPr id="342" name="n_2aveValue【公営住宅】&#10;一人当たり面積"/>
        <xdr:cNvSpPr txBox="1"/>
      </xdr:nvSpPr>
      <xdr:spPr>
        <a:xfrm>
          <a:off x="8515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64788</xdr:rowOff>
    </xdr:from>
    <xdr:ext cx="469744" cy="259045"/>
    <xdr:sp macro="" textlink="">
      <xdr:nvSpPr>
        <xdr:cNvPr id="343" name="n_3aveValue【公営住宅】&#10;一人当たり面積"/>
        <xdr:cNvSpPr txBox="1"/>
      </xdr:nvSpPr>
      <xdr:spPr>
        <a:xfrm>
          <a:off x="7626427" y="141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85234</xdr:rowOff>
    </xdr:from>
    <xdr:ext cx="469744" cy="259045"/>
    <xdr:sp macro="" textlink="">
      <xdr:nvSpPr>
        <xdr:cNvPr id="344" name="n_1mainValue【公営住宅】&#10;一人当たり面積"/>
        <xdr:cNvSpPr txBox="1"/>
      </xdr:nvSpPr>
      <xdr:spPr>
        <a:xfrm>
          <a:off x="9391727" y="1465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104412</xdr:rowOff>
    </xdr:from>
    <xdr:ext cx="469744" cy="259045"/>
    <xdr:sp macro="" textlink="">
      <xdr:nvSpPr>
        <xdr:cNvPr id="345" name="n_2mainValue【公営住宅】&#10;一人当たり面積"/>
        <xdr:cNvSpPr txBox="1"/>
      </xdr:nvSpPr>
      <xdr:spPr>
        <a:xfrm>
          <a:off x="8515427" y="1467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107966</xdr:rowOff>
    </xdr:from>
    <xdr:ext cx="469744" cy="259045"/>
    <xdr:sp macro="" textlink="">
      <xdr:nvSpPr>
        <xdr:cNvPr id="346" name="n_3mainValue【公営住宅】&#10;一人当たり面積"/>
        <xdr:cNvSpPr txBox="1"/>
      </xdr:nvSpPr>
      <xdr:spPr>
        <a:xfrm>
          <a:off x="7626427" y="1468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42</xdr:row>
      <xdr:rowOff>41910</xdr:rowOff>
    </xdr:to>
    <xdr:cxnSp macro="">
      <xdr:nvCxnSpPr>
        <xdr:cNvPr id="388" name="直線コネクタ 387"/>
        <xdr:cNvCxnSpPr/>
      </xdr:nvCxnSpPr>
      <xdr:spPr>
        <a:xfrm flipV="1">
          <a:off x="16318864" y="566547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45737</xdr:rowOff>
    </xdr:from>
    <xdr:ext cx="340478" cy="259045"/>
    <xdr:sp macro="" textlink="">
      <xdr:nvSpPr>
        <xdr:cNvPr id="389" name="【認定こども園・幼稚園・保育所】&#10;有形固定資産減価償却率最小値テキスト"/>
        <xdr:cNvSpPr txBox="1"/>
      </xdr:nvSpPr>
      <xdr:spPr>
        <a:xfrm>
          <a:off x="16357600" y="72466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41910</xdr:rowOff>
    </xdr:from>
    <xdr:to>
      <xdr:col>86</xdr:col>
      <xdr:colOff>25400</xdr:colOff>
      <xdr:row>42</xdr:row>
      <xdr:rowOff>41910</xdr:rowOff>
    </xdr:to>
    <xdr:cxnSp macro="">
      <xdr:nvCxnSpPr>
        <xdr:cNvPr id="390" name="直線コネクタ 389"/>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391" name="【認定こども園・幼稚園・保育所】&#10;有形固定資産減価償却率最大値テキスト"/>
        <xdr:cNvSpPr txBox="1"/>
      </xdr:nvSpPr>
      <xdr:spPr>
        <a:xfrm>
          <a:off x="163576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392" name="直線コネクタ 391"/>
        <xdr:cNvCxnSpPr/>
      </xdr:nvCxnSpPr>
      <xdr:spPr>
        <a:xfrm>
          <a:off x="16230600"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119760</xdr:rowOff>
    </xdr:from>
    <xdr:ext cx="405111" cy="259045"/>
    <xdr:sp macro="" textlink="">
      <xdr:nvSpPr>
        <xdr:cNvPr id="393" name="【認定こども園・幼稚園・保育所】&#10;有形固定資産減価償却率平均値テキスト"/>
        <xdr:cNvSpPr txBox="1"/>
      </xdr:nvSpPr>
      <xdr:spPr>
        <a:xfrm>
          <a:off x="16357600" y="629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141333</xdr:rowOff>
    </xdr:from>
    <xdr:to>
      <xdr:col>85</xdr:col>
      <xdr:colOff>177800</xdr:colOff>
      <xdr:row>37</xdr:row>
      <xdr:rowOff>71483</xdr:rowOff>
    </xdr:to>
    <xdr:sp macro="" textlink="">
      <xdr:nvSpPr>
        <xdr:cNvPr id="394" name="フローチャート: 判断 393"/>
        <xdr:cNvSpPr/>
      </xdr:nvSpPr>
      <xdr:spPr>
        <a:xfrm>
          <a:off x="16268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95" name="フローチャート: 判断 394"/>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157661</xdr:rowOff>
    </xdr:from>
    <xdr:to>
      <xdr:col>76</xdr:col>
      <xdr:colOff>165100</xdr:colOff>
      <xdr:row>37</xdr:row>
      <xdr:rowOff>87811</xdr:rowOff>
    </xdr:to>
    <xdr:sp macro="" textlink="">
      <xdr:nvSpPr>
        <xdr:cNvPr id="396" name="フローチャート: 判断 395"/>
        <xdr:cNvSpPr/>
      </xdr:nvSpPr>
      <xdr:spPr>
        <a:xfrm>
          <a:off x="14541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97" name="フローチャート: 判断 396"/>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64589</xdr:rowOff>
    </xdr:from>
    <xdr:to>
      <xdr:col>85</xdr:col>
      <xdr:colOff>177800</xdr:colOff>
      <xdr:row>35</xdr:row>
      <xdr:rowOff>166189</xdr:rowOff>
    </xdr:to>
    <xdr:sp macro="" textlink="">
      <xdr:nvSpPr>
        <xdr:cNvPr id="403" name="楕円 402"/>
        <xdr:cNvSpPr/>
      </xdr:nvSpPr>
      <xdr:spPr>
        <a:xfrm>
          <a:off x="16268700" y="606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87466</xdr:rowOff>
    </xdr:from>
    <xdr:ext cx="405111" cy="259045"/>
    <xdr:sp macro="" textlink="">
      <xdr:nvSpPr>
        <xdr:cNvPr id="404" name="【認定こども園・幼稚園・保育所】&#10;有形固定資産減価償却率該当値テキスト"/>
        <xdr:cNvSpPr txBox="1"/>
      </xdr:nvSpPr>
      <xdr:spPr>
        <a:xfrm>
          <a:off x="16357600" y="5916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79284</xdr:rowOff>
    </xdr:from>
    <xdr:to>
      <xdr:col>81</xdr:col>
      <xdr:colOff>101600</xdr:colOff>
      <xdr:row>36</xdr:row>
      <xdr:rowOff>9434</xdr:rowOff>
    </xdr:to>
    <xdr:sp macro="" textlink="">
      <xdr:nvSpPr>
        <xdr:cNvPr id="405" name="楕円 404"/>
        <xdr:cNvSpPr/>
      </xdr:nvSpPr>
      <xdr:spPr>
        <a:xfrm>
          <a:off x="15430500" y="60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115389</xdr:rowOff>
    </xdr:from>
    <xdr:to>
      <xdr:col>85</xdr:col>
      <xdr:colOff>127000</xdr:colOff>
      <xdr:row>35</xdr:row>
      <xdr:rowOff>130084</xdr:rowOff>
    </xdr:to>
    <xdr:cxnSp macro="">
      <xdr:nvCxnSpPr>
        <xdr:cNvPr id="406" name="直線コネクタ 405"/>
        <xdr:cNvCxnSpPr/>
      </xdr:nvCxnSpPr>
      <xdr:spPr>
        <a:xfrm flipV="1">
          <a:off x="15481300" y="611613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87449</xdr:rowOff>
    </xdr:from>
    <xdr:to>
      <xdr:col>76</xdr:col>
      <xdr:colOff>165100</xdr:colOff>
      <xdr:row>36</xdr:row>
      <xdr:rowOff>17599</xdr:rowOff>
    </xdr:to>
    <xdr:sp macro="" textlink="">
      <xdr:nvSpPr>
        <xdr:cNvPr id="407" name="楕円 406"/>
        <xdr:cNvSpPr/>
      </xdr:nvSpPr>
      <xdr:spPr>
        <a:xfrm>
          <a:off x="14541500" y="60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130084</xdr:rowOff>
    </xdr:from>
    <xdr:to>
      <xdr:col>81</xdr:col>
      <xdr:colOff>50800</xdr:colOff>
      <xdr:row>35</xdr:row>
      <xdr:rowOff>138249</xdr:rowOff>
    </xdr:to>
    <xdr:cxnSp macro="">
      <xdr:nvCxnSpPr>
        <xdr:cNvPr id="408" name="直線コネクタ 407"/>
        <xdr:cNvCxnSpPr/>
      </xdr:nvCxnSpPr>
      <xdr:spPr>
        <a:xfrm flipV="1">
          <a:off x="14592300" y="613083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157661</xdr:rowOff>
    </xdr:from>
    <xdr:to>
      <xdr:col>72</xdr:col>
      <xdr:colOff>38100</xdr:colOff>
      <xdr:row>36</xdr:row>
      <xdr:rowOff>87811</xdr:rowOff>
    </xdr:to>
    <xdr:sp macro="" textlink="">
      <xdr:nvSpPr>
        <xdr:cNvPr id="409" name="楕円 408"/>
        <xdr:cNvSpPr/>
      </xdr:nvSpPr>
      <xdr:spPr>
        <a:xfrm>
          <a:off x="136525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138249</xdr:rowOff>
    </xdr:from>
    <xdr:to>
      <xdr:col>76</xdr:col>
      <xdr:colOff>114300</xdr:colOff>
      <xdr:row>36</xdr:row>
      <xdr:rowOff>37011</xdr:rowOff>
    </xdr:to>
    <xdr:cxnSp macro="">
      <xdr:nvCxnSpPr>
        <xdr:cNvPr id="410" name="直線コネクタ 409"/>
        <xdr:cNvCxnSpPr/>
      </xdr:nvCxnSpPr>
      <xdr:spPr>
        <a:xfrm flipV="1">
          <a:off x="13703300" y="6138999"/>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411" name="n_1aveValue【認定こども園・幼稚園・保育所】&#10;有形固定資産減価償却率"/>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78938</xdr:rowOff>
    </xdr:from>
    <xdr:ext cx="405111" cy="259045"/>
    <xdr:sp macro="" textlink="">
      <xdr:nvSpPr>
        <xdr:cNvPr id="412" name="n_2aveValue【認定こども園・幼稚園・保育所】&#10;有形固定資産減価償却率"/>
        <xdr:cNvSpPr txBox="1"/>
      </xdr:nvSpPr>
      <xdr:spPr>
        <a:xfrm>
          <a:off x="143897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13" name="n_3aveValue【認定こども園・幼稚園・保育所】&#10;有形固定資産減価償却率"/>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25961</xdr:rowOff>
    </xdr:from>
    <xdr:ext cx="405111" cy="259045"/>
    <xdr:sp macro="" textlink="">
      <xdr:nvSpPr>
        <xdr:cNvPr id="414" name="n_1mainValue【認定こども園・幼稚園・保育所】&#10;有形固定資産減価償却率"/>
        <xdr:cNvSpPr txBox="1"/>
      </xdr:nvSpPr>
      <xdr:spPr>
        <a:xfrm>
          <a:off x="15266044" y="585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34126</xdr:rowOff>
    </xdr:from>
    <xdr:ext cx="405111" cy="259045"/>
    <xdr:sp macro="" textlink="">
      <xdr:nvSpPr>
        <xdr:cNvPr id="415" name="n_2mainValue【認定こども園・幼稚園・保育所】&#10;有形固定資産減価償却率"/>
        <xdr:cNvSpPr txBox="1"/>
      </xdr:nvSpPr>
      <xdr:spPr>
        <a:xfrm>
          <a:off x="14389744" y="586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104338</xdr:rowOff>
    </xdr:from>
    <xdr:ext cx="405111" cy="259045"/>
    <xdr:sp macro="" textlink="">
      <xdr:nvSpPr>
        <xdr:cNvPr id="416" name="n_3mainValue【認定こども園・幼稚園・保育所】&#10;有形固定資産減価償却率"/>
        <xdr:cNvSpPr txBox="1"/>
      </xdr:nvSpPr>
      <xdr:spPr>
        <a:xfrm>
          <a:off x="13500744" y="59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7" name="直線コネクタ 42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8" name="テキスト ボックス 42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9" name="直線コネクタ 42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0" name="テキスト ボックス 42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1" name="直線コネクタ 43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2" name="テキスト ボックス 43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3" name="直線コネクタ 43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4" name="テキスト ボックス 43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5" name="直線コネクタ 43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6" name="テキスト ボックス 43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20320</xdr:rowOff>
    </xdr:to>
    <xdr:cxnSp macro="">
      <xdr:nvCxnSpPr>
        <xdr:cNvPr id="440" name="直線コネクタ 439"/>
        <xdr:cNvCxnSpPr/>
      </xdr:nvCxnSpPr>
      <xdr:spPr>
        <a:xfrm flipV="1">
          <a:off x="22160864" y="5759450"/>
          <a:ext cx="0" cy="1290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24147</xdr:rowOff>
    </xdr:from>
    <xdr:ext cx="469744" cy="259045"/>
    <xdr:sp macro="" textlink="">
      <xdr:nvSpPr>
        <xdr:cNvPr id="441" name="【認定こども園・幼稚園・保育所】&#10;一人当たり面積最小値テキスト"/>
        <xdr:cNvSpPr txBox="1"/>
      </xdr:nvSpPr>
      <xdr:spPr>
        <a:xfrm>
          <a:off x="22199600" y="70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20320</xdr:rowOff>
    </xdr:from>
    <xdr:to>
      <xdr:col>116</xdr:col>
      <xdr:colOff>152400</xdr:colOff>
      <xdr:row>41</xdr:row>
      <xdr:rowOff>20320</xdr:rowOff>
    </xdr:to>
    <xdr:cxnSp macro="">
      <xdr:nvCxnSpPr>
        <xdr:cNvPr id="442" name="直線コネクタ 441"/>
        <xdr:cNvCxnSpPr/>
      </xdr:nvCxnSpPr>
      <xdr:spPr>
        <a:xfrm>
          <a:off x="22072600" y="704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43"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44" name="直線コネクタ 443"/>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17797</xdr:rowOff>
    </xdr:from>
    <xdr:ext cx="469744" cy="259045"/>
    <xdr:sp macro="" textlink="">
      <xdr:nvSpPr>
        <xdr:cNvPr id="445" name="【認定こども園・幼稚園・保育所】&#10;一人当たり面積平均値テキスト"/>
        <xdr:cNvSpPr txBox="1"/>
      </xdr:nvSpPr>
      <xdr:spPr>
        <a:xfrm>
          <a:off x="22199600" y="670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39370</xdr:rowOff>
    </xdr:from>
    <xdr:to>
      <xdr:col>116</xdr:col>
      <xdr:colOff>114300</xdr:colOff>
      <xdr:row>39</xdr:row>
      <xdr:rowOff>140970</xdr:rowOff>
    </xdr:to>
    <xdr:sp macro="" textlink="">
      <xdr:nvSpPr>
        <xdr:cNvPr id="446" name="フローチャート: 判断 445"/>
        <xdr:cNvSpPr/>
      </xdr:nvSpPr>
      <xdr:spPr>
        <a:xfrm>
          <a:off x="221107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12700</xdr:rowOff>
    </xdr:from>
    <xdr:to>
      <xdr:col>112</xdr:col>
      <xdr:colOff>38100</xdr:colOff>
      <xdr:row>39</xdr:row>
      <xdr:rowOff>114300</xdr:rowOff>
    </xdr:to>
    <xdr:sp macro="" textlink="">
      <xdr:nvSpPr>
        <xdr:cNvPr id="447" name="フローチャート: 判断 446"/>
        <xdr:cNvSpPr/>
      </xdr:nvSpPr>
      <xdr:spPr>
        <a:xfrm>
          <a:off x="21272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72390</xdr:rowOff>
    </xdr:from>
    <xdr:to>
      <xdr:col>107</xdr:col>
      <xdr:colOff>101600</xdr:colOff>
      <xdr:row>40</xdr:row>
      <xdr:rowOff>2540</xdr:rowOff>
    </xdr:to>
    <xdr:sp macro="" textlink="">
      <xdr:nvSpPr>
        <xdr:cNvPr id="448" name="フローチャート: 判断 447"/>
        <xdr:cNvSpPr/>
      </xdr:nvSpPr>
      <xdr:spPr>
        <a:xfrm>
          <a:off x="20383500" y="675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22860</xdr:rowOff>
    </xdr:from>
    <xdr:to>
      <xdr:col>102</xdr:col>
      <xdr:colOff>165100</xdr:colOff>
      <xdr:row>39</xdr:row>
      <xdr:rowOff>124460</xdr:rowOff>
    </xdr:to>
    <xdr:sp macro="" textlink="">
      <xdr:nvSpPr>
        <xdr:cNvPr id="449" name="フローチャート: 判断 448"/>
        <xdr:cNvSpPr/>
      </xdr:nvSpPr>
      <xdr:spPr>
        <a:xfrm>
          <a:off x="19494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167640</xdr:rowOff>
    </xdr:from>
    <xdr:to>
      <xdr:col>116</xdr:col>
      <xdr:colOff>114300</xdr:colOff>
      <xdr:row>39</xdr:row>
      <xdr:rowOff>97790</xdr:rowOff>
    </xdr:to>
    <xdr:sp macro="" textlink="">
      <xdr:nvSpPr>
        <xdr:cNvPr id="455" name="楕円 454"/>
        <xdr:cNvSpPr/>
      </xdr:nvSpPr>
      <xdr:spPr>
        <a:xfrm>
          <a:off x="221107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19067</xdr:rowOff>
    </xdr:from>
    <xdr:ext cx="469744" cy="259045"/>
    <xdr:sp macro="" textlink="">
      <xdr:nvSpPr>
        <xdr:cNvPr id="456" name="【認定こども園・幼稚園・保育所】&#10;一人当たり面積該当値テキスト"/>
        <xdr:cNvSpPr txBox="1"/>
      </xdr:nvSpPr>
      <xdr:spPr>
        <a:xfrm>
          <a:off x="22199600" y="653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17780</xdr:rowOff>
    </xdr:from>
    <xdr:to>
      <xdr:col>112</xdr:col>
      <xdr:colOff>38100</xdr:colOff>
      <xdr:row>39</xdr:row>
      <xdr:rowOff>119380</xdr:rowOff>
    </xdr:to>
    <xdr:sp macro="" textlink="">
      <xdr:nvSpPr>
        <xdr:cNvPr id="457" name="楕円 456"/>
        <xdr:cNvSpPr/>
      </xdr:nvSpPr>
      <xdr:spPr>
        <a:xfrm>
          <a:off x="21272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46990</xdr:rowOff>
    </xdr:from>
    <xdr:to>
      <xdr:col>116</xdr:col>
      <xdr:colOff>63500</xdr:colOff>
      <xdr:row>39</xdr:row>
      <xdr:rowOff>68580</xdr:rowOff>
    </xdr:to>
    <xdr:cxnSp macro="">
      <xdr:nvCxnSpPr>
        <xdr:cNvPr id="458" name="直線コネクタ 457"/>
        <xdr:cNvCxnSpPr/>
      </xdr:nvCxnSpPr>
      <xdr:spPr>
        <a:xfrm flipV="1">
          <a:off x="21323300" y="6733540"/>
          <a:ext cx="838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31750</xdr:rowOff>
    </xdr:from>
    <xdr:to>
      <xdr:col>107</xdr:col>
      <xdr:colOff>101600</xdr:colOff>
      <xdr:row>39</xdr:row>
      <xdr:rowOff>133350</xdr:rowOff>
    </xdr:to>
    <xdr:sp macro="" textlink="">
      <xdr:nvSpPr>
        <xdr:cNvPr id="459" name="楕円 458"/>
        <xdr:cNvSpPr/>
      </xdr:nvSpPr>
      <xdr:spPr>
        <a:xfrm>
          <a:off x="20383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68580</xdr:rowOff>
    </xdr:from>
    <xdr:to>
      <xdr:col>111</xdr:col>
      <xdr:colOff>177800</xdr:colOff>
      <xdr:row>39</xdr:row>
      <xdr:rowOff>82550</xdr:rowOff>
    </xdr:to>
    <xdr:cxnSp macro="">
      <xdr:nvCxnSpPr>
        <xdr:cNvPr id="460" name="直線コネクタ 459"/>
        <xdr:cNvCxnSpPr/>
      </xdr:nvCxnSpPr>
      <xdr:spPr>
        <a:xfrm flipV="1">
          <a:off x="20434300" y="675513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39370</xdr:rowOff>
    </xdr:from>
    <xdr:to>
      <xdr:col>102</xdr:col>
      <xdr:colOff>165100</xdr:colOff>
      <xdr:row>39</xdr:row>
      <xdr:rowOff>140970</xdr:rowOff>
    </xdr:to>
    <xdr:sp macro="" textlink="">
      <xdr:nvSpPr>
        <xdr:cNvPr id="461" name="楕円 460"/>
        <xdr:cNvSpPr/>
      </xdr:nvSpPr>
      <xdr:spPr>
        <a:xfrm>
          <a:off x="19494500" y="6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82550</xdr:rowOff>
    </xdr:from>
    <xdr:to>
      <xdr:col>107</xdr:col>
      <xdr:colOff>50800</xdr:colOff>
      <xdr:row>39</xdr:row>
      <xdr:rowOff>90170</xdr:rowOff>
    </xdr:to>
    <xdr:cxnSp macro="">
      <xdr:nvCxnSpPr>
        <xdr:cNvPr id="462" name="直線コネクタ 461"/>
        <xdr:cNvCxnSpPr/>
      </xdr:nvCxnSpPr>
      <xdr:spPr>
        <a:xfrm flipV="1">
          <a:off x="19545300" y="6769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130827</xdr:rowOff>
    </xdr:from>
    <xdr:ext cx="469744" cy="259045"/>
    <xdr:sp macro="" textlink="">
      <xdr:nvSpPr>
        <xdr:cNvPr id="463" name="n_1aveValue【認定こども園・幼稚園・保育所】&#10;一人当たり面積"/>
        <xdr:cNvSpPr txBox="1"/>
      </xdr:nvSpPr>
      <xdr:spPr>
        <a:xfrm>
          <a:off x="21075727" y="647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165117</xdr:rowOff>
    </xdr:from>
    <xdr:ext cx="469744" cy="259045"/>
    <xdr:sp macro="" textlink="">
      <xdr:nvSpPr>
        <xdr:cNvPr id="464" name="n_2aveValue【認定こども園・幼稚園・保育所】&#10;一人当たり面積"/>
        <xdr:cNvSpPr txBox="1"/>
      </xdr:nvSpPr>
      <xdr:spPr>
        <a:xfrm>
          <a:off x="20199427" y="68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140987</xdr:rowOff>
    </xdr:from>
    <xdr:ext cx="469744" cy="259045"/>
    <xdr:sp macro="" textlink="">
      <xdr:nvSpPr>
        <xdr:cNvPr id="465" name="n_3aveValue【認定こども園・幼稚園・保育所】&#10;一人当たり面積"/>
        <xdr:cNvSpPr txBox="1"/>
      </xdr:nvSpPr>
      <xdr:spPr>
        <a:xfrm>
          <a:off x="19310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110507</xdr:rowOff>
    </xdr:from>
    <xdr:ext cx="469744" cy="259045"/>
    <xdr:sp macro="" textlink="">
      <xdr:nvSpPr>
        <xdr:cNvPr id="466" name="n_1mainValue【認定こども園・幼稚園・保育所】&#10;一人当たり面積"/>
        <xdr:cNvSpPr txBox="1"/>
      </xdr:nvSpPr>
      <xdr:spPr>
        <a:xfrm>
          <a:off x="21075727"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149877</xdr:rowOff>
    </xdr:from>
    <xdr:ext cx="469744" cy="259045"/>
    <xdr:sp macro="" textlink="">
      <xdr:nvSpPr>
        <xdr:cNvPr id="467" name="n_2mainValue【認定こども園・幼稚園・保育所】&#10;一人当たり面積"/>
        <xdr:cNvSpPr txBox="1"/>
      </xdr:nvSpPr>
      <xdr:spPr>
        <a:xfrm>
          <a:off x="2019942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132097</xdr:rowOff>
    </xdr:from>
    <xdr:ext cx="469744" cy="259045"/>
    <xdr:sp macro="" textlink="">
      <xdr:nvSpPr>
        <xdr:cNvPr id="468" name="n_3mainValue【認定こども園・幼稚園・保育所】&#10;一人当たり面積"/>
        <xdr:cNvSpPr txBox="1"/>
      </xdr:nvSpPr>
      <xdr:spPr>
        <a:xfrm>
          <a:off x="19310427" y="6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1" name="テキスト ボックス 48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9" name="テキスト ボックス 48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85725</xdr:rowOff>
    </xdr:to>
    <xdr:cxnSp macro="">
      <xdr:nvCxnSpPr>
        <xdr:cNvPr id="493" name="直線コネクタ 492"/>
        <xdr:cNvCxnSpPr/>
      </xdr:nvCxnSpPr>
      <xdr:spPr>
        <a:xfrm flipV="1">
          <a:off x="16318864" y="962787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89552</xdr:rowOff>
    </xdr:from>
    <xdr:ext cx="405111" cy="259045"/>
    <xdr:sp macro="" textlink="">
      <xdr:nvSpPr>
        <xdr:cNvPr id="494" name="【学校施設】&#10;有形固定資産減価償却率最小値テキスト"/>
        <xdr:cNvSpPr txBox="1"/>
      </xdr:nvSpPr>
      <xdr:spPr>
        <a:xfrm>
          <a:off x="16357600" y="1106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85725</xdr:rowOff>
    </xdr:from>
    <xdr:to>
      <xdr:col>86</xdr:col>
      <xdr:colOff>25400</xdr:colOff>
      <xdr:row>64</xdr:row>
      <xdr:rowOff>85725</xdr:rowOff>
    </xdr:to>
    <xdr:cxnSp macro="">
      <xdr:nvCxnSpPr>
        <xdr:cNvPr id="495" name="直線コネクタ 494"/>
        <xdr:cNvCxnSpPr/>
      </xdr:nvCxnSpPr>
      <xdr:spPr>
        <a:xfrm>
          <a:off x="16230600" y="1105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496" name="【学校施設】&#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497" name="直線コネクタ 496"/>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98"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99" name="フローチャート: 判断 498"/>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00" name="フローチャート: 判断 499"/>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01" name="フローチャート: 判断 500"/>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19685</xdr:rowOff>
    </xdr:from>
    <xdr:to>
      <xdr:col>72</xdr:col>
      <xdr:colOff>38100</xdr:colOff>
      <xdr:row>60</xdr:row>
      <xdr:rowOff>121285</xdr:rowOff>
    </xdr:to>
    <xdr:sp macro="" textlink="">
      <xdr:nvSpPr>
        <xdr:cNvPr id="502" name="フローチャート: 判断 501"/>
        <xdr:cNvSpPr/>
      </xdr:nvSpPr>
      <xdr:spPr>
        <a:xfrm>
          <a:off x="13652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29210</xdr:rowOff>
    </xdr:from>
    <xdr:to>
      <xdr:col>85</xdr:col>
      <xdr:colOff>177800</xdr:colOff>
      <xdr:row>58</xdr:row>
      <xdr:rowOff>130810</xdr:rowOff>
    </xdr:to>
    <xdr:sp macro="" textlink="">
      <xdr:nvSpPr>
        <xdr:cNvPr id="508" name="楕円 507"/>
        <xdr:cNvSpPr/>
      </xdr:nvSpPr>
      <xdr:spPr>
        <a:xfrm>
          <a:off x="162687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52087</xdr:rowOff>
    </xdr:from>
    <xdr:ext cx="405111" cy="259045"/>
    <xdr:sp macro="" textlink="">
      <xdr:nvSpPr>
        <xdr:cNvPr id="509" name="【学校施設】&#10;有形固定資産減価償却率該当値テキスト"/>
        <xdr:cNvSpPr txBox="1"/>
      </xdr:nvSpPr>
      <xdr:spPr>
        <a:xfrm>
          <a:off x="16357600"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86360</xdr:rowOff>
    </xdr:from>
    <xdr:to>
      <xdr:col>81</xdr:col>
      <xdr:colOff>101600</xdr:colOff>
      <xdr:row>59</xdr:row>
      <xdr:rowOff>16510</xdr:rowOff>
    </xdr:to>
    <xdr:sp macro="" textlink="">
      <xdr:nvSpPr>
        <xdr:cNvPr id="510" name="楕円 509"/>
        <xdr:cNvSpPr/>
      </xdr:nvSpPr>
      <xdr:spPr>
        <a:xfrm>
          <a:off x="15430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80010</xdr:rowOff>
    </xdr:from>
    <xdr:to>
      <xdr:col>85</xdr:col>
      <xdr:colOff>127000</xdr:colOff>
      <xdr:row>58</xdr:row>
      <xdr:rowOff>137160</xdr:rowOff>
    </xdr:to>
    <xdr:cxnSp macro="">
      <xdr:nvCxnSpPr>
        <xdr:cNvPr id="511" name="直線コネクタ 510"/>
        <xdr:cNvCxnSpPr/>
      </xdr:nvCxnSpPr>
      <xdr:spPr>
        <a:xfrm flipV="1">
          <a:off x="15481300" y="1002411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158750</xdr:rowOff>
    </xdr:from>
    <xdr:to>
      <xdr:col>76</xdr:col>
      <xdr:colOff>165100</xdr:colOff>
      <xdr:row>58</xdr:row>
      <xdr:rowOff>88900</xdr:rowOff>
    </xdr:to>
    <xdr:sp macro="" textlink="">
      <xdr:nvSpPr>
        <xdr:cNvPr id="512" name="楕円 511"/>
        <xdr:cNvSpPr/>
      </xdr:nvSpPr>
      <xdr:spPr>
        <a:xfrm>
          <a:off x="14541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38100</xdr:rowOff>
    </xdr:from>
    <xdr:to>
      <xdr:col>81</xdr:col>
      <xdr:colOff>50800</xdr:colOff>
      <xdr:row>58</xdr:row>
      <xdr:rowOff>137160</xdr:rowOff>
    </xdr:to>
    <xdr:cxnSp macro="">
      <xdr:nvCxnSpPr>
        <xdr:cNvPr id="513" name="直線コネクタ 512"/>
        <xdr:cNvCxnSpPr/>
      </xdr:nvCxnSpPr>
      <xdr:spPr>
        <a:xfrm>
          <a:off x="14592300" y="99822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86360</xdr:rowOff>
    </xdr:from>
    <xdr:to>
      <xdr:col>72</xdr:col>
      <xdr:colOff>38100</xdr:colOff>
      <xdr:row>59</xdr:row>
      <xdr:rowOff>16510</xdr:rowOff>
    </xdr:to>
    <xdr:sp macro="" textlink="">
      <xdr:nvSpPr>
        <xdr:cNvPr id="514" name="楕円 513"/>
        <xdr:cNvSpPr/>
      </xdr:nvSpPr>
      <xdr:spPr>
        <a:xfrm>
          <a:off x="13652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38100</xdr:rowOff>
    </xdr:from>
    <xdr:to>
      <xdr:col>76</xdr:col>
      <xdr:colOff>114300</xdr:colOff>
      <xdr:row>58</xdr:row>
      <xdr:rowOff>137160</xdr:rowOff>
    </xdr:to>
    <xdr:cxnSp macro="">
      <xdr:nvCxnSpPr>
        <xdr:cNvPr id="515" name="直線コネクタ 514"/>
        <xdr:cNvCxnSpPr/>
      </xdr:nvCxnSpPr>
      <xdr:spPr>
        <a:xfrm flipV="1">
          <a:off x="13703300" y="99822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16" name="n_1aveValue【学校施設】&#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517" name="n_2aveValue【学校施設】&#10;有形固定資産減価償却率"/>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112412</xdr:rowOff>
    </xdr:from>
    <xdr:ext cx="405111" cy="259045"/>
    <xdr:sp macro="" textlink="">
      <xdr:nvSpPr>
        <xdr:cNvPr id="518" name="n_3aveValue【学校施設】&#10;有形固定資産減価償却率"/>
        <xdr:cNvSpPr txBox="1"/>
      </xdr:nvSpPr>
      <xdr:spPr>
        <a:xfrm>
          <a:off x="13500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33037</xdr:rowOff>
    </xdr:from>
    <xdr:ext cx="405111" cy="259045"/>
    <xdr:sp macro="" textlink="">
      <xdr:nvSpPr>
        <xdr:cNvPr id="519" name="n_1mainValue【学校施設】&#10;有形固定資産減価償却率"/>
        <xdr:cNvSpPr txBox="1"/>
      </xdr:nvSpPr>
      <xdr:spPr>
        <a:xfrm>
          <a:off x="15266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105427</xdr:rowOff>
    </xdr:from>
    <xdr:ext cx="405111" cy="259045"/>
    <xdr:sp macro="" textlink="">
      <xdr:nvSpPr>
        <xdr:cNvPr id="520" name="n_2mainValue【学校施設】&#10;有形固定資産減価償却率"/>
        <xdr:cNvSpPr txBox="1"/>
      </xdr:nvSpPr>
      <xdr:spPr>
        <a:xfrm>
          <a:off x="14389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33037</xdr:rowOff>
    </xdr:from>
    <xdr:ext cx="405111" cy="259045"/>
    <xdr:sp macro="" textlink="">
      <xdr:nvSpPr>
        <xdr:cNvPr id="521" name="n_3mainValue【学校施設】&#10;有形固定資産減価償却率"/>
        <xdr:cNvSpPr txBox="1"/>
      </xdr:nvSpPr>
      <xdr:spPr>
        <a:xfrm>
          <a:off x="13500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33" name="直線コネクタ 53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4" name="テキスト ボックス 53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5" name="直線コネクタ 53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6" name="テキスト ボックス 53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7" name="直線コネクタ 53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8" name="テキスト ボックス 53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9" name="直線コネクタ 53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0" name="テキスト ボックス 53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1" name="直線コネクタ 54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2" name="テキスト ボックス 541"/>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3" name="直線コネクタ 54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4" name="テキスト ボックス 54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6" name="テキスト ボックス 54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157897</xdr:rowOff>
    </xdr:from>
    <xdr:to>
      <xdr:col>116</xdr:col>
      <xdr:colOff>62864</xdr:colOff>
      <xdr:row>65</xdr:row>
      <xdr:rowOff>6368</xdr:rowOff>
    </xdr:to>
    <xdr:cxnSp macro="">
      <xdr:nvCxnSpPr>
        <xdr:cNvPr id="548" name="直線コネクタ 547"/>
        <xdr:cNvCxnSpPr/>
      </xdr:nvCxnSpPr>
      <xdr:spPr>
        <a:xfrm flipV="1">
          <a:off x="22160864" y="9587647"/>
          <a:ext cx="0" cy="156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10195</xdr:rowOff>
    </xdr:from>
    <xdr:ext cx="469744" cy="259045"/>
    <xdr:sp macro="" textlink="">
      <xdr:nvSpPr>
        <xdr:cNvPr id="549" name="【学校施設】&#10;一人当たり面積最小値テキスト"/>
        <xdr:cNvSpPr txBox="1"/>
      </xdr:nvSpPr>
      <xdr:spPr>
        <a:xfrm>
          <a:off x="22199600" y="111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6368</xdr:rowOff>
    </xdr:from>
    <xdr:to>
      <xdr:col>116</xdr:col>
      <xdr:colOff>152400</xdr:colOff>
      <xdr:row>65</xdr:row>
      <xdr:rowOff>6368</xdr:rowOff>
    </xdr:to>
    <xdr:cxnSp macro="">
      <xdr:nvCxnSpPr>
        <xdr:cNvPr id="550" name="直線コネクタ 549"/>
        <xdr:cNvCxnSpPr/>
      </xdr:nvCxnSpPr>
      <xdr:spPr>
        <a:xfrm>
          <a:off x="22072600" y="1115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104574</xdr:rowOff>
    </xdr:from>
    <xdr:ext cx="534377" cy="259045"/>
    <xdr:sp macro="" textlink="">
      <xdr:nvSpPr>
        <xdr:cNvPr id="551" name="【学校施設】&#10;一人当たり面積最大値テキスト"/>
        <xdr:cNvSpPr txBox="1"/>
      </xdr:nvSpPr>
      <xdr:spPr>
        <a:xfrm>
          <a:off x="22199600" y="936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157897</xdr:rowOff>
    </xdr:from>
    <xdr:to>
      <xdr:col>116</xdr:col>
      <xdr:colOff>152400</xdr:colOff>
      <xdr:row>55</xdr:row>
      <xdr:rowOff>157897</xdr:rowOff>
    </xdr:to>
    <xdr:cxnSp macro="">
      <xdr:nvCxnSpPr>
        <xdr:cNvPr id="552" name="直線コネクタ 551"/>
        <xdr:cNvCxnSpPr/>
      </xdr:nvCxnSpPr>
      <xdr:spPr>
        <a:xfrm>
          <a:off x="22072600" y="958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155574</xdr:rowOff>
    </xdr:from>
    <xdr:ext cx="469744" cy="259045"/>
    <xdr:sp macro="" textlink="">
      <xdr:nvSpPr>
        <xdr:cNvPr id="553" name="【学校施設】&#10;一人当たり面積平均値テキスト"/>
        <xdr:cNvSpPr txBox="1"/>
      </xdr:nvSpPr>
      <xdr:spPr>
        <a:xfrm>
          <a:off x="22199600" y="10785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5697</xdr:rowOff>
    </xdr:from>
    <xdr:to>
      <xdr:col>116</xdr:col>
      <xdr:colOff>114300</xdr:colOff>
      <xdr:row>63</xdr:row>
      <xdr:rowOff>107297</xdr:rowOff>
    </xdr:to>
    <xdr:sp macro="" textlink="">
      <xdr:nvSpPr>
        <xdr:cNvPr id="554" name="フローチャート: 判断 553"/>
        <xdr:cNvSpPr/>
      </xdr:nvSpPr>
      <xdr:spPr>
        <a:xfrm>
          <a:off x="22110700" y="1080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23985</xdr:rowOff>
    </xdr:from>
    <xdr:to>
      <xdr:col>112</xdr:col>
      <xdr:colOff>38100</xdr:colOff>
      <xdr:row>63</xdr:row>
      <xdr:rowOff>125585</xdr:rowOff>
    </xdr:to>
    <xdr:sp macro="" textlink="">
      <xdr:nvSpPr>
        <xdr:cNvPr id="555" name="フローチャート: 判断 554"/>
        <xdr:cNvSpPr/>
      </xdr:nvSpPr>
      <xdr:spPr>
        <a:xfrm>
          <a:off x="21272500" y="108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86034</xdr:rowOff>
    </xdr:from>
    <xdr:to>
      <xdr:col>107</xdr:col>
      <xdr:colOff>101600</xdr:colOff>
      <xdr:row>63</xdr:row>
      <xdr:rowOff>16184</xdr:rowOff>
    </xdr:to>
    <xdr:sp macro="" textlink="">
      <xdr:nvSpPr>
        <xdr:cNvPr id="556" name="フローチャート: 判断 555"/>
        <xdr:cNvSpPr/>
      </xdr:nvSpPr>
      <xdr:spPr>
        <a:xfrm>
          <a:off x="20383500" y="1071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133713</xdr:rowOff>
    </xdr:from>
    <xdr:to>
      <xdr:col>102</xdr:col>
      <xdr:colOff>165100</xdr:colOff>
      <xdr:row>63</xdr:row>
      <xdr:rowOff>63863</xdr:rowOff>
    </xdr:to>
    <xdr:sp macro="" textlink="">
      <xdr:nvSpPr>
        <xdr:cNvPr id="557" name="フローチャート: 判断 556"/>
        <xdr:cNvSpPr/>
      </xdr:nvSpPr>
      <xdr:spPr>
        <a:xfrm>
          <a:off x="19494500" y="1076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121630</xdr:rowOff>
    </xdr:from>
    <xdr:to>
      <xdr:col>116</xdr:col>
      <xdr:colOff>114300</xdr:colOff>
      <xdr:row>62</xdr:row>
      <xdr:rowOff>51780</xdr:rowOff>
    </xdr:to>
    <xdr:sp macro="" textlink="">
      <xdr:nvSpPr>
        <xdr:cNvPr id="563" name="楕円 562"/>
        <xdr:cNvSpPr/>
      </xdr:nvSpPr>
      <xdr:spPr>
        <a:xfrm>
          <a:off x="22110700" y="1058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144507</xdr:rowOff>
    </xdr:from>
    <xdr:ext cx="469744" cy="259045"/>
    <xdr:sp macro="" textlink="">
      <xdr:nvSpPr>
        <xdr:cNvPr id="564" name="【学校施設】&#10;一人当たり面積該当値テキスト"/>
        <xdr:cNvSpPr txBox="1"/>
      </xdr:nvSpPr>
      <xdr:spPr>
        <a:xfrm>
          <a:off x="22199600" y="1043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155756</xdr:rowOff>
    </xdr:from>
    <xdr:to>
      <xdr:col>112</xdr:col>
      <xdr:colOff>38100</xdr:colOff>
      <xdr:row>62</xdr:row>
      <xdr:rowOff>85906</xdr:rowOff>
    </xdr:to>
    <xdr:sp macro="" textlink="">
      <xdr:nvSpPr>
        <xdr:cNvPr id="565" name="楕円 564"/>
        <xdr:cNvSpPr/>
      </xdr:nvSpPr>
      <xdr:spPr>
        <a:xfrm>
          <a:off x="21272500" y="1061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980</xdr:rowOff>
    </xdr:from>
    <xdr:to>
      <xdr:col>116</xdr:col>
      <xdr:colOff>63500</xdr:colOff>
      <xdr:row>62</xdr:row>
      <xdr:rowOff>35106</xdr:rowOff>
    </xdr:to>
    <xdr:cxnSp macro="">
      <xdr:nvCxnSpPr>
        <xdr:cNvPr id="566" name="直線コネクタ 565"/>
        <xdr:cNvCxnSpPr/>
      </xdr:nvCxnSpPr>
      <xdr:spPr>
        <a:xfrm flipV="1">
          <a:off x="21323300" y="10630880"/>
          <a:ext cx="838200" cy="3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6024</xdr:rowOff>
    </xdr:from>
    <xdr:to>
      <xdr:col>107</xdr:col>
      <xdr:colOff>101600</xdr:colOff>
      <xdr:row>62</xdr:row>
      <xdr:rowOff>107624</xdr:rowOff>
    </xdr:to>
    <xdr:sp macro="" textlink="">
      <xdr:nvSpPr>
        <xdr:cNvPr id="567" name="楕円 566"/>
        <xdr:cNvSpPr/>
      </xdr:nvSpPr>
      <xdr:spPr>
        <a:xfrm>
          <a:off x="20383500" y="1063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35106</xdr:rowOff>
    </xdr:from>
    <xdr:to>
      <xdr:col>111</xdr:col>
      <xdr:colOff>177800</xdr:colOff>
      <xdr:row>62</xdr:row>
      <xdr:rowOff>56824</xdr:rowOff>
    </xdr:to>
    <xdr:cxnSp macro="">
      <xdr:nvCxnSpPr>
        <xdr:cNvPr id="568" name="直線コネクタ 567"/>
        <xdr:cNvCxnSpPr/>
      </xdr:nvCxnSpPr>
      <xdr:spPr>
        <a:xfrm flipV="1">
          <a:off x="20434300" y="10665006"/>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17617</xdr:rowOff>
    </xdr:from>
    <xdr:to>
      <xdr:col>102</xdr:col>
      <xdr:colOff>165100</xdr:colOff>
      <xdr:row>62</xdr:row>
      <xdr:rowOff>119217</xdr:rowOff>
    </xdr:to>
    <xdr:sp macro="" textlink="">
      <xdr:nvSpPr>
        <xdr:cNvPr id="569" name="楕円 568"/>
        <xdr:cNvSpPr/>
      </xdr:nvSpPr>
      <xdr:spPr>
        <a:xfrm>
          <a:off x="19494500" y="1064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56824</xdr:rowOff>
    </xdr:from>
    <xdr:to>
      <xdr:col>107</xdr:col>
      <xdr:colOff>50800</xdr:colOff>
      <xdr:row>62</xdr:row>
      <xdr:rowOff>68417</xdr:rowOff>
    </xdr:to>
    <xdr:cxnSp macro="">
      <xdr:nvCxnSpPr>
        <xdr:cNvPr id="570" name="直線コネクタ 569"/>
        <xdr:cNvCxnSpPr/>
      </xdr:nvCxnSpPr>
      <xdr:spPr>
        <a:xfrm flipV="1">
          <a:off x="19545300" y="10686724"/>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116712</xdr:rowOff>
    </xdr:from>
    <xdr:ext cx="469744" cy="259045"/>
    <xdr:sp macro="" textlink="">
      <xdr:nvSpPr>
        <xdr:cNvPr id="571" name="n_1aveValue【学校施設】&#10;一人当たり面積"/>
        <xdr:cNvSpPr txBox="1"/>
      </xdr:nvSpPr>
      <xdr:spPr>
        <a:xfrm>
          <a:off x="21075727" y="1091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7311</xdr:rowOff>
    </xdr:from>
    <xdr:ext cx="469744" cy="259045"/>
    <xdr:sp macro="" textlink="">
      <xdr:nvSpPr>
        <xdr:cNvPr id="572" name="n_2aveValue【学校施設】&#10;一人当たり面積"/>
        <xdr:cNvSpPr txBox="1"/>
      </xdr:nvSpPr>
      <xdr:spPr>
        <a:xfrm>
          <a:off x="20199427" y="1080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54990</xdr:rowOff>
    </xdr:from>
    <xdr:ext cx="469744" cy="259045"/>
    <xdr:sp macro="" textlink="">
      <xdr:nvSpPr>
        <xdr:cNvPr id="573" name="n_3aveValue【学校施設】&#10;一人当たり面積"/>
        <xdr:cNvSpPr txBox="1"/>
      </xdr:nvSpPr>
      <xdr:spPr>
        <a:xfrm>
          <a:off x="19310427" y="1085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102433</xdr:rowOff>
    </xdr:from>
    <xdr:ext cx="469744" cy="259045"/>
    <xdr:sp macro="" textlink="">
      <xdr:nvSpPr>
        <xdr:cNvPr id="574" name="n_1mainValue【学校施設】&#10;一人当たり面積"/>
        <xdr:cNvSpPr txBox="1"/>
      </xdr:nvSpPr>
      <xdr:spPr>
        <a:xfrm>
          <a:off x="21075727" y="1038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124151</xdr:rowOff>
    </xdr:from>
    <xdr:ext cx="469744" cy="259045"/>
    <xdr:sp macro="" textlink="">
      <xdr:nvSpPr>
        <xdr:cNvPr id="575" name="n_2mainValue【学校施設】&#10;一人当たり面積"/>
        <xdr:cNvSpPr txBox="1"/>
      </xdr:nvSpPr>
      <xdr:spPr>
        <a:xfrm>
          <a:off x="20199427" y="1041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135744</xdr:rowOff>
    </xdr:from>
    <xdr:ext cx="469744" cy="259045"/>
    <xdr:sp macro="" textlink="">
      <xdr:nvSpPr>
        <xdr:cNvPr id="576" name="n_3mainValue【学校施設】&#10;一人当たり面積"/>
        <xdr:cNvSpPr txBox="1"/>
      </xdr:nvSpPr>
      <xdr:spPr>
        <a:xfrm>
          <a:off x="19310427" y="1042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3" name="正方形/長方形 5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4" name="正方形/長方形 5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5" name="正方形/長方形 5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6" name="正方形/長方形 5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7" name="正方形/長方形 5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8" name="正方形/長方形 5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9" name="正方形/長方形 5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0" name="正方形/長方形 5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1" name="テキスト ボックス 6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2" name="直線コネクタ 6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03" name="テキスト ボックス 60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4" name="直線コネクタ 60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5" name="テキスト ボックス 60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6" name="直線コネクタ 60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7" name="テキスト ボックス 60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8" name="直線コネクタ 60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9" name="テキスト ボックス 60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0" name="直線コネクタ 60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1" name="テキスト ボックス 61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2" name="直線コネクタ 61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13" name="テキスト ボックス 61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4" name="直線コネクタ 6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5" name="テキスト ボックス 6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55245</xdr:rowOff>
    </xdr:to>
    <xdr:cxnSp macro="">
      <xdr:nvCxnSpPr>
        <xdr:cNvPr id="617" name="直線コネクタ 616"/>
        <xdr:cNvCxnSpPr/>
      </xdr:nvCxnSpPr>
      <xdr:spPr>
        <a:xfrm flipV="1">
          <a:off x="16318864" y="1714500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618" name="【公民館】&#10;有形固定資産減価償却率最小値テキスト"/>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619" name="直線コネクタ 618"/>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2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21" name="直線コネクタ 62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65422</xdr:rowOff>
    </xdr:from>
    <xdr:ext cx="405111" cy="259045"/>
    <xdr:sp macro="" textlink="">
      <xdr:nvSpPr>
        <xdr:cNvPr id="622" name="【公民館】&#10;有形固定資産減価償却率平均値テキスト"/>
        <xdr:cNvSpPr txBox="1"/>
      </xdr:nvSpPr>
      <xdr:spPr>
        <a:xfrm>
          <a:off x="16357600" y="1755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42545</xdr:rowOff>
    </xdr:from>
    <xdr:to>
      <xdr:col>85</xdr:col>
      <xdr:colOff>177800</xdr:colOff>
      <xdr:row>103</xdr:row>
      <xdr:rowOff>144145</xdr:rowOff>
    </xdr:to>
    <xdr:sp macro="" textlink="">
      <xdr:nvSpPr>
        <xdr:cNvPr id="623" name="フローチャート: 判断 622"/>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74930</xdr:rowOff>
    </xdr:from>
    <xdr:to>
      <xdr:col>81</xdr:col>
      <xdr:colOff>101600</xdr:colOff>
      <xdr:row>104</xdr:row>
      <xdr:rowOff>5080</xdr:rowOff>
    </xdr:to>
    <xdr:sp macro="" textlink="">
      <xdr:nvSpPr>
        <xdr:cNvPr id="624" name="フローチャート: 判断 623"/>
        <xdr:cNvSpPr/>
      </xdr:nvSpPr>
      <xdr:spPr>
        <a:xfrm>
          <a:off x="15430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90170</xdr:rowOff>
    </xdr:from>
    <xdr:to>
      <xdr:col>76</xdr:col>
      <xdr:colOff>165100</xdr:colOff>
      <xdr:row>104</xdr:row>
      <xdr:rowOff>20320</xdr:rowOff>
    </xdr:to>
    <xdr:sp macro="" textlink="">
      <xdr:nvSpPr>
        <xdr:cNvPr id="625" name="フローチャート: 判断 624"/>
        <xdr:cNvSpPr/>
      </xdr:nvSpPr>
      <xdr:spPr>
        <a:xfrm>
          <a:off x="14541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78739</xdr:rowOff>
    </xdr:from>
    <xdr:to>
      <xdr:col>72</xdr:col>
      <xdr:colOff>38100</xdr:colOff>
      <xdr:row>105</xdr:row>
      <xdr:rowOff>8889</xdr:rowOff>
    </xdr:to>
    <xdr:sp macro="" textlink="">
      <xdr:nvSpPr>
        <xdr:cNvPr id="626" name="フローチャート: 判断 625"/>
        <xdr:cNvSpPr/>
      </xdr:nvSpPr>
      <xdr:spPr>
        <a:xfrm>
          <a:off x="13652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7" name="テキスト ボックス 6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8" name="テキスト ボックス 6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9" name="テキスト ボックス 6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0" name="テキスト ボックス 6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1" name="テキスト ボックス 6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90170</xdr:rowOff>
    </xdr:from>
    <xdr:to>
      <xdr:col>85</xdr:col>
      <xdr:colOff>177800</xdr:colOff>
      <xdr:row>104</xdr:row>
      <xdr:rowOff>20320</xdr:rowOff>
    </xdr:to>
    <xdr:sp macro="" textlink="">
      <xdr:nvSpPr>
        <xdr:cNvPr id="632" name="楕円 631"/>
        <xdr:cNvSpPr/>
      </xdr:nvSpPr>
      <xdr:spPr>
        <a:xfrm>
          <a:off x="162687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68597</xdr:rowOff>
    </xdr:from>
    <xdr:ext cx="405111" cy="259045"/>
    <xdr:sp macro="" textlink="">
      <xdr:nvSpPr>
        <xdr:cNvPr id="633" name="【公民館】&#10;有形固定資産減価償却率該当値テキスト"/>
        <xdr:cNvSpPr txBox="1"/>
      </xdr:nvSpPr>
      <xdr:spPr>
        <a:xfrm>
          <a:off x="16357600" y="1772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147320</xdr:rowOff>
    </xdr:from>
    <xdr:to>
      <xdr:col>81</xdr:col>
      <xdr:colOff>101600</xdr:colOff>
      <xdr:row>104</xdr:row>
      <xdr:rowOff>77470</xdr:rowOff>
    </xdr:to>
    <xdr:sp macro="" textlink="">
      <xdr:nvSpPr>
        <xdr:cNvPr id="634" name="楕円 633"/>
        <xdr:cNvSpPr/>
      </xdr:nvSpPr>
      <xdr:spPr>
        <a:xfrm>
          <a:off x="154305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140970</xdr:rowOff>
    </xdr:from>
    <xdr:to>
      <xdr:col>85</xdr:col>
      <xdr:colOff>127000</xdr:colOff>
      <xdr:row>104</xdr:row>
      <xdr:rowOff>26670</xdr:rowOff>
    </xdr:to>
    <xdr:cxnSp macro="">
      <xdr:nvCxnSpPr>
        <xdr:cNvPr id="635" name="直線コネクタ 634"/>
        <xdr:cNvCxnSpPr/>
      </xdr:nvCxnSpPr>
      <xdr:spPr>
        <a:xfrm flipV="1">
          <a:off x="15481300" y="178003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101600</xdr:rowOff>
    </xdr:from>
    <xdr:to>
      <xdr:col>76</xdr:col>
      <xdr:colOff>165100</xdr:colOff>
      <xdr:row>101</xdr:row>
      <xdr:rowOff>31750</xdr:rowOff>
    </xdr:to>
    <xdr:sp macro="" textlink="">
      <xdr:nvSpPr>
        <xdr:cNvPr id="636" name="楕円 635"/>
        <xdr:cNvSpPr/>
      </xdr:nvSpPr>
      <xdr:spPr>
        <a:xfrm>
          <a:off x="14541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152400</xdr:rowOff>
    </xdr:from>
    <xdr:to>
      <xdr:col>81</xdr:col>
      <xdr:colOff>50800</xdr:colOff>
      <xdr:row>104</xdr:row>
      <xdr:rowOff>26670</xdr:rowOff>
    </xdr:to>
    <xdr:cxnSp macro="">
      <xdr:nvCxnSpPr>
        <xdr:cNvPr id="637" name="直線コネクタ 636"/>
        <xdr:cNvCxnSpPr/>
      </xdr:nvCxnSpPr>
      <xdr:spPr>
        <a:xfrm>
          <a:off x="14592300" y="17297400"/>
          <a:ext cx="889000" cy="5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6350</xdr:rowOff>
    </xdr:from>
    <xdr:to>
      <xdr:col>72</xdr:col>
      <xdr:colOff>38100</xdr:colOff>
      <xdr:row>101</xdr:row>
      <xdr:rowOff>107950</xdr:rowOff>
    </xdr:to>
    <xdr:sp macro="" textlink="">
      <xdr:nvSpPr>
        <xdr:cNvPr id="638" name="楕円 637"/>
        <xdr:cNvSpPr/>
      </xdr:nvSpPr>
      <xdr:spPr>
        <a:xfrm>
          <a:off x="136525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152400</xdr:rowOff>
    </xdr:from>
    <xdr:to>
      <xdr:col>76</xdr:col>
      <xdr:colOff>114300</xdr:colOff>
      <xdr:row>101</xdr:row>
      <xdr:rowOff>57150</xdr:rowOff>
    </xdr:to>
    <xdr:cxnSp macro="">
      <xdr:nvCxnSpPr>
        <xdr:cNvPr id="639" name="直線コネクタ 638"/>
        <xdr:cNvCxnSpPr/>
      </xdr:nvCxnSpPr>
      <xdr:spPr>
        <a:xfrm flipV="1">
          <a:off x="13703300" y="17297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21607</xdr:rowOff>
    </xdr:from>
    <xdr:ext cx="405111" cy="259045"/>
    <xdr:sp macro="" textlink="">
      <xdr:nvSpPr>
        <xdr:cNvPr id="640" name="n_1aveValue【公民館】&#10;有形固定資産減価償却率"/>
        <xdr:cNvSpPr txBox="1"/>
      </xdr:nvSpPr>
      <xdr:spPr>
        <a:xfrm>
          <a:off x="152660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11447</xdr:rowOff>
    </xdr:from>
    <xdr:ext cx="405111" cy="259045"/>
    <xdr:sp macro="" textlink="">
      <xdr:nvSpPr>
        <xdr:cNvPr id="641" name="n_2aveValue【公民館】&#10;有形固定資産減価償却率"/>
        <xdr:cNvSpPr txBox="1"/>
      </xdr:nvSpPr>
      <xdr:spPr>
        <a:xfrm>
          <a:off x="143897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xdr:rowOff>
    </xdr:from>
    <xdr:ext cx="405111" cy="259045"/>
    <xdr:sp macro="" textlink="">
      <xdr:nvSpPr>
        <xdr:cNvPr id="642" name="n_3aveValue【公民館】&#10;有形固定資産減価償却率"/>
        <xdr:cNvSpPr txBox="1"/>
      </xdr:nvSpPr>
      <xdr:spPr>
        <a:xfrm>
          <a:off x="13500744" y="180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68597</xdr:rowOff>
    </xdr:from>
    <xdr:ext cx="405111" cy="259045"/>
    <xdr:sp macro="" textlink="">
      <xdr:nvSpPr>
        <xdr:cNvPr id="643" name="n_1mainValue【公民館】&#10;有形固定資産減価償却率"/>
        <xdr:cNvSpPr txBox="1"/>
      </xdr:nvSpPr>
      <xdr:spPr>
        <a:xfrm>
          <a:off x="1526604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48277</xdr:rowOff>
    </xdr:from>
    <xdr:ext cx="405111" cy="259045"/>
    <xdr:sp macro="" textlink="">
      <xdr:nvSpPr>
        <xdr:cNvPr id="644" name="n_2mainValue【公民館】&#10;有形固定資産減価償却率"/>
        <xdr:cNvSpPr txBox="1"/>
      </xdr:nvSpPr>
      <xdr:spPr>
        <a:xfrm>
          <a:off x="14389744"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124477</xdr:rowOff>
    </xdr:from>
    <xdr:ext cx="405111" cy="259045"/>
    <xdr:sp macro="" textlink="">
      <xdr:nvSpPr>
        <xdr:cNvPr id="645" name="n_3mainValue【公民館】&#10;有形固定資産減価償却率"/>
        <xdr:cNvSpPr txBox="1"/>
      </xdr:nvSpPr>
      <xdr:spPr>
        <a:xfrm>
          <a:off x="13500744" y="1709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4" name="テキスト ボックス 6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6" name="直線コネクタ 65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7" name="テキスト ボックス 65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8" name="直線コネクタ 65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9" name="テキスト ボックス 65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0" name="直線コネクタ 65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1" name="テキスト ボックス 66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2" name="直線コネクタ 66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3" name="テキスト ボックス 66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4" name="直線コネクタ 66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5" name="テキスト ボックス 66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6" name="直線コネクタ 6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7" name="テキスト ボックス 6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57531</xdr:rowOff>
    </xdr:from>
    <xdr:to>
      <xdr:col>116</xdr:col>
      <xdr:colOff>62864</xdr:colOff>
      <xdr:row>108</xdr:row>
      <xdr:rowOff>110489</xdr:rowOff>
    </xdr:to>
    <xdr:cxnSp macro="">
      <xdr:nvCxnSpPr>
        <xdr:cNvPr id="669" name="直線コネクタ 668"/>
        <xdr:cNvCxnSpPr/>
      </xdr:nvCxnSpPr>
      <xdr:spPr>
        <a:xfrm flipV="1">
          <a:off x="22160864" y="17373981"/>
          <a:ext cx="0" cy="1253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114316</xdr:rowOff>
    </xdr:from>
    <xdr:ext cx="469744" cy="259045"/>
    <xdr:sp macro="" textlink="">
      <xdr:nvSpPr>
        <xdr:cNvPr id="670" name="【公民館】&#10;一人当たり面積最小値テキスト"/>
        <xdr:cNvSpPr txBox="1"/>
      </xdr:nvSpPr>
      <xdr:spPr>
        <a:xfrm>
          <a:off x="221996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110489</xdr:rowOff>
    </xdr:from>
    <xdr:to>
      <xdr:col>116</xdr:col>
      <xdr:colOff>152400</xdr:colOff>
      <xdr:row>108</xdr:row>
      <xdr:rowOff>110489</xdr:rowOff>
    </xdr:to>
    <xdr:cxnSp macro="">
      <xdr:nvCxnSpPr>
        <xdr:cNvPr id="671" name="直線コネクタ 670"/>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4208</xdr:rowOff>
    </xdr:from>
    <xdr:ext cx="469744" cy="259045"/>
    <xdr:sp macro="" textlink="">
      <xdr:nvSpPr>
        <xdr:cNvPr id="672" name="【公民館】&#10;一人当たり面積最大値テキスト"/>
        <xdr:cNvSpPr txBox="1"/>
      </xdr:nvSpPr>
      <xdr:spPr>
        <a:xfrm>
          <a:off x="22199600" y="171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57531</xdr:rowOff>
    </xdr:from>
    <xdr:to>
      <xdr:col>116</xdr:col>
      <xdr:colOff>152400</xdr:colOff>
      <xdr:row>101</xdr:row>
      <xdr:rowOff>57531</xdr:rowOff>
    </xdr:to>
    <xdr:cxnSp macro="">
      <xdr:nvCxnSpPr>
        <xdr:cNvPr id="673" name="直線コネクタ 672"/>
        <xdr:cNvCxnSpPr/>
      </xdr:nvCxnSpPr>
      <xdr:spPr>
        <a:xfrm>
          <a:off x="22072600" y="1737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170959</xdr:rowOff>
    </xdr:from>
    <xdr:ext cx="469744" cy="259045"/>
    <xdr:sp macro="" textlink="">
      <xdr:nvSpPr>
        <xdr:cNvPr id="674" name="【公民館】&#10;一人当たり面積平均値テキスト"/>
        <xdr:cNvSpPr txBox="1"/>
      </xdr:nvSpPr>
      <xdr:spPr>
        <a:xfrm>
          <a:off x="22199600" y="18173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148082</xdr:rowOff>
    </xdr:from>
    <xdr:to>
      <xdr:col>116</xdr:col>
      <xdr:colOff>114300</xdr:colOff>
      <xdr:row>107</xdr:row>
      <xdr:rowOff>78232</xdr:rowOff>
    </xdr:to>
    <xdr:sp macro="" textlink="">
      <xdr:nvSpPr>
        <xdr:cNvPr id="675" name="フローチャート: 判断 674"/>
        <xdr:cNvSpPr/>
      </xdr:nvSpPr>
      <xdr:spPr>
        <a:xfrm>
          <a:off x="221107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9017</xdr:rowOff>
    </xdr:from>
    <xdr:to>
      <xdr:col>112</xdr:col>
      <xdr:colOff>38100</xdr:colOff>
      <xdr:row>107</xdr:row>
      <xdr:rowOff>110617</xdr:rowOff>
    </xdr:to>
    <xdr:sp macro="" textlink="">
      <xdr:nvSpPr>
        <xdr:cNvPr id="676" name="フローチャート: 判断 675"/>
        <xdr:cNvSpPr/>
      </xdr:nvSpPr>
      <xdr:spPr>
        <a:xfrm>
          <a:off x="21272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10161</xdr:rowOff>
    </xdr:from>
    <xdr:to>
      <xdr:col>107</xdr:col>
      <xdr:colOff>101600</xdr:colOff>
      <xdr:row>107</xdr:row>
      <xdr:rowOff>111761</xdr:rowOff>
    </xdr:to>
    <xdr:sp macro="" textlink="">
      <xdr:nvSpPr>
        <xdr:cNvPr id="677" name="フローチャート: 判断 676"/>
        <xdr:cNvSpPr/>
      </xdr:nvSpPr>
      <xdr:spPr>
        <a:xfrm>
          <a:off x="20383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22352</xdr:rowOff>
    </xdr:from>
    <xdr:to>
      <xdr:col>102</xdr:col>
      <xdr:colOff>165100</xdr:colOff>
      <xdr:row>107</xdr:row>
      <xdr:rowOff>123952</xdr:rowOff>
    </xdr:to>
    <xdr:sp macro="" textlink="">
      <xdr:nvSpPr>
        <xdr:cNvPr id="678" name="フローチャート: 判断 677"/>
        <xdr:cNvSpPr/>
      </xdr:nvSpPr>
      <xdr:spPr>
        <a:xfrm>
          <a:off x="19494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9" name="テキスト ボックス 6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0" name="テキスト ボックス 6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1" name="テキスト ボックス 6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2" name="テキスト ボックス 6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3" name="テキスト ボックス 6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63500</xdr:rowOff>
    </xdr:from>
    <xdr:to>
      <xdr:col>116</xdr:col>
      <xdr:colOff>114300</xdr:colOff>
      <xdr:row>107</xdr:row>
      <xdr:rowOff>165100</xdr:rowOff>
    </xdr:to>
    <xdr:sp macro="" textlink="">
      <xdr:nvSpPr>
        <xdr:cNvPr id="684" name="楕円 683"/>
        <xdr:cNvSpPr/>
      </xdr:nvSpPr>
      <xdr:spPr>
        <a:xfrm>
          <a:off x="221107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41927</xdr:rowOff>
    </xdr:from>
    <xdr:ext cx="469744" cy="259045"/>
    <xdr:sp macro="" textlink="">
      <xdr:nvSpPr>
        <xdr:cNvPr id="685" name="【公民館】&#10;一人当たり面積該当値テキスト"/>
        <xdr:cNvSpPr txBox="1"/>
      </xdr:nvSpPr>
      <xdr:spPr>
        <a:xfrm>
          <a:off x="22199600"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72262</xdr:rowOff>
    </xdr:from>
    <xdr:to>
      <xdr:col>112</xdr:col>
      <xdr:colOff>38100</xdr:colOff>
      <xdr:row>108</xdr:row>
      <xdr:rowOff>2412</xdr:rowOff>
    </xdr:to>
    <xdr:sp macro="" textlink="">
      <xdr:nvSpPr>
        <xdr:cNvPr id="686" name="楕円 685"/>
        <xdr:cNvSpPr/>
      </xdr:nvSpPr>
      <xdr:spPr>
        <a:xfrm>
          <a:off x="21272500" y="1841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114300</xdr:rowOff>
    </xdr:from>
    <xdr:to>
      <xdr:col>116</xdr:col>
      <xdr:colOff>63500</xdr:colOff>
      <xdr:row>107</xdr:row>
      <xdr:rowOff>123062</xdr:rowOff>
    </xdr:to>
    <xdr:cxnSp macro="">
      <xdr:nvCxnSpPr>
        <xdr:cNvPr id="687" name="直線コネクタ 686"/>
        <xdr:cNvCxnSpPr/>
      </xdr:nvCxnSpPr>
      <xdr:spPr>
        <a:xfrm flipV="1">
          <a:off x="21323300" y="18459450"/>
          <a:ext cx="8382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77978</xdr:rowOff>
    </xdr:from>
    <xdr:to>
      <xdr:col>107</xdr:col>
      <xdr:colOff>101600</xdr:colOff>
      <xdr:row>108</xdr:row>
      <xdr:rowOff>8128</xdr:rowOff>
    </xdr:to>
    <xdr:sp macro="" textlink="">
      <xdr:nvSpPr>
        <xdr:cNvPr id="688" name="楕円 687"/>
        <xdr:cNvSpPr/>
      </xdr:nvSpPr>
      <xdr:spPr>
        <a:xfrm>
          <a:off x="20383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123062</xdr:rowOff>
    </xdr:from>
    <xdr:to>
      <xdr:col>111</xdr:col>
      <xdr:colOff>177800</xdr:colOff>
      <xdr:row>107</xdr:row>
      <xdr:rowOff>128778</xdr:rowOff>
    </xdr:to>
    <xdr:cxnSp macro="">
      <xdr:nvCxnSpPr>
        <xdr:cNvPr id="689" name="直線コネクタ 688"/>
        <xdr:cNvCxnSpPr/>
      </xdr:nvCxnSpPr>
      <xdr:spPr>
        <a:xfrm flipV="1">
          <a:off x="20434300" y="18468212"/>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81026</xdr:rowOff>
    </xdr:from>
    <xdr:to>
      <xdr:col>102</xdr:col>
      <xdr:colOff>165100</xdr:colOff>
      <xdr:row>108</xdr:row>
      <xdr:rowOff>11176</xdr:rowOff>
    </xdr:to>
    <xdr:sp macro="" textlink="">
      <xdr:nvSpPr>
        <xdr:cNvPr id="690" name="楕円 689"/>
        <xdr:cNvSpPr/>
      </xdr:nvSpPr>
      <xdr:spPr>
        <a:xfrm>
          <a:off x="19494500" y="184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128778</xdr:rowOff>
    </xdr:from>
    <xdr:to>
      <xdr:col>107</xdr:col>
      <xdr:colOff>50800</xdr:colOff>
      <xdr:row>107</xdr:row>
      <xdr:rowOff>131826</xdr:rowOff>
    </xdr:to>
    <xdr:cxnSp macro="">
      <xdr:nvCxnSpPr>
        <xdr:cNvPr id="691" name="直線コネクタ 690"/>
        <xdr:cNvCxnSpPr/>
      </xdr:nvCxnSpPr>
      <xdr:spPr>
        <a:xfrm flipV="1">
          <a:off x="19545300" y="1847392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127144</xdr:rowOff>
    </xdr:from>
    <xdr:ext cx="469744" cy="259045"/>
    <xdr:sp macro="" textlink="">
      <xdr:nvSpPr>
        <xdr:cNvPr id="692" name="n_1aveValue【公民館】&#10;一人当たり面積"/>
        <xdr:cNvSpPr txBox="1"/>
      </xdr:nvSpPr>
      <xdr:spPr>
        <a:xfrm>
          <a:off x="210757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128288</xdr:rowOff>
    </xdr:from>
    <xdr:ext cx="469744" cy="259045"/>
    <xdr:sp macro="" textlink="">
      <xdr:nvSpPr>
        <xdr:cNvPr id="693" name="n_2aveValue【公民館】&#10;一人当たり面積"/>
        <xdr:cNvSpPr txBox="1"/>
      </xdr:nvSpPr>
      <xdr:spPr>
        <a:xfrm>
          <a:off x="20199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140479</xdr:rowOff>
    </xdr:from>
    <xdr:ext cx="469744" cy="259045"/>
    <xdr:sp macro="" textlink="">
      <xdr:nvSpPr>
        <xdr:cNvPr id="694" name="n_3aveValue【公民館】&#10;一人当たり面積"/>
        <xdr:cNvSpPr txBox="1"/>
      </xdr:nvSpPr>
      <xdr:spPr>
        <a:xfrm>
          <a:off x="19310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164989</xdr:rowOff>
    </xdr:from>
    <xdr:ext cx="469744" cy="259045"/>
    <xdr:sp macro="" textlink="">
      <xdr:nvSpPr>
        <xdr:cNvPr id="695" name="n_1mainValue【公民館】&#10;一人当たり面積"/>
        <xdr:cNvSpPr txBox="1"/>
      </xdr:nvSpPr>
      <xdr:spPr>
        <a:xfrm>
          <a:off x="21075727" y="1851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170705</xdr:rowOff>
    </xdr:from>
    <xdr:ext cx="469744" cy="259045"/>
    <xdr:sp macro="" textlink="">
      <xdr:nvSpPr>
        <xdr:cNvPr id="696" name="n_2mainValue【公民館】&#10;一人当たり面積"/>
        <xdr:cNvSpPr txBox="1"/>
      </xdr:nvSpPr>
      <xdr:spPr>
        <a:xfrm>
          <a:off x="20199427" y="185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2303</xdr:rowOff>
    </xdr:from>
    <xdr:ext cx="469744" cy="259045"/>
    <xdr:sp macro="" textlink="">
      <xdr:nvSpPr>
        <xdr:cNvPr id="697" name="n_3mainValue【公民館】&#10;一人当たり面積"/>
        <xdr:cNvSpPr txBox="1"/>
      </xdr:nvSpPr>
      <xdr:spPr>
        <a:xfrm>
          <a:off x="19310427" y="185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8" name="正方形/長方形 6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9" name="正方形/長方形 6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0" name="テキスト ボックス 6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営住宅、認定こども園・幼稚園・保育所、学校施設であり、特に低くなっている施設は、道路である。有形固定資産減価償却率が高くなっている施設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年度に個別施設計画を策定し、計画にそって老朽化対策等を実施していく予定である。公民館は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年度現在、新築移転を実施したため有形固定資産減価償却率は低下する予定である。　公営住宅は計画的に維持管理を行い、老朽化が著しい施設は廃止する。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高知県三原村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1,531
1,514
85.37
2,266,988
2,233,291
13,145
1,116,563
3,046,742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2" name="テキスト ボックス 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3" name="直線コネクタ 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74" name="直線コネクタ 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75" name="テキスト ボックス 7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6" name="直線コネクタ 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7" name="テキスト ボックス 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78" name="直線コネクタ 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79" name="テキスト ボックス 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0" name="直線コネクタ 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1" name="テキスト ボックス 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2" name="直線コネクタ 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3" name="テキスト ボックス 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4" name="直線コネクタ 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85" name="テキスト ボックス 8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6" name="直線コネクタ 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87" name="テキスト ボックス 8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89" name="直線コネクタ 88"/>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90" name="【福祉施設】&#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91" name="直線コネクタ 90"/>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92"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93" name="直線コネクタ 9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124114</xdr:rowOff>
    </xdr:from>
    <xdr:ext cx="405111" cy="259045"/>
    <xdr:sp macro="" textlink="">
      <xdr:nvSpPr>
        <xdr:cNvPr id="94" name="【福祉施設】&#10;有形固定資産減価償却率平均値テキスト"/>
        <xdr:cNvSpPr txBox="1"/>
      </xdr:nvSpPr>
      <xdr:spPr>
        <a:xfrm>
          <a:off x="4673600" y="1401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145687</xdr:rowOff>
    </xdr:from>
    <xdr:to>
      <xdr:col>24</xdr:col>
      <xdr:colOff>114300</xdr:colOff>
      <xdr:row>82</xdr:row>
      <xdr:rowOff>75837</xdr:rowOff>
    </xdr:to>
    <xdr:sp macro="" textlink="">
      <xdr:nvSpPr>
        <xdr:cNvPr id="95" name="フローチャート: 判断 94"/>
        <xdr:cNvSpPr/>
      </xdr:nvSpPr>
      <xdr:spPr>
        <a:xfrm>
          <a:off x="45847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363</xdr:rowOff>
    </xdr:from>
    <xdr:to>
      <xdr:col>20</xdr:col>
      <xdr:colOff>38100</xdr:colOff>
      <xdr:row>82</xdr:row>
      <xdr:rowOff>101963</xdr:rowOff>
    </xdr:to>
    <xdr:sp macro="" textlink="">
      <xdr:nvSpPr>
        <xdr:cNvPr id="96" name="フローチャート: 判断 95"/>
        <xdr:cNvSpPr/>
      </xdr:nvSpPr>
      <xdr:spPr>
        <a:xfrm>
          <a:off x="3746500" y="1405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93090</xdr:rowOff>
    </xdr:from>
    <xdr:ext cx="405111" cy="259045"/>
    <xdr:sp macro="" textlink="">
      <xdr:nvSpPr>
        <xdr:cNvPr id="97" name="n_1aveValue【福祉施設】&#10;有形固定資産減価償却率"/>
        <xdr:cNvSpPr txBox="1"/>
      </xdr:nvSpPr>
      <xdr:spPr>
        <a:xfrm>
          <a:off x="3582044" y="1415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144055</xdr:rowOff>
    </xdr:from>
    <xdr:to>
      <xdr:col>15</xdr:col>
      <xdr:colOff>101600</xdr:colOff>
      <xdr:row>82</xdr:row>
      <xdr:rowOff>74205</xdr:rowOff>
    </xdr:to>
    <xdr:sp macro="" textlink="">
      <xdr:nvSpPr>
        <xdr:cNvPr id="98" name="フローチャート: 判断 97"/>
        <xdr:cNvSpPr/>
      </xdr:nvSpPr>
      <xdr:spPr>
        <a:xfrm>
          <a:off x="2857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65332</xdr:rowOff>
    </xdr:from>
    <xdr:ext cx="405111" cy="259045"/>
    <xdr:sp macro="" textlink="">
      <xdr:nvSpPr>
        <xdr:cNvPr id="99" name="n_2aveValue【福祉施設】&#10;有形固定資産減価償却率"/>
        <xdr:cNvSpPr txBox="1"/>
      </xdr:nvSpPr>
      <xdr:spPr>
        <a:xfrm>
          <a:off x="2705744" y="1412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41184</xdr:rowOff>
    </xdr:from>
    <xdr:to>
      <xdr:col>10</xdr:col>
      <xdr:colOff>165100</xdr:colOff>
      <xdr:row>82</xdr:row>
      <xdr:rowOff>142784</xdr:rowOff>
    </xdr:to>
    <xdr:sp macro="" textlink="">
      <xdr:nvSpPr>
        <xdr:cNvPr id="100" name="フローチャート: 判断 99"/>
        <xdr:cNvSpPr/>
      </xdr:nvSpPr>
      <xdr:spPr>
        <a:xfrm>
          <a:off x="1968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133911</xdr:rowOff>
    </xdr:from>
    <xdr:ext cx="405111" cy="259045"/>
    <xdr:sp macro="" textlink="">
      <xdr:nvSpPr>
        <xdr:cNvPr id="101" name="n_3aveValue【福祉施設】&#10;有形固定資産減価償却率"/>
        <xdr:cNvSpPr txBox="1"/>
      </xdr:nvSpPr>
      <xdr:spPr>
        <a:xfrm>
          <a:off x="1816744"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02" name="テキスト ボックス 1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3" name="テキスト ボックス 1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4" name="テキスト ボックス 1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5" name="テキスト ボックス 1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6" name="テキスト ボックス 1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90170</xdr:rowOff>
    </xdr:from>
    <xdr:to>
      <xdr:col>24</xdr:col>
      <xdr:colOff>114300</xdr:colOff>
      <xdr:row>80</xdr:row>
      <xdr:rowOff>20320</xdr:rowOff>
    </xdr:to>
    <xdr:sp macro="" textlink="">
      <xdr:nvSpPr>
        <xdr:cNvPr id="107" name="楕円 106"/>
        <xdr:cNvSpPr/>
      </xdr:nvSpPr>
      <xdr:spPr>
        <a:xfrm>
          <a:off x="45847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113047</xdr:rowOff>
    </xdr:from>
    <xdr:ext cx="405111" cy="259045"/>
    <xdr:sp macro="" textlink="">
      <xdr:nvSpPr>
        <xdr:cNvPr id="108" name="【福祉施設】&#10;有形固定資産減価償却率該当値テキスト"/>
        <xdr:cNvSpPr txBox="1"/>
      </xdr:nvSpPr>
      <xdr:spPr>
        <a:xfrm>
          <a:off x="4673600"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122827</xdr:rowOff>
    </xdr:from>
    <xdr:to>
      <xdr:col>20</xdr:col>
      <xdr:colOff>38100</xdr:colOff>
      <xdr:row>80</xdr:row>
      <xdr:rowOff>52977</xdr:rowOff>
    </xdr:to>
    <xdr:sp macro="" textlink="">
      <xdr:nvSpPr>
        <xdr:cNvPr id="109" name="楕円 108"/>
        <xdr:cNvSpPr/>
      </xdr:nvSpPr>
      <xdr:spPr>
        <a:xfrm>
          <a:off x="3746500" y="1366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140970</xdr:rowOff>
    </xdr:from>
    <xdr:to>
      <xdr:col>24</xdr:col>
      <xdr:colOff>63500</xdr:colOff>
      <xdr:row>80</xdr:row>
      <xdr:rowOff>2177</xdr:rowOff>
    </xdr:to>
    <xdr:cxnSp macro="">
      <xdr:nvCxnSpPr>
        <xdr:cNvPr id="110" name="直線コネクタ 109"/>
        <xdr:cNvCxnSpPr/>
      </xdr:nvCxnSpPr>
      <xdr:spPr>
        <a:xfrm flipV="1">
          <a:off x="3797300" y="1368552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3629</xdr:rowOff>
    </xdr:from>
    <xdr:to>
      <xdr:col>15</xdr:col>
      <xdr:colOff>101600</xdr:colOff>
      <xdr:row>79</xdr:row>
      <xdr:rowOff>105229</xdr:rowOff>
    </xdr:to>
    <xdr:sp macro="" textlink="">
      <xdr:nvSpPr>
        <xdr:cNvPr id="111" name="楕円 110"/>
        <xdr:cNvSpPr/>
      </xdr:nvSpPr>
      <xdr:spPr>
        <a:xfrm>
          <a:off x="2857500" y="1354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54429</xdr:rowOff>
    </xdr:from>
    <xdr:to>
      <xdr:col>19</xdr:col>
      <xdr:colOff>177800</xdr:colOff>
      <xdr:row>80</xdr:row>
      <xdr:rowOff>2177</xdr:rowOff>
    </xdr:to>
    <xdr:cxnSp macro="">
      <xdr:nvCxnSpPr>
        <xdr:cNvPr id="112" name="直線コネクタ 111"/>
        <xdr:cNvCxnSpPr/>
      </xdr:nvCxnSpPr>
      <xdr:spPr>
        <a:xfrm>
          <a:off x="2908300" y="13598979"/>
          <a:ext cx="8890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111398</xdr:rowOff>
    </xdr:from>
    <xdr:to>
      <xdr:col>10</xdr:col>
      <xdr:colOff>165100</xdr:colOff>
      <xdr:row>80</xdr:row>
      <xdr:rowOff>41548</xdr:rowOff>
    </xdr:to>
    <xdr:sp macro="" textlink="">
      <xdr:nvSpPr>
        <xdr:cNvPr id="113" name="楕円 112"/>
        <xdr:cNvSpPr/>
      </xdr:nvSpPr>
      <xdr:spPr>
        <a:xfrm>
          <a:off x="1968500" y="1365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54429</xdr:rowOff>
    </xdr:from>
    <xdr:to>
      <xdr:col>15</xdr:col>
      <xdr:colOff>50800</xdr:colOff>
      <xdr:row>79</xdr:row>
      <xdr:rowOff>162198</xdr:rowOff>
    </xdr:to>
    <xdr:cxnSp macro="">
      <xdr:nvCxnSpPr>
        <xdr:cNvPr id="114" name="直線コネクタ 113"/>
        <xdr:cNvCxnSpPr/>
      </xdr:nvCxnSpPr>
      <xdr:spPr>
        <a:xfrm flipV="1">
          <a:off x="2019300" y="13598979"/>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69504</xdr:rowOff>
    </xdr:from>
    <xdr:ext cx="405111" cy="259045"/>
    <xdr:sp macro="" textlink="">
      <xdr:nvSpPr>
        <xdr:cNvPr id="115" name="n_1mainValue【福祉施設】&#10;有形固定資産減価償却率"/>
        <xdr:cNvSpPr txBox="1"/>
      </xdr:nvSpPr>
      <xdr:spPr>
        <a:xfrm>
          <a:off x="3582044" y="1344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121756</xdr:rowOff>
    </xdr:from>
    <xdr:ext cx="405111" cy="259045"/>
    <xdr:sp macro="" textlink="">
      <xdr:nvSpPr>
        <xdr:cNvPr id="116" name="n_2mainValue【福祉施設】&#10;有形固定資産減価償却率"/>
        <xdr:cNvSpPr txBox="1"/>
      </xdr:nvSpPr>
      <xdr:spPr>
        <a:xfrm>
          <a:off x="2705744" y="1332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58075</xdr:rowOff>
    </xdr:from>
    <xdr:ext cx="405111" cy="259045"/>
    <xdr:sp macro="" textlink="">
      <xdr:nvSpPr>
        <xdr:cNvPr id="117" name="n_3mainValue【福祉施設】&#10;有形固定資産減価償却率"/>
        <xdr:cNvSpPr txBox="1"/>
      </xdr:nvSpPr>
      <xdr:spPr>
        <a:xfrm>
          <a:off x="1816744" y="1343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8" name="正方形/長方形 1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9" name="正方形/長方形 1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0" name="正方形/長方形 1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1" name="正方形/長方形 1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2" name="正方形/長方形 1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3" name="正方形/長方形 1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24" name="正方形/長方形 1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25" name="正方形/長方形 1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26" name="テキスト ボックス 1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27" name="直線コネクタ 1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28" name="直線コネクタ 12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29" name="テキスト ボックス 12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30" name="直線コネクタ 12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31" name="テキスト ボックス 13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32" name="直線コネクタ 13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33" name="テキスト ボックス 13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34" name="直線コネクタ 13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35" name="テキスト ボックス 13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6" name="直線コネクタ 1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37" name="テキスト ボックス 1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101651</xdr:rowOff>
    </xdr:from>
    <xdr:to>
      <xdr:col>54</xdr:col>
      <xdr:colOff>189865</xdr:colOff>
      <xdr:row>86</xdr:row>
      <xdr:rowOff>20269</xdr:rowOff>
    </xdr:to>
    <xdr:cxnSp macro="">
      <xdr:nvCxnSpPr>
        <xdr:cNvPr id="139" name="直線コネクタ 138"/>
        <xdr:cNvCxnSpPr/>
      </xdr:nvCxnSpPr>
      <xdr:spPr>
        <a:xfrm flipV="1">
          <a:off x="10476865" y="13474751"/>
          <a:ext cx="0" cy="1290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24096</xdr:rowOff>
    </xdr:from>
    <xdr:ext cx="469744" cy="259045"/>
    <xdr:sp macro="" textlink="">
      <xdr:nvSpPr>
        <xdr:cNvPr id="140" name="【福祉施設】&#10;一人当たり面積最小値テキスト"/>
        <xdr:cNvSpPr txBox="1"/>
      </xdr:nvSpPr>
      <xdr:spPr>
        <a:xfrm>
          <a:off x="10515600" y="1476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20269</xdr:rowOff>
    </xdr:from>
    <xdr:to>
      <xdr:col>55</xdr:col>
      <xdr:colOff>88900</xdr:colOff>
      <xdr:row>86</xdr:row>
      <xdr:rowOff>20269</xdr:rowOff>
    </xdr:to>
    <xdr:cxnSp macro="">
      <xdr:nvCxnSpPr>
        <xdr:cNvPr id="141" name="直線コネクタ 140"/>
        <xdr:cNvCxnSpPr/>
      </xdr:nvCxnSpPr>
      <xdr:spPr>
        <a:xfrm>
          <a:off x="10388600" y="14764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48328</xdr:rowOff>
    </xdr:from>
    <xdr:ext cx="469744" cy="259045"/>
    <xdr:sp macro="" textlink="">
      <xdr:nvSpPr>
        <xdr:cNvPr id="142" name="【福祉施設】&#10;一人当たり面積最大値テキスト"/>
        <xdr:cNvSpPr txBox="1"/>
      </xdr:nvSpPr>
      <xdr:spPr>
        <a:xfrm>
          <a:off x="10515600" y="132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101651</xdr:rowOff>
    </xdr:from>
    <xdr:to>
      <xdr:col>55</xdr:col>
      <xdr:colOff>88900</xdr:colOff>
      <xdr:row>78</xdr:row>
      <xdr:rowOff>101651</xdr:rowOff>
    </xdr:to>
    <xdr:cxnSp macro="">
      <xdr:nvCxnSpPr>
        <xdr:cNvPr id="143" name="直線コネクタ 142"/>
        <xdr:cNvCxnSpPr/>
      </xdr:nvCxnSpPr>
      <xdr:spPr>
        <a:xfrm>
          <a:off x="10388600" y="134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158081</xdr:rowOff>
    </xdr:from>
    <xdr:ext cx="469744" cy="259045"/>
    <xdr:sp macro="" textlink="">
      <xdr:nvSpPr>
        <xdr:cNvPr id="144" name="【福祉施設】&#10;一人当たり面積平均値テキスト"/>
        <xdr:cNvSpPr txBox="1"/>
      </xdr:nvSpPr>
      <xdr:spPr>
        <a:xfrm>
          <a:off x="10515600" y="14388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135204</xdr:rowOff>
    </xdr:from>
    <xdr:to>
      <xdr:col>55</xdr:col>
      <xdr:colOff>50800</xdr:colOff>
      <xdr:row>85</xdr:row>
      <xdr:rowOff>65354</xdr:rowOff>
    </xdr:to>
    <xdr:sp macro="" textlink="">
      <xdr:nvSpPr>
        <xdr:cNvPr id="145" name="フローチャート: 判断 144"/>
        <xdr:cNvSpPr/>
      </xdr:nvSpPr>
      <xdr:spPr>
        <a:xfrm>
          <a:off x="10426700" y="1453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167666</xdr:rowOff>
    </xdr:from>
    <xdr:to>
      <xdr:col>50</xdr:col>
      <xdr:colOff>165100</xdr:colOff>
      <xdr:row>85</xdr:row>
      <xdr:rowOff>97816</xdr:rowOff>
    </xdr:to>
    <xdr:sp macro="" textlink="">
      <xdr:nvSpPr>
        <xdr:cNvPr id="146" name="フローチャート: 判断 145"/>
        <xdr:cNvSpPr/>
      </xdr:nvSpPr>
      <xdr:spPr>
        <a:xfrm>
          <a:off x="9588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114343</xdr:rowOff>
    </xdr:from>
    <xdr:ext cx="469744" cy="259045"/>
    <xdr:sp macro="" textlink="">
      <xdr:nvSpPr>
        <xdr:cNvPr id="147" name="n_1aveValue【福祉施設】&#10;一人当たり面積"/>
        <xdr:cNvSpPr txBox="1"/>
      </xdr:nvSpPr>
      <xdr:spPr>
        <a:xfrm>
          <a:off x="93917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161265</xdr:rowOff>
    </xdr:from>
    <xdr:to>
      <xdr:col>46</xdr:col>
      <xdr:colOff>38100</xdr:colOff>
      <xdr:row>85</xdr:row>
      <xdr:rowOff>91415</xdr:rowOff>
    </xdr:to>
    <xdr:sp macro="" textlink="">
      <xdr:nvSpPr>
        <xdr:cNvPr id="148" name="フローチャート: 判断 147"/>
        <xdr:cNvSpPr/>
      </xdr:nvSpPr>
      <xdr:spPr>
        <a:xfrm>
          <a:off x="8699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107942</xdr:rowOff>
    </xdr:from>
    <xdr:ext cx="469744" cy="259045"/>
    <xdr:sp macro="" textlink="">
      <xdr:nvSpPr>
        <xdr:cNvPr id="149" name="n_2aveValue【福祉施設】&#10;一人当たり面積"/>
        <xdr:cNvSpPr txBox="1"/>
      </xdr:nvSpPr>
      <xdr:spPr>
        <a:xfrm>
          <a:off x="8515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151206</xdr:rowOff>
    </xdr:from>
    <xdr:to>
      <xdr:col>41</xdr:col>
      <xdr:colOff>101600</xdr:colOff>
      <xdr:row>85</xdr:row>
      <xdr:rowOff>81356</xdr:rowOff>
    </xdr:to>
    <xdr:sp macro="" textlink="">
      <xdr:nvSpPr>
        <xdr:cNvPr id="150" name="フローチャート: 判断 149"/>
        <xdr:cNvSpPr/>
      </xdr:nvSpPr>
      <xdr:spPr>
        <a:xfrm>
          <a:off x="7810500" y="1455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97883</xdr:rowOff>
    </xdr:from>
    <xdr:ext cx="469744" cy="259045"/>
    <xdr:sp macro="" textlink="">
      <xdr:nvSpPr>
        <xdr:cNvPr id="151" name="n_3aveValue【福祉施設】&#10;一人当たり面積"/>
        <xdr:cNvSpPr txBox="1"/>
      </xdr:nvSpPr>
      <xdr:spPr>
        <a:xfrm>
          <a:off x="7626427" y="1432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152" name="テキスト ボックス 1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3" name="テキスト ボックス 1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4" name="テキスト ボックス 1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5" name="テキスト ボックス 1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56" name="テキスト ボックス 1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126288</xdr:rowOff>
    </xdr:from>
    <xdr:to>
      <xdr:col>55</xdr:col>
      <xdr:colOff>50800</xdr:colOff>
      <xdr:row>86</xdr:row>
      <xdr:rowOff>56438</xdr:rowOff>
    </xdr:to>
    <xdr:sp macro="" textlink="">
      <xdr:nvSpPr>
        <xdr:cNvPr id="157" name="楕円 156"/>
        <xdr:cNvSpPr/>
      </xdr:nvSpPr>
      <xdr:spPr>
        <a:xfrm>
          <a:off x="10426700" y="1469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41215</xdr:rowOff>
    </xdr:from>
    <xdr:ext cx="469744" cy="259045"/>
    <xdr:sp macro="" textlink="">
      <xdr:nvSpPr>
        <xdr:cNvPr id="158" name="【福祉施設】&#10;一人当たり面積該当値テキスト"/>
        <xdr:cNvSpPr txBox="1"/>
      </xdr:nvSpPr>
      <xdr:spPr>
        <a:xfrm>
          <a:off x="10515600" y="146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127660</xdr:rowOff>
    </xdr:from>
    <xdr:to>
      <xdr:col>50</xdr:col>
      <xdr:colOff>165100</xdr:colOff>
      <xdr:row>86</xdr:row>
      <xdr:rowOff>57810</xdr:rowOff>
    </xdr:to>
    <xdr:sp macro="" textlink="">
      <xdr:nvSpPr>
        <xdr:cNvPr id="159" name="楕円 158"/>
        <xdr:cNvSpPr/>
      </xdr:nvSpPr>
      <xdr:spPr>
        <a:xfrm>
          <a:off x="9588500" y="1470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5638</xdr:rowOff>
    </xdr:from>
    <xdr:to>
      <xdr:col>55</xdr:col>
      <xdr:colOff>0</xdr:colOff>
      <xdr:row>86</xdr:row>
      <xdr:rowOff>7010</xdr:rowOff>
    </xdr:to>
    <xdr:cxnSp macro="">
      <xdr:nvCxnSpPr>
        <xdr:cNvPr id="160" name="直線コネクタ 159"/>
        <xdr:cNvCxnSpPr/>
      </xdr:nvCxnSpPr>
      <xdr:spPr>
        <a:xfrm flipV="1">
          <a:off x="9639300" y="14750338"/>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106857</xdr:rowOff>
    </xdr:from>
    <xdr:to>
      <xdr:col>46</xdr:col>
      <xdr:colOff>38100</xdr:colOff>
      <xdr:row>86</xdr:row>
      <xdr:rowOff>37007</xdr:rowOff>
    </xdr:to>
    <xdr:sp macro="" textlink="">
      <xdr:nvSpPr>
        <xdr:cNvPr id="161" name="楕円 160"/>
        <xdr:cNvSpPr/>
      </xdr:nvSpPr>
      <xdr:spPr>
        <a:xfrm>
          <a:off x="8699500" y="1468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157657</xdr:rowOff>
    </xdr:from>
    <xdr:to>
      <xdr:col>50</xdr:col>
      <xdr:colOff>114300</xdr:colOff>
      <xdr:row>86</xdr:row>
      <xdr:rowOff>7010</xdr:rowOff>
    </xdr:to>
    <xdr:cxnSp macro="">
      <xdr:nvCxnSpPr>
        <xdr:cNvPr id="162" name="直線コネクタ 161"/>
        <xdr:cNvCxnSpPr/>
      </xdr:nvCxnSpPr>
      <xdr:spPr>
        <a:xfrm>
          <a:off x="8750300" y="14730907"/>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107772</xdr:rowOff>
    </xdr:from>
    <xdr:to>
      <xdr:col>41</xdr:col>
      <xdr:colOff>101600</xdr:colOff>
      <xdr:row>86</xdr:row>
      <xdr:rowOff>37922</xdr:rowOff>
    </xdr:to>
    <xdr:sp macro="" textlink="">
      <xdr:nvSpPr>
        <xdr:cNvPr id="163" name="楕円 162"/>
        <xdr:cNvSpPr/>
      </xdr:nvSpPr>
      <xdr:spPr>
        <a:xfrm>
          <a:off x="7810500" y="1468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157657</xdr:rowOff>
    </xdr:from>
    <xdr:to>
      <xdr:col>45</xdr:col>
      <xdr:colOff>177800</xdr:colOff>
      <xdr:row>85</xdr:row>
      <xdr:rowOff>158572</xdr:rowOff>
    </xdr:to>
    <xdr:cxnSp macro="">
      <xdr:nvCxnSpPr>
        <xdr:cNvPr id="164" name="直線コネクタ 163"/>
        <xdr:cNvCxnSpPr/>
      </xdr:nvCxnSpPr>
      <xdr:spPr>
        <a:xfrm flipV="1">
          <a:off x="7861300" y="1473090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48937</xdr:rowOff>
    </xdr:from>
    <xdr:ext cx="469744" cy="259045"/>
    <xdr:sp macro="" textlink="">
      <xdr:nvSpPr>
        <xdr:cNvPr id="165" name="n_1mainValue【福祉施設】&#10;一人当たり面積"/>
        <xdr:cNvSpPr txBox="1"/>
      </xdr:nvSpPr>
      <xdr:spPr>
        <a:xfrm>
          <a:off x="9391727" y="1479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28134</xdr:rowOff>
    </xdr:from>
    <xdr:ext cx="469744" cy="259045"/>
    <xdr:sp macro="" textlink="">
      <xdr:nvSpPr>
        <xdr:cNvPr id="166" name="n_2mainValue【福祉施設】&#10;一人当たり面積"/>
        <xdr:cNvSpPr txBox="1"/>
      </xdr:nvSpPr>
      <xdr:spPr>
        <a:xfrm>
          <a:off x="8515427" y="147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29049</xdr:rowOff>
    </xdr:from>
    <xdr:ext cx="469744" cy="259045"/>
    <xdr:sp macro="" textlink="">
      <xdr:nvSpPr>
        <xdr:cNvPr id="167" name="n_3mainValue【福祉施設】&#10;一人当たり面積"/>
        <xdr:cNvSpPr txBox="1"/>
      </xdr:nvSpPr>
      <xdr:spPr>
        <a:xfrm>
          <a:off x="7626427" y="1477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68" name="正方形/長方形 1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9" name="正方形/長方形 1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0" name="正方形/長方形 1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1" name="正方形/長方形 1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2" name="正方形/長方形 1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3" name="正方形/長方形 1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4" name="正方形/長方形 1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5" name="正方形/長方形 1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6" name="正方形/長方形 1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7" name="正方形/長方形 1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8" name="正方形/長方形 1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9" name="正方形/長方形 1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0" name="正方形/長方形 1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1" name="正方形/長方形 1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2" name="正方形/長方形 1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3" name="正方形/長方形 1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4" name="正方形/長方形 1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5" name="正方形/長方形 1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6" name="正方形/長方形 1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7" name="正方形/長方形 1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8" name="正方形/長方形 1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9" name="正方形/長方形 1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0" name="正方形/長方形 1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1" name="正方形/長方形 1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92" name="テキスト ボックス 1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3" name="直線コネクタ 1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194" name="直線コネクタ 19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195" name="テキスト ボックス 19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96" name="直線コネクタ 19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97" name="テキスト ボックス 19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98" name="直線コネクタ 19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99" name="テキスト ボックス 19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00" name="直線コネクタ 19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01" name="テキスト ボックス 20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02" name="直線コネクタ 20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03" name="テキスト ボックス 20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04" name="直線コネクタ 20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05" name="テキスト ボックス 20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6" name="直線コネクタ 2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07" name="テキスト ボックス 20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17417</xdr:rowOff>
    </xdr:from>
    <xdr:to>
      <xdr:col>85</xdr:col>
      <xdr:colOff>126364</xdr:colOff>
      <xdr:row>41</xdr:row>
      <xdr:rowOff>131717</xdr:rowOff>
    </xdr:to>
    <xdr:cxnSp macro="">
      <xdr:nvCxnSpPr>
        <xdr:cNvPr id="209" name="直線コネクタ 208"/>
        <xdr:cNvCxnSpPr/>
      </xdr:nvCxnSpPr>
      <xdr:spPr>
        <a:xfrm flipV="1">
          <a:off x="16318864" y="567526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210" name="【一般廃棄物処理施設】&#10;有形固定資産減価償却率最小値テキスト"/>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211" name="直線コネクタ 210"/>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135544</xdr:rowOff>
    </xdr:from>
    <xdr:ext cx="405111" cy="259045"/>
    <xdr:sp macro="" textlink="">
      <xdr:nvSpPr>
        <xdr:cNvPr id="212" name="【一般廃棄物処理施設】&#10;有形固定資産減価償却率最大値テキスト"/>
        <xdr:cNvSpPr txBox="1"/>
      </xdr:nvSpPr>
      <xdr:spPr>
        <a:xfrm>
          <a:off x="16357600" y="545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17417</xdr:rowOff>
    </xdr:from>
    <xdr:to>
      <xdr:col>86</xdr:col>
      <xdr:colOff>25400</xdr:colOff>
      <xdr:row>33</xdr:row>
      <xdr:rowOff>17417</xdr:rowOff>
    </xdr:to>
    <xdr:cxnSp macro="">
      <xdr:nvCxnSpPr>
        <xdr:cNvPr id="213" name="直線コネクタ 212"/>
        <xdr:cNvCxnSpPr/>
      </xdr:nvCxnSpPr>
      <xdr:spPr>
        <a:xfrm>
          <a:off x="16230600" y="5675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16890</xdr:rowOff>
    </xdr:from>
    <xdr:ext cx="405111" cy="259045"/>
    <xdr:sp macro="" textlink="">
      <xdr:nvSpPr>
        <xdr:cNvPr id="214" name="【一般廃棄物処理施設】&#10;有形固定資産減価償却率平均値テキスト"/>
        <xdr:cNvSpPr txBox="1"/>
      </xdr:nvSpPr>
      <xdr:spPr>
        <a:xfrm>
          <a:off x="16357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215" name="フローチャート: 判断 214"/>
        <xdr:cNvSpPr/>
      </xdr:nvSpPr>
      <xdr:spPr>
        <a:xfrm>
          <a:off x="16268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216" name="フローチャート: 判断 215"/>
        <xdr:cNvSpPr/>
      </xdr:nvSpPr>
      <xdr:spPr>
        <a:xfrm>
          <a:off x="1543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3827</xdr:rowOff>
    </xdr:from>
    <xdr:ext cx="405111" cy="259045"/>
    <xdr:sp macro="" textlink="">
      <xdr:nvSpPr>
        <xdr:cNvPr id="217" name="n_1aveValue【一般廃棄物処理施設】&#10;有形固定資産減価償却率"/>
        <xdr:cNvSpPr txBox="1"/>
      </xdr:nvSpPr>
      <xdr:spPr>
        <a:xfrm>
          <a:off x="15266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128270</xdr:rowOff>
    </xdr:from>
    <xdr:to>
      <xdr:col>76</xdr:col>
      <xdr:colOff>165100</xdr:colOff>
      <xdr:row>37</xdr:row>
      <xdr:rowOff>58420</xdr:rowOff>
    </xdr:to>
    <xdr:sp macro="" textlink="">
      <xdr:nvSpPr>
        <xdr:cNvPr id="218" name="フローチャート: 判断 217"/>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74947</xdr:rowOff>
    </xdr:from>
    <xdr:ext cx="405111" cy="259045"/>
    <xdr:sp macro="" textlink="">
      <xdr:nvSpPr>
        <xdr:cNvPr id="219" name="n_2aveValue【一般廃棄物処理施設】&#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103777</xdr:rowOff>
    </xdr:from>
    <xdr:to>
      <xdr:col>72</xdr:col>
      <xdr:colOff>38100</xdr:colOff>
      <xdr:row>38</xdr:row>
      <xdr:rowOff>33927</xdr:rowOff>
    </xdr:to>
    <xdr:sp macro="" textlink="">
      <xdr:nvSpPr>
        <xdr:cNvPr id="220" name="フローチャート: 判断 219"/>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50454</xdr:rowOff>
    </xdr:from>
    <xdr:ext cx="405111" cy="259045"/>
    <xdr:sp macro="" textlink="">
      <xdr:nvSpPr>
        <xdr:cNvPr id="221" name="n_3aveValue【一般廃棄物処理施設】&#10;有形固定資産減価償却率"/>
        <xdr:cNvSpPr txBox="1"/>
      </xdr:nvSpPr>
      <xdr:spPr>
        <a:xfrm>
          <a:off x="13500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22" name="テキスト ボックス 2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3" name="テキスト ボックス 2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4" name="テキスト ボックス 2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5" name="テキスト ボックス 2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6" name="テキスト ボックス 2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227" name="楕円 226"/>
        <xdr:cNvSpPr/>
      </xdr:nvSpPr>
      <xdr:spPr>
        <a:xfrm>
          <a:off x="162687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151147</xdr:rowOff>
    </xdr:from>
    <xdr:ext cx="405111" cy="259045"/>
    <xdr:sp macro="" textlink="">
      <xdr:nvSpPr>
        <xdr:cNvPr id="228" name="【一般廃棄物処理施設】&#10;有形固定資産減価償却率該当値テキスト"/>
        <xdr:cNvSpPr txBox="1"/>
      </xdr:nvSpPr>
      <xdr:spPr>
        <a:xfrm>
          <a:off x="16357600"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35197</xdr:rowOff>
    </xdr:from>
    <xdr:to>
      <xdr:col>81</xdr:col>
      <xdr:colOff>101600</xdr:colOff>
      <xdr:row>37</xdr:row>
      <xdr:rowOff>136797</xdr:rowOff>
    </xdr:to>
    <xdr:sp macro="" textlink="">
      <xdr:nvSpPr>
        <xdr:cNvPr id="229" name="楕円 228"/>
        <xdr:cNvSpPr/>
      </xdr:nvSpPr>
      <xdr:spPr>
        <a:xfrm>
          <a:off x="154305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xdr:rowOff>
    </xdr:from>
    <xdr:to>
      <xdr:col>85</xdr:col>
      <xdr:colOff>127000</xdr:colOff>
      <xdr:row>37</xdr:row>
      <xdr:rowOff>85997</xdr:rowOff>
    </xdr:to>
    <xdr:cxnSp macro="">
      <xdr:nvCxnSpPr>
        <xdr:cNvPr id="230" name="直線コネクタ 229"/>
        <xdr:cNvCxnSpPr/>
      </xdr:nvCxnSpPr>
      <xdr:spPr>
        <a:xfrm flipV="1">
          <a:off x="15481300" y="6351270"/>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153324</xdr:rowOff>
    </xdr:from>
    <xdr:ext cx="405111" cy="259045"/>
    <xdr:sp macro="" textlink="">
      <xdr:nvSpPr>
        <xdr:cNvPr id="231" name="n_1mainValue【一般廃棄物処理施設】&#10;有形固定資産減価償却率"/>
        <xdr:cNvSpPr txBox="1"/>
      </xdr:nvSpPr>
      <xdr:spPr>
        <a:xfrm>
          <a:off x="152660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2" name="正方形/長方形 2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3" name="正方形/長方形 2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4" name="正方形/長方形 2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35" name="正方形/長方形 2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36" name="正方形/長方形 2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7" name="正方形/長方形 2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38" name="正方形/長方形 2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39" name="正方形/長方形 2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40" name="テキスト ボックス 2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41" name="直線コネクタ 2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42" name="直線コネクタ 24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43" name="テキスト ボックス 24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44" name="直線コネクタ 24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45" name="テキスト ボックス 244"/>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46" name="直線コネクタ 24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247" name="テキスト ボックス 246"/>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48" name="直線コネクタ 24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249" name="テキスト ボックス 248"/>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50" name="直線コネクタ 24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251" name="テキスト ボックス 250"/>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2" name="直線コネクタ 2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53" name="テキスト ボックス 25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5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67061</xdr:rowOff>
    </xdr:from>
    <xdr:to>
      <xdr:col>116</xdr:col>
      <xdr:colOff>62864</xdr:colOff>
      <xdr:row>42</xdr:row>
      <xdr:rowOff>32078</xdr:rowOff>
    </xdr:to>
    <xdr:cxnSp macro="">
      <xdr:nvCxnSpPr>
        <xdr:cNvPr id="255" name="直線コネクタ 254"/>
        <xdr:cNvCxnSpPr/>
      </xdr:nvCxnSpPr>
      <xdr:spPr>
        <a:xfrm flipV="1">
          <a:off x="22160864" y="5724911"/>
          <a:ext cx="0" cy="150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35905</xdr:rowOff>
    </xdr:from>
    <xdr:ext cx="469744" cy="259045"/>
    <xdr:sp macro="" textlink="">
      <xdr:nvSpPr>
        <xdr:cNvPr id="256" name="【一般廃棄物処理施設】&#10;一人当たり有形固定資産（償却資産）額最小値テキスト"/>
        <xdr:cNvSpPr txBox="1"/>
      </xdr:nvSpPr>
      <xdr:spPr>
        <a:xfrm>
          <a:off x="22199600" y="723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32078</xdr:rowOff>
    </xdr:from>
    <xdr:to>
      <xdr:col>116</xdr:col>
      <xdr:colOff>152400</xdr:colOff>
      <xdr:row>42</xdr:row>
      <xdr:rowOff>32078</xdr:rowOff>
    </xdr:to>
    <xdr:cxnSp macro="">
      <xdr:nvCxnSpPr>
        <xdr:cNvPr id="257" name="直線コネクタ 256"/>
        <xdr:cNvCxnSpPr/>
      </xdr:nvCxnSpPr>
      <xdr:spPr>
        <a:xfrm>
          <a:off x="22072600" y="7232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13738</xdr:rowOff>
    </xdr:from>
    <xdr:ext cx="690189" cy="259045"/>
    <xdr:sp macro="" textlink="">
      <xdr:nvSpPr>
        <xdr:cNvPr id="258" name="【一般廃棄物処理施設】&#10;一人当たり有形固定資産（償却資産）額最大値テキスト"/>
        <xdr:cNvSpPr txBox="1"/>
      </xdr:nvSpPr>
      <xdr:spPr>
        <a:xfrm>
          <a:off x="22199600" y="5500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67061</xdr:rowOff>
    </xdr:from>
    <xdr:to>
      <xdr:col>116</xdr:col>
      <xdr:colOff>152400</xdr:colOff>
      <xdr:row>33</xdr:row>
      <xdr:rowOff>67061</xdr:rowOff>
    </xdr:to>
    <xdr:cxnSp macro="">
      <xdr:nvCxnSpPr>
        <xdr:cNvPr id="259" name="直線コネクタ 258"/>
        <xdr:cNvCxnSpPr/>
      </xdr:nvCxnSpPr>
      <xdr:spPr>
        <a:xfrm>
          <a:off x="22072600" y="572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160709</xdr:rowOff>
    </xdr:from>
    <xdr:ext cx="599010" cy="259045"/>
    <xdr:sp macro="" textlink="">
      <xdr:nvSpPr>
        <xdr:cNvPr id="260" name="【一般廃棄物処理施設】&#10;一人当たり有形固定資産（償却資産）額平均値テキスト"/>
        <xdr:cNvSpPr txBox="1"/>
      </xdr:nvSpPr>
      <xdr:spPr>
        <a:xfrm>
          <a:off x="22199600" y="7018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10832</xdr:rowOff>
    </xdr:from>
    <xdr:to>
      <xdr:col>116</xdr:col>
      <xdr:colOff>114300</xdr:colOff>
      <xdr:row>41</xdr:row>
      <xdr:rowOff>112432</xdr:rowOff>
    </xdr:to>
    <xdr:sp macro="" textlink="">
      <xdr:nvSpPr>
        <xdr:cNvPr id="261" name="フローチャート: 判断 260"/>
        <xdr:cNvSpPr/>
      </xdr:nvSpPr>
      <xdr:spPr>
        <a:xfrm>
          <a:off x="22110700" y="704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65042</xdr:rowOff>
    </xdr:from>
    <xdr:to>
      <xdr:col>112</xdr:col>
      <xdr:colOff>38100</xdr:colOff>
      <xdr:row>41</xdr:row>
      <xdr:rowOff>166642</xdr:rowOff>
    </xdr:to>
    <xdr:sp macro="" textlink="">
      <xdr:nvSpPr>
        <xdr:cNvPr id="262" name="フローチャート: 判断 261"/>
        <xdr:cNvSpPr/>
      </xdr:nvSpPr>
      <xdr:spPr>
        <a:xfrm>
          <a:off x="21272500" y="70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157769</xdr:rowOff>
    </xdr:from>
    <xdr:ext cx="599010" cy="259045"/>
    <xdr:sp macro="" textlink="">
      <xdr:nvSpPr>
        <xdr:cNvPr id="263" name="n_1aveValue【一般廃棄物処理施設】&#10;一人当たり有形固定資産（償却資産）額"/>
        <xdr:cNvSpPr txBox="1"/>
      </xdr:nvSpPr>
      <xdr:spPr>
        <a:xfrm>
          <a:off x="21011095" y="718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13317</xdr:rowOff>
    </xdr:from>
    <xdr:to>
      <xdr:col>107</xdr:col>
      <xdr:colOff>101600</xdr:colOff>
      <xdr:row>41</xdr:row>
      <xdr:rowOff>114917</xdr:rowOff>
    </xdr:to>
    <xdr:sp macro="" textlink="">
      <xdr:nvSpPr>
        <xdr:cNvPr id="264" name="フローチャート: 判断 263"/>
        <xdr:cNvSpPr/>
      </xdr:nvSpPr>
      <xdr:spPr>
        <a:xfrm>
          <a:off x="20383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131444</xdr:rowOff>
    </xdr:from>
    <xdr:ext cx="599010" cy="259045"/>
    <xdr:sp macro="" textlink="">
      <xdr:nvSpPr>
        <xdr:cNvPr id="265" name="n_2aveValue【一般廃棄物処理施設】&#10;一人当たり有形固定資産（償却資産）額"/>
        <xdr:cNvSpPr txBox="1"/>
      </xdr:nvSpPr>
      <xdr:spPr>
        <a:xfrm>
          <a:off x="20134795" y="68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21804</xdr:rowOff>
    </xdr:from>
    <xdr:to>
      <xdr:col>102</xdr:col>
      <xdr:colOff>165100</xdr:colOff>
      <xdr:row>41</xdr:row>
      <xdr:rowOff>123404</xdr:rowOff>
    </xdr:to>
    <xdr:sp macro="" textlink="">
      <xdr:nvSpPr>
        <xdr:cNvPr id="266" name="フローチャート: 判断 265"/>
        <xdr:cNvSpPr/>
      </xdr:nvSpPr>
      <xdr:spPr>
        <a:xfrm>
          <a:off x="19494500" y="705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139931</xdr:rowOff>
    </xdr:from>
    <xdr:ext cx="599010" cy="259045"/>
    <xdr:sp macro="" textlink="">
      <xdr:nvSpPr>
        <xdr:cNvPr id="267" name="n_3aveValue【一般廃棄物処理施設】&#10;一人当たり有形固定資産（償却資産）額"/>
        <xdr:cNvSpPr txBox="1"/>
      </xdr:nvSpPr>
      <xdr:spPr>
        <a:xfrm>
          <a:off x="19245795" y="682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68" name="テキスト ボックス 2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69" name="テキスト ボックス 2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70" name="テキスト ボックス 2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71" name="テキスト ボックス 2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2" name="テキスト ボックス 2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50514</xdr:rowOff>
    </xdr:from>
    <xdr:to>
      <xdr:col>116</xdr:col>
      <xdr:colOff>114300</xdr:colOff>
      <xdr:row>40</xdr:row>
      <xdr:rowOff>152114</xdr:rowOff>
    </xdr:to>
    <xdr:sp macro="" textlink="">
      <xdr:nvSpPr>
        <xdr:cNvPr id="273" name="楕円 272"/>
        <xdr:cNvSpPr/>
      </xdr:nvSpPr>
      <xdr:spPr>
        <a:xfrm>
          <a:off x="22110700" y="69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73391</xdr:rowOff>
    </xdr:from>
    <xdr:ext cx="599010" cy="259045"/>
    <xdr:sp macro="" textlink="">
      <xdr:nvSpPr>
        <xdr:cNvPr id="274" name="【一般廃棄物処理施設】&#10;一人当たり有形固定資産（償却資産）額該当値テキスト"/>
        <xdr:cNvSpPr txBox="1"/>
      </xdr:nvSpPr>
      <xdr:spPr>
        <a:xfrm>
          <a:off x="22199600" y="675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80270</xdr:rowOff>
    </xdr:from>
    <xdr:to>
      <xdr:col>112</xdr:col>
      <xdr:colOff>38100</xdr:colOff>
      <xdr:row>41</xdr:row>
      <xdr:rowOff>10420</xdr:rowOff>
    </xdr:to>
    <xdr:sp macro="" textlink="">
      <xdr:nvSpPr>
        <xdr:cNvPr id="275" name="楕円 274"/>
        <xdr:cNvSpPr/>
      </xdr:nvSpPr>
      <xdr:spPr>
        <a:xfrm>
          <a:off x="21272500" y="693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101314</xdr:rowOff>
    </xdr:from>
    <xdr:to>
      <xdr:col>116</xdr:col>
      <xdr:colOff>63500</xdr:colOff>
      <xdr:row>40</xdr:row>
      <xdr:rowOff>131070</xdr:rowOff>
    </xdr:to>
    <xdr:cxnSp macro="">
      <xdr:nvCxnSpPr>
        <xdr:cNvPr id="276" name="直線コネクタ 275"/>
        <xdr:cNvCxnSpPr/>
      </xdr:nvCxnSpPr>
      <xdr:spPr>
        <a:xfrm flipV="1">
          <a:off x="21323300" y="6959314"/>
          <a:ext cx="838200" cy="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26947</xdr:rowOff>
    </xdr:from>
    <xdr:ext cx="599010" cy="259045"/>
    <xdr:sp macro="" textlink="">
      <xdr:nvSpPr>
        <xdr:cNvPr id="277" name="n_1mainValue【一般廃棄物処理施設】&#10;一人当たり有形固定資産（償却資産）額"/>
        <xdr:cNvSpPr txBox="1"/>
      </xdr:nvSpPr>
      <xdr:spPr>
        <a:xfrm>
          <a:off x="21011095" y="671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78" name="正方形/長方形 2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9" name="正方形/長方形 2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0" name="正方形/長方形 2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1" name="正方形/長方形 2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2" name="正方形/長方形 2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3" name="正方形/長方形 2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4" name="正方形/長方形 2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5" name="正方形/長方形 2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6" name="テキスト ボックス 2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7" name="直線コネクタ 2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88" name="直線コネクタ 28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89" name="テキスト ボックス 28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90" name="直線コネクタ 28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91" name="テキスト ボックス 29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92" name="直線コネクタ 29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93" name="テキスト ボックス 29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94" name="直線コネクタ 29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95" name="テキスト ボックス 29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96" name="直線コネクタ 29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97" name="テキスト ボックス 29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98" name="直線コネクタ 29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99" name="テキスト ボックス 29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00" name="直線コネクタ 2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01" name="テキスト ボックス 3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81643</xdr:rowOff>
    </xdr:from>
    <xdr:to>
      <xdr:col>85</xdr:col>
      <xdr:colOff>126364</xdr:colOff>
      <xdr:row>64</xdr:row>
      <xdr:rowOff>130628</xdr:rowOff>
    </xdr:to>
    <xdr:cxnSp macro="">
      <xdr:nvCxnSpPr>
        <xdr:cNvPr id="303" name="直線コネクタ 302"/>
        <xdr:cNvCxnSpPr/>
      </xdr:nvCxnSpPr>
      <xdr:spPr>
        <a:xfrm flipV="1">
          <a:off x="16318864" y="96828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304"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05" name="直線コネクタ 304"/>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28320</xdr:rowOff>
    </xdr:from>
    <xdr:ext cx="405111" cy="259045"/>
    <xdr:sp macro="" textlink="">
      <xdr:nvSpPr>
        <xdr:cNvPr id="306" name="【保健センター・保健所】&#10;有形固定資産減価償却率最大値テキスト"/>
        <xdr:cNvSpPr txBox="1"/>
      </xdr:nvSpPr>
      <xdr:spPr>
        <a:xfrm>
          <a:off x="16357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81643</xdr:rowOff>
    </xdr:from>
    <xdr:to>
      <xdr:col>86</xdr:col>
      <xdr:colOff>25400</xdr:colOff>
      <xdr:row>56</xdr:row>
      <xdr:rowOff>81643</xdr:rowOff>
    </xdr:to>
    <xdr:cxnSp macro="">
      <xdr:nvCxnSpPr>
        <xdr:cNvPr id="307" name="直線コネクタ 306"/>
        <xdr:cNvCxnSpPr/>
      </xdr:nvCxnSpPr>
      <xdr:spPr>
        <a:xfrm>
          <a:off x="16230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308" name="【保健センター・保健所】&#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309" name="フローチャート: 判断 308"/>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73297</xdr:rowOff>
    </xdr:from>
    <xdr:to>
      <xdr:col>81</xdr:col>
      <xdr:colOff>101600</xdr:colOff>
      <xdr:row>60</xdr:row>
      <xdr:rowOff>3447</xdr:rowOff>
    </xdr:to>
    <xdr:sp macro="" textlink="">
      <xdr:nvSpPr>
        <xdr:cNvPr id="310" name="フローチャート: 判断 309"/>
        <xdr:cNvSpPr/>
      </xdr:nvSpPr>
      <xdr:spPr>
        <a:xfrm>
          <a:off x="15430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166024</xdr:rowOff>
    </xdr:from>
    <xdr:ext cx="405111" cy="259045"/>
    <xdr:sp macro="" textlink="">
      <xdr:nvSpPr>
        <xdr:cNvPr id="311" name="n_1aveValue【保健センター・保健所】&#10;有形固定資産減価償却率"/>
        <xdr:cNvSpPr txBox="1"/>
      </xdr:nvSpPr>
      <xdr:spPr>
        <a:xfrm>
          <a:off x="152660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312" name="フローチャート: 判断 311"/>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107242</xdr:rowOff>
    </xdr:from>
    <xdr:ext cx="405111" cy="259045"/>
    <xdr:sp macro="" textlink="">
      <xdr:nvSpPr>
        <xdr:cNvPr id="313" name="n_2aveValue【保健センター・保健所】&#10;有形固定資産減価償却率"/>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314" name="フローチャート: 判断 313"/>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136633</xdr:rowOff>
    </xdr:from>
    <xdr:ext cx="405111" cy="259045"/>
    <xdr:sp macro="" textlink="">
      <xdr:nvSpPr>
        <xdr:cNvPr id="315" name="n_3aveValue【保健センター・保健所】&#10;有形固定資産減価償却率"/>
        <xdr:cNvSpPr txBox="1"/>
      </xdr:nvSpPr>
      <xdr:spPr>
        <a:xfrm>
          <a:off x="13500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16" name="テキスト ボックス 3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7" name="テキスト ボックス 3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8" name="テキスト ボックス 3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19" name="テキスト ボックス 3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20" name="テキスト ボックス 3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30843</xdr:rowOff>
    </xdr:from>
    <xdr:to>
      <xdr:col>85</xdr:col>
      <xdr:colOff>177800</xdr:colOff>
      <xdr:row>56</xdr:row>
      <xdr:rowOff>132443</xdr:rowOff>
    </xdr:to>
    <xdr:sp macro="" textlink="">
      <xdr:nvSpPr>
        <xdr:cNvPr id="321" name="楕円 320"/>
        <xdr:cNvSpPr/>
      </xdr:nvSpPr>
      <xdr:spPr>
        <a:xfrm>
          <a:off x="16268700" y="96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155320</xdr:rowOff>
    </xdr:from>
    <xdr:ext cx="405111" cy="259045"/>
    <xdr:sp macro="" textlink="">
      <xdr:nvSpPr>
        <xdr:cNvPr id="322" name="【保健センター・保健所】&#10;有形固定資産減価償却率該当値テキスト"/>
        <xdr:cNvSpPr txBox="1"/>
      </xdr:nvSpPr>
      <xdr:spPr>
        <a:xfrm>
          <a:off x="16357600" y="9585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48804</xdr:rowOff>
    </xdr:from>
    <xdr:to>
      <xdr:col>81</xdr:col>
      <xdr:colOff>101600</xdr:colOff>
      <xdr:row>56</xdr:row>
      <xdr:rowOff>150404</xdr:rowOff>
    </xdr:to>
    <xdr:sp macro="" textlink="">
      <xdr:nvSpPr>
        <xdr:cNvPr id="323" name="楕円 322"/>
        <xdr:cNvSpPr/>
      </xdr:nvSpPr>
      <xdr:spPr>
        <a:xfrm>
          <a:off x="15430500" y="965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81643</xdr:rowOff>
    </xdr:from>
    <xdr:to>
      <xdr:col>85</xdr:col>
      <xdr:colOff>127000</xdr:colOff>
      <xdr:row>56</xdr:row>
      <xdr:rowOff>99604</xdr:rowOff>
    </xdr:to>
    <xdr:cxnSp macro="">
      <xdr:nvCxnSpPr>
        <xdr:cNvPr id="324" name="直線コネクタ 323"/>
        <xdr:cNvCxnSpPr/>
      </xdr:nvCxnSpPr>
      <xdr:spPr>
        <a:xfrm flipV="1">
          <a:off x="15481300" y="968284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9616</xdr:rowOff>
    </xdr:from>
    <xdr:to>
      <xdr:col>76</xdr:col>
      <xdr:colOff>165100</xdr:colOff>
      <xdr:row>55</xdr:row>
      <xdr:rowOff>111216</xdr:rowOff>
    </xdr:to>
    <xdr:sp macro="" textlink="">
      <xdr:nvSpPr>
        <xdr:cNvPr id="325" name="楕円 324"/>
        <xdr:cNvSpPr/>
      </xdr:nvSpPr>
      <xdr:spPr>
        <a:xfrm>
          <a:off x="14541500" y="943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60416</xdr:rowOff>
    </xdr:from>
    <xdr:to>
      <xdr:col>81</xdr:col>
      <xdr:colOff>50800</xdr:colOff>
      <xdr:row>56</xdr:row>
      <xdr:rowOff>99604</xdr:rowOff>
    </xdr:to>
    <xdr:cxnSp macro="">
      <xdr:nvCxnSpPr>
        <xdr:cNvPr id="326" name="直線コネクタ 325"/>
        <xdr:cNvCxnSpPr/>
      </xdr:nvCxnSpPr>
      <xdr:spPr>
        <a:xfrm>
          <a:off x="14592300" y="9490166"/>
          <a:ext cx="889000" cy="21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16147</xdr:rowOff>
    </xdr:from>
    <xdr:to>
      <xdr:col>72</xdr:col>
      <xdr:colOff>38100</xdr:colOff>
      <xdr:row>55</xdr:row>
      <xdr:rowOff>117747</xdr:rowOff>
    </xdr:to>
    <xdr:sp macro="" textlink="">
      <xdr:nvSpPr>
        <xdr:cNvPr id="327" name="楕円 326"/>
        <xdr:cNvSpPr/>
      </xdr:nvSpPr>
      <xdr:spPr>
        <a:xfrm>
          <a:off x="13652500" y="944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60416</xdr:rowOff>
    </xdr:from>
    <xdr:to>
      <xdr:col>76</xdr:col>
      <xdr:colOff>114300</xdr:colOff>
      <xdr:row>55</xdr:row>
      <xdr:rowOff>66947</xdr:rowOff>
    </xdr:to>
    <xdr:cxnSp macro="">
      <xdr:nvCxnSpPr>
        <xdr:cNvPr id="328" name="直線コネクタ 327"/>
        <xdr:cNvCxnSpPr/>
      </xdr:nvCxnSpPr>
      <xdr:spPr>
        <a:xfrm flipV="1">
          <a:off x="13703300" y="949016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54</xdr:row>
      <xdr:rowOff>166931</xdr:rowOff>
    </xdr:from>
    <xdr:ext cx="405111" cy="259045"/>
    <xdr:sp macro="" textlink="">
      <xdr:nvSpPr>
        <xdr:cNvPr id="329" name="n_1mainValue【保健センター・保健所】&#10;有形固定資産減価償却率"/>
        <xdr:cNvSpPr txBox="1"/>
      </xdr:nvSpPr>
      <xdr:spPr>
        <a:xfrm>
          <a:off x="15266044" y="942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127743</xdr:rowOff>
    </xdr:from>
    <xdr:ext cx="405111" cy="259045"/>
    <xdr:sp macro="" textlink="">
      <xdr:nvSpPr>
        <xdr:cNvPr id="330" name="n_2mainValue【保健センター・保健所】&#10;有形固定資産減価償却率"/>
        <xdr:cNvSpPr txBox="1"/>
      </xdr:nvSpPr>
      <xdr:spPr>
        <a:xfrm>
          <a:off x="14389744" y="9214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134274</xdr:rowOff>
    </xdr:from>
    <xdr:ext cx="405111" cy="259045"/>
    <xdr:sp macro="" textlink="">
      <xdr:nvSpPr>
        <xdr:cNvPr id="331" name="n_3mainValue【保健センター・保健所】&#10;有形固定資産減価償却率"/>
        <xdr:cNvSpPr txBox="1"/>
      </xdr:nvSpPr>
      <xdr:spPr>
        <a:xfrm>
          <a:off x="13500744" y="9221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32" name="正方形/長方形 3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3" name="正方形/長方形 3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4" name="正方形/長方形 3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5" name="正方形/長方形 3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6" name="正方形/長方形 3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7" name="正方形/長方形 3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8" name="正方形/長方形 3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9" name="正方形/長方形 3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40" name="テキスト ボックス 3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41" name="直線コネクタ 3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42" name="直線コネクタ 34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43" name="テキスト ボックス 34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44" name="直線コネクタ 34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45" name="テキスト ボックス 34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46" name="直線コネクタ 34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47" name="テキスト ボックス 34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48" name="直線コネクタ 34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49" name="テキスト ボックス 34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50" name="直線コネクタ 34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51" name="テキスト ボックス 35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52" name="直線コネクタ 3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53" name="テキスト ボックス 35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5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119634</xdr:rowOff>
    </xdr:from>
    <xdr:to>
      <xdr:col>116</xdr:col>
      <xdr:colOff>62864</xdr:colOff>
      <xdr:row>64</xdr:row>
      <xdr:rowOff>44196</xdr:rowOff>
    </xdr:to>
    <xdr:cxnSp macro="">
      <xdr:nvCxnSpPr>
        <xdr:cNvPr id="355" name="直線コネクタ 354"/>
        <xdr:cNvCxnSpPr/>
      </xdr:nvCxnSpPr>
      <xdr:spPr>
        <a:xfrm flipV="1">
          <a:off x="22160864" y="972083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48023</xdr:rowOff>
    </xdr:from>
    <xdr:ext cx="469744" cy="259045"/>
    <xdr:sp macro="" textlink="">
      <xdr:nvSpPr>
        <xdr:cNvPr id="356" name="【保健センター・保健所】&#10;一人当たり面積最小値テキスト"/>
        <xdr:cNvSpPr txBox="1"/>
      </xdr:nvSpPr>
      <xdr:spPr>
        <a:xfrm>
          <a:off x="22199600" y="1102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44196</xdr:rowOff>
    </xdr:from>
    <xdr:to>
      <xdr:col>116</xdr:col>
      <xdr:colOff>152400</xdr:colOff>
      <xdr:row>64</xdr:row>
      <xdr:rowOff>44196</xdr:rowOff>
    </xdr:to>
    <xdr:cxnSp macro="">
      <xdr:nvCxnSpPr>
        <xdr:cNvPr id="357" name="直線コネクタ 356"/>
        <xdr:cNvCxnSpPr/>
      </xdr:nvCxnSpPr>
      <xdr:spPr>
        <a:xfrm>
          <a:off x="22072600" y="1101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66311</xdr:rowOff>
    </xdr:from>
    <xdr:ext cx="469744" cy="259045"/>
    <xdr:sp macro="" textlink="">
      <xdr:nvSpPr>
        <xdr:cNvPr id="358" name="【保健センター・保健所】&#10;一人当たり面積最大値テキスト"/>
        <xdr:cNvSpPr txBox="1"/>
      </xdr:nvSpPr>
      <xdr:spPr>
        <a:xfrm>
          <a:off x="22199600" y="949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119634</xdr:rowOff>
    </xdr:from>
    <xdr:to>
      <xdr:col>116</xdr:col>
      <xdr:colOff>152400</xdr:colOff>
      <xdr:row>56</xdr:row>
      <xdr:rowOff>119634</xdr:rowOff>
    </xdr:to>
    <xdr:cxnSp macro="">
      <xdr:nvCxnSpPr>
        <xdr:cNvPr id="359" name="直線コネクタ 358"/>
        <xdr:cNvCxnSpPr/>
      </xdr:nvCxnSpPr>
      <xdr:spPr>
        <a:xfrm>
          <a:off x="22072600" y="972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150512</xdr:rowOff>
    </xdr:from>
    <xdr:ext cx="469744" cy="259045"/>
    <xdr:sp macro="" textlink="">
      <xdr:nvSpPr>
        <xdr:cNvPr id="360" name="【保健センター・保健所】&#10;一人当たり面積平均値テキスト"/>
        <xdr:cNvSpPr txBox="1"/>
      </xdr:nvSpPr>
      <xdr:spPr>
        <a:xfrm>
          <a:off x="22199600" y="10780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xdr:rowOff>
    </xdr:from>
    <xdr:to>
      <xdr:col>116</xdr:col>
      <xdr:colOff>114300</xdr:colOff>
      <xdr:row>63</xdr:row>
      <xdr:rowOff>102235</xdr:rowOff>
    </xdr:to>
    <xdr:sp macro="" textlink="">
      <xdr:nvSpPr>
        <xdr:cNvPr id="361" name="フローチャート: 判断 360"/>
        <xdr:cNvSpPr/>
      </xdr:nvSpPr>
      <xdr:spPr>
        <a:xfrm>
          <a:off x="221107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2921</xdr:rowOff>
    </xdr:from>
    <xdr:to>
      <xdr:col>112</xdr:col>
      <xdr:colOff>38100</xdr:colOff>
      <xdr:row>63</xdr:row>
      <xdr:rowOff>104521</xdr:rowOff>
    </xdr:to>
    <xdr:sp macro="" textlink="">
      <xdr:nvSpPr>
        <xdr:cNvPr id="362" name="フローチャート: 判断 361"/>
        <xdr:cNvSpPr/>
      </xdr:nvSpPr>
      <xdr:spPr>
        <a:xfrm>
          <a:off x="21272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95648</xdr:rowOff>
    </xdr:from>
    <xdr:ext cx="469744" cy="259045"/>
    <xdr:sp macro="" textlink="">
      <xdr:nvSpPr>
        <xdr:cNvPr id="363" name="n_1aveValue【保健センター・保健所】&#10;一人当たり面積"/>
        <xdr:cNvSpPr txBox="1"/>
      </xdr:nvSpPr>
      <xdr:spPr>
        <a:xfrm>
          <a:off x="21075727" y="1089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16637</xdr:rowOff>
    </xdr:from>
    <xdr:to>
      <xdr:col>107</xdr:col>
      <xdr:colOff>101600</xdr:colOff>
      <xdr:row>63</xdr:row>
      <xdr:rowOff>118237</xdr:rowOff>
    </xdr:to>
    <xdr:sp macro="" textlink="">
      <xdr:nvSpPr>
        <xdr:cNvPr id="364" name="フローチャート: 判断 363"/>
        <xdr:cNvSpPr/>
      </xdr:nvSpPr>
      <xdr:spPr>
        <a:xfrm>
          <a:off x="20383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109364</xdr:rowOff>
    </xdr:from>
    <xdr:ext cx="469744" cy="259045"/>
    <xdr:sp macro="" textlink="">
      <xdr:nvSpPr>
        <xdr:cNvPr id="365" name="n_2aveValue【保健センター・保健所】&#10;一人当たり面積"/>
        <xdr:cNvSpPr txBox="1"/>
      </xdr:nvSpPr>
      <xdr:spPr>
        <a:xfrm>
          <a:off x="20199427" y="1091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53594</xdr:rowOff>
    </xdr:from>
    <xdr:to>
      <xdr:col>102</xdr:col>
      <xdr:colOff>165100</xdr:colOff>
      <xdr:row>63</xdr:row>
      <xdr:rowOff>155194</xdr:rowOff>
    </xdr:to>
    <xdr:sp macro="" textlink="">
      <xdr:nvSpPr>
        <xdr:cNvPr id="366" name="フローチャート: 判断 365"/>
        <xdr:cNvSpPr/>
      </xdr:nvSpPr>
      <xdr:spPr>
        <a:xfrm>
          <a:off x="19494500" y="1085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63</xdr:row>
      <xdr:rowOff>146321</xdr:rowOff>
    </xdr:from>
    <xdr:ext cx="469744" cy="259045"/>
    <xdr:sp macro="" textlink="">
      <xdr:nvSpPr>
        <xdr:cNvPr id="367" name="n_3aveValue【保健センター・保健所】&#10;一人当たり面積"/>
        <xdr:cNvSpPr txBox="1"/>
      </xdr:nvSpPr>
      <xdr:spPr>
        <a:xfrm>
          <a:off x="19310427" y="1094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68" name="テキスト ボックス 3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69" name="テキスト ボックス 3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70" name="テキスト ボックス 3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71" name="テキスト ボックス 3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72" name="テキスト ボックス 3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132461</xdr:rowOff>
    </xdr:from>
    <xdr:to>
      <xdr:col>116</xdr:col>
      <xdr:colOff>114300</xdr:colOff>
      <xdr:row>62</xdr:row>
      <xdr:rowOff>62611</xdr:rowOff>
    </xdr:to>
    <xdr:sp macro="" textlink="">
      <xdr:nvSpPr>
        <xdr:cNvPr id="373" name="楕円 372"/>
        <xdr:cNvSpPr/>
      </xdr:nvSpPr>
      <xdr:spPr>
        <a:xfrm>
          <a:off x="22110700" y="1059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155338</xdr:rowOff>
    </xdr:from>
    <xdr:ext cx="469744" cy="259045"/>
    <xdr:sp macro="" textlink="">
      <xdr:nvSpPr>
        <xdr:cNvPr id="374" name="【保健センター・保健所】&#10;一人当たり面積該当値テキスト"/>
        <xdr:cNvSpPr txBox="1"/>
      </xdr:nvSpPr>
      <xdr:spPr>
        <a:xfrm>
          <a:off x="22199600" y="1044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149606</xdr:rowOff>
    </xdr:from>
    <xdr:to>
      <xdr:col>112</xdr:col>
      <xdr:colOff>38100</xdr:colOff>
      <xdr:row>62</xdr:row>
      <xdr:rowOff>79756</xdr:rowOff>
    </xdr:to>
    <xdr:sp macro="" textlink="">
      <xdr:nvSpPr>
        <xdr:cNvPr id="375" name="楕円 374"/>
        <xdr:cNvSpPr/>
      </xdr:nvSpPr>
      <xdr:spPr>
        <a:xfrm>
          <a:off x="21272500" y="106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11811</xdr:rowOff>
    </xdr:from>
    <xdr:to>
      <xdr:col>116</xdr:col>
      <xdr:colOff>63500</xdr:colOff>
      <xdr:row>62</xdr:row>
      <xdr:rowOff>28956</xdr:rowOff>
    </xdr:to>
    <xdr:cxnSp macro="">
      <xdr:nvCxnSpPr>
        <xdr:cNvPr id="376" name="直線コネクタ 375"/>
        <xdr:cNvCxnSpPr/>
      </xdr:nvCxnSpPr>
      <xdr:spPr>
        <a:xfrm flipV="1">
          <a:off x="21323300" y="10641711"/>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25400</xdr:rowOff>
    </xdr:from>
    <xdr:to>
      <xdr:col>107</xdr:col>
      <xdr:colOff>101600</xdr:colOff>
      <xdr:row>62</xdr:row>
      <xdr:rowOff>127000</xdr:rowOff>
    </xdr:to>
    <xdr:sp macro="" textlink="">
      <xdr:nvSpPr>
        <xdr:cNvPr id="377" name="楕円 376"/>
        <xdr:cNvSpPr/>
      </xdr:nvSpPr>
      <xdr:spPr>
        <a:xfrm>
          <a:off x="20383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28956</xdr:rowOff>
    </xdr:from>
    <xdr:to>
      <xdr:col>111</xdr:col>
      <xdr:colOff>177800</xdr:colOff>
      <xdr:row>62</xdr:row>
      <xdr:rowOff>76200</xdr:rowOff>
    </xdr:to>
    <xdr:cxnSp macro="">
      <xdr:nvCxnSpPr>
        <xdr:cNvPr id="378" name="直線コネクタ 377"/>
        <xdr:cNvCxnSpPr/>
      </xdr:nvCxnSpPr>
      <xdr:spPr>
        <a:xfrm flipV="1">
          <a:off x="20434300" y="10658856"/>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30734</xdr:rowOff>
    </xdr:from>
    <xdr:to>
      <xdr:col>102</xdr:col>
      <xdr:colOff>165100</xdr:colOff>
      <xdr:row>62</xdr:row>
      <xdr:rowOff>132334</xdr:rowOff>
    </xdr:to>
    <xdr:sp macro="" textlink="">
      <xdr:nvSpPr>
        <xdr:cNvPr id="379" name="楕円 378"/>
        <xdr:cNvSpPr/>
      </xdr:nvSpPr>
      <xdr:spPr>
        <a:xfrm>
          <a:off x="19494500" y="106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76200</xdr:rowOff>
    </xdr:from>
    <xdr:to>
      <xdr:col>107</xdr:col>
      <xdr:colOff>50800</xdr:colOff>
      <xdr:row>62</xdr:row>
      <xdr:rowOff>81534</xdr:rowOff>
    </xdr:to>
    <xdr:cxnSp macro="">
      <xdr:nvCxnSpPr>
        <xdr:cNvPr id="380" name="直線コネクタ 379"/>
        <xdr:cNvCxnSpPr/>
      </xdr:nvCxnSpPr>
      <xdr:spPr>
        <a:xfrm flipV="1">
          <a:off x="19545300" y="1070610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96283</xdr:rowOff>
    </xdr:from>
    <xdr:ext cx="469744" cy="259045"/>
    <xdr:sp macro="" textlink="">
      <xdr:nvSpPr>
        <xdr:cNvPr id="381" name="n_1mainValue【保健センター・保健所】&#10;一人当たり面積"/>
        <xdr:cNvSpPr txBox="1"/>
      </xdr:nvSpPr>
      <xdr:spPr>
        <a:xfrm>
          <a:off x="21075727" y="103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143527</xdr:rowOff>
    </xdr:from>
    <xdr:ext cx="469744" cy="259045"/>
    <xdr:sp macro="" textlink="">
      <xdr:nvSpPr>
        <xdr:cNvPr id="382" name="n_2mainValue【保健センター・保健所】&#10;一人当たり面積"/>
        <xdr:cNvSpPr txBox="1"/>
      </xdr:nvSpPr>
      <xdr:spPr>
        <a:xfrm>
          <a:off x="20199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148861</xdr:rowOff>
    </xdr:from>
    <xdr:ext cx="469744" cy="259045"/>
    <xdr:sp macro="" textlink="">
      <xdr:nvSpPr>
        <xdr:cNvPr id="383" name="n_3mainValue【保健センター・保健所】&#10;一人当たり面積"/>
        <xdr:cNvSpPr txBox="1"/>
      </xdr:nvSpPr>
      <xdr:spPr>
        <a:xfrm>
          <a:off x="19310427" y="1043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84" name="正方形/長方形 3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85" name="正方形/長方形 3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6" name="正方形/長方形 3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7" name="正方形/長方形 3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8" name="正方形/長方形 3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9" name="正方形/長方形 3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0" name="正方形/長方形 3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1" name="正方形/長方形 39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2" name="テキスト ボックス 39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93" name="直線コネクタ 39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94" name="直線コネクタ 39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95" name="テキスト ボックス 39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96" name="直線コネクタ 39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97" name="テキスト ボックス 39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98" name="直線コネクタ 39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99" name="テキスト ボックス 39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0" name="直線コネクタ 39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01" name="テキスト ボックス 40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02" name="直線コネクタ 40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03" name="テキスト ボックス 40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04" name="直線コネクタ 40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05" name="テキスト ボックス 40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6" name="直線コネクタ 4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07" name="テキスト ボックス 40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0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106680</xdr:rowOff>
    </xdr:to>
    <xdr:cxnSp macro="">
      <xdr:nvCxnSpPr>
        <xdr:cNvPr id="409" name="直線コネクタ 408"/>
        <xdr:cNvCxnSpPr/>
      </xdr:nvCxnSpPr>
      <xdr:spPr>
        <a:xfrm flipV="1">
          <a:off x="16318864" y="13280571"/>
          <a:ext cx="0" cy="157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410"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411" name="直線コネクタ 410"/>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12"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13" name="直線コネクタ 41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111051</xdr:rowOff>
    </xdr:from>
    <xdr:ext cx="405111" cy="259045"/>
    <xdr:sp macro="" textlink="">
      <xdr:nvSpPr>
        <xdr:cNvPr id="414" name="【消防施設】&#10;有形固定資産減価償却率平均値テキスト"/>
        <xdr:cNvSpPr txBox="1"/>
      </xdr:nvSpPr>
      <xdr:spPr>
        <a:xfrm>
          <a:off x="16357600" y="13827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132624</xdr:rowOff>
    </xdr:from>
    <xdr:to>
      <xdr:col>85</xdr:col>
      <xdr:colOff>177800</xdr:colOff>
      <xdr:row>81</xdr:row>
      <xdr:rowOff>62774</xdr:rowOff>
    </xdr:to>
    <xdr:sp macro="" textlink="">
      <xdr:nvSpPr>
        <xdr:cNvPr id="415" name="フローチャート: 判断 414"/>
        <xdr:cNvSpPr/>
      </xdr:nvSpPr>
      <xdr:spPr>
        <a:xfrm>
          <a:off x="16268700" y="1384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142421</xdr:rowOff>
    </xdr:from>
    <xdr:to>
      <xdr:col>81</xdr:col>
      <xdr:colOff>101600</xdr:colOff>
      <xdr:row>81</xdr:row>
      <xdr:rowOff>72571</xdr:rowOff>
    </xdr:to>
    <xdr:sp macro="" textlink="">
      <xdr:nvSpPr>
        <xdr:cNvPr id="416" name="フローチャート: 判断 415"/>
        <xdr:cNvSpPr/>
      </xdr:nvSpPr>
      <xdr:spPr>
        <a:xfrm>
          <a:off x="154305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63698</xdr:rowOff>
    </xdr:from>
    <xdr:ext cx="405111" cy="259045"/>
    <xdr:sp macro="" textlink="">
      <xdr:nvSpPr>
        <xdr:cNvPr id="417" name="n_1aveValue【消防施設】&#10;有形固定資産減価償却率"/>
        <xdr:cNvSpPr txBox="1"/>
      </xdr:nvSpPr>
      <xdr:spPr>
        <a:xfrm>
          <a:off x="15266044" y="1395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127726</xdr:rowOff>
    </xdr:from>
    <xdr:to>
      <xdr:col>76</xdr:col>
      <xdr:colOff>165100</xdr:colOff>
      <xdr:row>81</xdr:row>
      <xdr:rowOff>57876</xdr:rowOff>
    </xdr:to>
    <xdr:sp macro="" textlink="">
      <xdr:nvSpPr>
        <xdr:cNvPr id="418" name="フローチャート: 判断 417"/>
        <xdr:cNvSpPr/>
      </xdr:nvSpPr>
      <xdr:spPr>
        <a:xfrm>
          <a:off x="14541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49003</xdr:rowOff>
    </xdr:from>
    <xdr:ext cx="405111" cy="259045"/>
    <xdr:sp macro="" textlink="">
      <xdr:nvSpPr>
        <xdr:cNvPr id="419" name="n_2aveValue【消防施設】&#10;有形固定資産減価償却率"/>
        <xdr:cNvSpPr txBox="1"/>
      </xdr:nvSpPr>
      <xdr:spPr>
        <a:xfrm>
          <a:off x="14389744" y="1393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420" name="フローチャート: 判断 419"/>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44104</xdr:rowOff>
    </xdr:from>
    <xdr:ext cx="405111" cy="259045"/>
    <xdr:sp macro="" textlink="">
      <xdr:nvSpPr>
        <xdr:cNvPr id="421" name="n_3aveValue【消防施設】&#10;有形固定資産減価償却率"/>
        <xdr:cNvSpPr txBox="1"/>
      </xdr:nvSpPr>
      <xdr:spPr>
        <a:xfrm>
          <a:off x="13500744"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22" name="テキスト ボックス 4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3" name="テキスト ボックス 4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4" name="テキスト ボックス 4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5" name="テキスト ボックス 4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6" name="テキスト ボックス 4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427" name="楕円 426"/>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428" name="【消防施設】&#10;有形固定資産減価償却率該当値テキスト"/>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429" name="楕円 428"/>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430" name="直線コネクタ 429"/>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28121</xdr:rowOff>
    </xdr:from>
    <xdr:to>
      <xdr:col>76</xdr:col>
      <xdr:colOff>165100</xdr:colOff>
      <xdr:row>77</xdr:row>
      <xdr:rowOff>129721</xdr:rowOff>
    </xdr:to>
    <xdr:sp macro="" textlink="">
      <xdr:nvSpPr>
        <xdr:cNvPr id="431" name="楕円 430"/>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432" name="直線コネクタ 431"/>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28121</xdr:rowOff>
    </xdr:from>
    <xdr:to>
      <xdr:col>72</xdr:col>
      <xdr:colOff>38100</xdr:colOff>
      <xdr:row>77</xdr:row>
      <xdr:rowOff>129721</xdr:rowOff>
    </xdr:to>
    <xdr:sp macro="" textlink="">
      <xdr:nvSpPr>
        <xdr:cNvPr id="433" name="楕円 432"/>
        <xdr:cNvSpPr/>
      </xdr:nvSpPr>
      <xdr:spPr>
        <a:xfrm>
          <a:off x="13652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78921</xdr:rowOff>
    </xdr:from>
    <xdr:to>
      <xdr:col>76</xdr:col>
      <xdr:colOff>114300</xdr:colOff>
      <xdr:row>77</xdr:row>
      <xdr:rowOff>78921</xdr:rowOff>
    </xdr:to>
    <xdr:cxnSp macro="">
      <xdr:nvCxnSpPr>
        <xdr:cNvPr id="434" name="直線コネクタ 433"/>
        <xdr:cNvCxnSpPr/>
      </xdr:nvCxnSpPr>
      <xdr:spPr>
        <a:xfrm>
          <a:off x="13703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75</xdr:row>
      <xdr:rowOff>146248</xdr:rowOff>
    </xdr:from>
    <xdr:ext cx="469744" cy="259045"/>
    <xdr:sp macro="" textlink="">
      <xdr:nvSpPr>
        <xdr:cNvPr id="435" name="n_1mainValue【消防施設】&#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436" name="n_2mainValue【消防施設】&#10;有形固定資産減価償却率"/>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75</xdr:row>
      <xdr:rowOff>146248</xdr:rowOff>
    </xdr:from>
    <xdr:ext cx="469744" cy="259045"/>
    <xdr:sp macro="" textlink="">
      <xdr:nvSpPr>
        <xdr:cNvPr id="437" name="n_3mainValue【消防施設】&#10;有形固定資産減価償却率"/>
        <xdr:cNvSpPr txBox="1"/>
      </xdr:nvSpPr>
      <xdr:spPr>
        <a:xfrm>
          <a:off x="13468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8" name="正方形/長方形 4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9" name="正方形/長方形 4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0" name="正方形/長方形 4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1" name="正方形/長方形 4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2" name="正方形/長方形 4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3" name="正方形/長方形 4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4" name="正方形/長方形 4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5" name="正方形/長方形 4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6" name="テキスト ボックス 4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7" name="直線コネクタ 4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48" name="直線コネクタ 44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49" name="テキスト ボックス 44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50" name="直線コネクタ 44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51" name="テキスト ボックス 45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52" name="直線コネクタ 45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53" name="テキスト ボックス 45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54" name="直線コネクタ 45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55" name="テキスト ボックス 45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56" name="直線コネクタ 45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57" name="テキスト ボックス 45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8" name="直線コネクタ 4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459" name="テキスト ボックス 458"/>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40957</xdr:rowOff>
    </xdr:from>
    <xdr:to>
      <xdr:col>116</xdr:col>
      <xdr:colOff>62864</xdr:colOff>
      <xdr:row>86</xdr:row>
      <xdr:rowOff>110680</xdr:rowOff>
    </xdr:to>
    <xdr:cxnSp macro="">
      <xdr:nvCxnSpPr>
        <xdr:cNvPr id="461" name="直線コネクタ 460"/>
        <xdr:cNvCxnSpPr/>
      </xdr:nvCxnSpPr>
      <xdr:spPr>
        <a:xfrm flipV="1">
          <a:off x="22160864" y="13414057"/>
          <a:ext cx="0" cy="144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462" name="【消防施設】&#10;一人当たり面積最小値テキスト"/>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463" name="直線コネクタ 462"/>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159084</xdr:rowOff>
    </xdr:from>
    <xdr:ext cx="469744" cy="259045"/>
    <xdr:sp macro="" textlink="">
      <xdr:nvSpPr>
        <xdr:cNvPr id="464" name="【消防施設】&#10;一人当たり面積最大値テキスト"/>
        <xdr:cNvSpPr txBox="1"/>
      </xdr:nvSpPr>
      <xdr:spPr>
        <a:xfrm>
          <a:off x="22199600" y="1318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40957</xdr:rowOff>
    </xdr:from>
    <xdr:to>
      <xdr:col>116</xdr:col>
      <xdr:colOff>152400</xdr:colOff>
      <xdr:row>78</xdr:row>
      <xdr:rowOff>40957</xdr:rowOff>
    </xdr:to>
    <xdr:cxnSp macro="">
      <xdr:nvCxnSpPr>
        <xdr:cNvPr id="465" name="直線コネクタ 464"/>
        <xdr:cNvCxnSpPr/>
      </xdr:nvCxnSpPr>
      <xdr:spPr>
        <a:xfrm>
          <a:off x="22072600" y="1341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148099</xdr:rowOff>
    </xdr:from>
    <xdr:ext cx="469744" cy="259045"/>
    <xdr:sp macro="" textlink="">
      <xdr:nvSpPr>
        <xdr:cNvPr id="466" name="【消防施設】&#10;一人当たり面積平均値テキスト"/>
        <xdr:cNvSpPr txBox="1"/>
      </xdr:nvSpPr>
      <xdr:spPr>
        <a:xfrm>
          <a:off x="22199600" y="1454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125222</xdr:rowOff>
    </xdr:from>
    <xdr:to>
      <xdr:col>116</xdr:col>
      <xdr:colOff>114300</xdr:colOff>
      <xdr:row>86</xdr:row>
      <xdr:rowOff>55372</xdr:rowOff>
    </xdr:to>
    <xdr:sp macro="" textlink="">
      <xdr:nvSpPr>
        <xdr:cNvPr id="467" name="フローチャート: 判断 466"/>
        <xdr:cNvSpPr/>
      </xdr:nvSpPr>
      <xdr:spPr>
        <a:xfrm>
          <a:off x="22110700" y="1469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135700</xdr:rowOff>
    </xdr:from>
    <xdr:to>
      <xdr:col>112</xdr:col>
      <xdr:colOff>38100</xdr:colOff>
      <xdr:row>86</xdr:row>
      <xdr:rowOff>65850</xdr:rowOff>
    </xdr:to>
    <xdr:sp macro="" textlink="">
      <xdr:nvSpPr>
        <xdr:cNvPr id="468" name="フローチャート: 判断 467"/>
        <xdr:cNvSpPr/>
      </xdr:nvSpPr>
      <xdr:spPr>
        <a:xfrm>
          <a:off x="21272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82377</xdr:rowOff>
    </xdr:from>
    <xdr:ext cx="469744" cy="259045"/>
    <xdr:sp macro="" textlink="">
      <xdr:nvSpPr>
        <xdr:cNvPr id="469" name="n_1aveValue【消防施設】&#10;一人当たり面積"/>
        <xdr:cNvSpPr txBox="1"/>
      </xdr:nvSpPr>
      <xdr:spPr>
        <a:xfrm>
          <a:off x="210757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18162</xdr:rowOff>
    </xdr:from>
    <xdr:to>
      <xdr:col>107</xdr:col>
      <xdr:colOff>101600</xdr:colOff>
      <xdr:row>86</xdr:row>
      <xdr:rowOff>119762</xdr:rowOff>
    </xdr:to>
    <xdr:sp macro="" textlink="">
      <xdr:nvSpPr>
        <xdr:cNvPr id="470" name="フローチャート: 判断 469"/>
        <xdr:cNvSpPr/>
      </xdr:nvSpPr>
      <xdr:spPr>
        <a:xfrm>
          <a:off x="20383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136289</xdr:rowOff>
    </xdr:from>
    <xdr:ext cx="469744" cy="259045"/>
    <xdr:sp macro="" textlink="">
      <xdr:nvSpPr>
        <xdr:cNvPr id="471" name="n_2aveValue【消防施設】&#10;一人当たり面積"/>
        <xdr:cNvSpPr txBox="1"/>
      </xdr:nvSpPr>
      <xdr:spPr>
        <a:xfrm>
          <a:off x="20199427" y="1453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472" name="フローチャート: 判断 471"/>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473" name="n_3aveValue【消防施設】&#10;一人当たり面積"/>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4" name="テキスト ボックス 4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5" name="テキスト ボックス 4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6" name="テキスト ボックス 4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7" name="テキスト ボックス 4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8" name="テキスト ボックス 4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45022</xdr:rowOff>
    </xdr:from>
    <xdr:to>
      <xdr:col>116</xdr:col>
      <xdr:colOff>114300</xdr:colOff>
      <xdr:row>86</xdr:row>
      <xdr:rowOff>146622</xdr:rowOff>
    </xdr:to>
    <xdr:sp macro="" textlink="">
      <xdr:nvSpPr>
        <xdr:cNvPr id="479" name="楕円 478"/>
        <xdr:cNvSpPr/>
      </xdr:nvSpPr>
      <xdr:spPr>
        <a:xfrm>
          <a:off x="22110700" y="1478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131399</xdr:rowOff>
    </xdr:from>
    <xdr:ext cx="469744" cy="259045"/>
    <xdr:sp macro="" textlink="">
      <xdr:nvSpPr>
        <xdr:cNvPr id="480" name="【消防施設】&#10;一人当たり面積該当値テキスト"/>
        <xdr:cNvSpPr txBox="1"/>
      </xdr:nvSpPr>
      <xdr:spPr>
        <a:xfrm>
          <a:off x="22199600" y="1470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45783</xdr:rowOff>
    </xdr:from>
    <xdr:to>
      <xdr:col>112</xdr:col>
      <xdr:colOff>38100</xdr:colOff>
      <xdr:row>86</xdr:row>
      <xdr:rowOff>147383</xdr:rowOff>
    </xdr:to>
    <xdr:sp macro="" textlink="">
      <xdr:nvSpPr>
        <xdr:cNvPr id="481" name="楕円 480"/>
        <xdr:cNvSpPr/>
      </xdr:nvSpPr>
      <xdr:spPr>
        <a:xfrm>
          <a:off x="21272500" y="1479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95822</xdr:rowOff>
    </xdr:from>
    <xdr:to>
      <xdr:col>116</xdr:col>
      <xdr:colOff>63500</xdr:colOff>
      <xdr:row>86</xdr:row>
      <xdr:rowOff>96583</xdr:rowOff>
    </xdr:to>
    <xdr:cxnSp macro="">
      <xdr:nvCxnSpPr>
        <xdr:cNvPr id="482" name="直線コネクタ 481"/>
        <xdr:cNvCxnSpPr/>
      </xdr:nvCxnSpPr>
      <xdr:spPr>
        <a:xfrm flipV="1">
          <a:off x="21323300" y="14840522"/>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46165</xdr:rowOff>
    </xdr:from>
    <xdr:to>
      <xdr:col>107</xdr:col>
      <xdr:colOff>101600</xdr:colOff>
      <xdr:row>86</xdr:row>
      <xdr:rowOff>147765</xdr:rowOff>
    </xdr:to>
    <xdr:sp macro="" textlink="">
      <xdr:nvSpPr>
        <xdr:cNvPr id="483" name="楕円 482"/>
        <xdr:cNvSpPr/>
      </xdr:nvSpPr>
      <xdr:spPr>
        <a:xfrm>
          <a:off x="20383500" y="1479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96583</xdr:rowOff>
    </xdr:from>
    <xdr:to>
      <xdr:col>111</xdr:col>
      <xdr:colOff>177800</xdr:colOff>
      <xdr:row>86</xdr:row>
      <xdr:rowOff>96965</xdr:rowOff>
    </xdr:to>
    <xdr:cxnSp macro="">
      <xdr:nvCxnSpPr>
        <xdr:cNvPr id="484" name="直線コネクタ 483"/>
        <xdr:cNvCxnSpPr/>
      </xdr:nvCxnSpPr>
      <xdr:spPr>
        <a:xfrm flipV="1">
          <a:off x="20434300" y="14841283"/>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46546</xdr:rowOff>
    </xdr:from>
    <xdr:to>
      <xdr:col>102</xdr:col>
      <xdr:colOff>165100</xdr:colOff>
      <xdr:row>86</xdr:row>
      <xdr:rowOff>148146</xdr:rowOff>
    </xdr:to>
    <xdr:sp macro="" textlink="">
      <xdr:nvSpPr>
        <xdr:cNvPr id="485" name="楕円 484"/>
        <xdr:cNvSpPr/>
      </xdr:nvSpPr>
      <xdr:spPr>
        <a:xfrm>
          <a:off x="19494500" y="1479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96965</xdr:rowOff>
    </xdr:from>
    <xdr:to>
      <xdr:col>107</xdr:col>
      <xdr:colOff>50800</xdr:colOff>
      <xdr:row>86</xdr:row>
      <xdr:rowOff>97346</xdr:rowOff>
    </xdr:to>
    <xdr:cxnSp macro="">
      <xdr:nvCxnSpPr>
        <xdr:cNvPr id="486" name="直線コネクタ 485"/>
        <xdr:cNvCxnSpPr/>
      </xdr:nvCxnSpPr>
      <xdr:spPr>
        <a:xfrm flipV="1">
          <a:off x="19545300" y="1484166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138510</xdr:rowOff>
    </xdr:from>
    <xdr:ext cx="469744" cy="259045"/>
    <xdr:sp macro="" textlink="">
      <xdr:nvSpPr>
        <xdr:cNvPr id="487" name="n_1mainValue【消防施設】&#10;一人当たり面積"/>
        <xdr:cNvSpPr txBox="1"/>
      </xdr:nvSpPr>
      <xdr:spPr>
        <a:xfrm>
          <a:off x="21075727" y="1488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138892</xdr:rowOff>
    </xdr:from>
    <xdr:ext cx="469744" cy="259045"/>
    <xdr:sp macro="" textlink="">
      <xdr:nvSpPr>
        <xdr:cNvPr id="488" name="n_2mainValue【消防施設】&#10;一人当たり面積"/>
        <xdr:cNvSpPr txBox="1"/>
      </xdr:nvSpPr>
      <xdr:spPr>
        <a:xfrm>
          <a:off x="20199427" y="1488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139273</xdr:rowOff>
    </xdr:from>
    <xdr:ext cx="469744" cy="259045"/>
    <xdr:sp macro="" textlink="">
      <xdr:nvSpPr>
        <xdr:cNvPr id="489" name="n_3mainValue【消防施設】&#10;一人当たり面積"/>
        <xdr:cNvSpPr txBox="1"/>
      </xdr:nvSpPr>
      <xdr:spPr>
        <a:xfrm>
          <a:off x="19310427" y="1488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0" name="正方形/長方形 4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1" name="正方形/長方形 4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2" name="正方形/長方形 4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3" name="正方形/長方形 4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4" name="正方形/長方形 4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5" name="正方形/長方形 4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6" name="正方形/長方形 4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7" name="正方形/長方形 4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8" name="テキスト ボックス 4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9" name="直線コネクタ 4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00" name="直線コネクタ 4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01" name="テキスト ボックス 50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2" name="直線コネクタ 5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03" name="テキスト ボックス 5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04" name="直線コネクタ 5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05" name="テキスト ボックス 5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06" name="直線コネクタ 5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07" name="テキスト ボックス 5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08" name="直線コネクタ 5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09" name="テキスト ボックス 5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0" name="直線コネクタ 5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11" name="テキスト ボックス 51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2" name="直線コネクタ 5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3" name="テキスト ボックス 5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146413</xdr:rowOff>
    </xdr:from>
    <xdr:to>
      <xdr:col>85</xdr:col>
      <xdr:colOff>126364</xdr:colOff>
      <xdr:row>108</xdr:row>
      <xdr:rowOff>74568</xdr:rowOff>
    </xdr:to>
    <xdr:cxnSp macro="">
      <xdr:nvCxnSpPr>
        <xdr:cNvPr id="515" name="直線コネクタ 514"/>
        <xdr:cNvCxnSpPr/>
      </xdr:nvCxnSpPr>
      <xdr:spPr>
        <a:xfrm flipV="1">
          <a:off x="16318864" y="17119963"/>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16"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17" name="直線コネクタ 516"/>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93090</xdr:rowOff>
    </xdr:from>
    <xdr:ext cx="405111" cy="259045"/>
    <xdr:sp macro="" textlink="">
      <xdr:nvSpPr>
        <xdr:cNvPr id="518" name="【庁舎】&#10;有形固定資産減価償却率最大値テキスト"/>
        <xdr:cNvSpPr txBox="1"/>
      </xdr:nvSpPr>
      <xdr:spPr>
        <a:xfrm>
          <a:off x="16357600" y="1689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146413</xdr:rowOff>
    </xdr:from>
    <xdr:to>
      <xdr:col>86</xdr:col>
      <xdr:colOff>25400</xdr:colOff>
      <xdr:row>99</xdr:row>
      <xdr:rowOff>146413</xdr:rowOff>
    </xdr:to>
    <xdr:cxnSp macro="">
      <xdr:nvCxnSpPr>
        <xdr:cNvPr id="519" name="直線コネクタ 518"/>
        <xdr:cNvCxnSpPr/>
      </xdr:nvCxnSpPr>
      <xdr:spPr>
        <a:xfrm>
          <a:off x="16230600" y="1711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520" name="【庁舎】&#10;有形固定資産減価償却率平均値テキスト"/>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521" name="フローチャート: 判断 520"/>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156029</xdr:rowOff>
    </xdr:from>
    <xdr:to>
      <xdr:col>81</xdr:col>
      <xdr:colOff>101600</xdr:colOff>
      <xdr:row>103</xdr:row>
      <xdr:rowOff>86179</xdr:rowOff>
    </xdr:to>
    <xdr:sp macro="" textlink="">
      <xdr:nvSpPr>
        <xdr:cNvPr id="522" name="フローチャート: 判断 521"/>
        <xdr:cNvSpPr/>
      </xdr:nvSpPr>
      <xdr:spPr>
        <a:xfrm>
          <a:off x="154305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77306</xdr:rowOff>
    </xdr:from>
    <xdr:ext cx="405111" cy="259045"/>
    <xdr:sp macro="" textlink="">
      <xdr:nvSpPr>
        <xdr:cNvPr id="523" name="n_1aveValue【庁舎】&#10;有形固定資産減価償却率"/>
        <xdr:cNvSpPr txBox="1"/>
      </xdr:nvSpPr>
      <xdr:spPr>
        <a:xfrm>
          <a:off x="15266044" y="1773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524" name="フローチャート: 判断 523"/>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525" name="n_2aveValue【庁舎】&#10;有形固定資産減価償却率"/>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49893</xdr:rowOff>
    </xdr:from>
    <xdr:to>
      <xdr:col>72</xdr:col>
      <xdr:colOff>38100</xdr:colOff>
      <xdr:row>103</xdr:row>
      <xdr:rowOff>151493</xdr:rowOff>
    </xdr:to>
    <xdr:sp macro="" textlink="">
      <xdr:nvSpPr>
        <xdr:cNvPr id="526" name="フローチャート: 判断 525"/>
        <xdr:cNvSpPr/>
      </xdr:nvSpPr>
      <xdr:spPr>
        <a:xfrm>
          <a:off x="13652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142620</xdr:rowOff>
    </xdr:from>
    <xdr:ext cx="405111" cy="259045"/>
    <xdr:sp macro="" textlink="">
      <xdr:nvSpPr>
        <xdr:cNvPr id="527" name="n_3aveValue【庁舎】&#10;有形固定資産減価償却率"/>
        <xdr:cNvSpPr txBox="1"/>
      </xdr:nvSpPr>
      <xdr:spPr>
        <a:xfrm>
          <a:off x="13500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28" name="テキスト ボックス 5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9" name="テキスト ボックス 5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0" name="テキスト ボックス 5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1" name="テキスト ボックス 5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2" name="テキスト ボックス 5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146231</xdr:rowOff>
    </xdr:from>
    <xdr:to>
      <xdr:col>85</xdr:col>
      <xdr:colOff>177800</xdr:colOff>
      <xdr:row>101</xdr:row>
      <xdr:rowOff>76381</xdr:rowOff>
    </xdr:to>
    <xdr:sp macro="" textlink="">
      <xdr:nvSpPr>
        <xdr:cNvPr id="533" name="楕円 532"/>
        <xdr:cNvSpPr/>
      </xdr:nvSpPr>
      <xdr:spPr>
        <a:xfrm>
          <a:off x="16268700" y="1729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169108</xdr:rowOff>
    </xdr:from>
    <xdr:ext cx="405111" cy="259045"/>
    <xdr:sp macro="" textlink="">
      <xdr:nvSpPr>
        <xdr:cNvPr id="534" name="【庁舎】&#10;有形固定資産減価償却率該当値テキスト"/>
        <xdr:cNvSpPr txBox="1"/>
      </xdr:nvSpPr>
      <xdr:spPr>
        <a:xfrm>
          <a:off x="16357600" y="1714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7438</xdr:rowOff>
    </xdr:from>
    <xdr:to>
      <xdr:col>81</xdr:col>
      <xdr:colOff>101600</xdr:colOff>
      <xdr:row>101</xdr:row>
      <xdr:rowOff>109038</xdr:rowOff>
    </xdr:to>
    <xdr:sp macro="" textlink="">
      <xdr:nvSpPr>
        <xdr:cNvPr id="535" name="楕円 534"/>
        <xdr:cNvSpPr/>
      </xdr:nvSpPr>
      <xdr:spPr>
        <a:xfrm>
          <a:off x="15430500" y="17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25581</xdr:rowOff>
    </xdr:from>
    <xdr:to>
      <xdr:col>85</xdr:col>
      <xdr:colOff>127000</xdr:colOff>
      <xdr:row>101</xdr:row>
      <xdr:rowOff>58238</xdr:rowOff>
    </xdr:to>
    <xdr:cxnSp macro="">
      <xdr:nvCxnSpPr>
        <xdr:cNvPr id="536" name="直線コネクタ 535"/>
        <xdr:cNvCxnSpPr/>
      </xdr:nvCxnSpPr>
      <xdr:spPr>
        <a:xfrm flipV="1">
          <a:off x="15481300" y="1734203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35198</xdr:rowOff>
    </xdr:from>
    <xdr:to>
      <xdr:col>76</xdr:col>
      <xdr:colOff>165100</xdr:colOff>
      <xdr:row>101</xdr:row>
      <xdr:rowOff>136798</xdr:rowOff>
    </xdr:to>
    <xdr:sp macro="" textlink="">
      <xdr:nvSpPr>
        <xdr:cNvPr id="537" name="楕円 536"/>
        <xdr:cNvSpPr/>
      </xdr:nvSpPr>
      <xdr:spPr>
        <a:xfrm>
          <a:off x="14541500" y="173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58238</xdr:rowOff>
    </xdr:from>
    <xdr:to>
      <xdr:col>81</xdr:col>
      <xdr:colOff>50800</xdr:colOff>
      <xdr:row>101</xdr:row>
      <xdr:rowOff>85998</xdr:rowOff>
    </xdr:to>
    <xdr:cxnSp macro="">
      <xdr:nvCxnSpPr>
        <xdr:cNvPr id="538" name="直線コネクタ 537"/>
        <xdr:cNvCxnSpPr/>
      </xdr:nvCxnSpPr>
      <xdr:spPr>
        <a:xfrm flipV="1">
          <a:off x="14592300" y="1737468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97245</xdr:rowOff>
    </xdr:from>
    <xdr:to>
      <xdr:col>72</xdr:col>
      <xdr:colOff>38100</xdr:colOff>
      <xdr:row>102</xdr:row>
      <xdr:rowOff>27395</xdr:rowOff>
    </xdr:to>
    <xdr:sp macro="" textlink="">
      <xdr:nvSpPr>
        <xdr:cNvPr id="539" name="楕円 538"/>
        <xdr:cNvSpPr/>
      </xdr:nvSpPr>
      <xdr:spPr>
        <a:xfrm>
          <a:off x="13652500" y="1741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85998</xdr:rowOff>
    </xdr:from>
    <xdr:to>
      <xdr:col>76</xdr:col>
      <xdr:colOff>114300</xdr:colOff>
      <xdr:row>101</xdr:row>
      <xdr:rowOff>148045</xdr:rowOff>
    </xdr:to>
    <xdr:cxnSp macro="">
      <xdr:nvCxnSpPr>
        <xdr:cNvPr id="540" name="直線コネクタ 539"/>
        <xdr:cNvCxnSpPr/>
      </xdr:nvCxnSpPr>
      <xdr:spPr>
        <a:xfrm flipV="1">
          <a:off x="13703300" y="17402448"/>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125565</xdr:rowOff>
    </xdr:from>
    <xdr:ext cx="405111" cy="259045"/>
    <xdr:sp macro="" textlink="">
      <xdr:nvSpPr>
        <xdr:cNvPr id="541" name="n_1mainValue【庁舎】&#10;有形固定資産減価償却率"/>
        <xdr:cNvSpPr txBox="1"/>
      </xdr:nvSpPr>
      <xdr:spPr>
        <a:xfrm>
          <a:off x="15266044" y="1709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153325</xdr:rowOff>
    </xdr:from>
    <xdr:ext cx="405111" cy="259045"/>
    <xdr:sp macro="" textlink="">
      <xdr:nvSpPr>
        <xdr:cNvPr id="542" name="n_2mainValue【庁舎】&#10;有形固定資産減価償却率"/>
        <xdr:cNvSpPr txBox="1"/>
      </xdr:nvSpPr>
      <xdr:spPr>
        <a:xfrm>
          <a:off x="14389744" y="1712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43922</xdr:rowOff>
    </xdr:from>
    <xdr:ext cx="405111" cy="259045"/>
    <xdr:sp macro="" textlink="">
      <xdr:nvSpPr>
        <xdr:cNvPr id="543" name="n_3mainValue【庁舎】&#10;有形固定資産減価償却率"/>
        <xdr:cNvSpPr txBox="1"/>
      </xdr:nvSpPr>
      <xdr:spPr>
        <a:xfrm>
          <a:off x="13500744" y="171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4" name="正方形/長方形 5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5" name="正方形/長方形 5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6" name="正方形/長方形 5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7" name="正方形/長方形 5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8" name="正方形/長方形 5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9" name="正方形/長方形 5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0" name="正方形/長方形 5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1" name="正方形/長方形 5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2" name="テキスト ボックス 5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3" name="直線コネクタ 5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54" name="直線コネクタ 55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55" name="テキスト ボックス 55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56" name="直線コネクタ 55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57" name="テキスト ボックス 55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58" name="直線コネクタ 55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59" name="テキスト ボックス 55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0" name="直線コネクタ 55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61" name="テキスト ボックス 56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2" name="直線コネクタ 5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3" name="テキスト ボックス 5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12649</xdr:rowOff>
    </xdr:from>
    <xdr:to>
      <xdr:col>116</xdr:col>
      <xdr:colOff>62864</xdr:colOff>
      <xdr:row>108</xdr:row>
      <xdr:rowOff>20193</xdr:rowOff>
    </xdr:to>
    <xdr:cxnSp macro="">
      <xdr:nvCxnSpPr>
        <xdr:cNvPr id="565" name="直線コネクタ 564"/>
        <xdr:cNvCxnSpPr/>
      </xdr:nvCxnSpPr>
      <xdr:spPr>
        <a:xfrm flipV="1">
          <a:off x="22160864" y="17157649"/>
          <a:ext cx="0" cy="1379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24020</xdr:rowOff>
    </xdr:from>
    <xdr:ext cx="469744" cy="259045"/>
    <xdr:sp macro="" textlink="">
      <xdr:nvSpPr>
        <xdr:cNvPr id="566" name="【庁舎】&#10;一人当たり面積最小値テキスト"/>
        <xdr:cNvSpPr txBox="1"/>
      </xdr:nvSpPr>
      <xdr:spPr>
        <a:xfrm>
          <a:off x="22199600" y="1854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20193</xdr:rowOff>
    </xdr:from>
    <xdr:to>
      <xdr:col>116</xdr:col>
      <xdr:colOff>152400</xdr:colOff>
      <xdr:row>108</xdr:row>
      <xdr:rowOff>20193</xdr:rowOff>
    </xdr:to>
    <xdr:cxnSp macro="">
      <xdr:nvCxnSpPr>
        <xdr:cNvPr id="567" name="直線コネクタ 566"/>
        <xdr:cNvCxnSpPr/>
      </xdr:nvCxnSpPr>
      <xdr:spPr>
        <a:xfrm>
          <a:off x="22072600" y="18536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130776</xdr:rowOff>
    </xdr:from>
    <xdr:ext cx="469744" cy="259045"/>
    <xdr:sp macro="" textlink="">
      <xdr:nvSpPr>
        <xdr:cNvPr id="568" name="【庁舎】&#10;一人当たり面積最大値テキスト"/>
        <xdr:cNvSpPr txBox="1"/>
      </xdr:nvSpPr>
      <xdr:spPr>
        <a:xfrm>
          <a:off x="22199600" y="1693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12649</xdr:rowOff>
    </xdr:from>
    <xdr:to>
      <xdr:col>116</xdr:col>
      <xdr:colOff>152400</xdr:colOff>
      <xdr:row>100</xdr:row>
      <xdr:rowOff>12649</xdr:rowOff>
    </xdr:to>
    <xdr:cxnSp macro="">
      <xdr:nvCxnSpPr>
        <xdr:cNvPr id="569" name="直線コネクタ 568"/>
        <xdr:cNvCxnSpPr/>
      </xdr:nvCxnSpPr>
      <xdr:spPr>
        <a:xfrm>
          <a:off x="22072600" y="17157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14445</xdr:rowOff>
    </xdr:from>
    <xdr:ext cx="469744" cy="259045"/>
    <xdr:sp macro="" textlink="">
      <xdr:nvSpPr>
        <xdr:cNvPr id="570" name="【庁舎】&#10;一人当たり面積平均値テキスト"/>
        <xdr:cNvSpPr txBox="1"/>
      </xdr:nvSpPr>
      <xdr:spPr>
        <a:xfrm>
          <a:off x="22199600" y="18188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163018</xdr:rowOff>
    </xdr:from>
    <xdr:to>
      <xdr:col>116</xdr:col>
      <xdr:colOff>114300</xdr:colOff>
      <xdr:row>107</xdr:row>
      <xdr:rowOff>93168</xdr:rowOff>
    </xdr:to>
    <xdr:sp macro="" textlink="">
      <xdr:nvSpPr>
        <xdr:cNvPr id="571" name="フローチャート: 判断 570"/>
        <xdr:cNvSpPr/>
      </xdr:nvSpPr>
      <xdr:spPr>
        <a:xfrm>
          <a:off x="22110700" y="1833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161189</xdr:rowOff>
    </xdr:from>
    <xdr:to>
      <xdr:col>112</xdr:col>
      <xdr:colOff>38100</xdr:colOff>
      <xdr:row>107</xdr:row>
      <xdr:rowOff>91339</xdr:rowOff>
    </xdr:to>
    <xdr:sp macro="" textlink="">
      <xdr:nvSpPr>
        <xdr:cNvPr id="572" name="フローチャート: 判断 571"/>
        <xdr:cNvSpPr/>
      </xdr:nvSpPr>
      <xdr:spPr>
        <a:xfrm>
          <a:off x="21272500" y="1833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107866</xdr:rowOff>
    </xdr:from>
    <xdr:ext cx="469744" cy="259045"/>
    <xdr:sp macro="" textlink="">
      <xdr:nvSpPr>
        <xdr:cNvPr id="573" name="n_1aveValue【庁舎】&#10;一人当たり面積"/>
        <xdr:cNvSpPr txBox="1"/>
      </xdr:nvSpPr>
      <xdr:spPr>
        <a:xfrm>
          <a:off x="21075727" y="1811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168960</xdr:rowOff>
    </xdr:from>
    <xdr:to>
      <xdr:col>107</xdr:col>
      <xdr:colOff>101600</xdr:colOff>
      <xdr:row>107</xdr:row>
      <xdr:rowOff>99110</xdr:rowOff>
    </xdr:to>
    <xdr:sp macro="" textlink="">
      <xdr:nvSpPr>
        <xdr:cNvPr id="574" name="フローチャート: 判断 573"/>
        <xdr:cNvSpPr/>
      </xdr:nvSpPr>
      <xdr:spPr>
        <a:xfrm>
          <a:off x="20383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115637</xdr:rowOff>
    </xdr:from>
    <xdr:ext cx="469744" cy="259045"/>
    <xdr:sp macro="" textlink="">
      <xdr:nvSpPr>
        <xdr:cNvPr id="575" name="n_2aveValue【庁舎】&#10;一人当たり面積"/>
        <xdr:cNvSpPr txBox="1"/>
      </xdr:nvSpPr>
      <xdr:spPr>
        <a:xfrm>
          <a:off x="201994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8255</xdr:rowOff>
    </xdr:from>
    <xdr:to>
      <xdr:col>102</xdr:col>
      <xdr:colOff>165100</xdr:colOff>
      <xdr:row>107</xdr:row>
      <xdr:rowOff>109855</xdr:rowOff>
    </xdr:to>
    <xdr:sp macro="" textlink="">
      <xdr:nvSpPr>
        <xdr:cNvPr id="576" name="フローチャート: 判断 575"/>
        <xdr:cNvSpPr/>
      </xdr:nvSpPr>
      <xdr:spPr>
        <a:xfrm>
          <a:off x="19494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126382</xdr:rowOff>
    </xdr:from>
    <xdr:ext cx="469744" cy="259045"/>
    <xdr:sp macro="" textlink="">
      <xdr:nvSpPr>
        <xdr:cNvPr id="577" name="n_3aveValue【庁舎】&#10;一人当たり面積"/>
        <xdr:cNvSpPr txBox="1"/>
      </xdr:nvSpPr>
      <xdr:spPr>
        <a:xfrm>
          <a:off x="19310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78" name="テキスト ボックス 57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9" name="テキスト ボックス 57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0" name="テキスト ボックス 57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1" name="テキスト ボックス 58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2" name="テキスト ボックス 58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167132</xdr:rowOff>
    </xdr:from>
    <xdr:to>
      <xdr:col>116</xdr:col>
      <xdr:colOff>114300</xdr:colOff>
      <xdr:row>107</xdr:row>
      <xdr:rowOff>97282</xdr:rowOff>
    </xdr:to>
    <xdr:sp macro="" textlink="">
      <xdr:nvSpPr>
        <xdr:cNvPr id="583" name="楕円 582"/>
        <xdr:cNvSpPr/>
      </xdr:nvSpPr>
      <xdr:spPr>
        <a:xfrm>
          <a:off x="221107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145559</xdr:rowOff>
    </xdr:from>
    <xdr:ext cx="469744" cy="259045"/>
    <xdr:sp macro="" textlink="">
      <xdr:nvSpPr>
        <xdr:cNvPr id="584" name="【庁舎】&#10;一人当たり面積該当値テキスト"/>
        <xdr:cNvSpPr txBox="1"/>
      </xdr:nvSpPr>
      <xdr:spPr>
        <a:xfrm>
          <a:off x="22199600"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4369</xdr:rowOff>
    </xdr:from>
    <xdr:to>
      <xdr:col>112</xdr:col>
      <xdr:colOff>38100</xdr:colOff>
      <xdr:row>107</xdr:row>
      <xdr:rowOff>105969</xdr:rowOff>
    </xdr:to>
    <xdr:sp macro="" textlink="">
      <xdr:nvSpPr>
        <xdr:cNvPr id="585" name="楕円 584"/>
        <xdr:cNvSpPr/>
      </xdr:nvSpPr>
      <xdr:spPr>
        <a:xfrm>
          <a:off x="21272500" y="1834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46482</xdr:rowOff>
    </xdr:from>
    <xdr:to>
      <xdr:col>116</xdr:col>
      <xdr:colOff>63500</xdr:colOff>
      <xdr:row>107</xdr:row>
      <xdr:rowOff>55169</xdr:rowOff>
    </xdr:to>
    <xdr:cxnSp macro="">
      <xdr:nvCxnSpPr>
        <xdr:cNvPr id="586" name="直線コネクタ 585"/>
        <xdr:cNvCxnSpPr/>
      </xdr:nvCxnSpPr>
      <xdr:spPr>
        <a:xfrm flipV="1">
          <a:off x="21323300" y="18391632"/>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9855</xdr:rowOff>
    </xdr:from>
    <xdr:to>
      <xdr:col>107</xdr:col>
      <xdr:colOff>101600</xdr:colOff>
      <xdr:row>107</xdr:row>
      <xdr:rowOff>111455</xdr:rowOff>
    </xdr:to>
    <xdr:sp macro="" textlink="">
      <xdr:nvSpPr>
        <xdr:cNvPr id="587" name="楕円 586"/>
        <xdr:cNvSpPr/>
      </xdr:nvSpPr>
      <xdr:spPr>
        <a:xfrm>
          <a:off x="20383500" y="183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55169</xdr:rowOff>
    </xdr:from>
    <xdr:to>
      <xdr:col>111</xdr:col>
      <xdr:colOff>177800</xdr:colOff>
      <xdr:row>107</xdr:row>
      <xdr:rowOff>60655</xdr:rowOff>
    </xdr:to>
    <xdr:cxnSp macro="">
      <xdr:nvCxnSpPr>
        <xdr:cNvPr id="588" name="直線コネクタ 587"/>
        <xdr:cNvCxnSpPr/>
      </xdr:nvCxnSpPr>
      <xdr:spPr>
        <a:xfrm flipV="1">
          <a:off x="20434300" y="18400319"/>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12598</xdr:rowOff>
    </xdr:from>
    <xdr:to>
      <xdr:col>102</xdr:col>
      <xdr:colOff>165100</xdr:colOff>
      <xdr:row>107</xdr:row>
      <xdr:rowOff>114198</xdr:rowOff>
    </xdr:to>
    <xdr:sp macro="" textlink="">
      <xdr:nvSpPr>
        <xdr:cNvPr id="589" name="楕円 588"/>
        <xdr:cNvSpPr/>
      </xdr:nvSpPr>
      <xdr:spPr>
        <a:xfrm>
          <a:off x="19494500" y="1835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60655</xdr:rowOff>
    </xdr:from>
    <xdr:to>
      <xdr:col>107</xdr:col>
      <xdr:colOff>50800</xdr:colOff>
      <xdr:row>107</xdr:row>
      <xdr:rowOff>63398</xdr:rowOff>
    </xdr:to>
    <xdr:cxnSp macro="">
      <xdr:nvCxnSpPr>
        <xdr:cNvPr id="590" name="直線コネクタ 589"/>
        <xdr:cNvCxnSpPr/>
      </xdr:nvCxnSpPr>
      <xdr:spPr>
        <a:xfrm flipV="1">
          <a:off x="19545300" y="1840580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97096</xdr:rowOff>
    </xdr:from>
    <xdr:ext cx="469744" cy="259045"/>
    <xdr:sp macro="" textlink="">
      <xdr:nvSpPr>
        <xdr:cNvPr id="591" name="n_1mainValue【庁舎】&#10;一人当たり面積"/>
        <xdr:cNvSpPr txBox="1"/>
      </xdr:nvSpPr>
      <xdr:spPr>
        <a:xfrm>
          <a:off x="21075727" y="1844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102582</xdr:rowOff>
    </xdr:from>
    <xdr:ext cx="469744" cy="259045"/>
    <xdr:sp macro="" textlink="">
      <xdr:nvSpPr>
        <xdr:cNvPr id="592" name="n_2mainValue【庁舎】&#10;一人当たり面積"/>
        <xdr:cNvSpPr txBox="1"/>
      </xdr:nvSpPr>
      <xdr:spPr>
        <a:xfrm>
          <a:off x="20199427" y="1844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105325</xdr:rowOff>
    </xdr:from>
    <xdr:ext cx="469744" cy="259045"/>
    <xdr:sp macro="" textlink="">
      <xdr:nvSpPr>
        <xdr:cNvPr id="593" name="n_3mainValue【庁舎】&#10;一人当たり面積"/>
        <xdr:cNvSpPr txBox="1"/>
      </xdr:nvSpPr>
      <xdr:spPr>
        <a:xfrm>
          <a:off x="19310427" y="1845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4" name="正方形/長方形 5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5" name="正方形/長方形 5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6" name="テキスト ボックス 5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上回っている。今後、個別施設計画を策定し、同計画に基づいて福祉施設や庁舎等を適切に維持管理、長寿命化を図るとともに、老朽化した施設については廃止も検討し、更新が必要な施設については、規模の適正化を図りながら集約化、複合化の検討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高知県三原村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1,531
1,514
85.37
2,266,988
2,233,291
13,145
1,116,563
3,046,742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人口や法人の減少に加え高齢化率</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年度国調</a:t>
          </a:r>
          <a:r>
            <a:rPr kumimoji="1" lang="en-US" altLang="ja-JP" sz="1300">
              <a:latin typeface="ＭＳ Ｐゴシック" panose="020B0600070205080204" pitchFamily="50" charset="-128"/>
              <a:ea typeface="ＭＳ Ｐゴシック" panose="020B0600070205080204" pitchFamily="50" charset="-128"/>
            </a:rPr>
            <a:t>45.3%)</a:t>
          </a:r>
          <a:r>
            <a:rPr kumimoji="1" lang="ja-JP" altLang="en-US" sz="1300">
              <a:latin typeface="ＭＳ Ｐゴシック" panose="020B0600070205080204" pitchFamily="50" charset="-128"/>
              <a:ea typeface="ＭＳ Ｐゴシック" panose="020B0600070205080204" pitchFamily="50" charset="-128"/>
            </a:rPr>
            <a:t>も高く、地方税の収入は歳入全体の</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程度で推移しており、税の徴収率向上を中心とする歳入確保に努めてはいるが、この現状を改善できる状況ではなく、地方交付税等の依存財源に頼った行政運営となっており、今後も同程度の指数で推移する見込み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143510</xdr:rowOff>
    </xdr:from>
    <xdr:to>
      <xdr:col>23</xdr:col>
      <xdr:colOff>133350</xdr:colOff>
      <xdr:row>43</xdr:row>
      <xdr:rowOff>149543</xdr:rowOff>
    </xdr:to>
    <xdr:cxnSp macro="">
      <xdr:nvCxnSpPr>
        <xdr:cNvPr id="64" name="直線コネクタ 63"/>
        <xdr:cNvCxnSpPr/>
      </xdr:nvCxnSpPr>
      <xdr:spPr>
        <a:xfrm flipV="1">
          <a:off x="4114800" y="751586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149543</xdr:rowOff>
    </xdr:from>
    <xdr:to>
      <xdr:col>19</xdr:col>
      <xdr:colOff>133350</xdr:colOff>
      <xdr:row>43</xdr:row>
      <xdr:rowOff>149543</xdr:rowOff>
    </xdr:to>
    <xdr:cxnSp macro="">
      <xdr:nvCxnSpPr>
        <xdr:cNvPr id="67" name="直線コネクタ 66"/>
        <xdr:cNvCxnSpPr/>
      </xdr:nvCxnSpPr>
      <xdr:spPr>
        <a:xfrm>
          <a:off x="3225800" y="7521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132097</xdr:rowOff>
    </xdr:from>
    <xdr:ext cx="736600" cy="259045"/>
    <xdr:sp macro="" textlink="">
      <xdr:nvSpPr>
        <xdr:cNvPr id="69" name="テキスト ボックス 68"/>
        <xdr:cNvSpPr txBox="1"/>
      </xdr:nvSpPr>
      <xdr:spPr>
        <a:xfrm>
          <a:off x="3733800" y="716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149543</xdr:rowOff>
    </xdr:from>
    <xdr:to>
      <xdr:col>15</xdr:col>
      <xdr:colOff>82550</xdr:colOff>
      <xdr:row>43</xdr:row>
      <xdr:rowOff>149543</xdr:rowOff>
    </xdr:to>
    <xdr:cxnSp macro="">
      <xdr:nvCxnSpPr>
        <xdr:cNvPr id="70" name="直線コネクタ 69"/>
        <xdr:cNvCxnSpPr/>
      </xdr:nvCxnSpPr>
      <xdr:spPr>
        <a:xfrm>
          <a:off x="2336800" y="7521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168292</xdr:rowOff>
    </xdr:from>
    <xdr:ext cx="762000" cy="259045"/>
    <xdr:sp macro="" textlink="">
      <xdr:nvSpPr>
        <xdr:cNvPr id="72" name="テキスト ボックス 71"/>
        <xdr:cNvSpPr txBox="1"/>
      </xdr:nvSpPr>
      <xdr:spPr>
        <a:xfrm>
          <a:off x="2844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149543</xdr:rowOff>
    </xdr:from>
    <xdr:to>
      <xdr:col>11</xdr:col>
      <xdr:colOff>31750</xdr:colOff>
      <xdr:row>43</xdr:row>
      <xdr:rowOff>155575</xdr:rowOff>
    </xdr:to>
    <xdr:cxnSp macro="">
      <xdr:nvCxnSpPr>
        <xdr:cNvPr id="73" name="直線コネクタ 72"/>
        <xdr:cNvCxnSpPr/>
      </xdr:nvCxnSpPr>
      <xdr:spPr>
        <a:xfrm flipV="1">
          <a:off x="1447800" y="752189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62547</xdr:rowOff>
    </xdr:from>
    <xdr:to>
      <xdr:col>11</xdr:col>
      <xdr:colOff>82550</xdr:colOff>
      <xdr:row>43</xdr:row>
      <xdr:rowOff>164147</xdr:rowOff>
    </xdr:to>
    <xdr:sp macro="" textlink="">
      <xdr:nvSpPr>
        <xdr:cNvPr id="74" name="フローチャート: 判断 73"/>
        <xdr:cNvSpPr/>
      </xdr:nvSpPr>
      <xdr:spPr>
        <a:xfrm>
          <a:off x="2286000" y="7434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2874</xdr:rowOff>
    </xdr:from>
    <xdr:ext cx="762000" cy="259045"/>
    <xdr:sp macro="" textlink="">
      <xdr:nvSpPr>
        <xdr:cNvPr id="75" name="テキスト ボックス 74"/>
        <xdr:cNvSpPr txBox="1"/>
      </xdr:nvSpPr>
      <xdr:spPr>
        <a:xfrm>
          <a:off x="1955800" y="720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68580</xdr:rowOff>
    </xdr:from>
    <xdr:to>
      <xdr:col>7</xdr:col>
      <xdr:colOff>31750</xdr:colOff>
      <xdr:row>43</xdr:row>
      <xdr:rowOff>170180</xdr:rowOff>
    </xdr:to>
    <xdr:sp macro="" textlink="">
      <xdr:nvSpPr>
        <xdr:cNvPr id="76" name="フローチャート: 判断 75"/>
        <xdr:cNvSpPr/>
      </xdr:nvSpPr>
      <xdr:spPr>
        <a:xfrm>
          <a:off x="1397000" y="74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8907</xdr:rowOff>
    </xdr:from>
    <xdr:ext cx="762000" cy="259045"/>
    <xdr:sp macro="" textlink="">
      <xdr:nvSpPr>
        <xdr:cNvPr id="77" name="テキスト ボックス 76"/>
        <xdr:cNvSpPr txBox="1"/>
      </xdr:nvSpPr>
      <xdr:spPr>
        <a:xfrm>
          <a:off x="1066800" y="720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92710</xdr:rowOff>
    </xdr:from>
    <xdr:to>
      <xdr:col>23</xdr:col>
      <xdr:colOff>184150</xdr:colOff>
      <xdr:row>44</xdr:row>
      <xdr:rowOff>22860</xdr:rowOff>
    </xdr:to>
    <xdr:sp macro="" textlink="">
      <xdr:nvSpPr>
        <xdr:cNvPr id="83" name="楕円 82"/>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160037</xdr:rowOff>
    </xdr:from>
    <xdr:ext cx="762000" cy="259045"/>
    <xdr:sp macro="" textlink="">
      <xdr:nvSpPr>
        <xdr:cNvPr id="84" name="財政力該当値テキスト"/>
        <xdr:cNvSpPr txBox="1"/>
      </xdr:nvSpPr>
      <xdr:spPr>
        <a:xfrm>
          <a:off x="5041900" y="736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98743</xdr:rowOff>
    </xdr:from>
    <xdr:to>
      <xdr:col>19</xdr:col>
      <xdr:colOff>184150</xdr:colOff>
      <xdr:row>44</xdr:row>
      <xdr:rowOff>28893</xdr:rowOff>
    </xdr:to>
    <xdr:sp macro="" textlink="">
      <xdr:nvSpPr>
        <xdr:cNvPr id="85" name="楕円 84"/>
        <xdr:cNvSpPr/>
      </xdr:nvSpPr>
      <xdr:spPr>
        <a:xfrm>
          <a:off x="4064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13670</xdr:rowOff>
    </xdr:from>
    <xdr:ext cx="736600" cy="259045"/>
    <xdr:sp macro="" textlink="">
      <xdr:nvSpPr>
        <xdr:cNvPr id="86" name="テキスト ボックス 85"/>
        <xdr:cNvSpPr txBox="1"/>
      </xdr:nvSpPr>
      <xdr:spPr>
        <a:xfrm>
          <a:off x="3733800" y="755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98743</xdr:rowOff>
    </xdr:from>
    <xdr:to>
      <xdr:col>15</xdr:col>
      <xdr:colOff>133350</xdr:colOff>
      <xdr:row>44</xdr:row>
      <xdr:rowOff>28893</xdr:rowOff>
    </xdr:to>
    <xdr:sp macro="" textlink="">
      <xdr:nvSpPr>
        <xdr:cNvPr id="87" name="楕円 86"/>
        <xdr:cNvSpPr/>
      </xdr:nvSpPr>
      <xdr:spPr>
        <a:xfrm>
          <a:off x="3175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13670</xdr:rowOff>
    </xdr:from>
    <xdr:ext cx="762000" cy="259045"/>
    <xdr:sp macro="" textlink="">
      <xdr:nvSpPr>
        <xdr:cNvPr id="88" name="テキスト ボックス 87"/>
        <xdr:cNvSpPr txBox="1"/>
      </xdr:nvSpPr>
      <xdr:spPr>
        <a:xfrm>
          <a:off x="2844800" y="7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98743</xdr:rowOff>
    </xdr:from>
    <xdr:to>
      <xdr:col>11</xdr:col>
      <xdr:colOff>82550</xdr:colOff>
      <xdr:row>44</xdr:row>
      <xdr:rowOff>28893</xdr:rowOff>
    </xdr:to>
    <xdr:sp macro="" textlink="">
      <xdr:nvSpPr>
        <xdr:cNvPr id="89" name="楕円 88"/>
        <xdr:cNvSpPr/>
      </xdr:nvSpPr>
      <xdr:spPr>
        <a:xfrm>
          <a:off x="2286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13670</xdr:rowOff>
    </xdr:from>
    <xdr:ext cx="762000" cy="259045"/>
    <xdr:sp macro="" textlink="">
      <xdr:nvSpPr>
        <xdr:cNvPr id="90" name="テキスト ボックス 89"/>
        <xdr:cNvSpPr txBox="1"/>
      </xdr:nvSpPr>
      <xdr:spPr>
        <a:xfrm>
          <a:off x="1955800" y="7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1" name="楕円 90"/>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2" name="テキスト ボックス 91"/>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の増となっている。これは経常一般財源である普通交付税の減少が主な要因である。今後、公債費について、大型事業の実施に伴い借り入れた起債の償還が始まることにより徐々に増加していく傾向であり、経常収支比率の上昇が見込まれる。村税の収納率の向上等により財源の確保に努めるとともに、起債を伴う普通建設事業の実施を必要最小限に抑制する等、経費の削減に努め、上昇の抑制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22098</xdr:rowOff>
    </xdr:to>
    <xdr:cxnSp macro="">
      <xdr:nvCxnSpPr>
        <xdr:cNvPr id="120" name="直線コネクタ 119"/>
        <xdr:cNvCxnSpPr/>
      </xdr:nvCxnSpPr>
      <xdr:spPr>
        <a:xfrm flipV="1">
          <a:off x="4953000" y="998423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1"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2" name="直線コネクタ 121"/>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23" name="財政構造の弾力性最大値テキスト"/>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24" name="直線コネクタ 123"/>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157734</xdr:rowOff>
    </xdr:from>
    <xdr:to>
      <xdr:col>23</xdr:col>
      <xdr:colOff>133350</xdr:colOff>
      <xdr:row>65</xdr:row>
      <xdr:rowOff>51308</xdr:rowOff>
    </xdr:to>
    <xdr:cxnSp macro="">
      <xdr:nvCxnSpPr>
        <xdr:cNvPr id="125" name="直線コネクタ 124"/>
        <xdr:cNvCxnSpPr/>
      </xdr:nvCxnSpPr>
      <xdr:spPr>
        <a:xfrm>
          <a:off x="4114800" y="10959084"/>
          <a:ext cx="8382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152908</xdr:rowOff>
    </xdr:from>
    <xdr:to>
      <xdr:col>19</xdr:col>
      <xdr:colOff>133350</xdr:colOff>
      <xdr:row>63</xdr:row>
      <xdr:rowOff>157734</xdr:rowOff>
    </xdr:to>
    <xdr:cxnSp macro="">
      <xdr:nvCxnSpPr>
        <xdr:cNvPr id="128" name="直線コネクタ 127"/>
        <xdr:cNvCxnSpPr/>
      </xdr:nvCxnSpPr>
      <xdr:spPr>
        <a:xfrm>
          <a:off x="3225800" y="1095425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29" name="フローチャート: 判断 128"/>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30" name="テキスト ボックス 129"/>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152908</xdr:rowOff>
    </xdr:from>
    <xdr:to>
      <xdr:col>15</xdr:col>
      <xdr:colOff>82550</xdr:colOff>
      <xdr:row>64</xdr:row>
      <xdr:rowOff>34544</xdr:rowOff>
    </xdr:to>
    <xdr:cxnSp macro="">
      <xdr:nvCxnSpPr>
        <xdr:cNvPr id="131" name="直線コネクタ 130"/>
        <xdr:cNvCxnSpPr/>
      </xdr:nvCxnSpPr>
      <xdr:spPr>
        <a:xfrm flipV="1">
          <a:off x="2336800" y="1095425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2" name="フローチャート: 判断 131"/>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33" name="テキスト ボックス 132"/>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762</xdr:rowOff>
    </xdr:from>
    <xdr:to>
      <xdr:col>11</xdr:col>
      <xdr:colOff>31750</xdr:colOff>
      <xdr:row>64</xdr:row>
      <xdr:rowOff>34544</xdr:rowOff>
    </xdr:to>
    <xdr:cxnSp macro="">
      <xdr:nvCxnSpPr>
        <xdr:cNvPr id="134" name="直線コネクタ 133"/>
        <xdr:cNvCxnSpPr/>
      </xdr:nvCxnSpPr>
      <xdr:spPr>
        <a:xfrm>
          <a:off x="1447800" y="1097356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15494</xdr:rowOff>
    </xdr:from>
    <xdr:to>
      <xdr:col>11</xdr:col>
      <xdr:colOff>82550</xdr:colOff>
      <xdr:row>61</xdr:row>
      <xdr:rowOff>117094</xdr:rowOff>
    </xdr:to>
    <xdr:sp macro="" textlink="">
      <xdr:nvSpPr>
        <xdr:cNvPr id="135" name="フローチャート: 判断 134"/>
        <xdr:cNvSpPr/>
      </xdr:nvSpPr>
      <xdr:spPr>
        <a:xfrm>
          <a:off x="2286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127271</xdr:rowOff>
    </xdr:from>
    <xdr:ext cx="762000" cy="259045"/>
    <xdr:sp macro="" textlink="">
      <xdr:nvSpPr>
        <xdr:cNvPr id="136" name="テキスト ボックス 135"/>
        <xdr:cNvSpPr txBox="1"/>
      </xdr:nvSpPr>
      <xdr:spPr>
        <a:xfrm>
          <a:off x="1955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136144</xdr:rowOff>
    </xdr:from>
    <xdr:to>
      <xdr:col>7</xdr:col>
      <xdr:colOff>31750</xdr:colOff>
      <xdr:row>62</xdr:row>
      <xdr:rowOff>66294</xdr:rowOff>
    </xdr:to>
    <xdr:sp macro="" textlink="">
      <xdr:nvSpPr>
        <xdr:cNvPr id="137" name="フローチャート: 判断 136"/>
        <xdr:cNvSpPr/>
      </xdr:nvSpPr>
      <xdr:spPr>
        <a:xfrm>
          <a:off x="1397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76471</xdr:rowOff>
    </xdr:from>
    <xdr:ext cx="762000" cy="259045"/>
    <xdr:sp macro="" textlink="">
      <xdr:nvSpPr>
        <xdr:cNvPr id="138" name="テキスト ボックス 137"/>
        <xdr:cNvSpPr txBox="1"/>
      </xdr:nvSpPr>
      <xdr:spPr>
        <a:xfrm>
          <a:off x="1066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508</xdr:rowOff>
    </xdr:from>
    <xdr:to>
      <xdr:col>23</xdr:col>
      <xdr:colOff>184150</xdr:colOff>
      <xdr:row>65</xdr:row>
      <xdr:rowOff>102108</xdr:rowOff>
    </xdr:to>
    <xdr:sp macro="" textlink="">
      <xdr:nvSpPr>
        <xdr:cNvPr id="144" name="楕円 143"/>
        <xdr:cNvSpPr/>
      </xdr:nvSpPr>
      <xdr:spPr>
        <a:xfrm>
          <a:off x="49022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144035</xdr:rowOff>
    </xdr:from>
    <xdr:ext cx="762000" cy="259045"/>
    <xdr:sp macro="" textlink="">
      <xdr:nvSpPr>
        <xdr:cNvPr id="145" name="財政構造の弾力性該当値テキスト"/>
        <xdr:cNvSpPr txBox="1"/>
      </xdr:nvSpPr>
      <xdr:spPr>
        <a:xfrm>
          <a:off x="5041900" y="1111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106934</xdr:rowOff>
    </xdr:from>
    <xdr:to>
      <xdr:col>19</xdr:col>
      <xdr:colOff>184150</xdr:colOff>
      <xdr:row>64</xdr:row>
      <xdr:rowOff>37084</xdr:rowOff>
    </xdr:to>
    <xdr:sp macro="" textlink="">
      <xdr:nvSpPr>
        <xdr:cNvPr id="146" name="楕円 145"/>
        <xdr:cNvSpPr/>
      </xdr:nvSpPr>
      <xdr:spPr>
        <a:xfrm>
          <a:off x="4064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21861</xdr:rowOff>
    </xdr:from>
    <xdr:ext cx="736600" cy="259045"/>
    <xdr:sp macro="" textlink="">
      <xdr:nvSpPr>
        <xdr:cNvPr id="147" name="テキスト ボックス 146"/>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102108</xdr:rowOff>
    </xdr:from>
    <xdr:to>
      <xdr:col>15</xdr:col>
      <xdr:colOff>133350</xdr:colOff>
      <xdr:row>64</xdr:row>
      <xdr:rowOff>32258</xdr:rowOff>
    </xdr:to>
    <xdr:sp macro="" textlink="">
      <xdr:nvSpPr>
        <xdr:cNvPr id="148" name="楕円 147"/>
        <xdr:cNvSpPr/>
      </xdr:nvSpPr>
      <xdr:spPr>
        <a:xfrm>
          <a:off x="3175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17035</xdr:rowOff>
    </xdr:from>
    <xdr:ext cx="762000" cy="259045"/>
    <xdr:sp macro="" textlink="">
      <xdr:nvSpPr>
        <xdr:cNvPr id="149" name="テキスト ボックス 148"/>
        <xdr:cNvSpPr txBox="1"/>
      </xdr:nvSpPr>
      <xdr:spPr>
        <a:xfrm>
          <a:off x="2844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155194</xdr:rowOff>
    </xdr:from>
    <xdr:to>
      <xdr:col>11</xdr:col>
      <xdr:colOff>82550</xdr:colOff>
      <xdr:row>64</xdr:row>
      <xdr:rowOff>85344</xdr:rowOff>
    </xdr:to>
    <xdr:sp macro="" textlink="">
      <xdr:nvSpPr>
        <xdr:cNvPr id="150" name="楕円 149"/>
        <xdr:cNvSpPr/>
      </xdr:nvSpPr>
      <xdr:spPr>
        <a:xfrm>
          <a:off x="2286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70121</xdr:rowOff>
    </xdr:from>
    <xdr:ext cx="762000" cy="259045"/>
    <xdr:sp macro="" textlink="">
      <xdr:nvSpPr>
        <xdr:cNvPr id="151" name="テキスト ボックス 150"/>
        <xdr:cNvSpPr txBox="1"/>
      </xdr:nvSpPr>
      <xdr:spPr>
        <a:xfrm>
          <a:off x="1955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121412</xdr:rowOff>
    </xdr:from>
    <xdr:to>
      <xdr:col>7</xdr:col>
      <xdr:colOff>31750</xdr:colOff>
      <xdr:row>64</xdr:row>
      <xdr:rowOff>51562</xdr:rowOff>
    </xdr:to>
    <xdr:sp macro="" textlink="">
      <xdr:nvSpPr>
        <xdr:cNvPr id="152" name="楕円 151"/>
        <xdr:cNvSpPr/>
      </xdr:nvSpPr>
      <xdr:spPr>
        <a:xfrm>
          <a:off x="1397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36339</xdr:rowOff>
    </xdr:from>
    <xdr:ext cx="762000" cy="259045"/>
    <xdr:sp macro="" textlink="">
      <xdr:nvSpPr>
        <xdr:cNvPr id="153" name="テキスト ボックス 152"/>
        <xdr:cNvSpPr txBox="1"/>
      </xdr:nvSpPr>
      <xdr:spPr>
        <a:xfrm>
          <a:off x="1066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[419,570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9,252</a:t>
          </a:r>
          <a:r>
            <a:rPr kumimoji="1" lang="ja-JP" altLang="en-US" sz="1300">
              <a:latin typeface="ＭＳ Ｐゴシック" panose="020B0600070205080204" pitchFamily="50" charset="-128"/>
              <a:ea typeface="ＭＳ Ｐゴシック" panose="020B0600070205080204" pitchFamily="50" charset="-128"/>
            </a:rPr>
            <a:t>円増加しているが、主な要因は人口減によるものである。類似団体平均に比べ決算額が高くなっており、今後、経費の削減に努める。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4" name="直線コネクタ 183"/>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5" name="人件費・物件費等の状況最小値テキスト"/>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6" name="直線コネクタ 185"/>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7" name="人件費・物件費等の状況最大値テキスト"/>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88" name="直線コネクタ 187"/>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155789</xdr:rowOff>
    </xdr:from>
    <xdr:to>
      <xdr:col>23</xdr:col>
      <xdr:colOff>133350</xdr:colOff>
      <xdr:row>82</xdr:row>
      <xdr:rowOff>166421</xdr:rowOff>
    </xdr:to>
    <xdr:cxnSp macro="">
      <xdr:nvCxnSpPr>
        <xdr:cNvPr id="189" name="直線コネクタ 188"/>
        <xdr:cNvCxnSpPr/>
      </xdr:nvCxnSpPr>
      <xdr:spPr>
        <a:xfrm>
          <a:off x="4114800" y="14214689"/>
          <a:ext cx="838200" cy="1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73069</xdr:rowOff>
    </xdr:from>
    <xdr:ext cx="762000" cy="259045"/>
    <xdr:sp macro="" textlink="">
      <xdr:nvSpPr>
        <xdr:cNvPr id="190" name="人件費・物件費等の状況平均値テキスト"/>
        <xdr:cNvSpPr txBox="1"/>
      </xdr:nvSpPr>
      <xdr:spPr>
        <a:xfrm>
          <a:off x="5041900" y="13960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1" name="フローチャート: 判断 190"/>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155789</xdr:rowOff>
    </xdr:from>
    <xdr:to>
      <xdr:col>19</xdr:col>
      <xdr:colOff>133350</xdr:colOff>
      <xdr:row>82</xdr:row>
      <xdr:rowOff>171002</xdr:rowOff>
    </xdr:to>
    <xdr:cxnSp macro="">
      <xdr:nvCxnSpPr>
        <xdr:cNvPr id="192" name="直線コネクタ 191"/>
        <xdr:cNvCxnSpPr/>
      </xdr:nvCxnSpPr>
      <xdr:spPr>
        <a:xfrm flipV="1">
          <a:off x="3225800" y="14214689"/>
          <a:ext cx="889000" cy="1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3" name="フローチャート: 判断 192"/>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153012</xdr:rowOff>
    </xdr:from>
    <xdr:ext cx="736600" cy="259045"/>
    <xdr:sp macro="" textlink="">
      <xdr:nvSpPr>
        <xdr:cNvPr id="194" name="テキスト ボックス 193"/>
        <xdr:cNvSpPr txBox="1"/>
      </xdr:nvSpPr>
      <xdr:spPr>
        <a:xfrm>
          <a:off x="3733800" y="1386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137226</xdr:rowOff>
    </xdr:from>
    <xdr:to>
      <xdr:col>15</xdr:col>
      <xdr:colOff>82550</xdr:colOff>
      <xdr:row>82</xdr:row>
      <xdr:rowOff>171002</xdr:rowOff>
    </xdr:to>
    <xdr:cxnSp macro="">
      <xdr:nvCxnSpPr>
        <xdr:cNvPr id="195" name="直線コネクタ 194"/>
        <xdr:cNvCxnSpPr/>
      </xdr:nvCxnSpPr>
      <xdr:spPr>
        <a:xfrm>
          <a:off x="2336800" y="14196126"/>
          <a:ext cx="889000" cy="3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6" name="フローチャート: 判断 195"/>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134783</xdr:rowOff>
    </xdr:from>
    <xdr:ext cx="762000" cy="259045"/>
    <xdr:sp macro="" textlink="">
      <xdr:nvSpPr>
        <xdr:cNvPr id="197" name="テキスト ボックス 196"/>
        <xdr:cNvSpPr txBox="1"/>
      </xdr:nvSpPr>
      <xdr:spPr>
        <a:xfrm>
          <a:off x="2844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119011</xdr:rowOff>
    </xdr:from>
    <xdr:to>
      <xdr:col>11</xdr:col>
      <xdr:colOff>31750</xdr:colOff>
      <xdr:row>82</xdr:row>
      <xdr:rowOff>137226</xdr:rowOff>
    </xdr:to>
    <xdr:cxnSp macro="">
      <xdr:nvCxnSpPr>
        <xdr:cNvPr id="198" name="直線コネクタ 197"/>
        <xdr:cNvCxnSpPr/>
      </xdr:nvCxnSpPr>
      <xdr:spPr>
        <a:xfrm>
          <a:off x="1447800" y="14177911"/>
          <a:ext cx="889000" cy="1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199" name="フローチャート: 判断 198"/>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0" name="テキスト ボックス 199"/>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1" name="フローチャート: 判断 200"/>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2" name="テキスト ボックス 201"/>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115621</xdr:rowOff>
    </xdr:from>
    <xdr:to>
      <xdr:col>23</xdr:col>
      <xdr:colOff>184150</xdr:colOff>
      <xdr:row>83</xdr:row>
      <xdr:rowOff>45771</xdr:rowOff>
    </xdr:to>
    <xdr:sp macro="" textlink="">
      <xdr:nvSpPr>
        <xdr:cNvPr id="208" name="楕円 207"/>
        <xdr:cNvSpPr/>
      </xdr:nvSpPr>
      <xdr:spPr>
        <a:xfrm>
          <a:off x="4902200" y="1417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87698</xdr:rowOff>
    </xdr:from>
    <xdr:ext cx="762000" cy="259045"/>
    <xdr:sp macro="" textlink="">
      <xdr:nvSpPr>
        <xdr:cNvPr id="209" name="人件費・物件費等の状況該当値テキスト"/>
        <xdr:cNvSpPr txBox="1"/>
      </xdr:nvSpPr>
      <xdr:spPr>
        <a:xfrm>
          <a:off x="5041900" y="1414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104989</xdr:rowOff>
    </xdr:from>
    <xdr:to>
      <xdr:col>19</xdr:col>
      <xdr:colOff>184150</xdr:colOff>
      <xdr:row>83</xdr:row>
      <xdr:rowOff>35139</xdr:rowOff>
    </xdr:to>
    <xdr:sp macro="" textlink="">
      <xdr:nvSpPr>
        <xdr:cNvPr id="210" name="楕円 209"/>
        <xdr:cNvSpPr/>
      </xdr:nvSpPr>
      <xdr:spPr>
        <a:xfrm>
          <a:off x="4064000" y="1416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19916</xdr:rowOff>
    </xdr:from>
    <xdr:ext cx="736600" cy="259045"/>
    <xdr:sp macro="" textlink="">
      <xdr:nvSpPr>
        <xdr:cNvPr id="211" name="テキスト ボックス 210"/>
        <xdr:cNvSpPr txBox="1"/>
      </xdr:nvSpPr>
      <xdr:spPr>
        <a:xfrm>
          <a:off x="3733800" y="14250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120202</xdr:rowOff>
    </xdr:from>
    <xdr:to>
      <xdr:col>15</xdr:col>
      <xdr:colOff>133350</xdr:colOff>
      <xdr:row>83</xdr:row>
      <xdr:rowOff>50352</xdr:rowOff>
    </xdr:to>
    <xdr:sp macro="" textlink="">
      <xdr:nvSpPr>
        <xdr:cNvPr id="212" name="楕円 211"/>
        <xdr:cNvSpPr/>
      </xdr:nvSpPr>
      <xdr:spPr>
        <a:xfrm>
          <a:off x="3175000" y="1417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35129</xdr:rowOff>
    </xdr:from>
    <xdr:ext cx="762000" cy="259045"/>
    <xdr:sp macro="" textlink="">
      <xdr:nvSpPr>
        <xdr:cNvPr id="213" name="テキスト ボックス 212"/>
        <xdr:cNvSpPr txBox="1"/>
      </xdr:nvSpPr>
      <xdr:spPr>
        <a:xfrm>
          <a:off x="2844800" y="1426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86426</xdr:rowOff>
    </xdr:from>
    <xdr:to>
      <xdr:col>11</xdr:col>
      <xdr:colOff>82550</xdr:colOff>
      <xdr:row>83</xdr:row>
      <xdr:rowOff>16576</xdr:rowOff>
    </xdr:to>
    <xdr:sp macro="" textlink="">
      <xdr:nvSpPr>
        <xdr:cNvPr id="214" name="楕円 213"/>
        <xdr:cNvSpPr/>
      </xdr:nvSpPr>
      <xdr:spPr>
        <a:xfrm>
          <a:off x="2286000" y="1414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1353</xdr:rowOff>
    </xdr:from>
    <xdr:ext cx="762000" cy="259045"/>
    <xdr:sp macro="" textlink="">
      <xdr:nvSpPr>
        <xdr:cNvPr id="215" name="テキスト ボックス 214"/>
        <xdr:cNvSpPr txBox="1"/>
      </xdr:nvSpPr>
      <xdr:spPr>
        <a:xfrm>
          <a:off x="1955800" y="1423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68211</xdr:rowOff>
    </xdr:from>
    <xdr:to>
      <xdr:col>7</xdr:col>
      <xdr:colOff>31750</xdr:colOff>
      <xdr:row>82</xdr:row>
      <xdr:rowOff>169811</xdr:rowOff>
    </xdr:to>
    <xdr:sp macro="" textlink="">
      <xdr:nvSpPr>
        <xdr:cNvPr id="216" name="楕円 215"/>
        <xdr:cNvSpPr/>
      </xdr:nvSpPr>
      <xdr:spPr>
        <a:xfrm>
          <a:off x="1397000" y="1412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8538</xdr:rowOff>
    </xdr:from>
    <xdr:ext cx="762000" cy="259045"/>
    <xdr:sp macro="" textlink="">
      <xdr:nvSpPr>
        <xdr:cNvPr id="217" name="テキスト ボックス 216"/>
        <xdr:cNvSpPr txBox="1"/>
      </xdr:nvSpPr>
      <xdr:spPr>
        <a:xfrm>
          <a:off x="1066800" y="1389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類似団体内平均値と近似値で推移している。今後も給与の増減についてはこれまでの状況や近隣市町村との給与水準の比較等を鑑みて判断していく必要がある。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4" name="直線コネクタ 243"/>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5" name="給与水準   （国との比較）最小値テキスト"/>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6" name="直線コネクタ 245"/>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7"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8" name="直線コネクタ 247"/>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43687</xdr:rowOff>
    </xdr:from>
    <xdr:to>
      <xdr:col>81</xdr:col>
      <xdr:colOff>44450</xdr:colOff>
      <xdr:row>86</xdr:row>
      <xdr:rowOff>140208</xdr:rowOff>
    </xdr:to>
    <xdr:cxnSp macro="">
      <xdr:nvCxnSpPr>
        <xdr:cNvPr id="249" name="直線コネクタ 248"/>
        <xdr:cNvCxnSpPr/>
      </xdr:nvCxnSpPr>
      <xdr:spPr>
        <a:xfrm>
          <a:off x="16179800" y="14788387"/>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0"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43687</xdr:rowOff>
    </xdr:from>
    <xdr:to>
      <xdr:col>77</xdr:col>
      <xdr:colOff>44450</xdr:colOff>
      <xdr:row>86</xdr:row>
      <xdr:rowOff>159513</xdr:rowOff>
    </xdr:to>
    <xdr:cxnSp macro="">
      <xdr:nvCxnSpPr>
        <xdr:cNvPr id="252" name="直線コネクタ 251"/>
        <xdr:cNvCxnSpPr/>
      </xdr:nvCxnSpPr>
      <xdr:spPr>
        <a:xfrm flipV="1">
          <a:off x="15290800" y="14788387"/>
          <a:ext cx="889000" cy="11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3" name="フローチャート: 判断 252"/>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4" name="テキスト ボックス 253"/>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43687</xdr:rowOff>
    </xdr:from>
    <xdr:to>
      <xdr:col>72</xdr:col>
      <xdr:colOff>203200</xdr:colOff>
      <xdr:row>86</xdr:row>
      <xdr:rowOff>159513</xdr:rowOff>
    </xdr:to>
    <xdr:cxnSp macro="">
      <xdr:nvCxnSpPr>
        <xdr:cNvPr id="255" name="直線コネクタ 254"/>
        <xdr:cNvCxnSpPr/>
      </xdr:nvCxnSpPr>
      <xdr:spPr>
        <a:xfrm>
          <a:off x="14401800" y="14788387"/>
          <a:ext cx="889000" cy="11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21844</xdr:rowOff>
    </xdr:from>
    <xdr:to>
      <xdr:col>73</xdr:col>
      <xdr:colOff>44450</xdr:colOff>
      <xdr:row>86</xdr:row>
      <xdr:rowOff>123444</xdr:rowOff>
    </xdr:to>
    <xdr:sp macro="" textlink="">
      <xdr:nvSpPr>
        <xdr:cNvPr id="256" name="フローチャート: 判断 255"/>
        <xdr:cNvSpPr/>
      </xdr:nvSpPr>
      <xdr:spPr>
        <a:xfrm>
          <a:off x="15240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133621</xdr:rowOff>
    </xdr:from>
    <xdr:ext cx="762000" cy="259045"/>
    <xdr:sp macro="" textlink="">
      <xdr:nvSpPr>
        <xdr:cNvPr id="257" name="テキスト ボックス 256"/>
        <xdr:cNvSpPr txBox="1"/>
      </xdr:nvSpPr>
      <xdr:spPr>
        <a:xfrm>
          <a:off x="14909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14732</xdr:rowOff>
    </xdr:from>
    <xdr:to>
      <xdr:col>68</xdr:col>
      <xdr:colOff>152400</xdr:colOff>
      <xdr:row>86</xdr:row>
      <xdr:rowOff>43687</xdr:rowOff>
    </xdr:to>
    <xdr:cxnSp macro="">
      <xdr:nvCxnSpPr>
        <xdr:cNvPr id="258" name="直線コネクタ 257"/>
        <xdr:cNvCxnSpPr/>
      </xdr:nvCxnSpPr>
      <xdr:spPr>
        <a:xfrm>
          <a:off x="13512800" y="14759432"/>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89408</xdr:rowOff>
    </xdr:from>
    <xdr:to>
      <xdr:col>68</xdr:col>
      <xdr:colOff>203200</xdr:colOff>
      <xdr:row>87</xdr:row>
      <xdr:rowOff>19558</xdr:rowOff>
    </xdr:to>
    <xdr:sp macro="" textlink="">
      <xdr:nvSpPr>
        <xdr:cNvPr id="259" name="フローチャート: 判断 258"/>
        <xdr:cNvSpPr/>
      </xdr:nvSpPr>
      <xdr:spPr>
        <a:xfrm>
          <a:off x="143510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4335</xdr:rowOff>
    </xdr:from>
    <xdr:ext cx="762000" cy="259045"/>
    <xdr:sp macro="" textlink="">
      <xdr:nvSpPr>
        <xdr:cNvPr id="260" name="テキスト ボックス 259"/>
        <xdr:cNvSpPr txBox="1"/>
      </xdr:nvSpPr>
      <xdr:spPr>
        <a:xfrm>
          <a:off x="14020800" y="149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1" name="フローチャート: 判断 26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2" name="テキスト ボックス 261"/>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68" name="楕円 267"/>
        <xdr:cNvSpPr/>
      </xdr:nvSpPr>
      <xdr:spPr>
        <a:xfrm>
          <a:off x="16967200" y="148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61485</xdr:rowOff>
    </xdr:from>
    <xdr:ext cx="762000" cy="259045"/>
    <xdr:sp macro="" textlink="">
      <xdr:nvSpPr>
        <xdr:cNvPr id="269" name="給与水準   （国との比較）該当値テキスト"/>
        <xdr:cNvSpPr txBox="1"/>
      </xdr:nvSpPr>
      <xdr:spPr>
        <a:xfrm>
          <a:off x="17106900" y="1480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164337</xdr:rowOff>
    </xdr:from>
    <xdr:to>
      <xdr:col>77</xdr:col>
      <xdr:colOff>95250</xdr:colOff>
      <xdr:row>86</xdr:row>
      <xdr:rowOff>94487</xdr:rowOff>
    </xdr:to>
    <xdr:sp macro="" textlink="">
      <xdr:nvSpPr>
        <xdr:cNvPr id="270" name="楕円 269"/>
        <xdr:cNvSpPr/>
      </xdr:nvSpPr>
      <xdr:spPr>
        <a:xfrm>
          <a:off x="161290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104664</xdr:rowOff>
    </xdr:from>
    <xdr:ext cx="736600" cy="259045"/>
    <xdr:sp macro="" textlink="">
      <xdr:nvSpPr>
        <xdr:cNvPr id="271" name="テキスト ボックス 270"/>
        <xdr:cNvSpPr txBox="1"/>
      </xdr:nvSpPr>
      <xdr:spPr>
        <a:xfrm>
          <a:off x="15798800" y="1450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108713</xdr:rowOff>
    </xdr:from>
    <xdr:to>
      <xdr:col>73</xdr:col>
      <xdr:colOff>44450</xdr:colOff>
      <xdr:row>87</xdr:row>
      <xdr:rowOff>38863</xdr:rowOff>
    </xdr:to>
    <xdr:sp macro="" textlink="">
      <xdr:nvSpPr>
        <xdr:cNvPr id="272" name="楕円 271"/>
        <xdr:cNvSpPr/>
      </xdr:nvSpPr>
      <xdr:spPr>
        <a:xfrm>
          <a:off x="15240000" y="1485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23640</xdr:rowOff>
    </xdr:from>
    <xdr:ext cx="762000" cy="259045"/>
    <xdr:sp macro="" textlink="">
      <xdr:nvSpPr>
        <xdr:cNvPr id="273" name="テキスト ボックス 272"/>
        <xdr:cNvSpPr txBox="1"/>
      </xdr:nvSpPr>
      <xdr:spPr>
        <a:xfrm>
          <a:off x="14909800" y="1493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164337</xdr:rowOff>
    </xdr:from>
    <xdr:to>
      <xdr:col>68</xdr:col>
      <xdr:colOff>203200</xdr:colOff>
      <xdr:row>86</xdr:row>
      <xdr:rowOff>94487</xdr:rowOff>
    </xdr:to>
    <xdr:sp macro="" textlink="">
      <xdr:nvSpPr>
        <xdr:cNvPr id="274" name="楕円 273"/>
        <xdr:cNvSpPr/>
      </xdr:nvSpPr>
      <xdr:spPr>
        <a:xfrm>
          <a:off x="143510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104664</xdr:rowOff>
    </xdr:from>
    <xdr:ext cx="762000" cy="259045"/>
    <xdr:sp macro="" textlink="">
      <xdr:nvSpPr>
        <xdr:cNvPr id="275" name="テキスト ボックス 274"/>
        <xdr:cNvSpPr txBox="1"/>
      </xdr:nvSpPr>
      <xdr:spPr>
        <a:xfrm>
          <a:off x="14020800" y="1450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135382</xdr:rowOff>
    </xdr:from>
    <xdr:to>
      <xdr:col>64</xdr:col>
      <xdr:colOff>152400</xdr:colOff>
      <xdr:row>86</xdr:row>
      <xdr:rowOff>65532</xdr:rowOff>
    </xdr:to>
    <xdr:sp macro="" textlink="">
      <xdr:nvSpPr>
        <xdr:cNvPr id="276" name="楕円 275"/>
        <xdr:cNvSpPr/>
      </xdr:nvSpPr>
      <xdr:spPr>
        <a:xfrm>
          <a:off x="134620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75709</xdr:rowOff>
    </xdr:from>
    <xdr:ext cx="762000" cy="259045"/>
    <xdr:sp macro="" textlink="">
      <xdr:nvSpPr>
        <xdr:cNvPr id="277" name="テキスト ボックス 276"/>
        <xdr:cNvSpPr txBox="1"/>
      </xdr:nvSpPr>
      <xdr:spPr>
        <a:xfrm>
          <a:off x="13131800" y="1447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類似団体内平均値を上回っているが、これまでの独自の行政改革や集中改革プランにより職員数を減少している。職員数が少ないため</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人の職員が多くの業務を兼任しており、これ以上の減員は厳しい状況である。</a:t>
          </a: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4" name="直線コネクタ 303"/>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7" name="定員管理の状況最大値テキスト"/>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08" name="直線コネクタ 307"/>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59893</xdr:rowOff>
    </xdr:from>
    <xdr:to>
      <xdr:col>81</xdr:col>
      <xdr:colOff>44450</xdr:colOff>
      <xdr:row>62</xdr:row>
      <xdr:rowOff>103086</xdr:rowOff>
    </xdr:to>
    <xdr:cxnSp macro="">
      <xdr:nvCxnSpPr>
        <xdr:cNvPr id="309" name="直線コネクタ 308"/>
        <xdr:cNvCxnSpPr/>
      </xdr:nvCxnSpPr>
      <xdr:spPr>
        <a:xfrm>
          <a:off x="16179800" y="10689793"/>
          <a:ext cx="838200" cy="4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43604</xdr:rowOff>
    </xdr:from>
    <xdr:ext cx="762000" cy="259045"/>
    <xdr:sp macro="" textlink="">
      <xdr:nvSpPr>
        <xdr:cNvPr id="310" name="定員管理の状況平均値テキスト"/>
        <xdr:cNvSpPr txBox="1"/>
      </xdr:nvSpPr>
      <xdr:spPr>
        <a:xfrm>
          <a:off x="17106900" y="10330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1" name="フローチャート: 判断 310"/>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56997</xdr:rowOff>
    </xdr:from>
    <xdr:to>
      <xdr:col>77</xdr:col>
      <xdr:colOff>44450</xdr:colOff>
      <xdr:row>62</xdr:row>
      <xdr:rowOff>59893</xdr:rowOff>
    </xdr:to>
    <xdr:cxnSp macro="">
      <xdr:nvCxnSpPr>
        <xdr:cNvPr id="312" name="直線コネクタ 311"/>
        <xdr:cNvCxnSpPr/>
      </xdr:nvCxnSpPr>
      <xdr:spPr>
        <a:xfrm>
          <a:off x="15290800" y="10686897"/>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3" name="フローチャート: 判断 312"/>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129202</xdr:rowOff>
    </xdr:from>
    <xdr:ext cx="736600" cy="259045"/>
    <xdr:sp macro="" textlink="">
      <xdr:nvSpPr>
        <xdr:cNvPr id="314" name="テキスト ボックス 313"/>
        <xdr:cNvSpPr txBox="1"/>
      </xdr:nvSpPr>
      <xdr:spPr>
        <a:xfrm>
          <a:off x="15798800" y="1024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18390</xdr:rowOff>
    </xdr:from>
    <xdr:to>
      <xdr:col>72</xdr:col>
      <xdr:colOff>203200</xdr:colOff>
      <xdr:row>62</xdr:row>
      <xdr:rowOff>56997</xdr:rowOff>
    </xdr:to>
    <xdr:cxnSp macro="">
      <xdr:nvCxnSpPr>
        <xdr:cNvPr id="315" name="直線コネクタ 314"/>
        <xdr:cNvCxnSpPr/>
      </xdr:nvCxnSpPr>
      <xdr:spPr>
        <a:xfrm>
          <a:off x="14401800" y="10648290"/>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6" name="フローチャート: 判断 315"/>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119066</xdr:rowOff>
    </xdr:from>
    <xdr:ext cx="762000" cy="259045"/>
    <xdr:sp macro="" textlink="">
      <xdr:nvSpPr>
        <xdr:cNvPr id="317" name="テキスト ボックス 316"/>
        <xdr:cNvSpPr txBox="1"/>
      </xdr:nvSpPr>
      <xdr:spPr>
        <a:xfrm>
          <a:off x="14909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154610</xdr:rowOff>
    </xdr:from>
    <xdr:to>
      <xdr:col>68</xdr:col>
      <xdr:colOff>152400</xdr:colOff>
      <xdr:row>62</xdr:row>
      <xdr:rowOff>18390</xdr:rowOff>
    </xdr:to>
    <xdr:cxnSp macro="">
      <xdr:nvCxnSpPr>
        <xdr:cNvPr id="318" name="直線コネクタ 317"/>
        <xdr:cNvCxnSpPr/>
      </xdr:nvCxnSpPr>
      <xdr:spPr>
        <a:xfrm>
          <a:off x="13512800" y="10613060"/>
          <a:ext cx="889000" cy="3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73647</xdr:rowOff>
    </xdr:from>
    <xdr:to>
      <xdr:col>68</xdr:col>
      <xdr:colOff>203200</xdr:colOff>
      <xdr:row>62</xdr:row>
      <xdr:rowOff>3797</xdr:rowOff>
    </xdr:to>
    <xdr:sp macro="" textlink="">
      <xdr:nvSpPr>
        <xdr:cNvPr id="319" name="フローチャート: 判断 318"/>
        <xdr:cNvSpPr/>
      </xdr:nvSpPr>
      <xdr:spPr>
        <a:xfrm>
          <a:off x="14351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13974</xdr:rowOff>
    </xdr:from>
    <xdr:ext cx="762000" cy="259045"/>
    <xdr:sp macro="" textlink="">
      <xdr:nvSpPr>
        <xdr:cNvPr id="320" name="テキスト ボックス 319"/>
        <xdr:cNvSpPr txBox="1"/>
      </xdr:nvSpPr>
      <xdr:spPr>
        <a:xfrm>
          <a:off x="14020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70993</xdr:rowOff>
    </xdr:from>
    <xdr:to>
      <xdr:col>64</xdr:col>
      <xdr:colOff>152400</xdr:colOff>
      <xdr:row>62</xdr:row>
      <xdr:rowOff>1143</xdr:rowOff>
    </xdr:to>
    <xdr:sp macro="" textlink="">
      <xdr:nvSpPr>
        <xdr:cNvPr id="321" name="フローチャート: 判断 320"/>
        <xdr:cNvSpPr/>
      </xdr:nvSpPr>
      <xdr:spPr>
        <a:xfrm>
          <a:off x="13462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11320</xdr:rowOff>
    </xdr:from>
    <xdr:ext cx="762000" cy="259045"/>
    <xdr:sp macro="" textlink="">
      <xdr:nvSpPr>
        <xdr:cNvPr id="322" name="テキスト ボックス 321"/>
        <xdr:cNvSpPr txBox="1"/>
      </xdr:nvSpPr>
      <xdr:spPr>
        <a:xfrm>
          <a:off x="13131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52286</xdr:rowOff>
    </xdr:from>
    <xdr:to>
      <xdr:col>81</xdr:col>
      <xdr:colOff>95250</xdr:colOff>
      <xdr:row>62</xdr:row>
      <xdr:rowOff>153886</xdr:rowOff>
    </xdr:to>
    <xdr:sp macro="" textlink="">
      <xdr:nvSpPr>
        <xdr:cNvPr id="328" name="楕円 327"/>
        <xdr:cNvSpPr/>
      </xdr:nvSpPr>
      <xdr:spPr>
        <a:xfrm>
          <a:off x="16967200" y="1068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24363</xdr:rowOff>
    </xdr:from>
    <xdr:ext cx="762000" cy="259045"/>
    <xdr:sp macro="" textlink="">
      <xdr:nvSpPr>
        <xdr:cNvPr id="329" name="定員管理の状況該当値テキスト"/>
        <xdr:cNvSpPr txBox="1"/>
      </xdr:nvSpPr>
      <xdr:spPr>
        <a:xfrm>
          <a:off x="17106900" y="1065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9093</xdr:rowOff>
    </xdr:from>
    <xdr:to>
      <xdr:col>77</xdr:col>
      <xdr:colOff>95250</xdr:colOff>
      <xdr:row>62</xdr:row>
      <xdr:rowOff>110693</xdr:rowOff>
    </xdr:to>
    <xdr:sp macro="" textlink="">
      <xdr:nvSpPr>
        <xdr:cNvPr id="330" name="楕円 329"/>
        <xdr:cNvSpPr/>
      </xdr:nvSpPr>
      <xdr:spPr>
        <a:xfrm>
          <a:off x="16129000" y="106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95470</xdr:rowOff>
    </xdr:from>
    <xdr:ext cx="736600" cy="259045"/>
    <xdr:sp macro="" textlink="">
      <xdr:nvSpPr>
        <xdr:cNvPr id="331" name="テキスト ボックス 330"/>
        <xdr:cNvSpPr txBox="1"/>
      </xdr:nvSpPr>
      <xdr:spPr>
        <a:xfrm>
          <a:off x="15798800" y="10725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6197</xdr:rowOff>
    </xdr:from>
    <xdr:to>
      <xdr:col>73</xdr:col>
      <xdr:colOff>44450</xdr:colOff>
      <xdr:row>62</xdr:row>
      <xdr:rowOff>107797</xdr:rowOff>
    </xdr:to>
    <xdr:sp macro="" textlink="">
      <xdr:nvSpPr>
        <xdr:cNvPr id="332" name="楕円 331"/>
        <xdr:cNvSpPr/>
      </xdr:nvSpPr>
      <xdr:spPr>
        <a:xfrm>
          <a:off x="15240000" y="1063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92574</xdr:rowOff>
    </xdr:from>
    <xdr:ext cx="762000" cy="259045"/>
    <xdr:sp macro="" textlink="">
      <xdr:nvSpPr>
        <xdr:cNvPr id="333" name="テキスト ボックス 332"/>
        <xdr:cNvSpPr txBox="1"/>
      </xdr:nvSpPr>
      <xdr:spPr>
        <a:xfrm>
          <a:off x="14909800" y="1072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139040</xdr:rowOff>
    </xdr:from>
    <xdr:to>
      <xdr:col>68</xdr:col>
      <xdr:colOff>203200</xdr:colOff>
      <xdr:row>62</xdr:row>
      <xdr:rowOff>69190</xdr:rowOff>
    </xdr:to>
    <xdr:sp macro="" textlink="">
      <xdr:nvSpPr>
        <xdr:cNvPr id="334" name="楕円 333"/>
        <xdr:cNvSpPr/>
      </xdr:nvSpPr>
      <xdr:spPr>
        <a:xfrm>
          <a:off x="14351000" y="1059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53967</xdr:rowOff>
    </xdr:from>
    <xdr:ext cx="762000" cy="259045"/>
    <xdr:sp macro="" textlink="">
      <xdr:nvSpPr>
        <xdr:cNvPr id="335" name="テキスト ボックス 334"/>
        <xdr:cNvSpPr txBox="1"/>
      </xdr:nvSpPr>
      <xdr:spPr>
        <a:xfrm>
          <a:off x="14020800" y="1068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103810</xdr:rowOff>
    </xdr:from>
    <xdr:to>
      <xdr:col>64</xdr:col>
      <xdr:colOff>152400</xdr:colOff>
      <xdr:row>62</xdr:row>
      <xdr:rowOff>33960</xdr:rowOff>
    </xdr:to>
    <xdr:sp macro="" textlink="">
      <xdr:nvSpPr>
        <xdr:cNvPr id="336" name="楕円 335"/>
        <xdr:cNvSpPr/>
      </xdr:nvSpPr>
      <xdr:spPr>
        <a:xfrm>
          <a:off x="13462000" y="105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18737</xdr:rowOff>
    </xdr:from>
    <xdr:ext cx="762000" cy="259045"/>
    <xdr:sp macro="" textlink="">
      <xdr:nvSpPr>
        <xdr:cNvPr id="337" name="テキスト ボックス 336"/>
        <xdr:cNvSpPr txBox="1"/>
      </xdr:nvSpPr>
      <xdr:spPr>
        <a:xfrm>
          <a:off x="13131800" y="1064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類似団体内平均値を上回っているが前年度比率</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であり、近年をみても減少傾向だった。翌年度以降は大型事業の実施に伴い借り入れた起債の償還が始まることにより徐々に増加していく傾向になると見込まれる。起債を伴う普通建設事業費を最小限の実施に抑制することに留意し、健全な財政運営の実施に努める。</a:t>
          </a: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5" name="直線コネクタ 364"/>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6"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7" name="直線コネクタ 366"/>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68"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69" name="直線コネクタ 368"/>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41</xdr:row>
      <xdr:rowOff>140546</xdr:rowOff>
    </xdr:to>
    <xdr:cxnSp macro="">
      <xdr:nvCxnSpPr>
        <xdr:cNvPr id="370" name="直線コネクタ 369"/>
        <xdr:cNvCxnSpPr/>
      </xdr:nvCxnSpPr>
      <xdr:spPr>
        <a:xfrm flipV="1">
          <a:off x="16179800" y="714586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71" name="公債費負担の状況平均値テキスト"/>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2" name="フローチャート: 判断 371"/>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140546</xdr:rowOff>
    </xdr:from>
    <xdr:to>
      <xdr:col>77</xdr:col>
      <xdr:colOff>44450</xdr:colOff>
      <xdr:row>42</xdr:row>
      <xdr:rowOff>25400</xdr:rowOff>
    </xdr:to>
    <xdr:cxnSp macro="">
      <xdr:nvCxnSpPr>
        <xdr:cNvPr id="373" name="直線コネクタ 372"/>
        <xdr:cNvCxnSpPr/>
      </xdr:nvCxnSpPr>
      <xdr:spPr>
        <a:xfrm flipV="1">
          <a:off x="15290800" y="71699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4" name="フローチャート: 判断 37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75" name="テキスト ボックス 37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154094</xdr:rowOff>
    </xdr:to>
    <xdr:cxnSp macro="">
      <xdr:nvCxnSpPr>
        <xdr:cNvPr id="376" name="直線コネクタ 375"/>
        <xdr:cNvCxnSpPr/>
      </xdr:nvCxnSpPr>
      <xdr:spPr>
        <a:xfrm flipV="1">
          <a:off x="14401800" y="722630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7" name="フローチャート: 判断 376"/>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378" name="テキスト ボックス 377"/>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154094</xdr:rowOff>
    </xdr:from>
    <xdr:to>
      <xdr:col>68</xdr:col>
      <xdr:colOff>152400</xdr:colOff>
      <xdr:row>43</xdr:row>
      <xdr:rowOff>14817</xdr:rowOff>
    </xdr:to>
    <xdr:cxnSp macro="">
      <xdr:nvCxnSpPr>
        <xdr:cNvPr id="379" name="直線コネクタ 378"/>
        <xdr:cNvCxnSpPr/>
      </xdr:nvCxnSpPr>
      <xdr:spPr>
        <a:xfrm flipV="1">
          <a:off x="13512800" y="73549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80" name="フローチャート: 判断 379"/>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70290</xdr:rowOff>
    </xdr:from>
    <xdr:ext cx="762000" cy="259045"/>
    <xdr:sp macro="" textlink="">
      <xdr:nvSpPr>
        <xdr:cNvPr id="381" name="テキスト ボックス 380"/>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382" name="フローチャート: 判断 381"/>
        <xdr:cNvSpPr/>
      </xdr:nvSpPr>
      <xdr:spPr>
        <a:xfrm>
          <a:off x="13462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102464</xdr:rowOff>
    </xdr:from>
    <xdr:ext cx="762000" cy="259045"/>
    <xdr:sp macro="" textlink="">
      <xdr:nvSpPr>
        <xdr:cNvPr id="383" name="テキスト ボックス 382"/>
        <xdr:cNvSpPr txBox="1"/>
      </xdr:nvSpPr>
      <xdr:spPr>
        <a:xfrm>
          <a:off x="13131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389" name="楕円 388"/>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37694</xdr:rowOff>
    </xdr:from>
    <xdr:ext cx="762000" cy="259045"/>
    <xdr:sp macro="" textlink="">
      <xdr:nvSpPr>
        <xdr:cNvPr id="390" name="公債費負担の状況該当値テキスト"/>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89746</xdr:rowOff>
    </xdr:from>
    <xdr:to>
      <xdr:col>77</xdr:col>
      <xdr:colOff>95250</xdr:colOff>
      <xdr:row>42</xdr:row>
      <xdr:rowOff>19896</xdr:rowOff>
    </xdr:to>
    <xdr:sp macro="" textlink="">
      <xdr:nvSpPr>
        <xdr:cNvPr id="391" name="楕円 390"/>
        <xdr:cNvSpPr/>
      </xdr:nvSpPr>
      <xdr:spPr>
        <a:xfrm>
          <a:off x="16129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92" name="テキスト ボックス 391"/>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393" name="楕円 392"/>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94" name="テキスト ボックス 393"/>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103294</xdr:rowOff>
    </xdr:from>
    <xdr:to>
      <xdr:col>68</xdr:col>
      <xdr:colOff>203200</xdr:colOff>
      <xdr:row>43</xdr:row>
      <xdr:rowOff>33444</xdr:rowOff>
    </xdr:to>
    <xdr:sp macro="" textlink="">
      <xdr:nvSpPr>
        <xdr:cNvPr id="395" name="楕円 394"/>
        <xdr:cNvSpPr/>
      </xdr:nvSpPr>
      <xdr:spPr>
        <a:xfrm>
          <a:off x="14351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18221</xdr:rowOff>
    </xdr:from>
    <xdr:ext cx="762000" cy="259045"/>
    <xdr:sp macro="" textlink="">
      <xdr:nvSpPr>
        <xdr:cNvPr id="396" name="テキスト ボックス 395"/>
        <xdr:cNvSpPr txBox="1"/>
      </xdr:nvSpPr>
      <xdr:spPr>
        <a:xfrm>
          <a:off x="14020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397" name="楕円 396"/>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398" name="テキスト ボックス 397"/>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後、老朽した公共施設の更新等の財源として各基金を活用予定であり、充当可能基金の減少に伴い将来負担比率の上昇が見込まれる。起債を伴う普通建設事業費を最小限の実施に留め、またこれまでに積み立てられた財政調整基金を適正に運用していくことで将来負担比率の上昇を抑制していく。</a:t>
          </a: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5" name="直線コネクタ 41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6" name="テキスト ボックス 41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7" name="直線コネクタ 41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8" name="テキスト ボックス 41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9" name="直線コネクタ 41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0" name="テキスト ボックス 41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1" name="直線コネクタ 42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2" name="テキスト ボックス 42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3" name="直線コネクタ 42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4" name="テキスト ボックス 42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5" name="直線コネクタ 42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6" name="テキスト ボックス 42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29" name="直線コネクタ 428"/>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30" name="将来負担の状況最小値テキスト"/>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31" name="直線コネクタ 430"/>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2"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3" name="直線コネクタ 43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4"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5" name="フローチャート: 判断 43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8" name="フローチャート: 判断 437"/>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9" name="テキスト ボックス 438"/>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0" name="フローチャート: 判断 43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1" name="テキスト ボックス 44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2" name="フローチャート: 判断 44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3" name="テキスト ボックス 44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高知県三原村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1,531
1,514
85.37
2,266,988
2,233,291
13,145
1,116,563
3,046,742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類似団体内平均値と比べて高くなっている。その要因として人口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人当たりの職員数が類似団体と比較して高いことなどがあげられるがラスパイレス指数は類似団体平均値との近似値を推移しており給与水準は決して高いわけではない。これまで独自の行政改革集中プランにより職員数を減少してきたが、小規模自治体であり職員数が少ないため</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人の職員が多くの業務を兼務しており、これ以上の減員は厳しい状況である。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153670</xdr:rowOff>
    </xdr:from>
    <xdr:to>
      <xdr:col>24</xdr:col>
      <xdr:colOff>25400</xdr:colOff>
      <xdr:row>37</xdr:row>
      <xdr:rowOff>5080</xdr:rowOff>
    </xdr:to>
    <xdr:cxnSp macro="">
      <xdr:nvCxnSpPr>
        <xdr:cNvPr id="66" name="直線コネクタ 65"/>
        <xdr:cNvCxnSpPr/>
      </xdr:nvCxnSpPr>
      <xdr:spPr>
        <a:xfrm>
          <a:off x="3987800" y="63258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134637</xdr:rowOff>
    </xdr:from>
    <xdr:ext cx="762000" cy="259045"/>
    <xdr:sp macro="" textlink="">
      <xdr:nvSpPr>
        <xdr:cNvPr id="67" name="人件費平均値テキスト"/>
        <xdr:cNvSpPr txBox="1"/>
      </xdr:nvSpPr>
      <xdr:spPr>
        <a:xfrm>
          <a:off x="4914900" y="596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115570</xdr:rowOff>
    </xdr:from>
    <xdr:to>
      <xdr:col>19</xdr:col>
      <xdr:colOff>187325</xdr:colOff>
      <xdr:row>36</xdr:row>
      <xdr:rowOff>153670</xdr:rowOff>
    </xdr:to>
    <xdr:cxnSp macro="">
      <xdr:nvCxnSpPr>
        <xdr:cNvPr id="69" name="直線コネクタ 68"/>
        <xdr:cNvCxnSpPr/>
      </xdr:nvCxnSpPr>
      <xdr:spPr>
        <a:xfrm>
          <a:off x="3098800" y="62877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47007</xdr:rowOff>
    </xdr:from>
    <xdr:ext cx="736600" cy="259045"/>
    <xdr:sp macro="" textlink="">
      <xdr:nvSpPr>
        <xdr:cNvPr id="71" name="テキスト ボックス 70"/>
        <xdr:cNvSpPr txBox="1"/>
      </xdr:nvSpPr>
      <xdr:spPr>
        <a:xfrm>
          <a:off x="3606800" y="58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115570</xdr:rowOff>
    </xdr:to>
    <xdr:cxnSp macro="">
      <xdr:nvCxnSpPr>
        <xdr:cNvPr id="72" name="直線コネクタ 71"/>
        <xdr:cNvCxnSpPr/>
      </xdr:nvCxnSpPr>
      <xdr:spPr>
        <a:xfrm>
          <a:off x="2209800" y="62611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74" name="テキスト ボックス 73"/>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37</xdr:row>
      <xdr:rowOff>8890</xdr:rowOff>
    </xdr:to>
    <xdr:cxnSp macro="">
      <xdr:nvCxnSpPr>
        <xdr:cNvPr id="75" name="直線コネクタ 74"/>
        <xdr:cNvCxnSpPr/>
      </xdr:nvCxnSpPr>
      <xdr:spPr>
        <a:xfrm flipV="1">
          <a:off x="1320800" y="6261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99060</xdr:rowOff>
    </xdr:from>
    <xdr:to>
      <xdr:col>11</xdr:col>
      <xdr:colOff>60325</xdr:colOff>
      <xdr:row>36</xdr:row>
      <xdr:rowOff>29210</xdr:rowOff>
    </xdr:to>
    <xdr:sp macro="" textlink="">
      <xdr:nvSpPr>
        <xdr:cNvPr id="76" name="フローチャート: 判断 75"/>
        <xdr:cNvSpPr/>
      </xdr:nvSpPr>
      <xdr:spPr>
        <a:xfrm>
          <a:off x="2159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39387</xdr:rowOff>
    </xdr:from>
    <xdr:ext cx="762000" cy="259045"/>
    <xdr:sp macro="" textlink="">
      <xdr:nvSpPr>
        <xdr:cNvPr id="77" name="テキスト ボックス 76"/>
        <xdr:cNvSpPr txBox="1"/>
      </xdr:nvSpPr>
      <xdr:spPr>
        <a:xfrm>
          <a:off x="1828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121920</xdr:rowOff>
    </xdr:from>
    <xdr:to>
      <xdr:col>6</xdr:col>
      <xdr:colOff>171450</xdr:colOff>
      <xdr:row>36</xdr:row>
      <xdr:rowOff>52070</xdr:rowOff>
    </xdr:to>
    <xdr:sp macro="" textlink="">
      <xdr:nvSpPr>
        <xdr:cNvPr id="78" name="フローチャート: 判断 77"/>
        <xdr:cNvSpPr/>
      </xdr:nvSpPr>
      <xdr:spPr>
        <a:xfrm>
          <a:off x="1270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62247</xdr:rowOff>
    </xdr:from>
    <xdr:ext cx="762000" cy="259045"/>
    <xdr:sp macro="" textlink="">
      <xdr:nvSpPr>
        <xdr:cNvPr id="79" name="テキスト ボックス 78"/>
        <xdr:cNvSpPr txBox="1"/>
      </xdr:nvSpPr>
      <xdr:spPr>
        <a:xfrm>
          <a:off x="939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125730</xdr:rowOff>
    </xdr:from>
    <xdr:to>
      <xdr:col>24</xdr:col>
      <xdr:colOff>76200</xdr:colOff>
      <xdr:row>37</xdr:row>
      <xdr:rowOff>55880</xdr:rowOff>
    </xdr:to>
    <xdr:sp macro="" textlink="">
      <xdr:nvSpPr>
        <xdr:cNvPr id="85" name="楕円 84"/>
        <xdr:cNvSpPr/>
      </xdr:nvSpPr>
      <xdr:spPr>
        <a:xfrm>
          <a:off x="47752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97807</xdr:rowOff>
    </xdr:from>
    <xdr:ext cx="762000" cy="259045"/>
    <xdr:sp macro="" textlink="">
      <xdr:nvSpPr>
        <xdr:cNvPr id="86" name="人件費該当値テキスト"/>
        <xdr:cNvSpPr txBox="1"/>
      </xdr:nvSpPr>
      <xdr:spPr>
        <a:xfrm>
          <a:off x="4914900" y="627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102870</xdr:rowOff>
    </xdr:from>
    <xdr:to>
      <xdr:col>20</xdr:col>
      <xdr:colOff>38100</xdr:colOff>
      <xdr:row>37</xdr:row>
      <xdr:rowOff>33020</xdr:rowOff>
    </xdr:to>
    <xdr:sp macro="" textlink="">
      <xdr:nvSpPr>
        <xdr:cNvPr id="87" name="楕円 86"/>
        <xdr:cNvSpPr/>
      </xdr:nvSpPr>
      <xdr:spPr>
        <a:xfrm>
          <a:off x="39370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17797</xdr:rowOff>
    </xdr:from>
    <xdr:ext cx="736600" cy="259045"/>
    <xdr:sp macro="" textlink="">
      <xdr:nvSpPr>
        <xdr:cNvPr id="88" name="テキスト ボックス 87"/>
        <xdr:cNvSpPr txBox="1"/>
      </xdr:nvSpPr>
      <xdr:spPr>
        <a:xfrm>
          <a:off x="3606800" y="636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64770</xdr:rowOff>
    </xdr:from>
    <xdr:to>
      <xdr:col>15</xdr:col>
      <xdr:colOff>149225</xdr:colOff>
      <xdr:row>36</xdr:row>
      <xdr:rowOff>166370</xdr:rowOff>
    </xdr:to>
    <xdr:sp macro="" textlink="">
      <xdr:nvSpPr>
        <xdr:cNvPr id="89" name="楕円 88"/>
        <xdr:cNvSpPr/>
      </xdr:nvSpPr>
      <xdr:spPr>
        <a:xfrm>
          <a:off x="30480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151147</xdr:rowOff>
    </xdr:from>
    <xdr:ext cx="762000" cy="259045"/>
    <xdr:sp macro="" textlink="">
      <xdr:nvSpPr>
        <xdr:cNvPr id="90" name="テキスト ボックス 89"/>
        <xdr:cNvSpPr txBox="1"/>
      </xdr:nvSpPr>
      <xdr:spPr>
        <a:xfrm>
          <a:off x="2717800" y="632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92" name="テキスト ボックス 91"/>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ポイント増となっており、類似団体内平均と比較して</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ポイント高い数値となっている。現状を職員に周知し、今後、歳出削減に努めていく。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31750</xdr:rowOff>
    </xdr:to>
    <xdr:cxnSp macro="">
      <xdr:nvCxnSpPr>
        <xdr:cNvPr id="126" name="直線コネクタ 125"/>
        <xdr:cNvCxnSpPr/>
      </xdr:nvCxnSpPr>
      <xdr:spPr>
        <a:xfrm>
          <a:off x="15671800" y="2915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7"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xdr:rowOff>
    </xdr:from>
    <xdr:to>
      <xdr:col>78</xdr:col>
      <xdr:colOff>69850</xdr:colOff>
      <xdr:row>17</xdr:row>
      <xdr:rowOff>20320</xdr:rowOff>
    </xdr:to>
    <xdr:cxnSp macro="">
      <xdr:nvCxnSpPr>
        <xdr:cNvPr id="129" name="直線コネクタ 128"/>
        <xdr:cNvCxnSpPr/>
      </xdr:nvCxnSpPr>
      <xdr:spPr>
        <a:xfrm flipV="1">
          <a:off x="14782800" y="29159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31" name="テキスト ボックス 130"/>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77470</xdr:rowOff>
    </xdr:from>
    <xdr:to>
      <xdr:col>73</xdr:col>
      <xdr:colOff>180975</xdr:colOff>
      <xdr:row>17</xdr:row>
      <xdr:rowOff>20320</xdr:rowOff>
    </xdr:to>
    <xdr:cxnSp macro="">
      <xdr:nvCxnSpPr>
        <xdr:cNvPr id="132" name="直線コネクタ 131"/>
        <xdr:cNvCxnSpPr/>
      </xdr:nvCxnSpPr>
      <xdr:spPr>
        <a:xfrm>
          <a:off x="13893800" y="282067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4" name="テキスト ボックス 133"/>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16</xdr:row>
      <xdr:rowOff>77470</xdr:rowOff>
    </xdr:to>
    <xdr:cxnSp macro="">
      <xdr:nvCxnSpPr>
        <xdr:cNvPr id="135" name="直線コネクタ 134"/>
        <xdr:cNvCxnSpPr/>
      </xdr:nvCxnSpPr>
      <xdr:spPr>
        <a:xfrm>
          <a:off x="13004800" y="271018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129540</xdr:rowOff>
    </xdr:from>
    <xdr:to>
      <xdr:col>69</xdr:col>
      <xdr:colOff>142875</xdr:colOff>
      <xdr:row>16</xdr:row>
      <xdr:rowOff>59690</xdr:rowOff>
    </xdr:to>
    <xdr:sp macro="" textlink="">
      <xdr:nvSpPr>
        <xdr:cNvPr id="136" name="フローチャート: 判断 135"/>
        <xdr:cNvSpPr/>
      </xdr:nvSpPr>
      <xdr:spPr>
        <a:xfrm>
          <a:off x="13843000" y="27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69867</xdr:rowOff>
    </xdr:from>
    <xdr:ext cx="762000" cy="259045"/>
    <xdr:sp macro="" textlink="">
      <xdr:nvSpPr>
        <xdr:cNvPr id="137" name="テキスト ボックス 136"/>
        <xdr:cNvSpPr txBox="1"/>
      </xdr:nvSpPr>
      <xdr:spPr>
        <a:xfrm>
          <a:off x="13512800" y="247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8" name="フローチャート: 判断 137"/>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9" name="テキスト ボックス 138"/>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45" name="楕円 144"/>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124477</xdr:rowOff>
    </xdr:from>
    <xdr:ext cx="762000" cy="259045"/>
    <xdr:sp macro="" textlink="">
      <xdr:nvSpPr>
        <xdr:cNvPr id="146" name="物件費該当値テキスト"/>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47" name="楕円 146"/>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48" name="テキスト ボックス 147"/>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140970</xdr:rowOff>
    </xdr:from>
    <xdr:to>
      <xdr:col>74</xdr:col>
      <xdr:colOff>31750</xdr:colOff>
      <xdr:row>17</xdr:row>
      <xdr:rowOff>71120</xdr:rowOff>
    </xdr:to>
    <xdr:sp macro="" textlink="">
      <xdr:nvSpPr>
        <xdr:cNvPr id="149" name="楕円 148"/>
        <xdr:cNvSpPr/>
      </xdr:nvSpPr>
      <xdr:spPr>
        <a:xfrm>
          <a:off x="14732000" y="288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55897</xdr:rowOff>
    </xdr:from>
    <xdr:ext cx="762000" cy="259045"/>
    <xdr:sp macro="" textlink="">
      <xdr:nvSpPr>
        <xdr:cNvPr id="150" name="テキスト ボックス 149"/>
        <xdr:cNvSpPr txBox="1"/>
      </xdr:nvSpPr>
      <xdr:spPr>
        <a:xfrm>
          <a:off x="14401800" y="297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26670</xdr:rowOff>
    </xdr:from>
    <xdr:to>
      <xdr:col>69</xdr:col>
      <xdr:colOff>142875</xdr:colOff>
      <xdr:row>16</xdr:row>
      <xdr:rowOff>128270</xdr:rowOff>
    </xdr:to>
    <xdr:sp macro="" textlink="">
      <xdr:nvSpPr>
        <xdr:cNvPr id="151" name="楕円 150"/>
        <xdr:cNvSpPr/>
      </xdr:nvSpPr>
      <xdr:spPr>
        <a:xfrm>
          <a:off x="13843000" y="276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113047</xdr:rowOff>
    </xdr:from>
    <xdr:ext cx="762000" cy="259045"/>
    <xdr:sp macro="" textlink="">
      <xdr:nvSpPr>
        <xdr:cNvPr id="152" name="テキスト ボックス 151"/>
        <xdr:cNvSpPr txBox="1"/>
      </xdr:nvSpPr>
      <xdr:spPr>
        <a:xfrm>
          <a:off x="13512800" y="285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53" name="楕円 152"/>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54" name="テキスト ボックス 153"/>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類似団体内平均値より低い水準にある。これは単独事業の抑制や少子化の進行等によるものである。今後は少子高齢化対策に寄与する政策の充実を図ることが必要となってきている。</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78015</xdr:rowOff>
    </xdr:to>
    <xdr:cxnSp macro="">
      <xdr:nvCxnSpPr>
        <xdr:cNvPr id="188" name="直線コネクタ 187"/>
        <xdr:cNvCxnSpPr/>
      </xdr:nvCxnSpPr>
      <xdr:spPr>
        <a:xfrm>
          <a:off x="3987800" y="92710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151493</xdr:rowOff>
    </xdr:from>
    <xdr:to>
      <xdr:col>19</xdr:col>
      <xdr:colOff>187325</xdr:colOff>
      <xdr:row>54</xdr:row>
      <xdr:rowOff>12700</xdr:rowOff>
    </xdr:to>
    <xdr:cxnSp macro="">
      <xdr:nvCxnSpPr>
        <xdr:cNvPr id="191" name="直線コネクタ 190"/>
        <xdr:cNvCxnSpPr/>
      </xdr:nvCxnSpPr>
      <xdr:spPr>
        <a:xfrm>
          <a:off x="3098800" y="9238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151493</xdr:rowOff>
    </xdr:from>
    <xdr:to>
      <xdr:col>15</xdr:col>
      <xdr:colOff>98425</xdr:colOff>
      <xdr:row>54</xdr:row>
      <xdr:rowOff>29028</xdr:rowOff>
    </xdr:to>
    <xdr:cxnSp macro="">
      <xdr:nvCxnSpPr>
        <xdr:cNvPr id="194" name="直線コネクタ 193"/>
        <xdr:cNvCxnSpPr/>
      </xdr:nvCxnSpPr>
      <xdr:spPr>
        <a:xfrm flipV="1">
          <a:off x="2209800" y="92383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29028</xdr:rowOff>
    </xdr:from>
    <xdr:to>
      <xdr:col>11</xdr:col>
      <xdr:colOff>9525</xdr:colOff>
      <xdr:row>54</xdr:row>
      <xdr:rowOff>45357</xdr:rowOff>
    </xdr:to>
    <xdr:cxnSp macro="">
      <xdr:nvCxnSpPr>
        <xdr:cNvPr id="197" name="直線コネクタ 196"/>
        <xdr:cNvCxnSpPr/>
      </xdr:nvCxnSpPr>
      <xdr:spPr>
        <a:xfrm flipV="1">
          <a:off x="1320800" y="9287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157843</xdr:rowOff>
    </xdr:from>
    <xdr:to>
      <xdr:col>11</xdr:col>
      <xdr:colOff>60325</xdr:colOff>
      <xdr:row>55</xdr:row>
      <xdr:rowOff>87993</xdr:rowOff>
    </xdr:to>
    <xdr:sp macro="" textlink="">
      <xdr:nvSpPr>
        <xdr:cNvPr id="198" name="フローチャート: 判断 197"/>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72770</xdr:rowOff>
    </xdr:from>
    <xdr:ext cx="762000" cy="259045"/>
    <xdr:sp macro="" textlink="">
      <xdr:nvSpPr>
        <xdr:cNvPr id="199" name="テキスト ボックス 198"/>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00" name="フローチャート: 判断 199"/>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201" name="テキスト ボックス 200"/>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27215</xdr:rowOff>
    </xdr:from>
    <xdr:to>
      <xdr:col>24</xdr:col>
      <xdr:colOff>76200</xdr:colOff>
      <xdr:row>54</xdr:row>
      <xdr:rowOff>128815</xdr:rowOff>
    </xdr:to>
    <xdr:sp macro="" textlink="">
      <xdr:nvSpPr>
        <xdr:cNvPr id="207" name="楕円 206"/>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43742</xdr:rowOff>
    </xdr:from>
    <xdr:ext cx="762000" cy="259045"/>
    <xdr:sp macro="" textlink="">
      <xdr:nvSpPr>
        <xdr:cNvPr id="208" name="扶助費該当値テキスト"/>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9" name="楕円 208"/>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10" name="テキスト ボックス 209"/>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100693</xdr:rowOff>
    </xdr:from>
    <xdr:to>
      <xdr:col>15</xdr:col>
      <xdr:colOff>149225</xdr:colOff>
      <xdr:row>54</xdr:row>
      <xdr:rowOff>30843</xdr:rowOff>
    </xdr:to>
    <xdr:sp macro="" textlink="">
      <xdr:nvSpPr>
        <xdr:cNvPr id="211" name="楕円 210"/>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41020</xdr:rowOff>
    </xdr:from>
    <xdr:ext cx="762000" cy="259045"/>
    <xdr:sp macro="" textlink="">
      <xdr:nvSpPr>
        <xdr:cNvPr id="212" name="テキスト ボックス 211"/>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149678</xdr:rowOff>
    </xdr:from>
    <xdr:to>
      <xdr:col>11</xdr:col>
      <xdr:colOff>60325</xdr:colOff>
      <xdr:row>54</xdr:row>
      <xdr:rowOff>79828</xdr:rowOff>
    </xdr:to>
    <xdr:sp macro="" textlink="">
      <xdr:nvSpPr>
        <xdr:cNvPr id="213" name="楕円 212"/>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90005</xdr:rowOff>
    </xdr:from>
    <xdr:ext cx="762000" cy="259045"/>
    <xdr:sp macro="" textlink="">
      <xdr:nvSpPr>
        <xdr:cNvPr id="214" name="テキスト ボックス 213"/>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166007</xdr:rowOff>
    </xdr:from>
    <xdr:to>
      <xdr:col>6</xdr:col>
      <xdr:colOff>171450</xdr:colOff>
      <xdr:row>54</xdr:row>
      <xdr:rowOff>96157</xdr:rowOff>
    </xdr:to>
    <xdr:sp macro="" textlink="">
      <xdr:nvSpPr>
        <xdr:cNvPr id="215" name="楕円 214"/>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106334</xdr:rowOff>
    </xdr:from>
    <xdr:ext cx="762000" cy="259045"/>
    <xdr:sp macro="" textlink="">
      <xdr:nvSpPr>
        <xdr:cNvPr id="216" name="テキスト ボックス 215"/>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前年度と比して増加しているのは、公営事業等への繰出が増加していることが主な要因である。今後、独立採算の原則に立ち返り、公営事業等の会計の適正化を図ることなどによ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138430</xdr:rowOff>
    </xdr:from>
    <xdr:to>
      <xdr:col>82</xdr:col>
      <xdr:colOff>107950</xdr:colOff>
      <xdr:row>61</xdr:row>
      <xdr:rowOff>92710</xdr:rowOff>
    </xdr:to>
    <xdr:cxnSp macro="">
      <xdr:nvCxnSpPr>
        <xdr:cNvPr id="239" name="直線コネクタ 238"/>
        <xdr:cNvCxnSpPr/>
      </xdr:nvCxnSpPr>
      <xdr:spPr>
        <a:xfrm flipV="1">
          <a:off x="16510000" y="93967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92710</xdr:rowOff>
    </xdr:from>
    <xdr:to>
      <xdr:col>82</xdr:col>
      <xdr:colOff>196850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53357</xdr:rowOff>
    </xdr:from>
    <xdr:ext cx="762000" cy="259045"/>
    <xdr:sp macro="" textlink="">
      <xdr:nvSpPr>
        <xdr:cNvPr id="242" name="その他最大値テキスト"/>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138430</xdr:rowOff>
    </xdr:from>
    <xdr:to>
      <xdr:col>82</xdr:col>
      <xdr:colOff>196850</xdr:colOff>
      <xdr:row>54</xdr:row>
      <xdr:rowOff>138430</xdr:rowOff>
    </xdr:to>
    <xdr:cxnSp macro="">
      <xdr:nvCxnSpPr>
        <xdr:cNvPr id="243" name="直線コネクタ 242"/>
        <xdr:cNvCxnSpPr/>
      </xdr:nvCxnSpPr>
      <xdr:spPr>
        <a:xfrm>
          <a:off x="16421100" y="939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86995</xdr:rowOff>
    </xdr:from>
    <xdr:to>
      <xdr:col>82</xdr:col>
      <xdr:colOff>107950</xdr:colOff>
      <xdr:row>58</xdr:row>
      <xdr:rowOff>132715</xdr:rowOff>
    </xdr:to>
    <xdr:cxnSp macro="">
      <xdr:nvCxnSpPr>
        <xdr:cNvPr id="244" name="直線コネクタ 243"/>
        <xdr:cNvCxnSpPr/>
      </xdr:nvCxnSpPr>
      <xdr:spPr>
        <a:xfrm>
          <a:off x="15671800" y="1003109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29862</xdr:rowOff>
    </xdr:from>
    <xdr:ext cx="762000" cy="259045"/>
    <xdr:sp macro="" textlink="">
      <xdr:nvSpPr>
        <xdr:cNvPr id="245" name="その他平均値テキスト"/>
        <xdr:cNvSpPr txBox="1"/>
      </xdr:nvSpPr>
      <xdr:spPr>
        <a:xfrm>
          <a:off x="16598900" y="9802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46" name="フローチャート: 判断 245"/>
        <xdr:cNvSpPr/>
      </xdr:nvSpPr>
      <xdr:spPr>
        <a:xfrm>
          <a:off x="164592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86995</xdr:rowOff>
    </xdr:from>
    <xdr:to>
      <xdr:col>78</xdr:col>
      <xdr:colOff>69850</xdr:colOff>
      <xdr:row>59</xdr:row>
      <xdr:rowOff>35560</xdr:rowOff>
    </xdr:to>
    <xdr:cxnSp macro="">
      <xdr:nvCxnSpPr>
        <xdr:cNvPr id="247" name="直線コネクタ 246"/>
        <xdr:cNvCxnSpPr/>
      </xdr:nvCxnSpPr>
      <xdr:spPr>
        <a:xfrm flipV="1">
          <a:off x="14782800" y="1003109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36195</xdr:rowOff>
    </xdr:from>
    <xdr:to>
      <xdr:col>78</xdr:col>
      <xdr:colOff>120650</xdr:colOff>
      <xdr:row>58</xdr:row>
      <xdr:rowOff>137795</xdr:rowOff>
    </xdr:to>
    <xdr:sp macro="" textlink="">
      <xdr:nvSpPr>
        <xdr:cNvPr id="248" name="フローチャート: 判断 247"/>
        <xdr:cNvSpPr/>
      </xdr:nvSpPr>
      <xdr:spPr>
        <a:xfrm>
          <a:off x="15621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147972</xdr:rowOff>
    </xdr:from>
    <xdr:ext cx="736600" cy="259045"/>
    <xdr:sp macro="" textlink="">
      <xdr:nvSpPr>
        <xdr:cNvPr id="249" name="テキスト ボックス 248"/>
        <xdr:cNvSpPr txBox="1"/>
      </xdr:nvSpPr>
      <xdr:spPr>
        <a:xfrm>
          <a:off x="15290800" y="9749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155575</xdr:rowOff>
    </xdr:from>
    <xdr:to>
      <xdr:col>73</xdr:col>
      <xdr:colOff>180975</xdr:colOff>
      <xdr:row>59</xdr:row>
      <xdr:rowOff>35560</xdr:rowOff>
    </xdr:to>
    <xdr:cxnSp macro="">
      <xdr:nvCxnSpPr>
        <xdr:cNvPr id="250" name="直線コネクタ 249"/>
        <xdr:cNvCxnSpPr/>
      </xdr:nvCxnSpPr>
      <xdr:spPr>
        <a:xfrm>
          <a:off x="13893800" y="100996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xdr:rowOff>
    </xdr:from>
    <xdr:to>
      <xdr:col>74</xdr:col>
      <xdr:colOff>31750</xdr:colOff>
      <xdr:row>58</xdr:row>
      <xdr:rowOff>103505</xdr:rowOff>
    </xdr:to>
    <xdr:sp macro="" textlink="">
      <xdr:nvSpPr>
        <xdr:cNvPr id="251" name="フローチャート: 判断 250"/>
        <xdr:cNvSpPr/>
      </xdr:nvSpPr>
      <xdr:spPr>
        <a:xfrm>
          <a:off x="147320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113682</xdr:rowOff>
    </xdr:from>
    <xdr:ext cx="762000" cy="259045"/>
    <xdr:sp macro="" textlink="">
      <xdr:nvSpPr>
        <xdr:cNvPr id="252" name="テキスト ボックス 251"/>
        <xdr:cNvSpPr txBox="1"/>
      </xdr:nvSpPr>
      <xdr:spPr>
        <a:xfrm>
          <a:off x="14401800" y="971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46990</xdr:rowOff>
    </xdr:from>
    <xdr:to>
      <xdr:col>69</xdr:col>
      <xdr:colOff>92075</xdr:colOff>
      <xdr:row>58</xdr:row>
      <xdr:rowOff>155575</xdr:rowOff>
    </xdr:to>
    <xdr:cxnSp macro="">
      <xdr:nvCxnSpPr>
        <xdr:cNvPr id="253" name="直線コネクタ 252"/>
        <xdr:cNvCxnSpPr/>
      </xdr:nvCxnSpPr>
      <xdr:spPr>
        <a:xfrm>
          <a:off x="13004800" y="999109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59055</xdr:rowOff>
    </xdr:from>
    <xdr:to>
      <xdr:col>69</xdr:col>
      <xdr:colOff>142875</xdr:colOff>
      <xdr:row>57</xdr:row>
      <xdr:rowOff>160655</xdr:rowOff>
    </xdr:to>
    <xdr:sp macro="" textlink="">
      <xdr:nvSpPr>
        <xdr:cNvPr id="254" name="フローチャート: 判断 253"/>
        <xdr:cNvSpPr/>
      </xdr:nvSpPr>
      <xdr:spPr>
        <a:xfrm>
          <a:off x="13843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170832</xdr:rowOff>
    </xdr:from>
    <xdr:ext cx="762000" cy="259045"/>
    <xdr:sp macro="" textlink="">
      <xdr:nvSpPr>
        <xdr:cNvPr id="255" name="テキスト ボックス 254"/>
        <xdr:cNvSpPr txBox="1"/>
      </xdr:nvSpPr>
      <xdr:spPr>
        <a:xfrm>
          <a:off x="13512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59055</xdr:rowOff>
    </xdr:from>
    <xdr:to>
      <xdr:col>65</xdr:col>
      <xdr:colOff>53975</xdr:colOff>
      <xdr:row>57</xdr:row>
      <xdr:rowOff>160655</xdr:rowOff>
    </xdr:to>
    <xdr:sp macro="" textlink="">
      <xdr:nvSpPr>
        <xdr:cNvPr id="256" name="フローチャート: 判断 255"/>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170832</xdr:rowOff>
    </xdr:from>
    <xdr:ext cx="762000" cy="259045"/>
    <xdr:sp macro="" textlink="">
      <xdr:nvSpPr>
        <xdr:cNvPr id="257" name="テキスト ボックス 256"/>
        <xdr:cNvSpPr txBox="1"/>
      </xdr:nvSpPr>
      <xdr:spPr>
        <a:xfrm>
          <a:off x="12623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81915</xdr:rowOff>
    </xdr:from>
    <xdr:to>
      <xdr:col>82</xdr:col>
      <xdr:colOff>158750</xdr:colOff>
      <xdr:row>59</xdr:row>
      <xdr:rowOff>12065</xdr:rowOff>
    </xdr:to>
    <xdr:sp macro="" textlink="">
      <xdr:nvSpPr>
        <xdr:cNvPr id="263" name="楕円 262"/>
        <xdr:cNvSpPr/>
      </xdr:nvSpPr>
      <xdr:spPr>
        <a:xfrm>
          <a:off x="164592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53992</xdr:rowOff>
    </xdr:from>
    <xdr:ext cx="762000" cy="259045"/>
    <xdr:sp macro="" textlink="">
      <xdr:nvSpPr>
        <xdr:cNvPr id="264" name="その他該当値テキスト"/>
        <xdr:cNvSpPr txBox="1"/>
      </xdr:nvSpPr>
      <xdr:spPr>
        <a:xfrm>
          <a:off x="16598900" y="999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36195</xdr:rowOff>
    </xdr:from>
    <xdr:to>
      <xdr:col>78</xdr:col>
      <xdr:colOff>120650</xdr:colOff>
      <xdr:row>58</xdr:row>
      <xdr:rowOff>137795</xdr:rowOff>
    </xdr:to>
    <xdr:sp macro="" textlink="">
      <xdr:nvSpPr>
        <xdr:cNvPr id="265" name="楕円 264"/>
        <xdr:cNvSpPr/>
      </xdr:nvSpPr>
      <xdr:spPr>
        <a:xfrm>
          <a:off x="156210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122572</xdr:rowOff>
    </xdr:from>
    <xdr:ext cx="736600" cy="259045"/>
    <xdr:sp macro="" textlink="">
      <xdr:nvSpPr>
        <xdr:cNvPr id="266" name="テキスト ボックス 265"/>
        <xdr:cNvSpPr txBox="1"/>
      </xdr:nvSpPr>
      <xdr:spPr>
        <a:xfrm>
          <a:off x="15290800" y="1006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156210</xdr:rowOff>
    </xdr:from>
    <xdr:to>
      <xdr:col>74</xdr:col>
      <xdr:colOff>31750</xdr:colOff>
      <xdr:row>59</xdr:row>
      <xdr:rowOff>86360</xdr:rowOff>
    </xdr:to>
    <xdr:sp macro="" textlink="">
      <xdr:nvSpPr>
        <xdr:cNvPr id="267" name="楕円 266"/>
        <xdr:cNvSpPr/>
      </xdr:nvSpPr>
      <xdr:spPr>
        <a:xfrm>
          <a:off x="14732000" y="1010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71137</xdr:rowOff>
    </xdr:from>
    <xdr:ext cx="762000" cy="259045"/>
    <xdr:sp macro="" textlink="">
      <xdr:nvSpPr>
        <xdr:cNvPr id="268" name="テキスト ボックス 267"/>
        <xdr:cNvSpPr txBox="1"/>
      </xdr:nvSpPr>
      <xdr:spPr>
        <a:xfrm>
          <a:off x="14401800" y="1018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104775</xdr:rowOff>
    </xdr:from>
    <xdr:to>
      <xdr:col>69</xdr:col>
      <xdr:colOff>142875</xdr:colOff>
      <xdr:row>59</xdr:row>
      <xdr:rowOff>34925</xdr:rowOff>
    </xdr:to>
    <xdr:sp macro="" textlink="">
      <xdr:nvSpPr>
        <xdr:cNvPr id="269" name="楕円 268"/>
        <xdr:cNvSpPr/>
      </xdr:nvSpPr>
      <xdr:spPr>
        <a:xfrm>
          <a:off x="13843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19702</xdr:rowOff>
    </xdr:from>
    <xdr:ext cx="762000" cy="259045"/>
    <xdr:sp macro="" textlink="">
      <xdr:nvSpPr>
        <xdr:cNvPr id="270" name="テキスト ボックス 269"/>
        <xdr:cNvSpPr txBox="1"/>
      </xdr:nvSpPr>
      <xdr:spPr>
        <a:xfrm>
          <a:off x="135128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167640</xdr:rowOff>
    </xdr:from>
    <xdr:to>
      <xdr:col>65</xdr:col>
      <xdr:colOff>53975</xdr:colOff>
      <xdr:row>58</xdr:row>
      <xdr:rowOff>97790</xdr:rowOff>
    </xdr:to>
    <xdr:sp macro="" textlink="">
      <xdr:nvSpPr>
        <xdr:cNvPr id="271" name="楕円 270"/>
        <xdr:cNvSpPr/>
      </xdr:nvSpPr>
      <xdr:spPr>
        <a:xfrm>
          <a:off x="129540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82567</xdr:rowOff>
    </xdr:from>
    <xdr:ext cx="762000" cy="259045"/>
    <xdr:sp macro="" textlink="">
      <xdr:nvSpPr>
        <xdr:cNvPr id="272" name="テキスト ボックス 271"/>
        <xdr:cNvSpPr txBox="1"/>
      </xdr:nvSpPr>
      <xdr:spPr>
        <a:xfrm>
          <a:off x="12623800" y="1002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年度は前年度と比較して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ポイントの増となっている。また、類似団体内平均値及び全国平均値よりも低い水準となっている。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298" name="直線コネクタ 297"/>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1" name="補助費等最大値テキスト"/>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2" name="直線コネクタ 301"/>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104140</xdr:rowOff>
    </xdr:to>
    <xdr:cxnSp macro="">
      <xdr:nvCxnSpPr>
        <xdr:cNvPr id="303" name="直線コネクタ 302"/>
        <xdr:cNvCxnSpPr/>
      </xdr:nvCxnSpPr>
      <xdr:spPr>
        <a:xfrm>
          <a:off x="15671800" y="619404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4"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5" name="フローチャート: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21844</xdr:rowOff>
    </xdr:to>
    <xdr:cxnSp macro="">
      <xdr:nvCxnSpPr>
        <xdr:cNvPr id="306" name="直線コネクタ 305"/>
        <xdr:cNvCxnSpPr/>
      </xdr:nvCxnSpPr>
      <xdr:spPr>
        <a:xfrm>
          <a:off x="14782800" y="6184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7" name="フローチャート: 判断 306"/>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8" name="テキスト ボックス 307"/>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37</xdr:row>
      <xdr:rowOff>106426</xdr:rowOff>
    </xdr:to>
    <xdr:cxnSp macro="">
      <xdr:nvCxnSpPr>
        <xdr:cNvPr id="309" name="直線コネクタ 308"/>
        <xdr:cNvCxnSpPr/>
      </xdr:nvCxnSpPr>
      <xdr:spPr>
        <a:xfrm flipV="1">
          <a:off x="13893800" y="6184900"/>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37</xdr:row>
      <xdr:rowOff>106426</xdr:rowOff>
    </xdr:to>
    <xdr:cxnSp macro="">
      <xdr:nvCxnSpPr>
        <xdr:cNvPr id="312" name="直線コネクタ 311"/>
        <xdr:cNvCxnSpPr/>
      </xdr:nvCxnSpPr>
      <xdr:spPr>
        <a:xfrm>
          <a:off x="13004800" y="63952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13" name="フローチャート: 判断 312"/>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14" name="テキスト ボックス 313"/>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16" name="テキスト ボックス 315"/>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2" name="楕円 321"/>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23"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24" name="楕円 323"/>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25" name="テキスト ボックス 324"/>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26" name="楕円 325"/>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7" name="テキスト ボックス 326"/>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28" name="楕円 327"/>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29" name="テキスト ボックス 328"/>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30" name="楕円 329"/>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31" name="テキスト ボックス 330"/>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  H30</a:t>
          </a:r>
          <a:r>
            <a:rPr kumimoji="1" lang="ja-JP" altLang="en-US" sz="1300">
              <a:latin typeface="ＭＳ Ｐゴシック" panose="020B0600070205080204" pitchFamily="50" charset="-128"/>
              <a:ea typeface="ＭＳ Ｐゴシック" panose="020B0600070205080204" pitchFamily="50" charset="-128"/>
            </a:rPr>
            <a:t>年度については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増となっており、類似団体内平均値より高い水準にある。今後も、今後も数値の逓増が見込まれるが、起債を伴う普通建設事業費を必要最小限の実施に留めることにより今後の急激な数値の上昇を抑制すること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6" name="直線コネクタ 355"/>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7"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8" name="直線コネクタ 357"/>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17272</xdr:rowOff>
    </xdr:from>
    <xdr:to>
      <xdr:col>24</xdr:col>
      <xdr:colOff>25400</xdr:colOff>
      <xdr:row>78</xdr:row>
      <xdr:rowOff>81280</xdr:rowOff>
    </xdr:to>
    <xdr:cxnSp macro="">
      <xdr:nvCxnSpPr>
        <xdr:cNvPr id="361" name="直線コネクタ 360"/>
        <xdr:cNvCxnSpPr/>
      </xdr:nvCxnSpPr>
      <xdr:spPr>
        <a:xfrm>
          <a:off x="3987800" y="1339037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3" name="フローチャート: 判断 36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124713</xdr:rowOff>
    </xdr:from>
    <xdr:to>
      <xdr:col>19</xdr:col>
      <xdr:colOff>187325</xdr:colOff>
      <xdr:row>78</xdr:row>
      <xdr:rowOff>17272</xdr:rowOff>
    </xdr:to>
    <xdr:cxnSp macro="">
      <xdr:nvCxnSpPr>
        <xdr:cNvPr id="364" name="直線コネクタ 363"/>
        <xdr:cNvCxnSpPr/>
      </xdr:nvCxnSpPr>
      <xdr:spPr>
        <a:xfrm>
          <a:off x="3098800" y="1332636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124713</xdr:rowOff>
    </xdr:from>
    <xdr:to>
      <xdr:col>15</xdr:col>
      <xdr:colOff>98425</xdr:colOff>
      <xdr:row>78</xdr:row>
      <xdr:rowOff>67563</xdr:rowOff>
    </xdr:to>
    <xdr:cxnSp macro="">
      <xdr:nvCxnSpPr>
        <xdr:cNvPr id="367" name="直線コネクタ 366"/>
        <xdr:cNvCxnSpPr/>
      </xdr:nvCxnSpPr>
      <xdr:spPr>
        <a:xfrm flipV="1">
          <a:off x="2209800" y="1332636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67563</xdr:rowOff>
    </xdr:from>
    <xdr:to>
      <xdr:col>11</xdr:col>
      <xdr:colOff>9525</xdr:colOff>
      <xdr:row>78</xdr:row>
      <xdr:rowOff>168148</xdr:rowOff>
    </xdr:to>
    <xdr:cxnSp macro="">
      <xdr:nvCxnSpPr>
        <xdr:cNvPr id="370" name="直線コネクタ 369"/>
        <xdr:cNvCxnSpPr/>
      </xdr:nvCxnSpPr>
      <xdr:spPr>
        <a:xfrm flipV="1">
          <a:off x="1320800" y="13440663"/>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1" name="フローチャート: 判断 370"/>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2" name="テキスト ボックス 371"/>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73" name="フローチャート: 判断 372"/>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133114</xdr:rowOff>
    </xdr:from>
    <xdr:ext cx="762000" cy="259045"/>
    <xdr:sp macro="" textlink="">
      <xdr:nvSpPr>
        <xdr:cNvPr id="374" name="テキスト ボックス 373"/>
        <xdr:cNvSpPr txBox="1"/>
      </xdr:nvSpPr>
      <xdr:spPr>
        <a:xfrm>
          <a:off x="939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80" name="楕円 379"/>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81"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137922</xdr:rowOff>
    </xdr:from>
    <xdr:to>
      <xdr:col>20</xdr:col>
      <xdr:colOff>38100</xdr:colOff>
      <xdr:row>78</xdr:row>
      <xdr:rowOff>68072</xdr:rowOff>
    </xdr:to>
    <xdr:sp macro="" textlink="">
      <xdr:nvSpPr>
        <xdr:cNvPr id="382" name="楕円 381"/>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52849</xdr:rowOff>
    </xdr:from>
    <xdr:ext cx="736600" cy="259045"/>
    <xdr:sp macro="" textlink="">
      <xdr:nvSpPr>
        <xdr:cNvPr id="383" name="テキスト ボックス 382"/>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73913</xdr:rowOff>
    </xdr:from>
    <xdr:to>
      <xdr:col>15</xdr:col>
      <xdr:colOff>149225</xdr:colOff>
      <xdr:row>78</xdr:row>
      <xdr:rowOff>4063</xdr:rowOff>
    </xdr:to>
    <xdr:sp macro="" textlink="">
      <xdr:nvSpPr>
        <xdr:cNvPr id="384" name="楕円 383"/>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85" name="テキスト ボックス 384"/>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xdr:rowOff>
    </xdr:from>
    <xdr:to>
      <xdr:col>11</xdr:col>
      <xdr:colOff>60325</xdr:colOff>
      <xdr:row>78</xdr:row>
      <xdr:rowOff>118363</xdr:rowOff>
    </xdr:to>
    <xdr:sp macro="" textlink="">
      <xdr:nvSpPr>
        <xdr:cNvPr id="386" name="楕円 385"/>
        <xdr:cNvSpPr/>
      </xdr:nvSpPr>
      <xdr:spPr>
        <a:xfrm>
          <a:off x="2159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103140</xdr:rowOff>
    </xdr:from>
    <xdr:ext cx="762000" cy="259045"/>
    <xdr:sp macro="" textlink="">
      <xdr:nvSpPr>
        <xdr:cNvPr id="387" name="テキスト ボックス 386"/>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117348</xdr:rowOff>
    </xdr:from>
    <xdr:to>
      <xdr:col>6</xdr:col>
      <xdr:colOff>171450</xdr:colOff>
      <xdr:row>79</xdr:row>
      <xdr:rowOff>47498</xdr:rowOff>
    </xdr:to>
    <xdr:sp macro="" textlink="">
      <xdr:nvSpPr>
        <xdr:cNvPr id="388" name="楕円 387"/>
        <xdr:cNvSpPr/>
      </xdr:nvSpPr>
      <xdr:spPr>
        <a:xfrm>
          <a:off x="1270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32275</xdr:rowOff>
    </xdr:from>
    <xdr:ext cx="762000" cy="259045"/>
    <xdr:sp macro="" textlink="">
      <xdr:nvSpPr>
        <xdr:cNvPr id="389" name="テキスト ボックス 388"/>
        <xdr:cNvSpPr txBox="1"/>
      </xdr:nvSpPr>
      <xdr:spPr>
        <a:xfrm>
          <a:off x="939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昨年度と比して</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の増となっている。その原因としては補助費等の増加が影響していると考えられる。類似団体内平均値と比べ高くなっており、今後、事業担当者とのさらなる密な連携を図ることにより、財政事情を考慮したうえで、実施が想定される事業の選別を厳正に行い一般財源の削減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7" name="直線コネクタ 416"/>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0" name="公債費以外最大値テキスト"/>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1" name="直線コネクタ 420"/>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100330</xdr:rowOff>
    </xdr:from>
    <xdr:to>
      <xdr:col>82</xdr:col>
      <xdr:colOff>107950</xdr:colOff>
      <xdr:row>78</xdr:row>
      <xdr:rowOff>62230</xdr:rowOff>
    </xdr:to>
    <xdr:cxnSp macro="">
      <xdr:nvCxnSpPr>
        <xdr:cNvPr id="422" name="直線コネクタ 421"/>
        <xdr:cNvCxnSpPr/>
      </xdr:nvCxnSpPr>
      <xdr:spPr>
        <a:xfrm>
          <a:off x="15671800" y="1330198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23" name="公債費以外平均値テキスト"/>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4" name="フローチャート: 判断 423"/>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100330</xdr:rowOff>
    </xdr:from>
    <xdr:to>
      <xdr:col>78</xdr:col>
      <xdr:colOff>69850</xdr:colOff>
      <xdr:row>77</xdr:row>
      <xdr:rowOff>149861</xdr:rowOff>
    </xdr:to>
    <xdr:cxnSp macro="">
      <xdr:nvCxnSpPr>
        <xdr:cNvPr id="425" name="直線コネクタ 424"/>
        <xdr:cNvCxnSpPr/>
      </xdr:nvCxnSpPr>
      <xdr:spPr>
        <a:xfrm flipV="1">
          <a:off x="14782800" y="133019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6" name="フローチャート: 判断 425"/>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7" name="テキスト ボックス 426"/>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96520</xdr:rowOff>
    </xdr:from>
    <xdr:to>
      <xdr:col>73</xdr:col>
      <xdr:colOff>180975</xdr:colOff>
      <xdr:row>77</xdr:row>
      <xdr:rowOff>149861</xdr:rowOff>
    </xdr:to>
    <xdr:cxnSp macro="">
      <xdr:nvCxnSpPr>
        <xdr:cNvPr id="428" name="直線コネクタ 427"/>
        <xdr:cNvCxnSpPr/>
      </xdr:nvCxnSpPr>
      <xdr:spPr>
        <a:xfrm>
          <a:off x="13893800" y="132981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9" name="フローチャート: 判断 428"/>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0" name="テキスト ボックス 429"/>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157480</xdr:rowOff>
    </xdr:from>
    <xdr:to>
      <xdr:col>69</xdr:col>
      <xdr:colOff>92075</xdr:colOff>
      <xdr:row>77</xdr:row>
      <xdr:rowOff>96520</xdr:rowOff>
    </xdr:to>
    <xdr:cxnSp macro="">
      <xdr:nvCxnSpPr>
        <xdr:cNvPr id="431" name="直線コネクタ 430"/>
        <xdr:cNvCxnSpPr/>
      </xdr:nvCxnSpPr>
      <xdr:spPr>
        <a:xfrm>
          <a:off x="13004800" y="1318768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53340</xdr:rowOff>
    </xdr:from>
    <xdr:to>
      <xdr:col>69</xdr:col>
      <xdr:colOff>142875</xdr:colOff>
      <xdr:row>75</xdr:row>
      <xdr:rowOff>154939</xdr:rowOff>
    </xdr:to>
    <xdr:sp macro="" textlink="">
      <xdr:nvSpPr>
        <xdr:cNvPr id="432" name="フローチャート: 判断 431"/>
        <xdr:cNvSpPr/>
      </xdr:nvSpPr>
      <xdr:spPr>
        <a:xfrm>
          <a:off x="13843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165117</xdr:rowOff>
    </xdr:from>
    <xdr:ext cx="762000" cy="259045"/>
    <xdr:sp macro="" textlink="">
      <xdr:nvSpPr>
        <xdr:cNvPr id="433" name="テキスト ボックス 432"/>
        <xdr:cNvSpPr txBox="1"/>
      </xdr:nvSpPr>
      <xdr:spPr>
        <a:xfrm>
          <a:off x="13512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99060</xdr:rowOff>
    </xdr:from>
    <xdr:to>
      <xdr:col>65</xdr:col>
      <xdr:colOff>53975</xdr:colOff>
      <xdr:row>76</xdr:row>
      <xdr:rowOff>29211</xdr:rowOff>
    </xdr:to>
    <xdr:sp macro="" textlink="">
      <xdr:nvSpPr>
        <xdr:cNvPr id="434" name="フローチャート: 判断 433"/>
        <xdr:cNvSpPr/>
      </xdr:nvSpPr>
      <xdr:spPr>
        <a:xfrm>
          <a:off x="129540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39387</xdr:rowOff>
    </xdr:from>
    <xdr:ext cx="762000" cy="259045"/>
    <xdr:sp macro="" textlink="">
      <xdr:nvSpPr>
        <xdr:cNvPr id="435" name="テキスト ボックス 434"/>
        <xdr:cNvSpPr txBox="1"/>
      </xdr:nvSpPr>
      <xdr:spPr>
        <a:xfrm>
          <a:off x="12623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41" name="楕円 440"/>
        <xdr:cNvSpPr/>
      </xdr:nvSpPr>
      <xdr:spPr>
        <a:xfrm>
          <a:off x="164592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154957</xdr:rowOff>
    </xdr:from>
    <xdr:ext cx="762000" cy="259045"/>
    <xdr:sp macro="" textlink="">
      <xdr:nvSpPr>
        <xdr:cNvPr id="442" name="公債費以外該当値テキスト"/>
        <xdr:cNvSpPr txBox="1"/>
      </xdr:nvSpPr>
      <xdr:spPr>
        <a:xfrm>
          <a:off x="165989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49530</xdr:rowOff>
    </xdr:from>
    <xdr:to>
      <xdr:col>78</xdr:col>
      <xdr:colOff>120650</xdr:colOff>
      <xdr:row>77</xdr:row>
      <xdr:rowOff>151130</xdr:rowOff>
    </xdr:to>
    <xdr:sp macro="" textlink="">
      <xdr:nvSpPr>
        <xdr:cNvPr id="443" name="楕円 442"/>
        <xdr:cNvSpPr/>
      </xdr:nvSpPr>
      <xdr:spPr>
        <a:xfrm>
          <a:off x="15621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135907</xdr:rowOff>
    </xdr:from>
    <xdr:ext cx="736600" cy="259045"/>
    <xdr:sp macro="" textlink="">
      <xdr:nvSpPr>
        <xdr:cNvPr id="444" name="テキスト ボックス 443"/>
        <xdr:cNvSpPr txBox="1"/>
      </xdr:nvSpPr>
      <xdr:spPr>
        <a:xfrm>
          <a:off x="15290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99061</xdr:rowOff>
    </xdr:from>
    <xdr:to>
      <xdr:col>74</xdr:col>
      <xdr:colOff>31750</xdr:colOff>
      <xdr:row>78</xdr:row>
      <xdr:rowOff>29211</xdr:rowOff>
    </xdr:to>
    <xdr:sp macro="" textlink="">
      <xdr:nvSpPr>
        <xdr:cNvPr id="445" name="楕円 444"/>
        <xdr:cNvSpPr/>
      </xdr:nvSpPr>
      <xdr:spPr>
        <a:xfrm>
          <a:off x="14732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13988</xdr:rowOff>
    </xdr:from>
    <xdr:ext cx="762000" cy="259045"/>
    <xdr:sp macro="" textlink="">
      <xdr:nvSpPr>
        <xdr:cNvPr id="446" name="テキスト ボックス 445"/>
        <xdr:cNvSpPr txBox="1"/>
      </xdr:nvSpPr>
      <xdr:spPr>
        <a:xfrm>
          <a:off x="14401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45720</xdr:rowOff>
    </xdr:from>
    <xdr:to>
      <xdr:col>69</xdr:col>
      <xdr:colOff>142875</xdr:colOff>
      <xdr:row>77</xdr:row>
      <xdr:rowOff>147320</xdr:rowOff>
    </xdr:to>
    <xdr:sp macro="" textlink="">
      <xdr:nvSpPr>
        <xdr:cNvPr id="447" name="楕円 446"/>
        <xdr:cNvSpPr/>
      </xdr:nvSpPr>
      <xdr:spPr>
        <a:xfrm>
          <a:off x="13843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132097</xdr:rowOff>
    </xdr:from>
    <xdr:ext cx="762000" cy="259045"/>
    <xdr:sp macro="" textlink="">
      <xdr:nvSpPr>
        <xdr:cNvPr id="448" name="テキスト ボックス 447"/>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49" name="楕円 448"/>
        <xdr:cNvSpPr/>
      </xdr:nvSpPr>
      <xdr:spPr>
        <a:xfrm>
          <a:off x="12954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21607</xdr:rowOff>
    </xdr:from>
    <xdr:ext cx="762000" cy="259045"/>
    <xdr:sp macro="" textlink="">
      <xdr:nvSpPr>
        <xdr:cNvPr id="450" name="テキスト ボックス 449"/>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高知県三原村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18252</xdr:rowOff>
    </xdr:from>
    <xdr:ext cx="762000" cy="259045"/>
    <xdr:sp macro="" textlink="">
      <xdr:nvSpPr>
        <xdr:cNvPr id="43" name="人口1人当たり決算額の推移最小値テキスト130"/>
        <xdr:cNvSpPr txBox="1"/>
      </xdr:nvSpPr>
      <xdr:spPr>
        <a:xfrm>
          <a:off x="5740400" y="315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42647</xdr:rowOff>
    </xdr:from>
    <xdr:to>
      <xdr:col>29</xdr:col>
      <xdr:colOff>127000</xdr:colOff>
      <xdr:row>16</xdr:row>
      <xdr:rowOff>66211</xdr:rowOff>
    </xdr:to>
    <xdr:cxnSp macro="">
      <xdr:nvCxnSpPr>
        <xdr:cNvPr id="47" name="直線コネクタ 46"/>
        <xdr:cNvCxnSpPr/>
      </xdr:nvCxnSpPr>
      <xdr:spPr bwMode="auto">
        <a:xfrm flipV="1">
          <a:off x="5003800" y="2833472"/>
          <a:ext cx="647700" cy="23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121290</xdr:rowOff>
    </xdr:from>
    <xdr:ext cx="762000" cy="259045"/>
    <xdr:sp macro="" textlink="">
      <xdr:nvSpPr>
        <xdr:cNvPr id="48" name="人口1人当たり決算額の推移平均値テキスト130"/>
        <xdr:cNvSpPr txBox="1"/>
      </xdr:nvSpPr>
      <xdr:spPr>
        <a:xfrm>
          <a:off x="5740400" y="2912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66211</xdr:rowOff>
    </xdr:from>
    <xdr:to>
      <xdr:col>26</xdr:col>
      <xdr:colOff>50800</xdr:colOff>
      <xdr:row>16</xdr:row>
      <xdr:rowOff>85233</xdr:rowOff>
    </xdr:to>
    <xdr:cxnSp macro="">
      <xdr:nvCxnSpPr>
        <xdr:cNvPr id="50" name="直線コネクタ 49"/>
        <xdr:cNvCxnSpPr/>
      </xdr:nvCxnSpPr>
      <xdr:spPr bwMode="auto">
        <a:xfrm flipV="1">
          <a:off x="4305300" y="2857036"/>
          <a:ext cx="698500" cy="19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79671</xdr:rowOff>
    </xdr:from>
    <xdr:ext cx="736600" cy="259045"/>
    <xdr:sp macro="" textlink="">
      <xdr:nvSpPr>
        <xdr:cNvPr id="52" name="テキスト ボックス 51"/>
        <xdr:cNvSpPr txBox="1"/>
      </xdr:nvSpPr>
      <xdr:spPr>
        <a:xfrm>
          <a:off x="4622800" y="304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85233</xdr:rowOff>
    </xdr:from>
    <xdr:to>
      <xdr:col>22</xdr:col>
      <xdr:colOff>114300</xdr:colOff>
      <xdr:row>16</xdr:row>
      <xdr:rowOff>96485</xdr:rowOff>
    </xdr:to>
    <xdr:cxnSp macro="">
      <xdr:nvCxnSpPr>
        <xdr:cNvPr id="53" name="直線コネクタ 52"/>
        <xdr:cNvCxnSpPr/>
      </xdr:nvCxnSpPr>
      <xdr:spPr bwMode="auto">
        <a:xfrm flipV="1">
          <a:off x="3606800" y="2876058"/>
          <a:ext cx="698500" cy="11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91117</xdr:rowOff>
    </xdr:from>
    <xdr:ext cx="762000" cy="259045"/>
    <xdr:sp macro="" textlink="">
      <xdr:nvSpPr>
        <xdr:cNvPr id="55" name="テキスト ボックス 54"/>
        <xdr:cNvSpPr txBox="1"/>
      </xdr:nvSpPr>
      <xdr:spPr>
        <a:xfrm>
          <a:off x="3924300" y="30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94135</xdr:rowOff>
    </xdr:from>
    <xdr:to>
      <xdr:col>18</xdr:col>
      <xdr:colOff>177800</xdr:colOff>
      <xdr:row>16</xdr:row>
      <xdr:rowOff>96485</xdr:rowOff>
    </xdr:to>
    <xdr:cxnSp macro="">
      <xdr:nvCxnSpPr>
        <xdr:cNvPr id="56" name="直線コネクタ 55"/>
        <xdr:cNvCxnSpPr/>
      </xdr:nvCxnSpPr>
      <xdr:spPr bwMode="auto">
        <a:xfrm>
          <a:off x="2908300" y="2884960"/>
          <a:ext cx="698500" cy="2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105462</xdr:rowOff>
    </xdr:from>
    <xdr:to>
      <xdr:col>19</xdr:col>
      <xdr:colOff>38100</xdr:colOff>
      <xdr:row>17</xdr:row>
      <xdr:rowOff>35612</xdr:rowOff>
    </xdr:to>
    <xdr:sp macro="" textlink="">
      <xdr:nvSpPr>
        <xdr:cNvPr id="57" name="フローチャート: 判断 56"/>
        <xdr:cNvSpPr/>
      </xdr:nvSpPr>
      <xdr:spPr bwMode="auto">
        <a:xfrm>
          <a:off x="3556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20389</xdr:rowOff>
    </xdr:from>
    <xdr:ext cx="762000" cy="259045"/>
    <xdr:sp macro="" textlink="">
      <xdr:nvSpPr>
        <xdr:cNvPr id="58" name="テキスト ボックス 57"/>
        <xdr:cNvSpPr txBox="1"/>
      </xdr:nvSpPr>
      <xdr:spPr>
        <a:xfrm>
          <a:off x="3225800" y="29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107837</xdr:rowOff>
    </xdr:from>
    <xdr:to>
      <xdr:col>15</xdr:col>
      <xdr:colOff>101600</xdr:colOff>
      <xdr:row>17</xdr:row>
      <xdr:rowOff>37987</xdr:rowOff>
    </xdr:to>
    <xdr:sp macro="" textlink="">
      <xdr:nvSpPr>
        <xdr:cNvPr id="59" name="フローチャート: 判断 58"/>
        <xdr:cNvSpPr/>
      </xdr:nvSpPr>
      <xdr:spPr bwMode="auto">
        <a:xfrm>
          <a:off x="2857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22764</xdr:rowOff>
    </xdr:from>
    <xdr:ext cx="762000" cy="259045"/>
    <xdr:sp macro="" textlink="">
      <xdr:nvSpPr>
        <xdr:cNvPr id="60" name="テキスト ボックス 59"/>
        <xdr:cNvSpPr txBox="1"/>
      </xdr:nvSpPr>
      <xdr:spPr>
        <a:xfrm>
          <a:off x="2527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163297</xdr:rowOff>
    </xdr:from>
    <xdr:to>
      <xdr:col>29</xdr:col>
      <xdr:colOff>177800</xdr:colOff>
      <xdr:row>16</xdr:row>
      <xdr:rowOff>93447</xdr:rowOff>
    </xdr:to>
    <xdr:sp macro="" textlink="">
      <xdr:nvSpPr>
        <xdr:cNvPr id="66" name="楕円 65"/>
        <xdr:cNvSpPr/>
      </xdr:nvSpPr>
      <xdr:spPr bwMode="auto">
        <a:xfrm>
          <a:off x="5600700" y="2782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8374</xdr:rowOff>
    </xdr:from>
    <xdr:ext cx="762000" cy="259045"/>
    <xdr:sp macro="" textlink="">
      <xdr:nvSpPr>
        <xdr:cNvPr id="67" name="人口1人当たり決算額の推移該当値テキスト130"/>
        <xdr:cNvSpPr txBox="1"/>
      </xdr:nvSpPr>
      <xdr:spPr>
        <a:xfrm>
          <a:off x="5740400" y="262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15411</xdr:rowOff>
    </xdr:from>
    <xdr:to>
      <xdr:col>26</xdr:col>
      <xdr:colOff>101600</xdr:colOff>
      <xdr:row>16</xdr:row>
      <xdr:rowOff>117011</xdr:rowOff>
    </xdr:to>
    <xdr:sp macro="" textlink="">
      <xdr:nvSpPr>
        <xdr:cNvPr id="68" name="楕円 67"/>
        <xdr:cNvSpPr/>
      </xdr:nvSpPr>
      <xdr:spPr bwMode="auto">
        <a:xfrm>
          <a:off x="4953000" y="2806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127188</xdr:rowOff>
    </xdr:from>
    <xdr:ext cx="736600" cy="259045"/>
    <xdr:sp macro="" textlink="">
      <xdr:nvSpPr>
        <xdr:cNvPr id="69" name="テキスト ボックス 68"/>
        <xdr:cNvSpPr txBox="1"/>
      </xdr:nvSpPr>
      <xdr:spPr>
        <a:xfrm>
          <a:off x="4622800" y="2575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34433</xdr:rowOff>
    </xdr:from>
    <xdr:to>
      <xdr:col>22</xdr:col>
      <xdr:colOff>165100</xdr:colOff>
      <xdr:row>16</xdr:row>
      <xdr:rowOff>136033</xdr:rowOff>
    </xdr:to>
    <xdr:sp macro="" textlink="">
      <xdr:nvSpPr>
        <xdr:cNvPr id="70" name="楕円 69"/>
        <xdr:cNvSpPr/>
      </xdr:nvSpPr>
      <xdr:spPr bwMode="auto">
        <a:xfrm>
          <a:off x="4254500" y="2825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146210</xdr:rowOff>
    </xdr:from>
    <xdr:ext cx="762000" cy="259045"/>
    <xdr:sp macro="" textlink="">
      <xdr:nvSpPr>
        <xdr:cNvPr id="71" name="テキスト ボックス 70"/>
        <xdr:cNvSpPr txBox="1"/>
      </xdr:nvSpPr>
      <xdr:spPr>
        <a:xfrm>
          <a:off x="3924300" y="2594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45685</xdr:rowOff>
    </xdr:from>
    <xdr:to>
      <xdr:col>19</xdr:col>
      <xdr:colOff>38100</xdr:colOff>
      <xdr:row>16</xdr:row>
      <xdr:rowOff>147285</xdr:rowOff>
    </xdr:to>
    <xdr:sp macro="" textlink="">
      <xdr:nvSpPr>
        <xdr:cNvPr id="72" name="楕円 71"/>
        <xdr:cNvSpPr/>
      </xdr:nvSpPr>
      <xdr:spPr bwMode="auto">
        <a:xfrm>
          <a:off x="3556000" y="2836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157462</xdr:rowOff>
    </xdr:from>
    <xdr:ext cx="762000" cy="259045"/>
    <xdr:sp macro="" textlink="">
      <xdr:nvSpPr>
        <xdr:cNvPr id="73" name="テキスト ボックス 72"/>
        <xdr:cNvSpPr txBox="1"/>
      </xdr:nvSpPr>
      <xdr:spPr>
        <a:xfrm>
          <a:off x="3225800" y="260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43335</xdr:rowOff>
    </xdr:from>
    <xdr:to>
      <xdr:col>15</xdr:col>
      <xdr:colOff>101600</xdr:colOff>
      <xdr:row>16</xdr:row>
      <xdr:rowOff>144935</xdr:rowOff>
    </xdr:to>
    <xdr:sp macro="" textlink="">
      <xdr:nvSpPr>
        <xdr:cNvPr id="74" name="楕円 73"/>
        <xdr:cNvSpPr/>
      </xdr:nvSpPr>
      <xdr:spPr bwMode="auto">
        <a:xfrm>
          <a:off x="2857500" y="2834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155112</xdr:rowOff>
    </xdr:from>
    <xdr:ext cx="762000" cy="259045"/>
    <xdr:sp macro="" textlink="">
      <xdr:nvSpPr>
        <xdr:cNvPr id="75" name="テキスト ボックス 74"/>
        <xdr:cNvSpPr txBox="1"/>
      </xdr:nvSpPr>
      <xdr:spPr>
        <a:xfrm>
          <a:off x="2527300" y="260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160779</xdr:rowOff>
    </xdr:from>
    <xdr:to>
      <xdr:col>29</xdr:col>
      <xdr:colOff>127000</xdr:colOff>
      <xdr:row>35</xdr:row>
      <xdr:rowOff>196395</xdr:rowOff>
    </xdr:to>
    <xdr:cxnSp macro="">
      <xdr:nvCxnSpPr>
        <xdr:cNvPr id="108" name="直線コネクタ 107"/>
        <xdr:cNvCxnSpPr/>
      </xdr:nvCxnSpPr>
      <xdr:spPr bwMode="auto">
        <a:xfrm flipV="1">
          <a:off x="5003800" y="6771129"/>
          <a:ext cx="647700" cy="35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264830</xdr:rowOff>
    </xdr:from>
    <xdr:ext cx="762000" cy="259045"/>
    <xdr:sp macro="" textlink="">
      <xdr:nvSpPr>
        <xdr:cNvPr id="109" name="人口1人当たり決算額の推移平均値テキスト445"/>
        <xdr:cNvSpPr txBox="1"/>
      </xdr:nvSpPr>
      <xdr:spPr>
        <a:xfrm>
          <a:off x="5740400" y="6875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196395</xdr:rowOff>
    </xdr:from>
    <xdr:to>
      <xdr:col>26</xdr:col>
      <xdr:colOff>50800</xdr:colOff>
      <xdr:row>36</xdr:row>
      <xdr:rowOff>7267</xdr:rowOff>
    </xdr:to>
    <xdr:cxnSp macro="">
      <xdr:nvCxnSpPr>
        <xdr:cNvPr id="111" name="直線コネクタ 110"/>
        <xdr:cNvCxnSpPr/>
      </xdr:nvCxnSpPr>
      <xdr:spPr bwMode="auto">
        <a:xfrm flipV="1">
          <a:off x="4305300" y="6806745"/>
          <a:ext cx="698500" cy="153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31871</xdr:rowOff>
    </xdr:from>
    <xdr:ext cx="736600" cy="259045"/>
    <xdr:sp macro="" textlink="">
      <xdr:nvSpPr>
        <xdr:cNvPr id="113" name="テキスト ボックス 112"/>
        <xdr:cNvSpPr txBox="1"/>
      </xdr:nvSpPr>
      <xdr:spPr>
        <a:xfrm>
          <a:off x="4622800" y="6985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123830</xdr:rowOff>
    </xdr:from>
    <xdr:to>
      <xdr:col>22</xdr:col>
      <xdr:colOff>114300</xdr:colOff>
      <xdr:row>36</xdr:row>
      <xdr:rowOff>7267</xdr:rowOff>
    </xdr:to>
    <xdr:cxnSp macro="">
      <xdr:nvCxnSpPr>
        <xdr:cNvPr id="114" name="直線コネクタ 113"/>
        <xdr:cNvCxnSpPr/>
      </xdr:nvCxnSpPr>
      <xdr:spPr bwMode="auto">
        <a:xfrm>
          <a:off x="3606800" y="6734180"/>
          <a:ext cx="698500" cy="226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50733</xdr:rowOff>
    </xdr:from>
    <xdr:ext cx="762000" cy="259045"/>
    <xdr:sp macro="" textlink="">
      <xdr:nvSpPr>
        <xdr:cNvPr id="116" name="テキスト ボックス 115"/>
        <xdr:cNvSpPr txBox="1"/>
      </xdr:nvSpPr>
      <xdr:spPr>
        <a:xfrm>
          <a:off x="39243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118252</xdr:rowOff>
    </xdr:from>
    <xdr:to>
      <xdr:col>18</xdr:col>
      <xdr:colOff>177800</xdr:colOff>
      <xdr:row>35</xdr:row>
      <xdr:rowOff>123830</xdr:rowOff>
    </xdr:to>
    <xdr:cxnSp macro="">
      <xdr:nvCxnSpPr>
        <xdr:cNvPr id="117" name="直線コネクタ 116"/>
        <xdr:cNvCxnSpPr/>
      </xdr:nvCxnSpPr>
      <xdr:spPr bwMode="auto">
        <a:xfrm>
          <a:off x="2908300" y="6728602"/>
          <a:ext cx="698500" cy="5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191727</xdr:rowOff>
    </xdr:from>
    <xdr:to>
      <xdr:col>19</xdr:col>
      <xdr:colOff>38100</xdr:colOff>
      <xdr:row>35</xdr:row>
      <xdr:rowOff>293327</xdr:rowOff>
    </xdr:to>
    <xdr:sp macro="" textlink="">
      <xdr:nvSpPr>
        <xdr:cNvPr id="118" name="フローチャート: 判断 117"/>
        <xdr:cNvSpPr/>
      </xdr:nvSpPr>
      <xdr:spPr bwMode="auto">
        <a:xfrm>
          <a:off x="35560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278104</xdr:rowOff>
    </xdr:from>
    <xdr:ext cx="762000" cy="259045"/>
    <xdr:sp macro="" textlink="">
      <xdr:nvSpPr>
        <xdr:cNvPr id="119" name="テキスト ボックス 118"/>
        <xdr:cNvSpPr txBox="1"/>
      </xdr:nvSpPr>
      <xdr:spPr>
        <a:xfrm>
          <a:off x="32258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167465</xdr:rowOff>
    </xdr:from>
    <xdr:to>
      <xdr:col>15</xdr:col>
      <xdr:colOff>101600</xdr:colOff>
      <xdr:row>35</xdr:row>
      <xdr:rowOff>269065</xdr:rowOff>
    </xdr:to>
    <xdr:sp macro="" textlink="">
      <xdr:nvSpPr>
        <xdr:cNvPr id="120" name="フローチャート: 判断 119"/>
        <xdr:cNvSpPr/>
      </xdr:nvSpPr>
      <xdr:spPr bwMode="auto">
        <a:xfrm>
          <a:off x="28575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253842</xdr:rowOff>
    </xdr:from>
    <xdr:ext cx="762000" cy="259045"/>
    <xdr:sp macro="" textlink="">
      <xdr:nvSpPr>
        <xdr:cNvPr id="121" name="テキスト ボックス 120"/>
        <xdr:cNvSpPr txBox="1"/>
      </xdr:nvSpPr>
      <xdr:spPr>
        <a:xfrm>
          <a:off x="2527300" y="6864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109979</xdr:rowOff>
    </xdr:from>
    <xdr:to>
      <xdr:col>29</xdr:col>
      <xdr:colOff>177800</xdr:colOff>
      <xdr:row>35</xdr:row>
      <xdr:rowOff>211579</xdr:rowOff>
    </xdr:to>
    <xdr:sp macro="" textlink="">
      <xdr:nvSpPr>
        <xdr:cNvPr id="127" name="楕円 126"/>
        <xdr:cNvSpPr/>
      </xdr:nvSpPr>
      <xdr:spPr bwMode="auto">
        <a:xfrm>
          <a:off x="5600700" y="6720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297956</xdr:rowOff>
    </xdr:from>
    <xdr:ext cx="762000" cy="259045"/>
    <xdr:sp macro="" textlink="">
      <xdr:nvSpPr>
        <xdr:cNvPr id="128" name="人口1人当たり決算額の推移該当値テキスト445"/>
        <xdr:cNvSpPr txBox="1"/>
      </xdr:nvSpPr>
      <xdr:spPr>
        <a:xfrm>
          <a:off x="5740400" y="656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145595</xdr:rowOff>
    </xdr:from>
    <xdr:to>
      <xdr:col>26</xdr:col>
      <xdr:colOff>101600</xdr:colOff>
      <xdr:row>35</xdr:row>
      <xdr:rowOff>247195</xdr:rowOff>
    </xdr:to>
    <xdr:sp macro="" textlink="">
      <xdr:nvSpPr>
        <xdr:cNvPr id="129" name="楕円 128"/>
        <xdr:cNvSpPr/>
      </xdr:nvSpPr>
      <xdr:spPr bwMode="auto">
        <a:xfrm>
          <a:off x="4953000" y="6755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257372</xdr:rowOff>
    </xdr:from>
    <xdr:ext cx="736600" cy="259045"/>
    <xdr:sp macro="" textlink="">
      <xdr:nvSpPr>
        <xdr:cNvPr id="130" name="テキスト ボックス 129"/>
        <xdr:cNvSpPr txBox="1"/>
      </xdr:nvSpPr>
      <xdr:spPr>
        <a:xfrm>
          <a:off x="4622800" y="652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299367</xdr:rowOff>
    </xdr:from>
    <xdr:to>
      <xdr:col>22</xdr:col>
      <xdr:colOff>165100</xdr:colOff>
      <xdr:row>36</xdr:row>
      <xdr:rowOff>58067</xdr:rowOff>
    </xdr:to>
    <xdr:sp macro="" textlink="">
      <xdr:nvSpPr>
        <xdr:cNvPr id="131" name="楕円 130"/>
        <xdr:cNvSpPr/>
      </xdr:nvSpPr>
      <xdr:spPr bwMode="auto">
        <a:xfrm>
          <a:off x="4254500" y="6909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42844</xdr:rowOff>
    </xdr:from>
    <xdr:ext cx="762000" cy="259045"/>
    <xdr:sp macro="" textlink="">
      <xdr:nvSpPr>
        <xdr:cNvPr id="132" name="テキスト ボックス 131"/>
        <xdr:cNvSpPr txBox="1"/>
      </xdr:nvSpPr>
      <xdr:spPr>
        <a:xfrm>
          <a:off x="3924300" y="699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73030</xdr:rowOff>
    </xdr:from>
    <xdr:to>
      <xdr:col>19</xdr:col>
      <xdr:colOff>38100</xdr:colOff>
      <xdr:row>35</xdr:row>
      <xdr:rowOff>174630</xdr:rowOff>
    </xdr:to>
    <xdr:sp macro="" textlink="">
      <xdr:nvSpPr>
        <xdr:cNvPr id="133" name="楕円 132"/>
        <xdr:cNvSpPr/>
      </xdr:nvSpPr>
      <xdr:spPr bwMode="auto">
        <a:xfrm>
          <a:off x="3556000" y="6683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184807</xdr:rowOff>
    </xdr:from>
    <xdr:ext cx="762000" cy="259045"/>
    <xdr:sp macro="" textlink="">
      <xdr:nvSpPr>
        <xdr:cNvPr id="134" name="テキスト ボックス 133"/>
        <xdr:cNvSpPr txBox="1"/>
      </xdr:nvSpPr>
      <xdr:spPr>
        <a:xfrm>
          <a:off x="3225800" y="645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67452</xdr:rowOff>
    </xdr:from>
    <xdr:to>
      <xdr:col>15</xdr:col>
      <xdr:colOff>101600</xdr:colOff>
      <xdr:row>35</xdr:row>
      <xdr:rowOff>169052</xdr:rowOff>
    </xdr:to>
    <xdr:sp macro="" textlink="">
      <xdr:nvSpPr>
        <xdr:cNvPr id="135" name="楕円 134"/>
        <xdr:cNvSpPr/>
      </xdr:nvSpPr>
      <xdr:spPr bwMode="auto">
        <a:xfrm>
          <a:off x="2857500" y="6677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179229</xdr:rowOff>
    </xdr:from>
    <xdr:ext cx="762000" cy="259045"/>
    <xdr:sp macro="" textlink="">
      <xdr:nvSpPr>
        <xdr:cNvPr id="136" name="テキスト ボックス 135"/>
        <xdr:cNvSpPr txBox="1"/>
      </xdr:nvSpPr>
      <xdr:spPr>
        <a:xfrm>
          <a:off x="2527300" y="6446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高知県三原村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1,531
1,514
85.37
2,266,988
2,233,291
13,145
1,116,563
3,046,742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6975</xdr:rowOff>
    </xdr:from>
    <xdr:to>
      <xdr:col>24</xdr:col>
      <xdr:colOff>63500</xdr:colOff>
      <xdr:row>37</xdr:row>
      <xdr:rowOff>37019</xdr:rowOff>
    </xdr:to>
    <xdr:cxnSp macro="">
      <xdr:nvCxnSpPr>
        <xdr:cNvPr id="63" name="直線コネクタ 62"/>
        <xdr:cNvCxnSpPr/>
      </xdr:nvCxnSpPr>
      <xdr:spPr>
        <a:xfrm flipV="1">
          <a:off x="3797300" y="6350625"/>
          <a:ext cx="838200" cy="3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145606</xdr:rowOff>
    </xdr:from>
    <xdr:ext cx="599010" cy="259045"/>
    <xdr:sp macro="" textlink="">
      <xdr:nvSpPr>
        <xdr:cNvPr id="64" name="人件費平均値テキスト"/>
        <xdr:cNvSpPr txBox="1"/>
      </xdr:nvSpPr>
      <xdr:spPr>
        <a:xfrm>
          <a:off x="4686300" y="6489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37019</xdr:rowOff>
    </xdr:from>
    <xdr:to>
      <xdr:col>19</xdr:col>
      <xdr:colOff>177800</xdr:colOff>
      <xdr:row>37</xdr:row>
      <xdr:rowOff>77018</xdr:rowOff>
    </xdr:to>
    <xdr:cxnSp macro="">
      <xdr:nvCxnSpPr>
        <xdr:cNvPr id="66" name="直線コネクタ 65"/>
        <xdr:cNvCxnSpPr/>
      </xdr:nvCxnSpPr>
      <xdr:spPr>
        <a:xfrm flipV="1">
          <a:off x="2908300" y="6380669"/>
          <a:ext cx="889000" cy="3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104008</xdr:rowOff>
    </xdr:from>
    <xdr:ext cx="599010" cy="259045"/>
    <xdr:sp macro="" textlink="">
      <xdr:nvSpPr>
        <xdr:cNvPr id="68" name="テキスト ボックス 67"/>
        <xdr:cNvSpPr txBox="1"/>
      </xdr:nvSpPr>
      <xdr:spPr>
        <a:xfrm>
          <a:off x="3497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77018</xdr:rowOff>
    </xdr:from>
    <xdr:to>
      <xdr:col>15</xdr:col>
      <xdr:colOff>50800</xdr:colOff>
      <xdr:row>37</xdr:row>
      <xdr:rowOff>79493</xdr:rowOff>
    </xdr:to>
    <xdr:cxnSp macro="">
      <xdr:nvCxnSpPr>
        <xdr:cNvPr id="69" name="直線コネクタ 68"/>
        <xdr:cNvCxnSpPr/>
      </xdr:nvCxnSpPr>
      <xdr:spPr>
        <a:xfrm flipV="1">
          <a:off x="2019300" y="6420668"/>
          <a:ext cx="889000" cy="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115350</xdr:rowOff>
    </xdr:from>
    <xdr:ext cx="599010" cy="259045"/>
    <xdr:sp macro="" textlink="">
      <xdr:nvSpPr>
        <xdr:cNvPr id="71" name="テキスト ボックス 70"/>
        <xdr:cNvSpPr txBox="1"/>
      </xdr:nvSpPr>
      <xdr:spPr>
        <a:xfrm>
          <a:off x="2608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60722</xdr:rowOff>
    </xdr:from>
    <xdr:to>
      <xdr:col>10</xdr:col>
      <xdr:colOff>114300</xdr:colOff>
      <xdr:row>37</xdr:row>
      <xdr:rowOff>79493</xdr:rowOff>
    </xdr:to>
    <xdr:cxnSp macro="">
      <xdr:nvCxnSpPr>
        <xdr:cNvPr id="72" name="直線コネクタ 71"/>
        <xdr:cNvCxnSpPr/>
      </xdr:nvCxnSpPr>
      <xdr:spPr>
        <a:xfrm>
          <a:off x="1130300" y="6404372"/>
          <a:ext cx="889000" cy="1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106355</xdr:rowOff>
    </xdr:from>
    <xdr:to>
      <xdr:col>10</xdr:col>
      <xdr:colOff>165100</xdr:colOff>
      <xdr:row>38</xdr:row>
      <xdr:rowOff>36505</xdr:rowOff>
    </xdr:to>
    <xdr:sp macro="" textlink="">
      <xdr:nvSpPr>
        <xdr:cNvPr id="73" name="フローチャート: 判断 72"/>
        <xdr:cNvSpPr/>
      </xdr:nvSpPr>
      <xdr:spPr>
        <a:xfrm>
          <a:off x="1968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27633</xdr:rowOff>
    </xdr:from>
    <xdr:ext cx="599010" cy="259045"/>
    <xdr:sp macro="" textlink="">
      <xdr:nvSpPr>
        <xdr:cNvPr id="74" name="テキスト ボックス 73"/>
        <xdr:cNvSpPr txBox="1"/>
      </xdr:nvSpPr>
      <xdr:spPr>
        <a:xfrm>
          <a:off x="1719795"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98929</xdr:rowOff>
    </xdr:from>
    <xdr:to>
      <xdr:col>6</xdr:col>
      <xdr:colOff>38100</xdr:colOff>
      <xdr:row>38</xdr:row>
      <xdr:rowOff>29079</xdr:rowOff>
    </xdr:to>
    <xdr:sp macro="" textlink="">
      <xdr:nvSpPr>
        <xdr:cNvPr id="75" name="フローチャート: 判断 74"/>
        <xdr:cNvSpPr/>
      </xdr:nvSpPr>
      <xdr:spPr>
        <a:xfrm>
          <a:off x="1079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20206</xdr:rowOff>
    </xdr:from>
    <xdr:ext cx="599010" cy="259045"/>
    <xdr:sp macro="" textlink="">
      <xdr:nvSpPr>
        <xdr:cNvPr id="76" name="テキスト ボックス 75"/>
        <xdr:cNvSpPr txBox="1"/>
      </xdr:nvSpPr>
      <xdr:spPr>
        <a:xfrm>
          <a:off x="830795"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127625</xdr:rowOff>
    </xdr:from>
    <xdr:to>
      <xdr:col>24</xdr:col>
      <xdr:colOff>114300</xdr:colOff>
      <xdr:row>37</xdr:row>
      <xdr:rowOff>57775</xdr:rowOff>
    </xdr:to>
    <xdr:sp macro="" textlink="">
      <xdr:nvSpPr>
        <xdr:cNvPr id="82" name="楕円 81"/>
        <xdr:cNvSpPr/>
      </xdr:nvSpPr>
      <xdr:spPr>
        <a:xfrm>
          <a:off x="4584700" y="629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150502</xdr:rowOff>
    </xdr:from>
    <xdr:ext cx="599010" cy="259045"/>
    <xdr:sp macro="" textlink="">
      <xdr:nvSpPr>
        <xdr:cNvPr id="83" name="人件費該当値テキスト"/>
        <xdr:cNvSpPr txBox="1"/>
      </xdr:nvSpPr>
      <xdr:spPr>
        <a:xfrm>
          <a:off x="4686300" y="615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157669</xdr:rowOff>
    </xdr:from>
    <xdr:to>
      <xdr:col>20</xdr:col>
      <xdr:colOff>38100</xdr:colOff>
      <xdr:row>37</xdr:row>
      <xdr:rowOff>87819</xdr:rowOff>
    </xdr:to>
    <xdr:sp macro="" textlink="">
      <xdr:nvSpPr>
        <xdr:cNvPr id="84" name="楕円 83"/>
        <xdr:cNvSpPr/>
      </xdr:nvSpPr>
      <xdr:spPr>
        <a:xfrm>
          <a:off x="3746500" y="632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104346</xdr:rowOff>
    </xdr:from>
    <xdr:ext cx="599010" cy="259045"/>
    <xdr:sp macro="" textlink="">
      <xdr:nvSpPr>
        <xdr:cNvPr id="85" name="テキスト ボックス 84"/>
        <xdr:cNvSpPr txBox="1"/>
      </xdr:nvSpPr>
      <xdr:spPr>
        <a:xfrm>
          <a:off x="3497795" y="610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26218</xdr:rowOff>
    </xdr:from>
    <xdr:to>
      <xdr:col>15</xdr:col>
      <xdr:colOff>101600</xdr:colOff>
      <xdr:row>37</xdr:row>
      <xdr:rowOff>127818</xdr:rowOff>
    </xdr:to>
    <xdr:sp macro="" textlink="">
      <xdr:nvSpPr>
        <xdr:cNvPr id="86" name="楕円 85"/>
        <xdr:cNvSpPr/>
      </xdr:nvSpPr>
      <xdr:spPr>
        <a:xfrm>
          <a:off x="2857500" y="636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144345</xdr:rowOff>
    </xdr:from>
    <xdr:ext cx="599010" cy="259045"/>
    <xdr:sp macro="" textlink="">
      <xdr:nvSpPr>
        <xdr:cNvPr id="87" name="テキスト ボックス 86"/>
        <xdr:cNvSpPr txBox="1"/>
      </xdr:nvSpPr>
      <xdr:spPr>
        <a:xfrm>
          <a:off x="2608795" y="6145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28693</xdr:rowOff>
    </xdr:from>
    <xdr:to>
      <xdr:col>10</xdr:col>
      <xdr:colOff>165100</xdr:colOff>
      <xdr:row>37</xdr:row>
      <xdr:rowOff>130293</xdr:rowOff>
    </xdr:to>
    <xdr:sp macro="" textlink="">
      <xdr:nvSpPr>
        <xdr:cNvPr id="88" name="楕円 87"/>
        <xdr:cNvSpPr/>
      </xdr:nvSpPr>
      <xdr:spPr>
        <a:xfrm>
          <a:off x="1968500" y="637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146820</xdr:rowOff>
    </xdr:from>
    <xdr:ext cx="599010" cy="259045"/>
    <xdr:sp macro="" textlink="">
      <xdr:nvSpPr>
        <xdr:cNvPr id="89" name="テキスト ボックス 88"/>
        <xdr:cNvSpPr txBox="1"/>
      </xdr:nvSpPr>
      <xdr:spPr>
        <a:xfrm>
          <a:off x="1719795" y="6147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9922</xdr:rowOff>
    </xdr:from>
    <xdr:to>
      <xdr:col>6</xdr:col>
      <xdr:colOff>38100</xdr:colOff>
      <xdr:row>37</xdr:row>
      <xdr:rowOff>111522</xdr:rowOff>
    </xdr:to>
    <xdr:sp macro="" textlink="">
      <xdr:nvSpPr>
        <xdr:cNvPr id="90" name="楕円 89"/>
        <xdr:cNvSpPr/>
      </xdr:nvSpPr>
      <xdr:spPr>
        <a:xfrm>
          <a:off x="1079500" y="635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128049</xdr:rowOff>
    </xdr:from>
    <xdr:ext cx="599010" cy="259045"/>
    <xdr:sp macro="" textlink="">
      <xdr:nvSpPr>
        <xdr:cNvPr id="91" name="テキスト ボックス 90"/>
        <xdr:cNvSpPr txBox="1"/>
      </xdr:nvSpPr>
      <xdr:spPr>
        <a:xfrm>
          <a:off x="830795" y="6128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122746</xdr:rowOff>
    </xdr:from>
    <xdr:to>
      <xdr:col>24</xdr:col>
      <xdr:colOff>63500</xdr:colOff>
      <xdr:row>57</xdr:row>
      <xdr:rowOff>125148</xdr:rowOff>
    </xdr:to>
    <xdr:cxnSp macro="">
      <xdr:nvCxnSpPr>
        <xdr:cNvPr id="122" name="直線コネクタ 121"/>
        <xdr:cNvCxnSpPr/>
      </xdr:nvCxnSpPr>
      <xdr:spPr>
        <a:xfrm>
          <a:off x="3797300" y="9895396"/>
          <a:ext cx="838200" cy="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58384</xdr:rowOff>
    </xdr:from>
    <xdr:ext cx="599010" cy="259045"/>
    <xdr:sp macro="" textlink="">
      <xdr:nvSpPr>
        <xdr:cNvPr id="123" name="物件費平均値テキスト"/>
        <xdr:cNvSpPr txBox="1"/>
      </xdr:nvSpPr>
      <xdr:spPr>
        <a:xfrm>
          <a:off x="4686300" y="9831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91732</xdr:rowOff>
    </xdr:from>
    <xdr:to>
      <xdr:col>19</xdr:col>
      <xdr:colOff>177800</xdr:colOff>
      <xdr:row>57</xdr:row>
      <xdr:rowOff>122746</xdr:rowOff>
    </xdr:to>
    <xdr:cxnSp macro="">
      <xdr:nvCxnSpPr>
        <xdr:cNvPr id="125" name="直線コネクタ 124"/>
        <xdr:cNvCxnSpPr/>
      </xdr:nvCxnSpPr>
      <xdr:spPr>
        <a:xfrm>
          <a:off x="2908300" y="9864382"/>
          <a:ext cx="889000" cy="3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19032</xdr:rowOff>
    </xdr:from>
    <xdr:ext cx="599010" cy="259045"/>
    <xdr:sp macro="" textlink="">
      <xdr:nvSpPr>
        <xdr:cNvPr id="127" name="テキスト ボックス 126"/>
        <xdr:cNvSpPr txBox="1"/>
      </xdr:nvSpPr>
      <xdr:spPr>
        <a:xfrm>
          <a:off x="3497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91732</xdr:rowOff>
    </xdr:from>
    <xdr:to>
      <xdr:col>15</xdr:col>
      <xdr:colOff>50800</xdr:colOff>
      <xdr:row>57</xdr:row>
      <xdr:rowOff>126851</xdr:rowOff>
    </xdr:to>
    <xdr:cxnSp macro="">
      <xdr:nvCxnSpPr>
        <xdr:cNvPr id="128" name="直線コネクタ 127"/>
        <xdr:cNvCxnSpPr/>
      </xdr:nvCxnSpPr>
      <xdr:spPr>
        <a:xfrm flipV="1">
          <a:off x="2019300" y="9864382"/>
          <a:ext cx="889000" cy="3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32991</xdr:rowOff>
    </xdr:from>
    <xdr:ext cx="599010" cy="259045"/>
    <xdr:sp macro="" textlink="">
      <xdr:nvSpPr>
        <xdr:cNvPr id="130" name="テキスト ボックス 129"/>
        <xdr:cNvSpPr txBox="1"/>
      </xdr:nvSpPr>
      <xdr:spPr>
        <a:xfrm>
          <a:off x="2608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126851</xdr:rowOff>
    </xdr:from>
    <xdr:to>
      <xdr:col>10</xdr:col>
      <xdr:colOff>114300</xdr:colOff>
      <xdr:row>57</xdr:row>
      <xdr:rowOff>151991</xdr:rowOff>
    </xdr:to>
    <xdr:cxnSp macro="">
      <xdr:nvCxnSpPr>
        <xdr:cNvPr id="131" name="直線コネクタ 130"/>
        <xdr:cNvCxnSpPr/>
      </xdr:nvCxnSpPr>
      <xdr:spPr>
        <a:xfrm flipV="1">
          <a:off x="1130300" y="9899501"/>
          <a:ext cx="889000" cy="2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32" name="フローチャート: 判断 131"/>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33" name="テキスト ボックス 132"/>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34" name="フローチャート: 判断 133"/>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5" name="テキスト ボックス 134"/>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74348</xdr:rowOff>
    </xdr:from>
    <xdr:to>
      <xdr:col>24</xdr:col>
      <xdr:colOff>114300</xdr:colOff>
      <xdr:row>58</xdr:row>
      <xdr:rowOff>4498</xdr:rowOff>
    </xdr:to>
    <xdr:sp macro="" textlink="">
      <xdr:nvSpPr>
        <xdr:cNvPr id="141" name="楕円 140"/>
        <xdr:cNvSpPr/>
      </xdr:nvSpPr>
      <xdr:spPr>
        <a:xfrm>
          <a:off x="4584700" y="984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97225</xdr:rowOff>
    </xdr:from>
    <xdr:ext cx="599010" cy="259045"/>
    <xdr:sp macro="" textlink="">
      <xdr:nvSpPr>
        <xdr:cNvPr id="142" name="物件費該当値テキスト"/>
        <xdr:cNvSpPr txBox="1"/>
      </xdr:nvSpPr>
      <xdr:spPr>
        <a:xfrm>
          <a:off x="4686300" y="969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71946</xdr:rowOff>
    </xdr:from>
    <xdr:to>
      <xdr:col>20</xdr:col>
      <xdr:colOff>38100</xdr:colOff>
      <xdr:row>58</xdr:row>
      <xdr:rowOff>2096</xdr:rowOff>
    </xdr:to>
    <xdr:sp macro="" textlink="">
      <xdr:nvSpPr>
        <xdr:cNvPr id="143" name="楕円 142"/>
        <xdr:cNvSpPr/>
      </xdr:nvSpPr>
      <xdr:spPr>
        <a:xfrm>
          <a:off x="3746500" y="98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18623</xdr:rowOff>
    </xdr:from>
    <xdr:ext cx="599010" cy="259045"/>
    <xdr:sp macro="" textlink="">
      <xdr:nvSpPr>
        <xdr:cNvPr id="144" name="テキスト ボックス 143"/>
        <xdr:cNvSpPr txBox="1"/>
      </xdr:nvSpPr>
      <xdr:spPr>
        <a:xfrm>
          <a:off x="3497795" y="961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40932</xdr:rowOff>
    </xdr:from>
    <xdr:to>
      <xdr:col>15</xdr:col>
      <xdr:colOff>101600</xdr:colOff>
      <xdr:row>57</xdr:row>
      <xdr:rowOff>142532</xdr:rowOff>
    </xdr:to>
    <xdr:sp macro="" textlink="">
      <xdr:nvSpPr>
        <xdr:cNvPr id="145" name="楕円 144"/>
        <xdr:cNvSpPr/>
      </xdr:nvSpPr>
      <xdr:spPr>
        <a:xfrm>
          <a:off x="2857500" y="981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159059</xdr:rowOff>
    </xdr:from>
    <xdr:ext cx="599010" cy="259045"/>
    <xdr:sp macro="" textlink="">
      <xdr:nvSpPr>
        <xdr:cNvPr id="146" name="テキスト ボックス 145"/>
        <xdr:cNvSpPr txBox="1"/>
      </xdr:nvSpPr>
      <xdr:spPr>
        <a:xfrm>
          <a:off x="2608795" y="9588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76051</xdr:rowOff>
    </xdr:from>
    <xdr:to>
      <xdr:col>10</xdr:col>
      <xdr:colOff>165100</xdr:colOff>
      <xdr:row>58</xdr:row>
      <xdr:rowOff>6201</xdr:rowOff>
    </xdr:to>
    <xdr:sp macro="" textlink="">
      <xdr:nvSpPr>
        <xdr:cNvPr id="147" name="楕円 146"/>
        <xdr:cNvSpPr/>
      </xdr:nvSpPr>
      <xdr:spPr>
        <a:xfrm>
          <a:off x="1968500" y="984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22728</xdr:rowOff>
    </xdr:from>
    <xdr:ext cx="599010" cy="259045"/>
    <xdr:sp macro="" textlink="">
      <xdr:nvSpPr>
        <xdr:cNvPr id="148" name="テキスト ボックス 147"/>
        <xdr:cNvSpPr txBox="1"/>
      </xdr:nvSpPr>
      <xdr:spPr>
        <a:xfrm>
          <a:off x="1719795" y="96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101191</xdr:rowOff>
    </xdr:from>
    <xdr:to>
      <xdr:col>6</xdr:col>
      <xdr:colOff>38100</xdr:colOff>
      <xdr:row>58</xdr:row>
      <xdr:rowOff>31341</xdr:rowOff>
    </xdr:to>
    <xdr:sp macro="" textlink="">
      <xdr:nvSpPr>
        <xdr:cNvPr id="149" name="楕円 148"/>
        <xdr:cNvSpPr/>
      </xdr:nvSpPr>
      <xdr:spPr>
        <a:xfrm>
          <a:off x="1079500" y="987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22468</xdr:rowOff>
    </xdr:from>
    <xdr:ext cx="599010" cy="259045"/>
    <xdr:sp macro="" textlink="">
      <xdr:nvSpPr>
        <xdr:cNvPr id="150" name="テキスト ボックス 149"/>
        <xdr:cNvSpPr txBox="1"/>
      </xdr:nvSpPr>
      <xdr:spPr>
        <a:xfrm>
          <a:off x="830795" y="996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38875</xdr:rowOff>
    </xdr:from>
    <xdr:to>
      <xdr:col>24</xdr:col>
      <xdr:colOff>63500</xdr:colOff>
      <xdr:row>78</xdr:row>
      <xdr:rowOff>39345</xdr:rowOff>
    </xdr:to>
    <xdr:cxnSp macro="">
      <xdr:nvCxnSpPr>
        <xdr:cNvPr id="179" name="直線コネクタ 178"/>
        <xdr:cNvCxnSpPr/>
      </xdr:nvCxnSpPr>
      <xdr:spPr>
        <a:xfrm>
          <a:off x="3797300" y="13411975"/>
          <a:ext cx="8382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95026</xdr:rowOff>
    </xdr:from>
    <xdr:ext cx="534377" cy="259045"/>
    <xdr:sp macro="" textlink="">
      <xdr:nvSpPr>
        <xdr:cNvPr id="180" name="維持補修費平均値テキスト"/>
        <xdr:cNvSpPr txBox="1"/>
      </xdr:nvSpPr>
      <xdr:spPr>
        <a:xfrm>
          <a:off x="4686300" y="13125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12636</xdr:rowOff>
    </xdr:from>
    <xdr:to>
      <xdr:col>19</xdr:col>
      <xdr:colOff>177800</xdr:colOff>
      <xdr:row>78</xdr:row>
      <xdr:rowOff>38875</xdr:rowOff>
    </xdr:to>
    <xdr:cxnSp macro="">
      <xdr:nvCxnSpPr>
        <xdr:cNvPr id="182" name="直線コネクタ 181"/>
        <xdr:cNvCxnSpPr/>
      </xdr:nvCxnSpPr>
      <xdr:spPr>
        <a:xfrm>
          <a:off x="2908300" y="13385736"/>
          <a:ext cx="889000" cy="2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159402</xdr:rowOff>
    </xdr:from>
    <xdr:ext cx="534377" cy="259045"/>
    <xdr:sp macro="" textlink="">
      <xdr:nvSpPr>
        <xdr:cNvPr id="184" name="テキスト ボックス 183"/>
        <xdr:cNvSpPr txBox="1"/>
      </xdr:nvSpPr>
      <xdr:spPr>
        <a:xfrm>
          <a:off x="3530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12636</xdr:rowOff>
    </xdr:from>
    <xdr:to>
      <xdr:col>15</xdr:col>
      <xdr:colOff>50800</xdr:colOff>
      <xdr:row>78</xdr:row>
      <xdr:rowOff>51943</xdr:rowOff>
    </xdr:to>
    <xdr:cxnSp macro="">
      <xdr:nvCxnSpPr>
        <xdr:cNvPr id="185" name="直線コネクタ 184"/>
        <xdr:cNvCxnSpPr/>
      </xdr:nvCxnSpPr>
      <xdr:spPr>
        <a:xfrm flipV="1">
          <a:off x="2019300" y="13385736"/>
          <a:ext cx="889000" cy="3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35323</xdr:rowOff>
    </xdr:from>
    <xdr:ext cx="534377" cy="259045"/>
    <xdr:sp macro="" textlink="">
      <xdr:nvSpPr>
        <xdr:cNvPr id="187" name="テキスト ボックス 186"/>
        <xdr:cNvSpPr txBox="1"/>
      </xdr:nvSpPr>
      <xdr:spPr>
        <a:xfrm>
          <a:off x="2641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51943</xdr:rowOff>
    </xdr:from>
    <xdr:to>
      <xdr:col>10</xdr:col>
      <xdr:colOff>114300</xdr:colOff>
      <xdr:row>78</xdr:row>
      <xdr:rowOff>72022</xdr:rowOff>
    </xdr:to>
    <xdr:cxnSp macro="">
      <xdr:nvCxnSpPr>
        <xdr:cNvPr id="188" name="直線コネクタ 187"/>
        <xdr:cNvCxnSpPr/>
      </xdr:nvCxnSpPr>
      <xdr:spPr>
        <a:xfrm flipV="1">
          <a:off x="1130300" y="13425043"/>
          <a:ext cx="889000" cy="2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32677</xdr:rowOff>
    </xdr:from>
    <xdr:to>
      <xdr:col>10</xdr:col>
      <xdr:colOff>165100</xdr:colOff>
      <xdr:row>77</xdr:row>
      <xdr:rowOff>134277</xdr:rowOff>
    </xdr:to>
    <xdr:sp macro="" textlink="">
      <xdr:nvSpPr>
        <xdr:cNvPr id="189" name="フローチャート: 判断 188"/>
        <xdr:cNvSpPr/>
      </xdr:nvSpPr>
      <xdr:spPr>
        <a:xfrm>
          <a:off x="1968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150804</xdr:rowOff>
    </xdr:from>
    <xdr:ext cx="534377" cy="259045"/>
    <xdr:sp macro="" textlink="">
      <xdr:nvSpPr>
        <xdr:cNvPr id="190" name="テキスト ボックス 189"/>
        <xdr:cNvSpPr txBox="1"/>
      </xdr:nvSpPr>
      <xdr:spPr>
        <a:xfrm>
          <a:off x="1752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36551</xdr:rowOff>
    </xdr:from>
    <xdr:to>
      <xdr:col>6</xdr:col>
      <xdr:colOff>38100</xdr:colOff>
      <xdr:row>77</xdr:row>
      <xdr:rowOff>138151</xdr:rowOff>
    </xdr:to>
    <xdr:sp macro="" textlink="">
      <xdr:nvSpPr>
        <xdr:cNvPr id="191" name="フローチャート: 判断 190"/>
        <xdr:cNvSpPr/>
      </xdr:nvSpPr>
      <xdr:spPr>
        <a:xfrm>
          <a:off x="1079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154678</xdr:rowOff>
    </xdr:from>
    <xdr:ext cx="534377" cy="259045"/>
    <xdr:sp macro="" textlink="">
      <xdr:nvSpPr>
        <xdr:cNvPr id="192" name="テキスト ボックス 191"/>
        <xdr:cNvSpPr txBox="1"/>
      </xdr:nvSpPr>
      <xdr:spPr>
        <a:xfrm>
          <a:off x="863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159995</xdr:rowOff>
    </xdr:from>
    <xdr:to>
      <xdr:col>24</xdr:col>
      <xdr:colOff>114300</xdr:colOff>
      <xdr:row>78</xdr:row>
      <xdr:rowOff>90145</xdr:rowOff>
    </xdr:to>
    <xdr:sp macro="" textlink="">
      <xdr:nvSpPr>
        <xdr:cNvPr id="198" name="楕円 197"/>
        <xdr:cNvSpPr/>
      </xdr:nvSpPr>
      <xdr:spPr>
        <a:xfrm>
          <a:off x="4584700" y="1336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138422</xdr:rowOff>
    </xdr:from>
    <xdr:ext cx="534377" cy="259045"/>
    <xdr:sp macro="" textlink="">
      <xdr:nvSpPr>
        <xdr:cNvPr id="199" name="維持補修費該当値テキスト"/>
        <xdr:cNvSpPr txBox="1"/>
      </xdr:nvSpPr>
      <xdr:spPr>
        <a:xfrm>
          <a:off x="4686300" y="133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159525</xdr:rowOff>
    </xdr:from>
    <xdr:to>
      <xdr:col>20</xdr:col>
      <xdr:colOff>38100</xdr:colOff>
      <xdr:row>78</xdr:row>
      <xdr:rowOff>89675</xdr:rowOff>
    </xdr:to>
    <xdr:sp macro="" textlink="">
      <xdr:nvSpPr>
        <xdr:cNvPr id="200" name="楕円 199"/>
        <xdr:cNvSpPr/>
      </xdr:nvSpPr>
      <xdr:spPr>
        <a:xfrm>
          <a:off x="3746500" y="1336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80802</xdr:rowOff>
    </xdr:from>
    <xdr:ext cx="534377" cy="259045"/>
    <xdr:sp macro="" textlink="">
      <xdr:nvSpPr>
        <xdr:cNvPr id="201" name="テキスト ボックス 200"/>
        <xdr:cNvSpPr txBox="1"/>
      </xdr:nvSpPr>
      <xdr:spPr>
        <a:xfrm>
          <a:off x="3530111" y="1345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133286</xdr:rowOff>
    </xdr:from>
    <xdr:to>
      <xdr:col>15</xdr:col>
      <xdr:colOff>101600</xdr:colOff>
      <xdr:row>78</xdr:row>
      <xdr:rowOff>63436</xdr:rowOff>
    </xdr:to>
    <xdr:sp macro="" textlink="">
      <xdr:nvSpPr>
        <xdr:cNvPr id="202" name="楕円 201"/>
        <xdr:cNvSpPr/>
      </xdr:nvSpPr>
      <xdr:spPr>
        <a:xfrm>
          <a:off x="2857500" y="1333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54563</xdr:rowOff>
    </xdr:from>
    <xdr:ext cx="534377" cy="259045"/>
    <xdr:sp macro="" textlink="">
      <xdr:nvSpPr>
        <xdr:cNvPr id="203" name="テキスト ボックス 202"/>
        <xdr:cNvSpPr txBox="1"/>
      </xdr:nvSpPr>
      <xdr:spPr>
        <a:xfrm>
          <a:off x="2641111" y="1342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1143</xdr:rowOff>
    </xdr:from>
    <xdr:to>
      <xdr:col>10</xdr:col>
      <xdr:colOff>165100</xdr:colOff>
      <xdr:row>78</xdr:row>
      <xdr:rowOff>102743</xdr:rowOff>
    </xdr:to>
    <xdr:sp macro="" textlink="">
      <xdr:nvSpPr>
        <xdr:cNvPr id="204" name="楕円 203"/>
        <xdr:cNvSpPr/>
      </xdr:nvSpPr>
      <xdr:spPr>
        <a:xfrm>
          <a:off x="1968500" y="1337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93870</xdr:rowOff>
    </xdr:from>
    <xdr:ext cx="534377" cy="259045"/>
    <xdr:sp macro="" textlink="">
      <xdr:nvSpPr>
        <xdr:cNvPr id="205" name="テキスト ボックス 204"/>
        <xdr:cNvSpPr txBox="1"/>
      </xdr:nvSpPr>
      <xdr:spPr>
        <a:xfrm>
          <a:off x="1752111" y="1346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21222</xdr:rowOff>
    </xdr:from>
    <xdr:to>
      <xdr:col>6</xdr:col>
      <xdr:colOff>38100</xdr:colOff>
      <xdr:row>78</xdr:row>
      <xdr:rowOff>122822</xdr:rowOff>
    </xdr:to>
    <xdr:sp macro="" textlink="">
      <xdr:nvSpPr>
        <xdr:cNvPr id="206" name="楕円 205"/>
        <xdr:cNvSpPr/>
      </xdr:nvSpPr>
      <xdr:spPr>
        <a:xfrm>
          <a:off x="1079500" y="1339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113949</xdr:rowOff>
    </xdr:from>
    <xdr:ext cx="534377" cy="259045"/>
    <xdr:sp macro="" textlink="">
      <xdr:nvSpPr>
        <xdr:cNvPr id="207" name="テキスト ボックス 206"/>
        <xdr:cNvSpPr txBox="1"/>
      </xdr:nvSpPr>
      <xdr:spPr>
        <a:xfrm>
          <a:off x="863111" y="1348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77546</xdr:rowOff>
    </xdr:from>
    <xdr:to>
      <xdr:col>24</xdr:col>
      <xdr:colOff>63500</xdr:colOff>
      <xdr:row>97</xdr:row>
      <xdr:rowOff>128930</xdr:rowOff>
    </xdr:to>
    <xdr:cxnSp macro="">
      <xdr:nvCxnSpPr>
        <xdr:cNvPr id="237" name="直線コネクタ 236"/>
        <xdr:cNvCxnSpPr/>
      </xdr:nvCxnSpPr>
      <xdr:spPr>
        <a:xfrm>
          <a:off x="3797300" y="16708196"/>
          <a:ext cx="838200" cy="5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127055</xdr:rowOff>
    </xdr:from>
    <xdr:ext cx="534377" cy="259045"/>
    <xdr:sp macro="" textlink="">
      <xdr:nvSpPr>
        <xdr:cNvPr id="238" name="扶助費平均値テキスト"/>
        <xdr:cNvSpPr txBox="1"/>
      </xdr:nvSpPr>
      <xdr:spPr>
        <a:xfrm>
          <a:off x="4686300" y="1641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77546</xdr:rowOff>
    </xdr:from>
    <xdr:to>
      <xdr:col>19</xdr:col>
      <xdr:colOff>177800</xdr:colOff>
      <xdr:row>97</xdr:row>
      <xdr:rowOff>90830</xdr:rowOff>
    </xdr:to>
    <xdr:cxnSp macro="">
      <xdr:nvCxnSpPr>
        <xdr:cNvPr id="240" name="直線コネクタ 239"/>
        <xdr:cNvCxnSpPr/>
      </xdr:nvCxnSpPr>
      <xdr:spPr>
        <a:xfrm flipV="1">
          <a:off x="2908300" y="16708196"/>
          <a:ext cx="889000" cy="1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59123</xdr:rowOff>
    </xdr:from>
    <xdr:ext cx="534377" cy="259045"/>
    <xdr:sp macro="" textlink="">
      <xdr:nvSpPr>
        <xdr:cNvPr id="242" name="テキスト ボックス 241"/>
        <xdr:cNvSpPr txBox="1"/>
      </xdr:nvSpPr>
      <xdr:spPr>
        <a:xfrm>
          <a:off x="3530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89663</xdr:rowOff>
    </xdr:from>
    <xdr:to>
      <xdr:col>15</xdr:col>
      <xdr:colOff>50800</xdr:colOff>
      <xdr:row>97</xdr:row>
      <xdr:rowOff>90830</xdr:rowOff>
    </xdr:to>
    <xdr:cxnSp macro="">
      <xdr:nvCxnSpPr>
        <xdr:cNvPr id="243" name="直線コネクタ 242"/>
        <xdr:cNvCxnSpPr/>
      </xdr:nvCxnSpPr>
      <xdr:spPr>
        <a:xfrm>
          <a:off x="2019300" y="16720313"/>
          <a:ext cx="889000" cy="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4703</xdr:rowOff>
    </xdr:from>
    <xdr:ext cx="534377" cy="259045"/>
    <xdr:sp macro="" textlink="">
      <xdr:nvSpPr>
        <xdr:cNvPr id="245" name="テキスト ボックス 244"/>
        <xdr:cNvSpPr txBox="1"/>
      </xdr:nvSpPr>
      <xdr:spPr>
        <a:xfrm>
          <a:off x="2641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37897</xdr:rowOff>
    </xdr:from>
    <xdr:to>
      <xdr:col>10</xdr:col>
      <xdr:colOff>114300</xdr:colOff>
      <xdr:row>97</xdr:row>
      <xdr:rowOff>89663</xdr:rowOff>
    </xdr:to>
    <xdr:cxnSp macro="">
      <xdr:nvCxnSpPr>
        <xdr:cNvPr id="246" name="直線コネクタ 245"/>
        <xdr:cNvCxnSpPr/>
      </xdr:nvCxnSpPr>
      <xdr:spPr>
        <a:xfrm>
          <a:off x="1130300" y="16668547"/>
          <a:ext cx="889000" cy="5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90412</xdr:rowOff>
    </xdr:from>
    <xdr:to>
      <xdr:col>10</xdr:col>
      <xdr:colOff>165100</xdr:colOff>
      <xdr:row>97</xdr:row>
      <xdr:rowOff>20562</xdr:rowOff>
    </xdr:to>
    <xdr:sp macro="" textlink="">
      <xdr:nvSpPr>
        <xdr:cNvPr id="247" name="フローチャート: 判断 246"/>
        <xdr:cNvSpPr/>
      </xdr:nvSpPr>
      <xdr:spPr>
        <a:xfrm>
          <a:off x="19685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37089</xdr:rowOff>
    </xdr:from>
    <xdr:ext cx="534377" cy="259045"/>
    <xdr:sp macro="" textlink="">
      <xdr:nvSpPr>
        <xdr:cNvPr id="248" name="テキスト ボックス 247"/>
        <xdr:cNvSpPr txBox="1"/>
      </xdr:nvSpPr>
      <xdr:spPr>
        <a:xfrm>
          <a:off x="1752111" y="163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104584</xdr:rowOff>
    </xdr:from>
    <xdr:to>
      <xdr:col>6</xdr:col>
      <xdr:colOff>38100</xdr:colOff>
      <xdr:row>97</xdr:row>
      <xdr:rowOff>34734</xdr:rowOff>
    </xdr:to>
    <xdr:sp macro="" textlink="">
      <xdr:nvSpPr>
        <xdr:cNvPr id="249" name="フローチャート: 判断 248"/>
        <xdr:cNvSpPr/>
      </xdr:nvSpPr>
      <xdr:spPr>
        <a:xfrm>
          <a:off x="1079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51261</xdr:rowOff>
    </xdr:from>
    <xdr:ext cx="534377" cy="259045"/>
    <xdr:sp macro="" textlink="">
      <xdr:nvSpPr>
        <xdr:cNvPr id="250" name="テキスト ボックス 249"/>
        <xdr:cNvSpPr txBox="1"/>
      </xdr:nvSpPr>
      <xdr:spPr>
        <a:xfrm>
          <a:off x="863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78130</xdr:rowOff>
    </xdr:from>
    <xdr:to>
      <xdr:col>24</xdr:col>
      <xdr:colOff>114300</xdr:colOff>
      <xdr:row>98</xdr:row>
      <xdr:rowOff>8280</xdr:rowOff>
    </xdr:to>
    <xdr:sp macro="" textlink="">
      <xdr:nvSpPr>
        <xdr:cNvPr id="256" name="楕円 255"/>
        <xdr:cNvSpPr/>
      </xdr:nvSpPr>
      <xdr:spPr>
        <a:xfrm>
          <a:off x="4584700" y="1670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56557</xdr:rowOff>
    </xdr:from>
    <xdr:ext cx="534377" cy="259045"/>
    <xdr:sp macro="" textlink="">
      <xdr:nvSpPr>
        <xdr:cNvPr id="257" name="扶助費該当値テキスト"/>
        <xdr:cNvSpPr txBox="1"/>
      </xdr:nvSpPr>
      <xdr:spPr>
        <a:xfrm>
          <a:off x="4686300" y="1668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26746</xdr:rowOff>
    </xdr:from>
    <xdr:to>
      <xdr:col>20</xdr:col>
      <xdr:colOff>38100</xdr:colOff>
      <xdr:row>97</xdr:row>
      <xdr:rowOff>128346</xdr:rowOff>
    </xdr:to>
    <xdr:sp macro="" textlink="">
      <xdr:nvSpPr>
        <xdr:cNvPr id="258" name="楕円 257"/>
        <xdr:cNvSpPr/>
      </xdr:nvSpPr>
      <xdr:spPr>
        <a:xfrm>
          <a:off x="3746500" y="1665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119473</xdr:rowOff>
    </xdr:from>
    <xdr:ext cx="534377" cy="259045"/>
    <xdr:sp macro="" textlink="">
      <xdr:nvSpPr>
        <xdr:cNvPr id="259" name="テキスト ボックス 258"/>
        <xdr:cNvSpPr txBox="1"/>
      </xdr:nvSpPr>
      <xdr:spPr>
        <a:xfrm>
          <a:off x="3530111" y="1675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40030</xdr:rowOff>
    </xdr:from>
    <xdr:to>
      <xdr:col>15</xdr:col>
      <xdr:colOff>101600</xdr:colOff>
      <xdr:row>97</xdr:row>
      <xdr:rowOff>141630</xdr:rowOff>
    </xdr:to>
    <xdr:sp macro="" textlink="">
      <xdr:nvSpPr>
        <xdr:cNvPr id="260" name="楕円 259"/>
        <xdr:cNvSpPr/>
      </xdr:nvSpPr>
      <xdr:spPr>
        <a:xfrm>
          <a:off x="2857500" y="1667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132757</xdr:rowOff>
    </xdr:from>
    <xdr:ext cx="534377" cy="259045"/>
    <xdr:sp macro="" textlink="">
      <xdr:nvSpPr>
        <xdr:cNvPr id="261" name="テキスト ボックス 260"/>
        <xdr:cNvSpPr txBox="1"/>
      </xdr:nvSpPr>
      <xdr:spPr>
        <a:xfrm>
          <a:off x="2641111" y="1676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38863</xdr:rowOff>
    </xdr:from>
    <xdr:to>
      <xdr:col>10</xdr:col>
      <xdr:colOff>165100</xdr:colOff>
      <xdr:row>97</xdr:row>
      <xdr:rowOff>140463</xdr:rowOff>
    </xdr:to>
    <xdr:sp macro="" textlink="">
      <xdr:nvSpPr>
        <xdr:cNvPr id="262" name="楕円 261"/>
        <xdr:cNvSpPr/>
      </xdr:nvSpPr>
      <xdr:spPr>
        <a:xfrm>
          <a:off x="1968500" y="1666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131590</xdr:rowOff>
    </xdr:from>
    <xdr:ext cx="534377" cy="259045"/>
    <xdr:sp macro="" textlink="">
      <xdr:nvSpPr>
        <xdr:cNvPr id="263" name="テキスト ボックス 262"/>
        <xdr:cNvSpPr txBox="1"/>
      </xdr:nvSpPr>
      <xdr:spPr>
        <a:xfrm>
          <a:off x="1752111" y="1676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158547</xdr:rowOff>
    </xdr:from>
    <xdr:to>
      <xdr:col>6</xdr:col>
      <xdr:colOff>38100</xdr:colOff>
      <xdr:row>97</xdr:row>
      <xdr:rowOff>88697</xdr:rowOff>
    </xdr:to>
    <xdr:sp macro="" textlink="">
      <xdr:nvSpPr>
        <xdr:cNvPr id="264" name="楕円 263"/>
        <xdr:cNvSpPr/>
      </xdr:nvSpPr>
      <xdr:spPr>
        <a:xfrm>
          <a:off x="1079500" y="166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79824</xdr:rowOff>
    </xdr:from>
    <xdr:ext cx="534377" cy="259045"/>
    <xdr:sp macro="" textlink="">
      <xdr:nvSpPr>
        <xdr:cNvPr id="265" name="テキスト ボックス 264"/>
        <xdr:cNvSpPr txBox="1"/>
      </xdr:nvSpPr>
      <xdr:spPr>
        <a:xfrm>
          <a:off x="863111" y="1671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103055</xdr:rowOff>
    </xdr:from>
    <xdr:to>
      <xdr:col>55</xdr:col>
      <xdr:colOff>0</xdr:colOff>
      <xdr:row>35</xdr:row>
      <xdr:rowOff>159458</xdr:rowOff>
    </xdr:to>
    <xdr:cxnSp macro="">
      <xdr:nvCxnSpPr>
        <xdr:cNvPr id="296" name="直線コネクタ 295"/>
        <xdr:cNvCxnSpPr/>
      </xdr:nvCxnSpPr>
      <xdr:spPr>
        <a:xfrm flipV="1">
          <a:off x="9639300" y="6103805"/>
          <a:ext cx="838200" cy="5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61723</xdr:rowOff>
    </xdr:from>
    <xdr:ext cx="599010" cy="259045"/>
    <xdr:sp macro="" textlink="">
      <xdr:nvSpPr>
        <xdr:cNvPr id="297" name="補助費等平均値テキスト"/>
        <xdr:cNvSpPr txBox="1"/>
      </xdr:nvSpPr>
      <xdr:spPr>
        <a:xfrm>
          <a:off x="10528300" y="6233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152093</xdr:rowOff>
    </xdr:from>
    <xdr:to>
      <xdr:col>50</xdr:col>
      <xdr:colOff>114300</xdr:colOff>
      <xdr:row>35</xdr:row>
      <xdr:rowOff>159458</xdr:rowOff>
    </xdr:to>
    <xdr:cxnSp macro="">
      <xdr:nvCxnSpPr>
        <xdr:cNvPr id="299" name="直線コネクタ 298"/>
        <xdr:cNvCxnSpPr/>
      </xdr:nvCxnSpPr>
      <xdr:spPr>
        <a:xfrm>
          <a:off x="8750300" y="5981393"/>
          <a:ext cx="889000" cy="17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20921</xdr:rowOff>
    </xdr:from>
    <xdr:ext cx="599010" cy="259045"/>
    <xdr:sp macro="" textlink="">
      <xdr:nvSpPr>
        <xdr:cNvPr id="301" name="テキスト ボックス 300"/>
        <xdr:cNvSpPr txBox="1"/>
      </xdr:nvSpPr>
      <xdr:spPr>
        <a:xfrm>
          <a:off x="9339795" y="636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152093</xdr:rowOff>
    </xdr:from>
    <xdr:to>
      <xdr:col>45</xdr:col>
      <xdr:colOff>177800</xdr:colOff>
      <xdr:row>36</xdr:row>
      <xdr:rowOff>48623</xdr:rowOff>
    </xdr:to>
    <xdr:cxnSp macro="">
      <xdr:nvCxnSpPr>
        <xdr:cNvPr id="302" name="直線コネクタ 301"/>
        <xdr:cNvCxnSpPr/>
      </xdr:nvCxnSpPr>
      <xdr:spPr>
        <a:xfrm flipV="1">
          <a:off x="7861300" y="5981393"/>
          <a:ext cx="889000" cy="23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53559</xdr:rowOff>
    </xdr:from>
    <xdr:ext cx="599010" cy="259045"/>
    <xdr:sp macro="" textlink="">
      <xdr:nvSpPr>
        <xdr:cNvPr id="304" name="テキスト ボックス 303"/>
        <xdr:cNvSpPr txBox="1"/>
      </xdr:nvSpPr>
      <xdr:spPr>
        <a:xfrm>
          <a:off x="8450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48623</xdr:rowOff>
    </xdr:from>
    <xdr:to>
      <xdr:col>41</xdr:col>
      <xdr:colOff>50800</xdr:colOff>
      <xdr:row>36</xdr:row>
      <xdr:rowOff>81423</xdr:rowOff>
    </xdr:to>
    <xdr:cxnSp macro="">
      <xdr:nvCxnSpPr>
        <xdr:cNvPr id="305" name="直線コネクタ 304"/>
        <xdr:cNvCxnSpPr/>
      </xdr:nvCxnSpPr>
      <xdr:spPr>
        <a:xfrm flipV="1">
          <a:off x="6972300" y="6220823"/>
          <a:ext cx="889000" cy="3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160599</xdr:rowOff>
    </xdr:from>
    <xdr:to>
      <xdr:col>41</xdr:col>
      <xdr:colOff>101600</xdr:colOff>
      <xdr:row>36</xdr:row>
      <xdr:rowOff>90749</xdr:rowOff>
    </xdr:to>
    <xdr:sp macro="" textlink="">
      <xdr:nvSpPr>
        <xdr:cNvPr id="306" name="フローチャート: 判断 305"/>
        <xdr:cNvSpPr/>
      </xdr:nvSpPr>
      <xdr:spPr>
        <a:xfrm>
          <a:off x="7810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107276</xdr:rowOff>
    </xdr:from>
    <xdr:ext cx="599010" cy="259045"/>
    <xdr:sp macro="" textlink="">
      <xdr:nvSpPr>
        <xdr:cNvPr id="307" name="テキスト ボックス 306"/>
        <xdr:cNvSpPr txBox="1"/>
      </xdr:nvSpPr>
      <xdr:spPr>
        <a:xfrm>
          <a:off x="7561795"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8753</xdr:rowOff>
    </xdr:from>
    <xdr:to>
      <xdr:col>36</xdr:col>
      <xdr:colOff>165100</xdr:colOff>
      <xdr:row>36</xdr:row>
      <xdr:rowOff>110353</xdr:rowOff>
    </xdr:to>
    <xdr:sp macro="" textlink="">
      <xdr:nvSpPr>
        <xdr:cNvPr id="308" name="フローチャート: 判断 307"/>
        <xdr:cNvSpPr/>
      </xdr:nvSpPr>
      <xdr:spPr>
        <a:xfrm>
          <a:off x="6921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126880</xdr:rowOff>
    </xdr:from>
    <xdr:ext cx="599010" cy="259045"/>
    <xdr:sp macro="" textlink="">
      <xdr:nvSpPr>
        <xdr:cNvPr id="309" name="テキスト ボックス 308"/>
        <xdr:cNvSpPr txBox="1"/>
      </xdr:nvSpPr>
      <xdr:spPr>
        <a:xfrm>
          <a:off x="6672795"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52255</xdr:rowOff>
    </xdr:from>
    <xdr:to>
      <xdr:col>55</xdr:col>
      <xdr:colOff>50800</xdr:colOff>
      <xdr:row>35</xdr:row>
      <xdr:rowOff>153855</xdr:rowOff>
    </xdr:to>
    <xdr:sp macro="" textlink="">
      <xdr:nvSpPr>
        <xdr:cNvPr id="315" name="楕円 314"/>
        <xdr:cNvSpPr/>
      </xdr:nvSpPr>
      <xdr:spPr>
        <a:xfrm>
          <a:off x="10426700" y="605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75132</xdr:rowOff>
    </xdr:from>
    <xdr:ext cx="599010" cy="259045"/>
    <xdr:sp macro="" textlink="">
      <xdr:nvSpPr>
        <xdr:cNvPr id="316" name="補助費等該当値テキスト"/>
        <xdr:cNvSpPr txBox="1"/>
      </xdr:nvSpPr>
      <xdr:spPr>
        <a:xfrm>
          <a:off x="10528300" y="5904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108658</xdr:rowOff>
    </xdr:from>
    <xdr:to>
      <xdr:col>50</xdr:col>
      <xdr:colOff>165100</xdr:colOff>
      <xdr:row>36</xdr:row>
      <xdr:rowOff>38808</xdr:rowOff>
    </xdr:to>
    <xdr:sp macro="" textlink="">
      <xdr:nvSpPr>
        <xdr:cNvPr id="317" name="楕円 316"/>
        <xdr:cNvSpPr/>
      </xdr:nvSpPr>
      <xdr:spPr>
        <a:xfrm>
          <a:off x="9588500" y="610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55335</xdr:rowOff>
    </xdr:from>
    <xdr:ext cx="599010" cy="259045"/>
    <xdr:sp macro="" textlink="">
      <xdr:nvSpPr>
        <xdr:cNvPr id="318" name="テキスト ボックス 317"/>
        <xdr:cNvSpPr txBox="1"/>
      </xdr:nvSpPr>
      <xdr:spPr>
        <a:xfrm>
          <a:off x="9339795" y="5884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101293</xdr:rowOff>
    </xdr:from>
    <xdr:to>
      <xdr:col>46</xdr:col>
      <xdr:colOff>38100</xdr:colOff>
      <xdr:row>35</xdr:row>
      <xdr:rowOff>31443</xdr:rowOff>
    </xdr:to>
    <xdr:sp macro="" textlink="">
      <xdr:nvSpPr>
        <xdr:cNvPr id="319" name="楕円 318"/>
        <xdr:cNvSpPr/>
      </xdr:nvSpPr>
      <xdr:spPr>
        <a:xfrm>
          <a:off x="8699500" y="593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47970</xdr:rowOff>
    </xdr:from>
    <xdr:ext cx="599010" cy="259045"/>
    <xdr:sp macro="" textlink="">
      <xdr:nvSpPr>
        <xdr:cNvPr id="320" name="テキスト ボックス 319"/>
        <xdr:cNvSpPr txBox="1"/>
      </xdr:nvSpPr>
      <xdr:spPr>
        <a:xfrm>
          <a:off x="8450795" y="570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169273</xdr:rowOff>
    </xdr:from>
    <xdr:to>
      <xdr:col>41</xdr:col>
      <xdr:colOff>101600</xdr:colOff>
      <xdr:row>36</xdr:row>
      <xdr:rowOff>99423</xdr:rowOff>
    </xdr:to>
    <xdr:sp macro="" textlink="">
      <xdr:nvSpPr>
        <xdr:cNvPr id="321" name="楕円 320"/>
        <xdr:cNvSpPr/>
      </xdr:nvSpPr>
      <xdr:spPr>
        <a:xfrm>
          <a:off x="7810500" y="61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90550</xdr:rowOff>
    </xdr:from>
    <xdr:ext cx="599010" cy="259045"/>
    <xdr:sp macro="" textlink="">
      <xdr:nvSpPr>
        <xdr:cNvPr id="322" name="テキスト ボックス 321"/>
        <xdr:cNvSpPr txBox="1"/>
      </xdr:nvSpPr>
      <xdr:spPr>
        <a:xfrm>
          <a:off x="7561795" y="626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30623</xdr:rowOff>
    </xdr:from>
    <xdr:to>
      <xdr:col>36</xdr:col>
      <xdr:colOff>165100</xdr:colOff>
      <xdr:row>36</xdr:row>
      <xdr:rowOff>132223</xdr:rowOff>
    </xdr:to>
    <xdr:sp macro="" textlink="">
      <xdr:nvSpPr>
        <xdr:cNvPr id="323" name="楕円 322"/>
        <xdr:cNvSpPr/>
      </xdr:nvSpPr>
      <xdr:spPr>
        <a:xfrm>
          <a:off x="6921500" y="620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123350</xdr:rowOff>
    </xdr:from>
    <xdr:ext cx="599010" cy="259045"/>
    <xdr:sp macro="" textlink="">
      <xdr:nvSpPr>
        <xdr:cNvPr id="324" name="テキスト ボックス 323"/>
        <xdr:cNvSpPr txBox="1"/>
      </xdr:nvSpPr>
      <xdr:spPr>
        <a:xfrm>
          <a:off x="6672795" y="629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118335</xdr:rowOff>
    </xdr:from>
    <xdr:to>
      <xdr:col>54</xdr:col>
      <xdr:colOff>189865</xdr:colOff>
      <xdr:row>58</xdr:row>
      <xdr:rowOff>8711</xdr:rowOff>
    </xdr:to>
    <xdr:cxnSp macro="">
      <xdr:nvCxnSpPr>
        <xdr:cNvPr id="344" name="直線コネクタ 343"/>
        <xdr:cNvCxnSpPr/>
      </xdr:nvCxnSpPr>
      <xdr:spPr>
        <a:xfrm flipV="1">
          <a:off x="10475595" y="8690835"/>
          <a:ext cx="1270" cy="126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12538</xdr:rowOff>
    </xdr:from>
    <xdr:ext cx="534377" cy="259045"/>
    <xdr:sp macro="" textlink="">
      <xdr:nvSpPr>
        <xdr:cNvPr id="345" name="普通建設事業費最小値テキスト"/>
        <xdr:cNvSpPr txBox="1"/>
      </xdr:nvSpPr>
      <xdr:spPr>
        <a:xfrm>
          <a:off x="10528300" y="99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8711</xdr:rowOff>
    </xdr:from>
    <xdr:to>
      <xdr:col>55</xdr:col>
      <xdr:colOff>88900</xdr:colOff>
      <xdr:row>58</xdr:row>
      <xdr:rowOff>8711</xdr:rowOff>
    </xdr:to>
    <xdr:cxnSp macro="">
      <xdr:nvCxnSpPr>
        <xdr:cNvPr id="346" name="直線コネクタ 345"/>
        <xdr:cNvCxnSpPr/>
      </xdr:nvCxnSpPr>
      <xdr:spPr>
        <a:xfrm>
          <a:off x="10388600" y="995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65012</xdr:rowOff>
    </xdr:from>
    <xdr:ext cx="690189" cy="259045"/>
    <xdr:sp macro="" textlink="">
      <xdr:nvSpPr>
        <xdr:cNvPr id="347" name="普通建設事業費最大値テキスト"/>
        <xdr:cNvSpPr txBox="1"/>
      </xdr:nvSpPr>
      <xdr:spPr>
        <a:xfrm>
          <a:off x="10528300" y="846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118335</xdr:rowOff>
    </xdr:from>
    <xdr:to>
      <xdr:col>55</xdr:col>
      <xdr:colOff>88900</xdr:colOff>
      <xdr:row>50</xdr:row>
      <xdr:rowOff>118335</xdr:rowOff>
    </xdr:to>
    <xdr:cxnSp macro="">
      <xdr:nvCxnSpPr>
        <xdr:cNvPr id="348" name="直線コネクタ 347"/>
        <xdr:cNvCxnSpPr/>
      </xdr:nvCxnSpPr>
      <xdr:spPr>
        <a:xfrm>
          <a:off x="10388600" y="86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144049</xdr:rowOff>
    </xdr:from>
    <xdr:to>
      <xdr:col>55</xdr:col>
      <xdr:colOff>0</xdr:colOff>
      <xdr:row>56</xdr:row>
      <xdr:rowOff>165477</xdr:rowOff>
    </xdr:to>
    <xdr:cxnSp macro="">
      <xdr:nvCxnSpPr>
        <xdr:cNvPr id="349" name="直線コネクタ 348"/>
        <xdr:cNvCxnSpPr/>
      </xdr:nvCxnSpPr>
      <xdr:spPr>
        <a:xfrm flipV="1">
          <a:off x="9639300" y="9745249"/>
          <a:ext cx="838200" cy="2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165502</xdr:rowOff>
    </xdr:from>
    <xdr:ext cx="599010" cy="259045"/>
    <xdr:sp macro="" textlink="">
      <xdr:nvSpPr>
        <xdr:cNvPr id="350" name="普通建設事業費平均値テキスト"/>
        <xdr:cNvSpPr txBox="1"/>
      </xdr:nvSpPr>
      <xdr:spPr>
        <a:xfrm>
          <a:off x="10528300" y="9766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1" name="フローチャート: 判断 350"/>
        <xdr:cNvSpPr/>
      </xdr:nvSpPr>
      <xdr:spPr>
        <a:xfrm>
          <a:off x="104267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58072</xdr:rowOff>
    </xdr:from>
    <xdr:to>
      <xdr:col>50</xdr:col>
      <xdr:colOff>114300</xdr:colOff>
      <xdr:row>56</xdr:row>
      <xdr:rowOff>165477</xdr:rowOff>
    </xdr:to>
    <xdr:cxnSp macro="">
      <xdr:nvCxnSpPr>
        <xdr:cNvPr id="352" name="直線コネクタ 351"/>
        <xdr:cNvCxnSpPr/>
      </xdr:nvCxnSpPr>
      <xdr:spPr>
        <a:xfrm>
          <a:off x="8750300" y="9659272"/>
          <a:ext cx="889000" cy="10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164389</xdr:rowOff>
    </xdr:from>
    <xdr:to>
      <xdr:col>50</xdr:col>
      <xdr:colOff>165100</xdr:colOff>
      <xdr:row>57</xdr:row>
      <xdr:rowOff>94539</xdr:rowOff>
    </xdr:to>
    <xdr:sp macro="" textlink="">
      <xdr:nvSpPr>
        <xdr:cNvPr id="353" name="フローチャート: 判断 352"/>
        <xdr:cNvSpPr/>
      </xdr:nvSpPr>
      <xdr:spPr>
        <a:xfrm>
          <a:off x="9588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85666</xdr:rowOff>
    </xdr:from>
    <xdr:ext cx="599010" cy="259045"/>
    <xdr:sp macro="" textlink="">
      <xdr:nvSpPr>
        <xdr:cNvPr id="354" name="テキスト ボックス 353"/>
        <xdr:cNvSpPr txBox="1"/>
      </xdr:nvSpPr>
      <xdr:spPr>
        <a:xfrm>
          <a:off x="9339795" y="985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58072</xdr:rowOff>
    </xdr:from>
    <xdr:to>
      <xdr:col>45</xdr:col>
      <xdr:colOff>177800</xdr:colOff>
      <xdr:row>56</xdr:row>
      <xdr:rowOff>77402</xdr:rowOff>
    </xdr:to>
    <xdr:cxnSp macro="">
      <xdr:nvCxnSpPr>
        <xdr:cNvPr id="355" name="直線コネクタ 354"/>
        <xdr:cNvCxnSpPr/>
      </xdr:nvCxnSpPr>
      <xdr:spPr>
        <a:xfrm flipV="1">
          <a:off x="7861300" y="9659272"/>
          <a:ext cx="889000" cy="1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10037</xdr:rowOff>
    </xdr:from>
    <xdr:to>
      <xdr:col>46</xdr:col>
      <xdr:colOff>38100</xdr:colOff>
      <xdr:row>57</xdr:row>
      <xdr:rowOff>111637</xdr:rowOff>
    </xdr:to>
    <xdr:sp macro="" textlink="">
      <xdr:nvSpPr>
        <xdr:cNvPr id="356" name="フローチャート: 判断 355"/>
        <xdr:cNvSpPr/>
      </xdr:nvSpPr>
      <xdr:spPr>
        <a:xfrm>
          <a:off x="8699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102764</xdr:rowOff>
    </xdr:from>
    <xdr:ext cx="599010" cy="259045"/>
    <xdr:sp macro="" textlink="">
      <xdr:nvSpPr>
        <xdr:cNvPr id="357" name="テキスト ボックス 356"/>
        <xdr:cNvSpPr txBox="1"/>
      </xdr:nvSpPr>
      <xdr:spPr>
        <a:xfrm>
          <a:off x="8450795" y="98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77402</xdr:rowOff>
    </xdr:from>
    <xdr:to>
      <xdr:col>41</xdr:col>
      <xdr:colOff>50800</xdr:colOff>
      <xdr:row>57</xdr:row>
      <xdr:rowOff>100096</xdr:rowOff>
    </xdr:to>
    <xdr:cxnSp macro="">
      <xdr:nvCxnSpPr>
        <xdr:cNvPr id="358" name="直線コネクタ 357"/>
        <xdr:cNvCxnSpPr/>
      </xdr:nvCxnSpPr>
      <xdr:spPr>
        <a:xfrm flipV="1">
          <a:off x="6972300" y="9678602"/>
          <a:ext cx="889000" cy="19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157218</xdr:rowOff>
    </xdr:from>
    <xdr:to>
      <xdr:col>41</xdr:col>
      <xdr:colOff>101600</xdr:colOff>
      <xdr:row>57</xdr:row>
      <xdr:rowOff>87368</xdr:rowOff>
    </xdr:to>
    <xdr:sp macro="" textlink="">
      <xdr:nvSpPr>
        <xdr:cNvPr id="359" name="フローチャート: 判断 358"/>
        <xdr:cNvSpPr/>
      </xdr:nvSpPr>
      <xdr:spPr>
        <a:xfrm>
          <a:off x="7810500" y="975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78495</xdr:rowOff>
    </xdr:from>
    <xdr:ext cx="599010" cy="259045"/>
    <xdr:sp macro="" textlink="">
      <xdr:nvSpPr>
        <xdr:cNvPr id="360" name="テキスト ボックス 359"/>
        <xdr:cNvSpPr txBox="1"/>
      </xdr:nvSpPr>
      <xdr:spPr>
        <a:xfrm>
          <a:off x="7561795" y="9851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127183</xdr:rowOff>
    </xdr:from>
    <xdr:to>
      <xdr:col>36</xdr:col>
      <xdr:colOff>165100</xdr:colOff>
      <xdr:row>57</xdr:row>
      <xdr:rowOff>57333</xdr:rowOff>
    </xdr:to>
    <xdr:sp macro="" textlink="">
      <xdr:nvSpPr>
        <xdr:cNvPr id="361" name="フローチャート: 判断 360"/>
        <xdr:cNvSpPr/>
      </xdr:nvSpPr>
      <xdr:spPr>
        <a:xfrm>
          <a:off x="6921500" y="9728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73860</xdr:rowOff>
    </xdr:from>
    <xdr:ext cx="599010" cy="259045"/>
    <xdr:sp macro="" textlink="">
      <xdr:nvSpPr>
        <xdr:cNvPr id="362" name="テキスト ボックス 361"/>
        <xdr:cNvSpPr txBox="1"/>
      </xdr:nvSpPr>
      <xdr:spPr>
        <a:xfrm>
          <a:off x="6672795" y="9503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93249</xdr:rowOff>
    </xdr:from>
    <xdr:to>
      <xdr:col>55</xdr:col>
      <xdr:colOff>50800</xdr:colOff>
      <xdr:row>57</xdr:row>
      <xdr:rowOff>23399</xdr:rowOff>
    </xdr:to>
    <xdr:sp macro="" textlink="">
      <xdr:nvSpPr>
        <xdr:cNvPr id="368" name="楕円 367"/>
        <xdr:cNvSpPr/>
      </xdr:nvSpPr>
      <xdr:spPr>
        <a:xfrm>
          <a:off x="10426700" y="96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116126</xdr:rowOff>
    </xdr:from>
    <xdr:ext cx="599010" cy="259045"/>
    <xdr:sp macro="" textlink="">
      <xdr:nvSpPr>
        <xdr:cNvPr id="369" name="普通建設事業費該当値テキスト"/>
        <xdr:cNvSpPr txBox="1"/>
      </xdr:nvSpPr>
      <xdr:spPr>
        <a:xfrm>
          <a:off x="10528300" y="9545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114677</xdr:rowOff>
    </xdr:from>
    <xdr:to>
      <xdr:col>50</xdr:col>
      <xdr:colOff>165100</xdr:colOff>
      <xdr:row>57</xdr:row>
      <xdr:rowOff>44827</xdr:rowOff>
    </xdr:to>
    <xdr:sp macro="" textlink="">
      <xdr:nvSpPr>
        <xdr:cNvPr id="370" name="楕円 369"/>
        <xdr:cNvSpPr/>
      </xdr:nvSpPr>
      <xdr:spPr>
        <a:xfrm>
          <a:off x="9588500" y="971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61354</xdr:rowOff>
    </xdr:from>
    <xdr:ext cx="599010" cy="259045"/>
    <xdr:sp macro="" textlink="">
      <xdr:nvSpPr>
        <xdr:cNvPr id="371" name="テキスト ボックス 370"/>
        <xdr:cNvSpPr txBox="1"/>
      </xdr:nvSpPr>
      <xdr:spPr>
        <a:xfrm>
          <a:off x="9339795" y="9491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7272</xdr:rowOff>
    </xdr:from>
    <xdr:to>
      <xdr:col>46</xdr:col>
      <xdr:colOff>38100</xdr:colOff>
      <xdr:row>56</xdr:row>
      <xdr:rowOff>108872</xdr:rowOff>
    </xdr:to>
    <xdr:sp macro="" textlink="">
      <xdr:nvSpPr>
        <xdr:cNvPr id="372" name="楕円 371"/>
        <xdr:cNvSpPr/>
      </xdr:nvSpPr>
      <xdr:spPr>
        <a:xfrm>
          <a:off x="8699500" y="96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125399</xdr:rowOff>
    </xdr:from>
    <xdr:ext cx="599010" cy="259045"/>
    <xdr:sp macro="" textlink="">
      <xdr:nvSpPr>
        <xdr:cNvPr id="373" name="テキスト ボックス 372"/>
        <xdr:cNvSpPr txBox="1"/>
      </xdr:nvSpPr>
      <xdr:spPr>
        <a:xfrm>
          <a:off x="8450795" y="9383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26602</xdr:rowOff>
    </xdr:from>
    <xdr:to>
      <xdr:col>41</xdr:col>
      <xdr:colOff>101600</xdr:colOff>
      <xdr:row>56</xdr:row>
      <xdr:rowOff>128202</xdr:rowOff>
    </xdr:to>
    <xdr:sp macro="" textlink="">
      <xdr:nvSpPr>
        <xdr:cNvPr id="374" name="楕円 373"/>
        <xdr:cNvSpPr/>
      </xdr:nvSpPr>
      <xdr:spPr>
        <a:xfrm>
          <a:off x="7810500" y="962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144729</xdr:rowOff>
    </xdr:from>
    <xdr:ext cx="599010" cy="259045"/>
    <xdr:sp macro="" textlink="">
      <xdr:nvSpPr>
        <xdr:cNvPr id="375" name="テキスト ボックス 374"/>
        <xdr:cNvSpPr txBox="1"/>
      </xdr:nvSpPr>
      <xdr:spPr>
        <a:xfrm>
          <a:off x="7561795" y="94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49296</xdr:rowOff>
    </xdr:from>
    <xdr:to>
      <xdr:col>36</xdr:col>
      <xdr:colOff>165100</xdr:colOff>
      <xdr:row>57</xdr:row>
      <xdr:rowOff>150896</xdr:rowOff>
    </xdr:to>
    <xdr:sp macro="" textlink="">
      <xdr:nvSpPr>
        <xdr:cNvPr id="376" name="楕円 375"/>
        <xdr:cNvSpPr/>
      </xdr:nvSpPr>
      <xdr:spPr>
        <a:xfrm>
          <a:off x="6921500" y="982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142023</xdr:rowOff>
    </xdr:from>
    <xdr:ext cx="599010" cy="259045"/>
    <xdr:sp macro="" textlink="">
      <xdr:nvSpPr>
        <xdr:cNvPr id="377" name="テキスト ボックス 376"/>
        <xdr:cNvSpPr txBox="1"/>
      </xdr:nvSpPr>
      <xdr:spPr>
        <a:xfrm>
          <a:off x="6672795" y="9914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1" name="直線コネクタ 400"/>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4" name="普通建設事業費 （ うち新規整備　）最大値テキスト"/>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5" name="直線コネクタ 404"/>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137796</xdr:rowOff>
    </xdr:from>
    <xdr:to>
      <xdr:col>55</xdr:col>
      <xdr:colOff>0</xdr:colOff>
      <xdr:row>78</xdr:row>
      <xdr:rowOff>77335</xdr:rowOff>
    </xdr:to>
    <xdr:cxnSp macro="">
      <xdr:nvCxnSpPr>
        <xdr:cNvPr id="406" name="直線コネクタ 405"/>
        <xdr:cNvCxnSpPr/>
      </xdr:nvCxnSpPr>
      <xdr:spPr>
        <a:xfrm>
          <a:off x="9639300" y="13339446"/>
          <a:ext cx="838200" cy="11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75792</xdr:rowOff>
    </xdr:from>
    <xdr:ext cx="534377" cy="259045"/>
    <xdr:sp macro="" textlink="">
      <xdr:nvSpPr>
        <xdr:cNvPr id="407" name="普通建設事業費 （ うち新規整備　）平均値テキスト"/>
        <xdr:cNvSpPr txBox="1"/>
      </xdr:nvSpPr>
      <xdr:spPr>
        <a:xfrm>
          <a:off x="10528300" y="13448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08" name="フローチャート: 判断 407"/>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135891</xdr:rowOff>
    </xdr:from>
    <xdr:to>
      <xdr:col>50</xdr:col>
      <xdr:colOff>114300</xdr:colOff>
      <xdr:row>77</xdr:row>
      <xdr:rowOff>137796</xdr:rowOff>
    </xdr:to>
    <xdr:cxnSp macro="">
      <xdr:nvCxnSpPr>
        <xdr:cNvPr id="409" name="直線コネクタ 408"/>
        <xdr:cNvCxnSpPr/>
      </xdr:nvCxnSpPr>
      <xdr:spPr>
        <a:xfrm>
          <a:off x="8750300" y="13166091"/>
          <a:ext cx="8890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0" name="フローチャート: 判断 409"/>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125914</xdr:rowOff>
    </xdr:from>
    <xdr:ext cx="599010" cy="259045"/>
    <xdr:sp macro="" textlink="">
      <xdr:nvSpPr>
        <xdr:cNvPr id="411" name="テキスト ボックス 410"/>
        <xdr:cNvSpPr txBox="1"/>
      </xdr:nvSpPr>
      <xdr:spPr>
        <a:xfrm>
          <a:off x="9339795" y="1349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135891</xdr:rowOff>
    </xdr:from>
    <xdr:to>
      <xdr:col>45</xdr:col>
      <xdr:colOff>177800</xdr:colOff>
      <xdr:row>78</xdr:row>
      <xdr:rowOff>151825</xdr:rowOff>
    </xdr:to>
    <xdr:cxnSp macro="">
      <xdr:nvCxnSpPr>
        <xdr:cNvPr id="412" name="直線コネクタ 411"/>
        <xdr:cNvCxnSpPr/>
      </xdr:nvCxnSpPr>
      <xdr:spPr>
        <a:xfrm flipV="1">
          <a:off x="7861300" y="13166091"/>
          <a:ext cx="889000" cy="35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3" name="フローチャート: 判断 412"/>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169285</xdr:rowOff>
    </xdr:from>
    <xdr:ext cx="534377" cy="259045"/>
    <xdr:sp macro="" textlink="">
      <xdr:nvSpPr>
        <xdr:cNvPr id="414" name="テキスト ボックス 413"/>
        <xdr:cNvSpPr txBox="1"/>
      </xdr:nvSpPr>
      <xdr:spPr>
        <a:xfrm>
          <a:off x="8483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124881</xdr:rowOff>
    </xdr:from>
    <xdr:to>
      <xdr:col>41</xdr:col>
      <xdr:colOff>50800</xdr:colOff>
      <xdr:row>78</xdr:row>
      <xdr:rowOff>151825</xdr:rowOff>
    </xdr:to>
    <xdr:cxnSp macro="">
      <xdr:nvCxnSpPr>
        <xdr:cNvPr id="415" name="直線コネクタ 414"/>
        <xdr:cNvCxnSpPr/>
      </xdr:nvCxnSpPr>
      <xdr:spPr>
        <a:xfrm>
          <a:off x="6972300" y="13497981"/>
          <a:ext cx="889000" cy="2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6" name="フローチャート: 判断 415"/>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7" name="テキスト ボックス 416"/>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8" name="フローチャート: 判断 417"/>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9" name="テキスト ボックス 418"/>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26535</xdr:rowOff>
    </xdr:from>
    <xdr:to>
      <xdr:col>55</xdr:col>
      <xdr:colOff>50800</xdr:colOff>
      <xdr:row>78</xdr:row>
      <xdr:rowOff>128135</xdr:rowOff>
    </xdr:to>
    <xdr:sp macro="" textlink="">
      <xdr:nvSpPr>
        <xdr:cNvPr id="425" name="楕円 424"/>
        <xdr:cNvSpPr/>
      </xdr:nvSpPr>
      <xdr:spPr>
        <a:xfrm>
          <a:off x="10426700" y="133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49412</xdr:rowOff>
    </xdr:from>
    <xdr:ext cx="599010" cy="259045"/>
    <xdr:sp macro="" textlink="">
      <xdr:nvSpPr>
        <xdr:cNvPr id="426" name="普通建設事業費 （ うち新規整備　）該当値テキスト"/>
        <xdr:cNvSpPr txBox="1"/>
      </xdr:nvSpPr>
      <xdr:spPr>
        <a:xfrm>
          <a:off x="10528300" y="1325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86996</xdr:rowOff>
    </xdr:from>
    <xdr:to>
      <xdr:col>50</xdr:col>
      <xdr:colOff>165100</xdr:colOff>
      <xdr:row>78</xdr:row>
      <xdr:rowOff>17146</xdr:rowOff>
    </xdr:to>
    <xdr:sp macro="" textlink="">
      <xdr:nvSpPr>
        <xdr:cNvPr id="427" name="楕円 426"/>
        <xdr:cNvSpPr/>
      </xdr:nvSpPr>
      <xdr:spPr>
        <a:xfrm>
          <a:off x="9588500" y="1328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33673</xdr:rowOff>
    </xdr:from>
    <xdr:ext cx="599010" cy="259045"/>
    <xdr:sp macro="" textlink="">
      <xdr:nvSpPr>
        <xdr:cNvPr id="428" name="テキスト ボックス 427"/>
        <xdr:cNvSpPr txBox="1"/>
      </xdr:nvSpPr>
      <xdr:spPr>
        <a:xfrm>
          <a:off x="9339795" y="1306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85091</xdr:rowOff>
    </xdr:from>
    <xdr:to>
      <xdr:col>46</xdr:col>
      <xdr:colOff>38100</xdr:colOff>
      <xdr:row>77</xdr:row>
      <xdr:rowOff>15241</xdr:rowOff>
    </xdr:to>
    <xdr:sp macro="" textlink="">
      <xdr:nvSpPr>
        <xdr:cNvPr id="429" name="楕円 428"/>
        <xdr:cNvSpPr/>
      </xdr:nvSpPr>
      <xdr:spPr>
        <a:xfrm>
          <a:off x="8699500" y="1311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31768</xdr:rowOff>
    </xdr:from>
    <xdr:ext cx="599010" cy="259045"/>
    <xdr:sp macro="" textlink="">
      <xdr:nvSpPr>
        <xdr:cNvPr id="430" name="テキスト ボックス 429"/>
        <xdr:cNvSpPr txBox="1"/>
      </xdr:nvSpPr>
      <xdr:spPr>
        <a:xfrm>
          <a:off x="8450795" y="1289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101025</xdr:rowOff>
    </xdr:from>
    <xdr:to>
      <xdr:col>41</xdr:col>
      <xdr:colOff>101600</xdr:colOff>
      <xdr:row>79</xdr:row>
      <xdr:rowOff>31175</xdr:rowOff>
    </xdr:to>
    <xdr:sp macro="" textlink="">
      <xdr:nvSpPr>
        <xdr:cNvPr id="431" name="楕円 430"/>
        <xdr:cNvSpPr/>
      </xdr:nvSpPr>
      <xdr:spPr>
        <a:xfrm>
          <a:off x="7810500" y="1347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22302</xdr:rowOff>
    </xdr:from>
    <xdr:ext cx="534377" cy="259045"/>
    <xdr:sp macro="" textlink="">
      <xdr:nvSpPr>
        <xdr:cNvPr id="432" name="テキスト ボックス 431"/>
        <xdr:cNvSpPr txBox="1"/>
      </xdr:nvSpPr>
      <xdr:spPr>
        <a:xfrm>
          <a:off x="7594111" y="1356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74081</xdr:rowOff>
    </xdr:from>
    <xdr:to>
      <xdr:col>36</xdr:col>
      <xdr:colOff>165100</xdr:colOff>
      <xdr:row>79</xdr:row>
      <xdr:rowOff>4231</xdr:rowOff>
    </xdr:to>
    <xdr:sp macro="" textlink="">
      <xdr:nvSpPr>
        <xdr:cNvPr id="433" name="楕円 432"/>
        <xdr:cNvSpPr/>
      </xdr:nvSpPr>
      <xdr:spPr>
        <a:xfrm>
          <a:off x="6921500" y="1344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166808</xdr:rowOff>
    </xdr:from>
    <xdr:ext cx="534377" cy="259045"/>
    <xdr:sp macro="" textlink="">
      <xdr:nvSpPr>
        <xdr:cNvPr id="434" name="テキスト ボックス 433"/>
        <xdr:cNvSpPr txBox="1"/>
      </xdr:nvSpPr>
      <xdr:spPr>
        <a:xfrm>
          <a:off x="6705111" y="1353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4" name="直線コネクタ 453"/>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5" name="普通建設事業費 （ うち更新整備　）最小値テキスト"/>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6" name="直線コネクタ 455"/>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7" name="普通建設事業費 （ うち更新整備　）最大値テキスト"/>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58" name="直線コネクタ 457"/>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101327</xdr:rowOff>
    </xdr:from>
    <xdr:to>
      <xdr:col>55</xdr:col>
      <xdr:colOff>0</xdr:colOff>
      <xdr:row>97</xdr:row>
      <xdr:rowOff>120233</xdr:rowOff>
    </xdr:to>
    <xdr:cxnSp macro="">
      <xdr:nvCxnSpPr>
        <xdr:cNvPr id="459" name="直線コネクタ 458"/>
        <xdr:cNvCxnSpPr/>
      </xdr:nvCxnSpPr>
      <xdr:spPr>
        <a:xfrm flipV="1">
          <a:off x="9639300" y="16731977"/>
          <a:ext cx="838200" cy="1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35396</xdr:rowOff>
    </xdr:from>
    <xdr:ext cx="599010" cy="259045"/>
    <xdr:sp macro="" textlink="">
      <xdr:nvSpPr>
        <xdr:cNvPr id="460" name="普通建設事業費 （ うち更新整備　）平均値テキスト"/>
        <xdr:cNvSpPr txBox="1"/>
      </xdr:nvSpPr>
      <xdr:spPr>
        <a:xfrm>
          <a:off x="10528300" y="16666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1" name="フローチャート: 判断 460"/>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103188</xdr:rowOff>
    </xdr:from>
    <xdr:to>
      <xdr:col>50</xdr:col>
      <xdr:colOff>114300</xdr:colOff>
      <xdr:row>97</xdr:row>
      <xdr:rowOff>120233</xdr:rowOff>
    </xdr:to>
    <xdr:cxnSp macro="">
      <xdr:nvCxnSpPr>
        <xdr:cNvPr id="462" name="直線コネクタ 461"/>
        <xdr:cNvCxnSpPr/>
      </xdr:nvCxnSpPr>
      <xdr:spPr>
        <a:xfrm>
          <a:off x="8750300" y="16733838"/>
          <a:ext cx="889000" cy="1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3" name="フローチャート: 判断 462"/>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12502</xdr:rowOff>
    </xdr:from>
    <xdr:ext cx="599010" cy="259045"/>
    <xdr:sp macro="" textlink="">
      <xdr:nvSpPr>
        <xdr:cNvPr id="464" name="テキスト ボックス 463"/>
        <xdr:cNvSpPr txBox="1"/>
      </xdr:nvSpPr>
      <xdr:spPr>
        <a:xfrm>
          <a:off x="9339795" y="1647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121797</xdr:rowOff>
    </xdr:from>
    <xdr:to>
      <xdr:col>45</xdr:col>
      <xdr:colOff>177800</xdr:colOff>
      <xdr:row>97</xdr:row>
      <xdr:rowOff>103188</xdr:rowOff>
    </xdr:to>
    <xdr:cxnSp macro="">
      <xdr:nvCxnSpPr>
        <xdr:cNvPr id="465" name="直線コネクタ 464"/>
        <xdr:cNvCxnSpPr/>
      </xdr:nvCxnSpPr>
      <xdr:spPr>
        <a:xfrm>
          <a:off x="7861300" y="16580997"/>
          <a:ext cx="889000" cy="15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6" name="フローチャート: 判断 465"/>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154906</xdr:rowOff>
    </xdr:from>
    <xdr:ext cx="599010" cy="259045"/>
    <xdr:sp macro="" textlink="">
      <xdr:nvSpPr>
        <xdr:cNvPr id="467" name="テキスト ボックス 466"/>
        <xdr:cNvSpPr txBox="1"/>
      </xdr:nvSpPr>
      <xdr:spPr>
        <a:xfrm>
          <a:off x="8450795" y="1678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121797</xdr:rowOff>
    </xdr:from>
    <xdr:to>
      <xdr:col>41</xdr:col>
      <xdr:colOff>50800</xdr:colOff>
      <xdr:row>97</xdr:row>
      <xdr:rowOff>148445</xdr:rowOff>
    </xdr:to>
    <xdr:cxnSp macro="">
      <xdr:nvCxnSpPr>
        <xdr:cNvPr id="468" name="直線コネクタ 467"/>
        <xdr:cNvCxnSpPr/>
      </xdr:nvCxnSpPr>
      <xdr:spPr>
        <a:xfrm flipV="1">
          <a:off x="6972300" y="16580997"/>
          <a:ext cx="889000" cy="19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73092</xdr:rowOff>
    </xdr:from>
    <xdr:to>
      <xdr:col>41</xdr:col>
      <xdr:colOff>101600</xdr:colOff>
      <xdr:row>98</xdr:row>
      <xdr:rowOff>3242</xdr:rowOff>
    </xdr:to>
    <xdr:sp macro="" textlink="">
      <xdr:nvSpPr>
        <xdr:cNvPr id="469" name="フローチャート: 判断 468"/>
        <xdr:cNvSpPr/>
      </xdr:nvSpPr>
      <xdr:spPr>
        <a:xfrm>
          <a:off x="7810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165819</xdr:rowOff>
    </xdr:from>
    <xdr:ext cx="599010" cy="259045"/>
    <xdr:sp macro="" textlink="">
      <xdr:nvSpPr>
        <xdr:cNvPr id="470" name="テキスト ボックス 469"/>
        <xdr:cNvSpPr txBox="1"/>
      </xdr:nvSpPr>
      <xdr:spPr>
        <a:xfrm>
          <a:off x="7561795" y="1679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70354</xdr:rowOff>
    </xdr:from>
    <xdr:to>
      <xdr:col>36</xdr:col>
      <xdr:colOff>165100</xdr:colOff>
      <xdr:row>98</xdr:row>
      <xdr:rowOff>504</xdr:rowOff>
    </xdr:to>
    <xdr:sp macro="" textlink="">
      <xdr:nvSpPr>
        <xdr:cNvPr id="471" name="フローチャート: 判断 470"/>
        <xdr:cNvSpPr/>
      </xdr:nvSpPr>
      <xdr:spPr>
        <a:xfrm>
          <a:off x="6921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17031</xdr:rowOff>
    </xdr:from>
    <xdr:ext cx="599010" cy="259045"/>
    <xdr:sp macro="" textlink="">
      <xdr:nvSpPr>
        <xdr:cNvPr id="472" name="テキスト ボックス 471"/>
        <xdr:cNvSpPr txBox="1"/>
      </xdr:nvSpPr>
      <xdr:spPr>
        <a:xfrm>
          <a:off x="6672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50527</xdr:rowOff>
    </xdr:from>
    <xdr:to>
      <xdr:col>55</xdr:col>
      <xdr:colOff>50800</xdr:colOff>
      <xdr:row>97</xdr:row>
      <xdr:rowOff>152127</xdr:rowOff>
    </xdr:to>
    <xdr:sp macro="" textlink="">
      <xdr:nvSpPr>
        <xdr:cNvPr id="478" name="楕円 477"/>
        <xdr:cNvSpPr/>
      </xdr:nvSpPr>
      <xdr:spPr>
        <a:xfrm>
          <a:off x="10426700" y="1668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9904</xdr:rowOff>
    </xdr:from>
    <xdr:ext cx="599010" cy="259045"/>
    <xdr:sp macro="" textlink="">
      <xdr:nvSpPr>
        <xdr:cNvPr id="479" name="普通建設事業費 （ うち更新整備　）該当値テキスト"/>
        <xdr:cNvSpPr txBox="1"/>
      </xdr:nvSpPr>
      <xdr:spPr>
        <a:xfrm>
          <a:off x="10528300" y="1646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69433</xdr:rowOff>
    </xdr:from>
    <xdr:to>
      <xdr:col>50</xdr:col>
      <xdr:colOff>165100</xdr:colOff>
      <xdr:row>97</xdr:row>
      <xdr:rowOff>171033</xdr:rowOff>
    </xdr:to>
    <xdr:sp macro="" textlink="">
      <xdr:nvSpPr>
        <xdr:cNvPr id="480" name="楕円 479"/>
        <xdr:cNvSpPr/>
      </xdr:nvSpPr>
      <xdr:spPr>
        <a:xfrm>
          <a:off x="9588500" y="1670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162160</xdr:rowOff>
    </xdr:from>
    <xdr:ext cx="599010" cy="259045"/>
    <xdr:sp macro="" textlink="">
      <xdr:nvSpPr>
        <xdr:cNvPr id="481" name="テキスト ボックス 480"/>
        <xdr:cNvSpPr txBox="1"/>
      </xdr:nvSpPr>
      <xdr:spPr>
        <a:xfrm>
          <a:off x="9339795" y="1679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52388</xdr:rowOff>
    </xdr:from>
    <xdr:to>
      <xdr:col>46</xdr:col>
      <xdr:colOff>38100</xdr:colOff>
      <xdr:row>97</xdr:row>
      <xdr:rowOff>153988</xdr:rowOff>
    </xdr:to>
    <xdr:sp macro="" textlink="">
      <xdr:nvSpPr>
        <xdr:cNvPr id="482" name="楕円 481"/>
        <xdr:cNvSpPr/>
      </xdr:nvSpPr>
      <xdr:spPr>
        <a:xfrm>
          <a:off x="8699500" y="166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170515</xdr:rowOff>
    </xdr:from>
    <xdr:ext cx="599010" cy="259045"/>
    <xdr:sp macro="" textlink="">
      <xdr:nvSpPr>
        <xdr:cNvPr id="483" name="テキスト ボックス 482"/>
        <xdr:cNvSpPr txBox="1"/>
      </xdr:nvSpPr>
      <xdr:spPr>
        <a:xfrm>
          <a:off x="8450795" y="16458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70997</xdr:rowOff>
    </xdr:from>
    <xdr:to>
      <xdr:col>41</xdr:col>
      <xdr:colOff>101600</xdr:colOff>
      <xdr:row>97</xdr:row>
      <xdr:rowOff>1147</xdr:rowOff>
    </xdr:to>
    <xdr:sp macro="" textlink="">
      <xdr:nvSpPr>
        <xdr:cNvPr id="484" name="楕円 483"/>
        <xdr:cNvSpPr/>
      </xdr:nvSpPr>
      <xdr:spPr>
        <a:xfrm>
          <a:off x="7810500" y="1653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17674</xdr:rowOff>
    </xdr:from>
    <xdr:ext cx="599010" cy="259045"/>
    <xdr:sp macro="" textlink="">
      <xdr:nvSpPr>
        <xdr:cNvPr id="485" name="テキスト ボックス 484"/>
        <xdr:cNvSpPr txBox="1"/>
      </xdr:nvSpPr>
      <xdr:spPr>
        <a:xfrm>
          <a:off x="7561795" y="1630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97645</xdr:rowOff>
    </xdr:from>
    <xdr:to>
      <xdr:col>36</xdr:col>
      <xdr:colOff>165100</xdr:colOff>
      <xdr:row>98</xdr:row>
      <xdr:rowOff>27795</xdr:rowOff>
    </xdr:to>
    <xdr:sp macro="" textlink="">
      <xdr:nvSpPr>
        <xdr:cNvPr id="486" name="楕円 485"/>
        <xdr:cNvSpPr/>
      </xdr:nvSpPr>
      <xdr:spPr>
        <a:xfrm>
          <a:off x="6921500" y="1672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18922</xdr:rowOff>
    </xdr:from>
    <xdr:ext cx="534377" cy="259045"/>
    <xdr:sp macro="" textlink="">
      <xdr:nvSpPr>
        <xdr:cNvPr id="487" name="テキスト ボックス 486"/>
        <xdr:cNvSpPr txBox="1"/>
      </xdr:nvSpPr>
      <xdr:spPr>
        <a:xfrm>
          <a:off x="6705111" y="1682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3" name="直線コネクタ 512"/>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4" name="災害復旧事業費最小値テキスト"/>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6" name="災害復旧事業費最大値テキスト"/>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7" name="直線コネクタ 516"/>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155751</xdr:rowOff>
    </xdr:from>
    <xdr:to>
      <xdr:col>85</xdr:col>
      <xdr:colOff>127000</xdr:colOff>
      <xdr:row>39</xdr:row>
      <xdr:rowOff>54672</xdr:rowOff>
    </xdr:to>
    <xdr:cxnSp macro="">
      <xdr:nvCxnSpPr>
        <xdr:cNvPr id="518" name="直線コネクタ 517"/>
        <xdr:cNvCxnSpPr/>
      </xdr:nvCxnSpPr>
      <xdr:spPr>
        <a:xfrm>
          <a:off x="15481300" y="6670851"/>
          <a:ext cx="838200" cy="7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6369</xdr:rowOff>
    </xdr:from>
    <xdr:ext cx="534377" cy="259045"/>
    <xdr:sp macro="" textlink="">
      <xdr:nvSpPr>
        <xdr:cNvPr id="519" name="災害復旧事業費平均値テキスト"/>
        <xdr:cNvSpPr txBox="1"/>
      </xdr:nvSpPr>
      <xdr:spPr>
        <a:xfrm>
          <a:off x="16370300" y="669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0" name="フローチャート: 判断 519"/>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155751</xdr:rowOff>
    </xdr:from>
    <xdr:to>
      <xdr:col>81</xdr:col>
      <xdr:colOff>50800</xdr:colOff>
      <xdr:row>39</xdr:row>
      <xdr:rowOff>67152</xdr:rowOff>
    </xdr:to>
    <xdr:cxnSp macro="">
      <xdr:nvCxnSpPr>
        <xdr:cNvPr id="521" name="直線コネクタ 520"/>
        <xdr:cNvCxnSpPr/>
      </xdr:nvCxnSpPr>
      <xdr:spPr>
        <a:xfrm flipV="1">
          <a:off x="14592300" y="6670851"/>
          <a:ext cx="889000" cy="8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2" name="フローチャート: 判断 521"/>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122756</xdr:rowOff>
    </xdr:from>
    <xdr:ext cx="534377" cy="259045"/>
    <xdr:sp macro="" textlink="">
      <xdr:nvSpPr>
        <xdr:cNvPr id="523" name="テキスト ボックス 522"/>
        <xdr:cNvSpPr txBox="1"/>
      </xdr:nvSpPr>
      <xdr:spPr>
        <a:xfrm>
          <a:off x="15214111" y="680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112723</xdr:rowOff>
    </xdr:from>
    <xdr:to>
      <xdr:col>76</xdr:col>
      <xdr:colOff>114300</xdr:colOff>
      <xdr:row>39</xdr:row>
      <xdr:rowOff>67152</xdr:rowOff>
    </xdr:to>
    <xdr:cxnSp macro="">
      <xdr:nvCxnSpPr>
        <xdr:cNvPr id="524" name="直線コネクタ 523"/>
        <xdr:cNvCxnSpPr/>
      </xdr:nvCxnSpPr>
      <xdr:spPr>
        <a:xfrm>
          <a:off x="13703300" y="6627823"/>
          <a:ext cx="889000" cy="12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5" name="フローチャート: 判断 524"/>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126505</xdr:rowOff>
    </xdr:from>
    <xdr:ext cx="469744" cy="259045"/>
    <xdr:sp macro="" textlink="">
      <xdr:nvSpPr>
        <xdr:cNvPr id="526" name="テキスト ボックス 525"/>
        <xdr:cNvSpPr txBox="1"/>
      </xdr:nvSpPr>
      <xdr:spPr>
        <a:xfrm>
          <a:off x="14357428" y="681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85161</xdr:rowOff>
    </xdr:from>
    <xdr:to>
      <xdr:col>71</xdr:col>
      <xdr:colOff>177800</xdr:colOff>
      <xdr:row>38</xdr:row>
      <xdr:rowOff>112723</xdr:rowOff>
    </xdr:to>
    <xdr:cxnSp macro="">
      <xdr:nvCxnSpPr>
        <xdr:cNvPr id="527" name="直線コネクタ 526"/>
        <xdr:cNvCxnSpPr/>
      </xdr:nvCxnSpPr>
      <xdr:spPr>
        <a:xfrm>
          <a:off x="12814300" y="6600261"/>
          <a:ext cx="889000" cy="2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24345</xdr:rowOff>
    </xdr:from>
    <xdr:to>
      <xdr:col>72</xdr:col>
      <xdr:colOff>38100</xdr:colOff>
      <xdr:row>39</xdr:row>
      <xdr:rowOff>125945</xdr:rowOff>
    </xdr:to>
    <xdr:sp macro="" textlink="">
      <xdr:nvSpPr>
        <xdr:cNvPr id="528" name="フローチャート: 判断 527"/>
        <xdr:cNvSpPr/>
      </xdr:nvSpPr>
      <xdr:spPr>
        <a:xfrm>
          <a:off x="13652500" y="671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117072</xdr:rowOff>
    </xdr:from>
    <xdr:ext cx="534377" cy="259045"/>
    <xdr:sp macro="" textlink="">
      <xdr:nvSpPr>
        <xdr:cNvPr id="529" name="テキスト ボックス 528"/>
        <xdr:cNvSpPr txBox="1"/>
      </xdr:nvSpPr>
      <xdr:spPr>
        <a:xfrm>
          <a:off x="13436111" y="680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18475</xdr:rowOff>
    </xdr:from>
    <xdr:to>
      <xdr:col>67</xdr:col>
      <xdr:colOff>101600</xdr:colOff>
      <xdr:row>39</xdr:row>
      <xdr:rowOff>120075</xdr:rowOff>
    </xdr:to>
    <xdr:sp macro="" textlink="">
      <xdr:nvSpPr>
        <xdr:cNvPr id="530" name="フローチャート: 判断 529"/>
        <xdr:cNvSpPr/>
      </xdr:nvSpPr>
      <xdr:spPr>
        <a:xfrm>
          <a:off x="12763500" y="670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111202</xdr:rowOff>
    </xdr:from>
    <xdr:ext cx="534377" cy="259045"/>
    <xdr:sp macro="" textlink="">
      <xdr:nvSpPr>
        <xdr:cNvPr id="531" name="テキスト ボックス 530"/>
        <xdr:cNvSpPr txBox="1"/>
      </xdr:nvSpPr>
      <xdr:spPr>
        <a:xfrm>
          <a:off x="12547111" y="67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3872</xdr:rowOff>
    </xdr:from>
    <xdr:to>
      <xdr:col>85</xdr:col>
      <xdr:colOff>177800</xdr:colOff>
      <xdr:row>39</xdr:row>
      <xdr:rowOff>105472</xdr:rowOff>
    </xdr:to>
    <xdr:sp macro="" textlink="">
      <xdr:nvSpPr>
        <xdr:cNvPr id="537" name="楕円 536"/>
        <xdr:cNvSpPr/>
      </xdr:nvSpPr>
      <xdr:spPr>
        <a:xfrm>
          <a:off x="16268700" y="66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134699</xdr:rowOff>
    </xdr:from>
    <xdr:ext cx="534377" cy="259045"/>
    <xdr:sp macro="" textlink="">
      <xdr:nvSpPr>
        <xdr:cNvPr id="538" name="災害復旧事業費該当値テキスト"/>
        <xdr:cNvSpPr txBox="1"/>
      </xdr:nvSpPr>
      <xdr:spPr>
        <a:xfrm>
          <a:off x="16370300" y="647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104951</xdr:rowOff>
    </xdr:from>
    <xdr:to>
      <xdr:col>81</xdr:col>
      <xdr:colOff>101600</xdr:colOff>
      <xdr:row>39</xdr:row>
      <xdr:rowOff>35101</xdr:rowOff>
    </xdr:to>
    <xdr:sp macro="" textlink="">
      <xdr:nvSpPr>
        <xdr:cNvPr id="539" name="楕円 538"/>
        <xdr:cNvSpPr/>
      </xdr:nvSpPr>
      <xdr:spPr>
        <a:xfrm>
          <a:off x="15430500" y="662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51628</xdr:rowOff>
    </xdr:from>
    <xdr:ext cx="534377" cy="259045"/>
    <xdr:sp macro="" textlink="">
      <xdr:nvSpPr>
        <xdr:cNvPr id="540" name="テキスト ボックス 539"/>
        <xdr:cNvSpPr txBox="1"/>
      </xdr:nvSpPr>
      <xdr:spPr>
        <a:xfrm>
          <a:off x="15214111" y="639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16352</xdr:rowOff>
    </xdr:from>
    <xdr:to>
      <xdr:col>76</xdr:col>
      <xdr:colOff>165100</xdr:colOff>
      <xdr:row>39</xdr:row>
      <xdr:rowOff>117952</xdr:rowOff>
    </xdr:to>
    <xdr:sp macro="" textlink="">
      <xdr:nvSpPr>
        <xdr:cNvPr id="541" name="楕円 540"/>
        <xdr:cNvSpPr/>
      </xdr:nvSpPr>
      <xdr:spPr>
        <a:xfrm>
          <a:off x="14541500" y="67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134479</xdr:rowOff>
    </xdr:from>
    <xdr:ext cx="534377" cy="259045"/>
    <xdr:sp macro="" textlink="">
      <xdr:nvSpPr>
        <xdr:cNvPr id="542" name="テキスト ボックス 541"/>
        <xdr:cNvSpPr txBox="1"/>
      </xdr:nvSpPr>
      <xdr:spPr>
        <a:xfrm>
          <a:off x="14325111" y="647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61923</xdr:rowOff>
    </xdr:from>
    <xdr:to>
      <xdr:col>72</xdr:col>
      <xdr:colOff>38100</xdr:colOff>
      <xdr:row>38</xdr:row>
      <xdr:rowOff>163523</xdr:rowOff>
    </xdr:to>
    <xdr:sp macro="" textlink="">
      <xdr:nvSpPr>
        <xdr:cNvPr id="543" name="楕円 542"/>
        <xdr:cNvSpPr/>
      </xdr:nvSpPr>
      <xdr:spPr>
        <a:xfrm>
          <a:off x="13652500" y="657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8601</xdr:rowOff>
    </xdr:from>
    <xdr:ext cx="534377" cy="259045"/>
    <xdr:sp macro="" textlink="">
      <xdr:nvSpPr>
        <xdr:cNvPr id="544" name="テキスト ボックス 543"/>
        <xdr:cNvSpPr txBox="1"/>
      </xdr:nvSpPr>
      <xdr:spPr>
        <a:xfrm>
          <a:off x="13436111" y="63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34361</xdr:rowOff>
    </xdr:from>
    <xdr:to>
      <xdr:col>67</xdr:col>
      <xdr:colOff>101600</xdr:colOff>
      <xdr:row>38</xdr:row>
      <xdr:rowOff>135961</xdr:rowOff>
    </xdr:to>
    <xdr:sp macro="" textlink="">
      <xdr:nvSpPr>
        <xdr:cNvPr id="545" name="楕円 544"/>
        <xdr:cNvSpPr/>
      </xdr:nvSpPr>
      <xdr:spPr>
        <a:xfrm>
          <a:off x="12763500" y="654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36</xdr:row>
      <xdr:rowOff>152488</xdr:rowOff>
    </xdr:from>
    <xdr:ext cx="599010" cy="259045"/>
    <xdr:sp macro="" textlink="">
      <xdr:nvSpPr>
        <xdr:cNvPr id="546" name="テキスト ボックス 545"/>
        <xdr:cNvSpPr txBox="1"/>
      </xdr:nvSpPr>
      <xdr:spPr>
        <a:xfrm>
          <a:off x="12514795" y="632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55</xdr:row>
      <xdr:rowOff>54627</xdr:rowOff>
    </xdr:from>
    <xdr:ext cx="312906" cy="259045"/>
    <xdr:sp macro="" textlink="">
      <xdr:nvSpPr>
        <xdr:cNvPr id="560" name="テキスト ボックス 55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8" name="直線コネクタ 56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7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2" name="直線コネクタ 57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5" name="フローチャート: 判断 57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7" name="フローチャート: 判断 576"/>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8" name="テキスト ボックス 577"/>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80" name="フローチャート: 判断 579"/>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1" name="テキスト ボックス 58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86614</xdr:rowOff>
    </xdr:from>
    <xdr:to>
      <xdr:col>72</xdr:col>
      <xdr:colOff>38100</xdr:colOff>
      <xdr:row>54</xdr:row>
      <xdr:rowOff>16764</xdr:rowOff>
    </xdr:to>
    <xdr:sp macro="" textlink="">
      <xdr:nvSpPr>
        <xdr:cNvPr id="583" name="フローチャート: 判断 582"/>
        <xdr:cNvSpPr/>
      </xdr:nvSpPr>
      <xdr:spPr>
        <a:xfrm>
          <a:off x="13652500" y="917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52</xdr:row>
      <xdr:rowOff>33291</xdr:rowOff>
    </xdr:from>
    <xdr:ext cx="313932" cy="259045"/>
    <xdr:sp macro="" textlink="">
      <xdr:nvSpPr>
        <xdr:cNvPr id="584" name="テキスト ボックス 583"/>
        <xdr:cNvSpPr txBox="1"/>
      </xdr:nvSpPr>
      <xdr:spPr>
        <a:xfrm>
          <a:off x="13546333" y="894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49</xdr:row>
      <xdr:rowOff>159766</xdr:rowOff>
    </xdr:from>
    <xdr:to>
      <xdr:col>67</xdr:col>
      <xdr:colOff>101600</xdr:colOff>
      <xdr:row>50</xdr:row>
      <xdr:rowOff>89916</xdr:rowOff>
    </xdr:to>
    <xdr:sp macro="" textlink="">
      <xdr:nvSpPr>
        <xdr:cNvPr id="585" name="フローチャート: 判断 584"/>
        <xdr:cNvSpPr/>
      </xdr:nvSpPr>
      <xdr:spPr>
        <a:xfrm>
          <a:off x="12763500" y="856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48</xdr:row>
      <xdr:rowOff>106443</xdr:rowOff>
    </xdr:from>
    <xdr:ext cx="378565" cy="259045"/>
    <xdr:sp macro="" textlink="">
      <xdr:nvSpPr>
        <xdr:cNvPr id="586" name="テキスト ボックス 585"/>
        <xdr:cNvSpPr txBox="1"/>
      </xdr:nvSpPr>
      <xdr:spPr>
        <a:xfrm>
          <a:off x="12625017" y="8336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9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5" name="テキスト ボックス 594"/>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7" name="テキスト ボックス 596"/>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121172</xdr:rowOff>
    </xdr:from>
    <xdr:to>
      <xdr:col>85</xdr:col>
      <xdr:colOff>126364</xdr:colOff>
      <xdr:row>79</xdr:row>
      <xdr:rowOff>41661</xdr:rowOff>
    </xdr:to>
    <xdr:cxnSp macro="">
      <xdr:nvCxnSpPr>
        <xdr:cNvPr id="625" name="直線コネクタ 624"/>
        <xdr:cNvCxnSpPr/>
      </xdr:nvCxnSpPr>
      <xdr:spPr>
        <a:xfrm flipV="1">
          <a:off x="16317595" y="11951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45488</xdr:rowOff>
    </xdr:from>
    <xdr:ext cx="378565" cy="259045"/>
    <xdr:sp macro="" textlink="">
      <xdr:nvSpPr>
        <xdr:cNvPr id="626" name="公債費最小値テキスト"/>
        <xdr:cNvSpPr txBox="1"/>
      </xdr:nvSpPr>
      <xdr:spPr>
        <a:xfrm>
          <a:off x="16370300" y="1359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41661</xdr:rowOff>
    </xdr:from>
    <xdr:to>
      <xdr:col>86</xdr:col>
      <xdr:colOff>25400</xdr:colOff>
      <xdr:row>79</xdr:row>
      <xdr:rowOff>41661</xdr:rowOff>
    </xdr:to>
    <xdr:cxnSp macro="">
      <xdr:nvCxnSpPr>
        <xdr:cNvPr id="627" name="直線コネクタ 626"/>
        <xdr:cNvCxnSpPr/>
      </xdr:nvCxnSpPr>
      <xdr:spPr>
        <a:xfrm>
          <a:off x="16230600" y="1358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67849</xdr:rowOff>
    </xdr:from>
    <xdr:ext cx="599010" cy="259045"/>
    <xdr:sp macro="" textlink="">
      <xdr:nvSpPr>
        <xdr:cNvPr id="628" name="公債費最大値テキスト"/>
        <xdr:cNvSpPr txBox="1"/>
      </xdr:nvSpPr>
      <xdr:spPr>
        <a:xfrm>
          <a:off x="16370300" y="117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121172</xdr:rowOff>
    </xdr:from>
    <xdr:to>
      <xdr:col>86</xdr:col>
      <xdr:colOff>25400</xdr:colOff>
      <xdr:row>69</xdr:row>
      <xdr:rowOff>121172</xdr:rowOff>
    </xdr:to>
    <xdr:cxnSp macro="">
      <xdr:nvCxnSpPr>
        <xdr:cNvPr id="629" name="直線コネクタ 628"/>
        <xdr:cNvCxnSpPr/>
      </xdr:nvCxnSpPr>
      <xdr:spPr>
        <a:xfrm>
          <a:off x="16230600" y="119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13089</xdr:rowOff>
    </xdr:from>
    <xdr:to>
      <xdr:col>85</xdr:col>
      <xdr:colOff>127000</xdr:colOff>
      <xdr:row>76</xdr:row>
      <xdr:rowOff>53853</xdr:rowOff>
    </xdr:to>
    <xdr:cxnSp macro="">
      <xdr:nvCxnSpPr>
        <xdr:cNvPr id="630" name="直線コネクタ 629"/>
        <xdr:cNvCxnSpPr/>
      </xdr:nvCxnSpPr>
      <xdr:spPr>
        <a:xfrm flipV="1">
          <a:off x="15481300" y="13043289"/>
          <a:ext cx="838200" cy="4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80376</xdr:rowOff>
    </xdr:from>
    <xdr:ext cx="599010" cy="259045"/>
    <xdr:sp macro="" textlink="">
      <xdr:nvSpPr>
        <xdr:cNvPr id="631" name="公債費平均値テキスト"/>
        <xdr:cNvSpPr txBox="1"/>
      </xdr:nvSpPr>
      <xdr:spPr>
        <a:xfrm>
          <a:off x="16370300" y="13110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101949</xdr:rowOff>
    </xdr:from>
    <xdr:to>
      <xdr:col>85</xdr:col>
      <xdr:colOff>177800</xdr:colOff>
      <xdr:row>77</xdr:row>
      <xdr:rowOff>32099</xdr:rowOff>
    </xdr:to>
    <xdr:sp macro="" textlink="">
      <xdr:nvSpPr>
        <xdr:cNvPr id="632" name="フローチャート: 判断 631"/>
        <xdr:cNvSpPr/>
      </xdr:nvSpPr>
      <xdr:spPr>
        <a:xfrm>
          <a:off x="16268700" y="1313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53853</xdr:rowOff>
    </xdr:from>
    <xdr:to>
      <xdr:col>81</xdr:col>
      <xdr:colOff>50800</xdr:colOff>
      <xdr:row>76</xdr:row>
      <xdr:rowOff>89480</xdr:rowOff>
    </xdr:to>
    <xdr:cxnSp macro="">
      <xdr:nvCxnSpPr>
        <xdr:cNvPr id="633" name="直線コネクタ 632"/>
        <xdr:cNvCxnSpPr/>
      </xdr:nvCxnSpPr>
      <xdr:spPr>
        <a:xfrm flipV="1">
          <a:off x="14592300" y="13084053"/>
          <a:ext cx="889000" cy="3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104259</xdr:rowOff>
    </xdr:from>
    <xdr:to>
      <xdr:col>81</xdr:col>
      <xdr:colOff>101600</xdr:colOff>
      <xdr:row>77</xdr:row>
      <xdr:rowOff>34409</xdr:rowOff>
    </xdr:to>
    <xdr:sp macro="" textlink="">
      <xdr:nvSpPr>
        <xdr:cNvPr id="634" name="フローチャート: 判断 633"/>
        <xdr:cNvSpPr/>
      </xdr:nvSpPr>
      <xdr:spPr>
        <a:xfrm>
          <a:off x="15430500" y="131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25536</xdr:rowOff>
    </xdr:from>
    <xdr:ext cx="599010" cy="259045"/>
    <xdr:sp macro="" textlink="">
      <xdr:nvSpPr>
        <xdr:cNvPr id="635" name="テキスト ボックス 634"/>
        <xdr:cNvSpPr txBox="1"/>
      </xdr:nvSpPr>
      <xdr:spPr>
        <a:xfrm>
          <a:off x="15181795" y="1322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372</xdr:rowOff>
    </xdr:from>
    <xdr:to>
      <xdr:col>76</xdr:col>
      <xdr:colOff>114300</xdr:colOff>
      <xdr:row>76</xdr:row>
      <xdr:rowOff>89480</xdr:rowOff>
    </xdr:to>
    <xdr:cxnSp macro="">
      <xdr:nvCxnSpPr>
        <xdr:cNvPr id="636" name="直線コネクタ 635"/>
        <xdr:cNvCxnSpPr/>
      </xdr:nvCxnSpPr>
      <xdr:spPr>
        <a:xfrm>
          <a:off x="13703300" y="13030572"/>
          <a:ext cx="889000" cy="8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101991</xdr:rowOff>
    </xdr:from>
    <xdr:to>
      <xdr:col>76</xdr:col>
      <xdr:colOff>165100</xdr:colOff>
      <xdr:row>77</xdr:row>
      <xdr:rowOff>32141</xdr:rowOff>
    </xdr:to>
    <xdr:sp macro="" textlink="">
      <xdr:nvSpPr>
        <xdr:cNvPr id="637" name="フローチャート: 判断 636"/>
        <xdr:cNvSpPr/>
      </xdr:nvSpPr>
      <xdr:spPr>
        <a:xfrm>
          <a:off x="145415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23268</xdr:rowOff>
    </xdr:from>
    <xdr:ext cx="599010" cy="259045"/>
    <xdr:sp macro="" textlink="">
      <xdr:nvSpPr>
        <xdr:cNvPr id="638" name="テキスト ボックス 637"/>
        <xdr:cNvSpPr txBox="1"/>
      </xdr:nvSpPr>
      <xdr:spPr>
        <a:xfrm>
          <a:off x="14292795" y="1322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136686</xdr:rowOff>
    </xdr:from>
    <xdr:to>
      <xdr:col>71</xdr:col>
      <xdr:colOff>177800</xdr:colOff>
      <xdr:row>76</xdr:row>
      <xdr:rowOff>372</xdr:rowOff>
    </xdr:to>
    <xdr:cxnSp macro="">
      <xdr:nvCxnSpPr>
        <xdr:cNvPr id="639" name="直線コネクタ 638"/>
        <xdr:cNvCxnSpPr/>
      </xdr:nvCxnSpPr>
      <xdr:spPr>
        <a:xfrm>
          <a:off x="12814300" y="12995436"/>
          <a:ext cx="889000" cy="3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122245</xdr:rowOff>
    </xdr:from>
    <xdr:to>
      <xdr:col>72</xdr:col>
      <xdr:colOff>38100</xdr:colOff>
      <xdr:row>76</xdr:row>
      <xdr:rowOff>52395</xdr:rowOff>
    </xdr:to>
    <xdr:sp macro="" textlink="">
      <xdr:nvSpPr>
        <xdr:cNvPr id="640" name="フローチャート: 判断 639"/>
        <xdr:cNvSpPr/>
      </xdr:nvSpPr>
      <xdr:spPr>
        <a:xfrm>
          <a:off x="13652500" y="1298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43522</xdr:rowOff>
    </xdr:from>
    <xdr:ext cx="599010" cy="259045"/>
    <xdr:sp macro="" textlink="">
      <xdr:nvSpPr>
        <xdr:cNvPr id="641" name="テキスト ボックス 640"/>
        <xdr:cNvSpPr txBox="1"/>
      </xdr:nvSpPr>
      <xdr:spPr>
        <a:xfrm>
          <a:off x="13403795" y="1307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111589</xdr:rowOff>
    </xdr:from>
    <xdr:to>
      <xdr:col>67</xdr:col>
      <xdr:colOff>101600</xdr:colOff>
      <xdr:row>76</xdr:row>
      <xdr:rowOff>41739</xdr:rowOff>
    </xdr:to>
    <xdr:sp macro="" textlink="">
      <xdr:nvSpPr>
        <xdr:cNvPr id="642" name="フローチャート: 判断 641"/>
        <xdr:cNvSpPr/>
      </xdr:nvSpPr>
      <xdr:spPr>
        <a:xfrm>
          <a:off x="12763500" y="1297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32866</xdr:rowOff>
    </xdr:from>
    <xdr:ext cx="599010" cy="259045"/>
    <xdr:sp macro="" textlink="">
      <xdr:nvSpPr>
        <xdr:cNvPr id="643" name="テキスト ボックス 642"/>
        <xdr:cNvSpPr txBox="1"/>
      </xdr:nvSpPr>
      <xdr:spPr>
        <a:xfrm>
          <a:off x="12514795" y="1306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133740</xdr:rowOff>
    </xdr:from>
    <xdr:to>
      <xdr:col>85</xdr:col>
      <xdr:colOff>177800</xdr:colOff>
      <xdr:row>76</xdr:row>
      <xdr:rowOff>63891</xdr:rowOff>
    </xdr:to>
    <xdr:sp macro="" textlink="">
      <xdr:nvSpPr>
        <xdr:cNvPr id="649" name="楕円 648"/>
        <xdr:cNvSpPr/>
      </xdr:nvSpPr>
      <xdr:spPr>
        <a:xfrm>
          <a:off x="16268700" y="129924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156617</xdr:rowOff>
    </xdr:from>
    <xdr:ext cx="599010" cy="259045"/>
    <xdr:sp macro="" textlink="">
      <xdr:nvSpPr>
        <xdr:cNvPr id="650" name="公債費該当値テキスト"/>
        <xdr:cNvSpPr txBox="1"/>
      </xdr:nvSpPr>
      <xdr:spPr>
        <a:xfrm>
          <a:off x="16370300" y="12843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3053</xdr:rowOff>
    </xdr:from>
    <xdr:to>
      <xdr:col>81</xdr:col>
      <xdr:colOff>101600</xdr:colOff>
      <xdr:row>76</xdr:row>
      <xdr:rowOff>104653</xdr:rowOff>
    </xdr:to>
    <xdr:sp macro="" textlink="">
      <xdr:nvSpPr>
        <xdr:cNvPr id="651" name="楕円 650"/>
        <xdr:cNvSpPr/>
      </xdr:nvSpPr>
      <xdr:spPr>
        <a:xfrm>
          <a:off x="15430500" y="1303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121180</xdr:rowOff>
    </xdr:from>
    <xdr:ext cx="599010" cy="259045"/>
    <xdr:sp macro="" textlink="">
      <xdr:nvSpPr>
        <xdr:cNvPr id="652" name="テキスト ボックス 651"/>
        <xdr:cNvSpPr txBox="1"/>
      </xdr:nvSpPr>
      <xdr:spPr>
        <a:xfrm>
          <a:off x="15181795" y="1280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38680</xdr:rowOff>
    </xdr:from>
    <xdr:to>
      <xdr:col>76</xdr:col>
      <xdr:colOff>165100</xdr:colOff>
      <xdr:row>76</xdr:row>
      <xdr:rowOff>140280</xdr:rowOff>
    </xdr:to>
    <xdr:sp macro="" textlink="">
      <xdr:nvSpPr>
        <xdr:cNvPr id="653" name="楕円 652"/>
        <xdr:cNvSpPr/>
      </xdr:nvSpPr>
      <xdr:spPr>
        <a:xfrm>
          <a:off x="14541500" y="130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156808</xdr:rowOff>
    </xdr:from>
    <xdr:ext cx="599010" cy="259045"/>
    <xdr:sp macro="" textlink="">
      <xdr:nvSpPr>
        <xdr:cNvPr id="654" name="テキスト ボックス 653"/>
        <xdr:cNvSpPr txBox="1"/>
      </xdr:nvSpPr>
      <xdr:spPr>
        <a:xfrm>
          <a:off x="14292795" y="1284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121022</xdr:rowOff>
    </xdr:from>
    <xdr:to>
      <xdr:col>72</xdr:col>
      <xdr:colOff>38100</xdr:colOff>
      <xdr:row>76</xdr:row>
      <xdr:rowOff>51172</xdr:rowOff>
    </xdr:to>
    <xdr:sp macro="" textlink="">
      <xdr:nvSpPr>
        <xdr:cNvPr id="655" name="楕円 654"/>
        <xdr:cNvSpPr/>
      </xdr:nvSpPr>
      <xdr:spPr>
        <a:xfrm>
          <a:off x="13652500" y="1297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67699</xdr:rowOff>
    </xdr:from>
    <xdr:ext cx="599010" cy="259045"/>
    <xdr:sp macro="" textlink="">
      <xdr:nvSpPr>
        <xdr:cNvPr id="656" name="テキスト ボックス 655"/>
        <xdr:cNvSpPr txBox="1"/>
      </xdr:nvSpPr>
      <xdr:spPr>
        <a:xfrm>
          <a:off x="13403795" y="1275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85886</xdr:rowOff>
    </xdr:from>
    <xdr:to>
      <xdr:col>67</xdr:col>
      <xdr:colOff>101600</xdr:colOff>
      <xdr:row>76</xdr:row>
      <xdr:rowOff>16036</xdr:rowOff>
    </xdr:to>
    <xdr:sp macro="" textlink="">
      <xdr:nvSpPr>
        <xdr:cNvPr id="657" name="楕円 656"/>
        <xdr:cNvSpPr/>
      </xdr:nvSpPr>
      <xdr:spPr>
        <a:xfrm>
          <a:off x="12763500" y="1294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32563</xdr:rowOff>
    </xdr:from>
    <xdr:ext cx="599010" cy="259045"/>
    <xdr:sp macro="" textlink="">
      <xdr:nvSpPr>
        <xdr:cNvPr id="658" name="テキスト ボックス 657"/>
        <xdr:cNvSpPr txBox="1"/>
      </xdr:nvSpPr>
      <xdr:spPr>
        <a:xfrm>
          <a:off x="12514795" y="12719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8" name="テキスト ボックス 67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82" name="直線コネクタ 681"/>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83" name="積立金最小値テキスト"/>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84" name="直線コネクタ 683"/>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85" name="積立金最大値テキスト"/>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6" name="直線コネクタ 685"/>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157465</xdr:rowOff>
    </xdr:from>
    <xdr:to>
      <xdr:col>85</xdr:col>
      <xdr:colOff>127000</xdr:colOff>
      <xdr:row>98</xdr:row>
      <xdr:rowOff>163618</xdr:rowOff>
    </xdr:to>
    <xdr:cxnSp macro="">
      <xdr:nvCxnSpPr>
        <xdr:cNvPr id="687" name="直線コネクタ 686"/>
        <xdr:cNvCxnSpPr/>
      </xdr:nvCxnSpPr>
      <xdr:spPr>
        <a:xfrm flipV="1">
          <a:off x="15481300" y="16959565"/>
          <a:ext cx="8382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69508</xdr:rowOff>
    </xdr:from>
    <xdr:ext cx="534377" cy="259045"/>
    <xdr:sp macro="" textlink="">
      <xdr:nvSpPr>
        <xdr:cNvPr id="688" name="積立金平均値テキスト"/>
        <xdr:cNvSpPr txBox="1"/>
      </xdr:nvSpPr>
      <xdr:spPr>
        <a:xfrm>
          <a:off x="16370300" y="1670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9" name="フローチャート: 判断 688"/>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148538</xdr:rowOff>
    </xdr:from>
    <xdr:to>
      <xdr:col>81</xdr:col>
      <xdr:colOff>50800</xdr:colOff>
      <xdr:row>98</xdr:row>
      <xdr:rowOff>163618</xdr:rowOff>
    </xdr:to>
    <xdr:cxnSp macro="">
      <xdr:nvCxnSpPr>
        <xdr:cNvPr id="690" name="直線コネクタ 689"/>
        <xdr:cNvCxnSpPr/>
      </xdr:nvCxnSpPr>
      <xdr:spPr>
        <a:xfrm>
          <a:off x="14592300" y="16950638"/>
          <a:ext cx="889000" cy="1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91" name="フローチャート: 判断 690"/>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132704</xdr:rowOff>
    </xdr:from>
    <xdr:ext cx="599010" cy="259045"/>
    <xdr:sp macro="" textlink="">
      <xdr:nvSpPr>
        <xdr:cNvPr id="692" name="テキスト ボックス 691"/>
        <xdr:cNvSpPr txBox="1"/>
      </xdr:nvSpPr>
      <xdr:spPr>
        <a:xfrm>
          <a:off x="15181795" y="1659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72312</xdr:rowOff>
    </xdr:from>
    <xdr:to>
      <xdr:col>76</xdr:col>
      <xdr:colOff>114300</xdr:colOff>
      <xdr:row>98</xdr:row>
      <xdr:rowOff>148538</xdr:rowOff>
    </xdr:to>
    <xdr:cxnSp macro="">
      <xdr:nvCxnSpPr>
        <xdr:cNvPr id="693" name="直線コネクタ 692"/>
        <xdr:cNvCxnSpPr/>
      </xdr:nvCxnSpPr>
      <xdr:spPr>
        <a:xfrm>
          <a:off x="13703300" y="16874412"/>
          <a:ext cx="889000" cy="7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94" name="フローチャート: 判断 693"/>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29973</xdr:rowOff>
    </xdr:from>
    <xdr:ext cx="534377" cy="259045"/>
    <xdr:sp macro="" textlink="">
      <xdr:nvSpPr>
        <xdr:cNvPr id="695" name="テキスト ボックス 694"/>
        <xdr:cNvSpPr txBox="1"/>
      </xdr:nvSpPr>
      <xdr:spPr>
        <a:xfrm>
          <a:off x="14325111" y="1666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65060</xdr:rowOff>
    </xdr:from>
    <xdr:to>
      <xdr:col>71</xdr:col>
      <xdr:colOff>177800</xdr:colOff>
      <xdr:row>98</xdr:row>
      <xdr:rowOff>72312</xdr:rowOff>
    </xdr:to>
    <xdr:cxnSp macro="">
      <xdr:nvCxnSpPr>
        <xdr:cNvPr id="696" name="直線コネクタ 695"/>
        <xdr:cNvCxnSpPr/>
      </xdr:nvCxnSpPr>
      <xdr:spPr>
        <a:xfrm>
          <a:off x="12814300" y="16867160"/>
          <a:ext cx="889000" cy="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64191</xdr:rowOff>
    </xdr:from>
    <xdr:to>
      <xdr:col>72</xdr:col>
      <xdr:colOff>38100</xdr:colOff>
      <xdr:row>98</xdr:row>
      <xdr:rowOff>165791</xdr:rowOff>
    </xdr:to>
    <xdr:sp macro="" textlink="">
      <xdr:nvSpPr>
        <xdr:cNvPr id="697" name="フローチャート: 判断 696"/>
        <xdr:cNvSpPr/>
      </xdr:nvSpPr>
      <xdr:spPr>
        <a:xfrm>
          <a:off x="136525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156918</xdr:rowOff>
    </xdr:from>
    <xdr:ext cx="534377" cy="259045"/>
    <xdr:sp macro="" textlink="">
      <xdr:nvSpPr>
        <xdr:cNvPr id="698" name="テキスト ボックス 697"/>
        <xdr:cNvSpPr txBox="1"/>
      </xdr:nvSpPr>
      <xdr:spPr>
        <a:xfrm>
          <a:off x="13436111" y="1695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81257</xdr:rowOff>
    </xdr:from>
    <xdr:to>
      <xdr:col>67</xdr:col>
      <xdr:colOff>101600</xdr:colOff>
      <xdr:row>99</xdr:row>
      <xdr:rowOff>11407</xdr:rowOff>
    </xdr:to>
    <xdr:sp macro="" textlink="">
      <xdr:nvSpPr>
        <xdr:cNvPr id="699" name="フローチャート: 判断 698"/>
        <xdr:cNvSpPr/>
      </xdr:nvSpPr>
      <xdr:spPr>
        <a:xfrm>
          <a:off x="12763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2534</xdr:rowOff>
    </xdr:from>
    <xdr:ext cx="534377" cy="259045"/>
    <xdr:sp macro="" textlink="">
      <xdr:nvSpPr>
        <xdr:cNvPr id="700" name="テキスト ボックス 699"/>
        <xdr:cNvSpPr txBox="1"/>
      </xdr:nvSpPr>
      <xdr:spPr>
        <a:xfrm>
          <a:off x="12547111" y="169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106665</xdr:rowOff>
    </xdr:from>
    <xdr:to>
      <xdr:col>85</xdr:col>
      <xdr:colOff>177800</xdr:colOff>
      <xdr:row>99</xdr:row>
      <xdr:rowOff>36815</xdr:rowOff>
    </xdr:to>
    <xdr:sp macro="" textlink="">
      <xdr:nvSpPr>
        <xdr:cNvPr id="706" name="楕円 705"/>
        <xdr:cNvSpPr/>
      </xdr:nvSpPr>
      <xdr:spPr>
        <a:xfrm>
          <a:off x="16268700" y="1690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25059</xdr:rowOff>
    </xdr:from>
    <xdr:ext cx="534377" cy="259045"/>
    <xdr:sp macro="" textlink="">
      <xdr:nvSpPr>
        <xdr:cNvPr id="707" name="積立金該当値テキスト"/>
        <xdr:cNvSpPr txBox="1"/>
      </xdr:nvSpPr>
      <xdr:spPr>
        <a:xfrm>
          <a:off x="16370300" y="1682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112818</xdr:rowOff>
    </xdr:from>
    <xdr:to>
      <xdr:col>81</xdr:col>
      <xdr:colOff>101600</xdr:colOff>
      <xdr:row>99</xdr:row>
      <xdr:rowOff>42968</xdr:rowOff>
    </xdr:to>
    <xdr:sp macro="" textlink="">
      <xdr:nvSpPr>
        <xdr:cNvPr id="708" name="楕円 707"/>
        <xdr:cNvSpPr/>
      </xdr:nvSpPr>
      <xdr:spPr>
        <a:xfrm>
          <a:off x="15430500" y="1691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34095</xdr:rowOff>
    </xdr:from>
    <xdr:ext cx="534377" cy="259045"/>
    <xdr:sp macro="" textlink="">
      <xdr:nvSpPr>
        <xdr:cNvPr id="709" name="テキスト ボックス 708"/>
        <xdr:cNvSpPr txBox="1"/>
      </xdr:nvSpPr>
      <xdr:spPr>
        <a:xfrm>
          <a:off x="15214111" y="1700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97738</xdr:rowOff>
    </xdr:from>
    <xdr:to>
      <xdr:col>76</xdr:col>
      <xdr:colOff>165100</xdr:colOff>
      <xdr:row>99</xdr:row>
      <xdr:rowOff>27888</xdr:rowOff>
    </xdr:to>
    <xdr:sp macro="" textlink="">
      <xdr:nvSpPr>
        <xdr:cNvPr id="710" name="楕円 709"/>
        <xdr:cNvSpPr/>
      </xdr:nvSpPr>
      <xdr:spPr>
        <a:xfrm>
          <a:off x="14541500" y="1689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19015</xdr:rowOff>
    </xdr:from>
    <xdr:ext cx="534377" cy="259045"/>
    <xdr:sp macro="" textlink="">
      <xdr:nvSpPr>
        <xdr:cNvPr id="711" name="テキスト ボックス 710"/>
        <xdr:cNvSpPr txBox="1"/>
      </xdr:nvSpPr>
      <xdr:spPr>
        <a:xfrm>
          <a:off x="14325111" y="169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21512</xdr:rowOff>
    </xdr:from>
    <xdr:to>
      <xdr:col>72</xdr:col>
      <xdr:colOff>38100</xdr:colOff>
      <xdr:row>98</xdr:row>
      <xdr:rowOff>123112</xdr:rowOff>
    </xdr:to>
    <xdr:sp macro="" textlink="">
      <xdr:nvSpPr>
        <xdr:cNvPr id="712" name="楕円 711"/>
        <xdr:cNvSpPr/>
      </xdr:nvSpPr>
      <xdr:spPr>
        <a:xfrm>
          <a:off x="13652500" y="1682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139639</xdr:rowOff>
    </xdr:from>
    <xdr:ext cx="599010" cy="259045"/>
    <xdr:sp macro="" textlink="">
      <xdr:nvSpPr>
        <xdr:cNvPr id="713" name="テキスト ボックス 712"/>
        <xdr:cNvSpPr txBox="1"/>
      </xdr:nvSpPr>
      <xdr:spPr>
        <a:xfrm>
          <a:off x="13403795" y="1659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14260</xdr:rowOff>
    </xdr:from>
    <xdr:to>
      <xdr:col>67</xdr:col>
      <xdr:colOff>101600</xdr:colOff>
      <xdr:row>98</xdr:row>
      <xdr:rowOff>115860</xdr:rowOff>
    </xdr:to>
    <xdr:sp macro="" textlink="">
      <xdr:nvSpPr>
        <xdr:cNvPr id="714" name="楕円 713"/>
        <xdr:cNvSpPr/>
      </xdr:nvSpPr>
      <xdr:spPr>
        <a:xfrm>
          <a:off x="12763500" y="168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132387</xdr:rowOff>
    </xdr:from>
    <xdr:ext cx="599010" cy="259045"/>
    <xdr:sp macro="" textlink="">
      <xdr:nvSpPr>
        <xdr:cNvPr id="715" name="テキスト ボックス 714"/>
        <xdr:cNvSpPr txBox="1"/>
      </xdr:nvSpPr>
      <xdr:spPr>
        <a:xfrm>
          <a:off x="12514795" y="1659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7" name="直線コネクタ 736"/>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8" name="投資及び出資金最小値テキスト"/>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40" name="投資及び出資金最大値テキスト"/>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41" name="直線コネクタ 740"/>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108302</xdr:rowOff>
    </xdr:from>
    <xdr:ext cx="378565" cy="259045"/>
    <xdr:sp macro="" textlink="">
      <xdr:nvSpPr>
        <xdr:cNvPr id="743" name="投資及び出資金平均値テキスト"/>
        <xdr:cNvSpPr txBox="1"/>
      </xdr:nvSpPr>
      <xdr:spPr>
        <a:xfrm>
          <a:off x="22212300" y="6451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44" name="フローチャート: 判断 743"/>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138580</xdr:rowOff>
    </xdr:from>
    <xdr:to>
      <xdr:col>111</xdr:col>
      <xdr:colOff>177800</xdr:colOff>
      <xdr:row>38</xdr:row>
      <xdr:rowOff>139700</xdr:rowOff>
    </xdr:to>
    <xdr:cxnSp macro="">
      <xdr:nvCxnSpPr>
        <xdr:cNvPr id="745" name="直線コネクタ 744"/>
        <xdr:cNvCxnSpPr/>
      </xdr:nvCxnSpPr>
      <xdr:spPr>
        <a:xfrm>
          <a:off x="20434300" y="6653680"/>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6" name="フローチャート: 判断 745"/>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31805</xdr:rowOff>
    </xdr:from>
    <xdr:ext cx="378565" cy="259045"/>
    <xdr:sp macro="" textlink="">
      <xdr:nvSpPr>
        <xdr:cNvPr id="747" name="テキスト ボックス 746"/>
        <xdr:cNvSpPr txBox="1"/>
      </xdr:nvSpPr>
      <xdr:spPr>
        <a:xfrm>
          <a:off x="21134017" y="63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138580</xdr:rowOff>
    </xdr:from>
    <xdr:to>
      <xdr:col>107</xdr:col>
      <xdr:colOff>50800</xdr:colOff>
      <xdr:row>38</xdr:row>
      <xdr:rowOff>138602</xdr:rowOff>
    </xdr:to>
    <xdr:cxnSp macro="">
      <xdr:nvCxnSpPr>
        <xdr:cNvPr id="748" name="直線コネクタ 747"/>
        <xdr:cNvCxnSpPr/>
      </xdr:nvCxnSpPr>
      <xdr:spPr>
        <a:xfrm flipV="1">
          <a:off x="19545300" y="6653680"/>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9" name="フローチャート: 判断 748"/>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24490</xdr:rowOff>
    </xdr:from>
    <xdr:ext cx="378565" cy="259045"/>
    <xdr:sp macro="" textlink="">
      <xdr:nvSpPr>
        <xdr:cNvPr id="750" name="テキスト ボックス 749"/>
        <xdr:cNvSpPr txBox="1"/>
      </xdr:nvSpPr>
      <xdr:spPr>
        <a:xfrm>
          <a:off x="20245017" y="63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138602</xdr:rowOff>
    </xdr:from>
    <xdr:to>
      <xdr:col>102</xdr:col>
      <xdr:colOff>114300</xdr:colOff>
      <xdr:row>38</xdr:row>
      <xdr:rowOff>138626</xdr:rowOff>
    </xdr:to>
    <xdr:cxnSp macro="">
      <xdr:nvCxnSpPr>
        <xdr:cNvPr id="751" name="直線コネクタ 750"/>
        <xdr:cNvCxnSpPr/>
      </xdr:nvCxnSpPr>
      <xdr:spPr>
        <a:xfrm flipV="1">
          <a:off x="18656300" y="6653702"/>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68349</xdr:rowOff>
    </xdr:from>
    <xdr:to>
      <xdr:col>102</xdr:col>
      <xdr:colOff>165100</xdr:colOff>
      <xdr:row>38</xdr:row>
      <xdr:rowOff>169949</xdr:rowOff>
    </xdr:to>
    <xdr:sp macro="" textlink="">
      <xdr:nvSpPr>
        <xdr:cNvPr id="752" name="フローチャート: 判断 751"/>
        <xdr:cNvSpPr/>
      </xdr:nvSpPr>
      <xdr:spPr>
        <a:xfrm>
          <a:off x="19494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15026</xdr:rowOff>
    </xdr:from>
    <xdr:ext cx="378565" cy="259045"/>
    <xdr:sp macro="" textlink="">
      <xdr:nvSpPr>
        <xdr:cNvPr id="753" name="テキスト ボックス 752"/>
        <xdr:cNvSpPr txBox="1"/>
      </xdr:nvSpPr>
      <xdr:spPr>
        <a:xfrm>
          <a:off x="19356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32962</xdr:rowOff>
    </xdr:from>
    <xdr:to>
      <xdr:col>98</xdr:col>
      <xdr:colOff>38100</xdr:colOff>
      <xdr:row>38</xdr:row>
      <xdr:rowOff>134562</xdr:rowOff>
    </xdr:to>
    <xdr:sp macro="" textlink="">
      <xdr:nvSpPr>
        <xdr:cNvPr id="754" name="フローチャート: 判断 753"/>
        <xdr:cNvSpPr/>
      </xdr:nvSpPr>
      <xdr:spPr>
        <a:xfrm>
          <a:off x="18605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151089</xdr:rowOff>
    </xdr:from>
    <xdr:ext cx="469744" cy="259045"/>
    <xdr:sp macro="" textlink="">
      <xdr:nvSpPr>
        <xdr:cNvPr id="755" name="テキスト ボックス 754"/>
        <xdr:cNvSpPr txBox="1"/>
      </xdr:nvSpPr>
      <xdr:spPr>
        <a:xfrm>
          <a:off x="18421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63852</xdr:rowOff>
    </xdr:from>
    <xdr:ext cx="249299" cy="259045"/>
    <xdr:sp macro="" textlink="">
      <xdr:nvSpPr>
        <xdr:cNvPr id="762" name="投資及び出資金該当値テキスト"/>
        <xdr:cNvSpPr txBox="1"/>
      </xdr:nvSpPr>
      <xdr:spPr>
        <a:xfrm>
          <a:off x="22212300" y="6578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87780</xdr:rowOff>
    </xdr:from>
    <xdr:to>
      <xdr:col>107</xdr:col>
      <xdr:colOff>101600</xdr:colOff>
      <xdr:row>39</xdr:row>
      <xdr:rowOff>17930</xdr:rowOff>
    </xdr:to>
    <xdr:sp macro="" textlink="">
      <xdr:nvSpPr>
        <xdr:cNvPr id="765" name="楕円 764"/>
        <xdr:cNvSpPr/>
      </xdr:nvSpPr>
      <xdr:spPr>
        <a:xfrm>
          <a:off x="20383500" y="660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9057</xdr:rowOff>
    </xdr:from>
    <xdr:ext cx="313932" cy="259045"/>
    <xdr:sp macro="" textlink="">
      <xdr:nvSpPr>
        <xdr:cNvPr id="766" name="テキスト ボックス 765"/>
        <xdr:cNvSpPr txBox="1"/>
      </xdr:nvSpPr>
      <xdr:spPr>
        <a:xfrm>
          <a:off x="20277333" y="6695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87802</xdr:rowOff>
    </xdr:from>
    <xdr:to>
      <xdr:col>102</xdr:col>
      <xdr:colOff>165100</xdr:colOff>
      <xdr:row>39</xdr:row>
      <xdr:rowOff>17952</xdr:rowOff>
    </xdr:to>
    <xdr:sp macro="" textlink="">
      <xdr:nvSpPr>
        <xdr:cNvPr id="767" name="楕円 766"/>
        <xdr:cNvSpPr/>
      </xdr:nvSpPr>
      <xdr:spPr>
        <a:xfrm>
          <a:off x="19494500" y="66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9079</xdr:rowOff>
    </xdr:from>
    <xdr:ext cx="313932" cy="259045"/>
    <xdr:sp macro="" textlink="">
      <xdr:nvSpPr>
        <xdr:cNvPr id="768" name="テキスト ボックス 767"/>
        <xdr:cNvSpPr txBox="1"/>
      </xdr:nvSpPr>
      <xdr:spPr>
        <a:xfrm>
          <a:off x="19388333" y="6695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87826</xdr:rowOff>
    </xdr:from>
    <xdr:to>
      <xdr:col>98</xdr:col>
      <xdr:colOff>38100</xdr:colOff>
      <xdr:row>39</xdr:row>
      <xdr:rowOff>17976</xdr:rowOff>
    </xdr:to>
    <xdr:sp macro="" textlink="">
      <xdr:nvSpPr>
        <xdr:cNvPr id="769" name="楕円 768"/>
        <xdr:cNvSpPr/>
      </xdr:nvSpPr>
      <xdr:spPr>
        <a:xfrm>
          <a:off x="18605500" y="660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9103</xdr:rowOff>
    </xdr:from>
    <xdr:ext cx="313932" cy="259045"/>
    <xdr:sp macro="" textlink="">
      <xdr:nvSpPr>
        <xdr:cNvPr id="770" name="テキスト ボックス 769"/>
        <xdr:cNvSpPr txBox="1"/>
      </xdr:nvSpPr>
      <xdr:spPr>
        <a:xfrm>
          <a:off x="18499333" y="6695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4" name="テキスト ボックス 78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6" name="テキスト ボックス 785"/>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8" name="テキスト ボックス 787"/>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92" name="直線コネクタ 791"/>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95" name="貸付金最大値テキスト"/>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6" name="直線コネクタ 795"/>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76515</xdr:rowOff>
    </xdr:from>
    <xdr:to>
      <xdr:col>116</xdr:col>
      <xdr:colOff>63500</xdr:colOff>
      <xdr:row>57</xdr:row>
      <xdr:rowOff>93130</xdr:rowOff>
    </xdr:to>
    <xdr:cxnSp macro="">
      <xdr:nvCxnSpPr>
        <xdr:cNvPr id="797" name="直線コネクタ 796"/>
        <xdr:cNvCxnSpPr/>
      </xdr:nvCxnSpPr>
      <xdr:spPr>
        <a:xfrm>
          <a:off x="21323300" y="9849165"/>
          <a:ext cx="838200" cy="1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138175</xdr:rowOff>
    </xdr:from>
    <xdr:ext cx="534377" cy="259045"/>
    <xdr:sp macro="" textlink="">
      <xdr:nvSpPr>
        <xdr:cNvPr id="798" name="貸付金平均値テキスト"/>
        <xdr:cNvSpPr txBox="1"/>
      </xdr:nvSpPr>
      <xdr:spPr>
        <a:xfrm>
          <a:off x="22212300" y="9910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9" name="フローチャート: 判断 798"/>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76515</xdr:rowOff>
    </xdr:from>
    <xdr:to>
      <xdr:col>111</xdr:col>
      <xdr:colOff>177800</xdr:colOff>
      <xdr:row>58</xdr:row>
      <xdr:rowOff>117315</xdr:rowOff>
    </xdr:to>
    <xdr:cxnSp macro="">
      <xdr:nvCxnSpPr>
        <xdr:cNvPr id="800" name="直線コネクタ 799"/>
        <xdr:cNvCxnSpPr/>
      </xdr:nvCxnSpPr>
      <xdr:spPr>
        <a:xfrm flipV="1">
          <a:off x="20434300" y="9849165"/>
          <a:ext cx="889000" cy="21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801" name="フローチャート: 判断 800"/>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83749</xdr:rowOff>
    </xdr:from>
    <xdr:ext cx="534377" cy="259045"/>
    <xdr:sp macro="" textlink="">
      <xdr:nvSpPr>
        <xdr:cNvPr id="802" name="テキスト ボックス 801"/>
        <xdr:cNvSpPr txBox="1"/>
      </xdr:nvSpPr>
      <xdr:spPr>
        <a:xfrm>
          <a:off x="21056111" y="1002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5210</xdr:rowOff>
    </xdr:from>
    <xdr:to>
      <xdr:col>107</xdr:col>
      <xdr:colOff>50800</xdr:colOff>
      <xdr:row>58</xdr:row>
      <xdr:rowOff>117315</xdr:rowOff>
    </xdr:to>
    <xdr:cxnSp macro="">
      <xdr:nvCxnSpPr>
        <xdr:cNvPr id="803" name="直線コネクタ 802"/>
        <xdr:cNvCxnSpPr/>
      </xdr:nvCxnSpPr>
      <xdr:spPr>
        <a:xfrm>
          <a:off x="19545300" y="9949310"/>
          <a:ext cx="889000" cy="11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804" name="フローチャート: 判断 803"/>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155739</xdr:rowOff>
    </xdr:from>
    <xdr:ext cx="469744" cy="259045"/>
    <xdr:sp macro="" textlink="">
      <xdr:nvSpPr>
        <xdr:cNvPr id="805" name="テキスト ボックス 804"/>
        <xdr:cNvSpPr txBox="1"/>
      </xdr:nvSpPr>
      <xdr:spPr>
        <a:xfrm>
          <a:off x="20199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5210</xdr:rowOff>
    </xdr:from>
    <xdr:to>
      <xdr:col>102</xdr:col>
      <xdr:colOff>114300</xdr:colOff>
      <xdr:row>58</xdr:row>
      <xdr:rowOff>139700</xdr:rowOff>
    </xdr:to>
    <xdr:cxnSp macro="">
      <xdr:nvCxnSpPr>
        <xdr:cNvPr id="806" name="直線コネクタ 805"/>
        <xdr:cNvCxnSpPr/>
      </xdr:nvCxnSpPr>
      <xdr:spPr>
        <a:xfrm flipV="1">
          <a:off x="18656300" y="9949310"/>
          <a:ext cx="889000" cy="13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5708</xdr:rowOff>
    </xdr:from>
    <xdr:to>
      <xdr:col>102</xdr:col>
      <xdr:colOff>165100</xdr:colOff>
      <xdr:row>58</xdr:row>
      <xdr:rowOff>107308</xdr:rowOff>
    </xdr:to>
    <xdr:sp macro="" textlink="">
      <xdr:nvSpPr>
        <xdr:cNvPr id="807" name="フローチャート: 判断 806"/>
        <xdr:cNvSpPr/>
      </xdr:nvSpPr>
      <xdr:spPr>
        <a:xfrm>
          <a:off x="19494500" y="994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98435</xdr:rowOff>
    </xdr:from>
    <xdr:ext cx="469744" cy="259045"/>
    <xdr:sp macro="" textlink="">
      <xdr:nvSpPr>
        <xdr:cNvPr id="808" name="テキスト ボックス 807"/>
        <xdr:cNvSpPr txBox="1"/>
      </xdr:nvSpPr>
      <xdr:spPr>
        <a:xfrm>
          <a:off x="19310428" y="1004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3194</xdr:rowOff>
    </xdr:from>
    <xdr:to>
      <xdr:col>98</xdr:col>
      <xdr:colOff>38100</xdr:colOff>
      <xdr:row>58</xdr:row>
      <xdr:rowOff>104794</xdr:rowOff>
    </xdr:to>
    <xdr:sp macro="" textlink="">
      <xdr:nvSpPr>
        <xdr:cNvPr id="809" name="フローチャート: 判断 808"/>
        <xdr:cNvSpPr/>
      </xdr:nvSpPr>
      <xdr:spPr>
        <a:xfrm>
          <a:off x="18605500" y="994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121321</xdr:rowOff>
    </xdr:from>
    <xdr:ext cx="469744" cy="259045"/>
    <xdr:sp macro="" textlink="">
      <xdr:nvSpPr>
        <xdr:cNvPr id="810" name="テキスト ボックス 809"/>
        <xdr:cNvSpPr txBox="1"/>
      </xdr:nvSpPr>
      <xdr:spPr>
        <a:xfrm>
          <a:off x="18421428" y="972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42330</xdr:rowOff>
    </xdr:from>
    <xdr:to>
      <xdr:col>116</xdr:col>
      <xdr:colOff>114300</xdr:colOff>
      <xdr:row>57</xdr:row>
      <xdr:rowOff>143930</xdr:rowOff>
    </xdr:to>
    <xdr:sp macro="" textlink="">
      <xdr:nvSpPr>
        <xdr:cNvPr id="816" name="楕円 815"/>
        <xdr:cNvSpPr/>
      </xdr:nvSpPr>
      <xdr:spPr>
        <a:xfrm>
          <a:off x="22110700" y="981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65207</xdr:rowOff>
    </xdr:from>
    <xdr:ext cx="534377" cy="259045"/>
    <xdr:sp macro="" textlink="">
      <xdr:nvSpPr>
        <xdr:cNvPr id="817" name="貸付金該当値テキスト"/>
        <xdr:cNvSpPr txBox="1"/>
      </xdr:nvSpPr>
      <xdr:spPr>
        <a:xfrm>
          <a:off x="22212300" y="966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25715</xdr:rowOff>
    </xdr:from>
    <xdr:to>
      <xdr:col>112</xdr:col>
      <xdr:colOff>38100</xdr:colOff>
      <xdr:row>57</xdr:row>
      <xdr:rowOff>127315</xdr:rowOff>
    </xdr:to>
    <xdr:sp macro="" textlink="">
      <xdr:nvSpPr>
        <xdr:cNvPr id="818" name="楕円 817"/>
        <xdr:cNvSpPr/>
      </xdr:nvSpPr>
      <xdr:spPr>
        <a:xfrm>
          <a:off x="21272500" y="979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143842</xdr:rowOff>
    </xdr:from>
    <xdr:ext cx="534377" cy="259045"/>
    <xdr:sp macro="" textlink="">
      <xdr:nvSpPr>
        <xdr:cNvPr id="819" name="テキスト ボックス 818"/>
        <xdr:cNvSpPr txBox="1"/>
      </xdr:nvSpPr>
      <xdr:spPr>
        <a:xfrm>
          <a:off x="21056111" y="957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66515</xdr:rowOff>
    </xdr:from>
    <xdr:to>
      <xdr:col>107</xdr:col>
      <xdr:colOff>101600</xdr:colOff>
      <xdr:row>58</xdr:row>
      <xdr:rowOff>168115</xdr:rowOff>
    </xdr:to>
    <xdr:sp macro="" textlink="">
      <xdr:nvSpPr>
        <xdr:cNvPr id="820" name="楕円 819"/>
        <xdr:cNvSpPr/>
      </xdr:nvSpPr>
      <xdr:spPr>
        <a:xfrm>
          <a:off x="20383500" y="1001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159242</xdr:rowOff>
    </xdr:from>
    <xdr:ext cx="469744" cy="259045"/>
    <xdr:sp macro="" textlink="">
      <xdr:nvSpPr>
        <xdr:cNvPr id="821" name="テキスト ボックス 820"/>
        <xdr:cNvSpPr txBox="1"/>
      </xdr:nvSpPr>
      <xdr:spPr>
        <a:xfrm>
          <a:off x="20199428" y="1010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125860</xdr:rowOff>
    </xdr:from>
    <xdr:to>
      <xdr:col>102</xdr:col>
      <xdr:colOff>165100</xdr:colOff>
      <xdr:row>58</xdr:row>
      <xdr:rowOff>56010</xdr:rowOff>
    </xdr:to>
    <xdr:sp macro="" textlink="">
      <xdr:nvSpPr>
        <xdr:cNvPr id="822" name="楕円 821"/>
        <xdr:cNvSpPr/>
      </xdr:nvSpPr>
      <xdr:spPr>
        <a:xfrm>
          <a:off x="19494500" y="989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72537</xdr:rowOff>
    </xdr:from>
    <xdr:ext cx="534377" cy="259045"/>
    <xdr:sp macro="" textlink="">
      <xdr:nvSpPr>
        <xdr:cNvPr id="823" name="テキスト ボックス 822"/>
        <xdr:cNvSpPr txBox="1"/>
      </xdr:nvSpPr>
      <xdr:spPr>
        <a:xfrm>
          <a:off x="19278111" y="967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4" name="楕円 823"/>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5" name="テキスト ボックス 824"/>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7" name="テキスト ボックス 836"/>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9" name="テキスト ボックス 838"/>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1" name="テキスト ボックス 840"/>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3" name="テキスト ボックス 842"/>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47" name="直線コネクタ 846"/>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48" name="繰出金最小値テキスト"/>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49" name="直線コネクタ 848"/>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50" name="繰出金最大値テキスト"/>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51" name="直線コネクタ 850"/>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77347</xdr:rowOff>
    </xdr:from>
    <xdr:to>
      <xdr:col>116</xdr:col>
      <xdr:colOff>63500</xdr:colOff>
      <xdr:row>75</xdr:row>
      <xdr:rowOff>167013</xdr:rowOff>
    </xdr:to>
    <xdr:cxnSp macro="">
      <xdr:nvCxnSpPr>
        <xdr:cNvPr id="852" name="直線コネクタ 851"/>
        <xdr:cNvCxnSpPr/>
      </xdr:nvCxnSpPr>
      <xdr:spPr>
        <a:xfrm flipV="1">
          <a:off x="21323300" y="12936097"/>
          <a:ext cx="838200" cy="8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90264</xdr:rowOff>
    </xdr:from>
    <xdr:ext cx="599010" cy="259045"/>
    <xdr:sp macro="" textlink="">
      <xdr:nvSpPr>
        <xdr:cNvPr id="853" name="繰出金平均値テキスト"/>
        <xdr:cNvSpPr txBox="1"/>
      </xdr:nvSpPr>
      <xdr:spPr>
        <a:xfrm>
          <a:off x="22212300" y="12949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54" name="フローチャート: 判断 853"/>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122971</xdr:rowOff>
    </xdr:from>
    <xdr:to>
      <xdr:col>111</xdr:col>
      <xdr:colOff>177800</xdr:colOff>
      <xdr:row>75</xdr:row>
      <xdr:rowOff>167013</xdr:rowOff>
    </xdr:to>
    <xdr:cxnSp macro="">
      <xdr:nvCxnSpPr>
        <xdr:cNvPr id="855" name="直線コネクタ 854"/>
        <xdr:cNvCxnSpPr/>
      </xdr:nvCxnSpPr>
      <xdr:spPr>
        <a:xfrm>
          <a:off x="20434300" y="12981721"/>
          <a:ext cx="889000" cy="4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56" name="フローチャート: 判断 855"/>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47121</xdr:rowOff>
    </xdr:from>
    <xdr:ext cx="599010" cy="259045"/>
    <xdr:sp macro="" textlink="">
      <xdr:nvSpPr>
        <xdr:cNvPr id="857" name="テキスト ボックス 856"/>
        <xdr:cNvSpPr txBox="1"/>
      </xdr:nvSpPr>
      <xdr:spPr>
        <a:xfrm>
          <a:off x="21023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122971</xdr:rowOff>
    </xdr:from>
    <xdr:to>
      <xdr:col>107</xdr:col>
      <xdr:colOff>50800</xdr:colOff>
      <xdr:row>76</xdr:row>
      <xdr:rowOff>6407</xdr:rowOff>
    </xdr:to>
    <xdr:cxnSp macro="">
      <xdr:nvCxnSpPr>
        <xdr:cNvPr id="858" name="直線コネクタ 857"/>
        <xdr:cNvCxnSpPr/>
      </xdr:nvCxnSpPr>
      <xdr:spPr>
        <a:xfrm flipV="1">
          <a:off x="19545300" y="12981721"/>
          <a:ext cx="889000" cy="5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59" name="フローチャート: 判断 858"/>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40110</xdr:rowOff>
    </xdr:from>
    <xdr:ext cx="599010" cy="259045"/>
    <xdr:sp macro="" textlink="">
      <xdr:nvSpPr>
        <xdr:cNvPr id="860" name="テキスト ボックス 859"/>
        <xdr:cNvSpPr txBox="1"/>
      </xdr:nvSpPr>
      <xdr:spPr>
        <a:xfrm>
          <a:off x="20134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6407</xdr:rowOff>
    </xdr:from>
    <xdr:to>
      <xdr:col>102</xdr:col>
      <xdr:colOff>114300</xdr:colOff>
      <xdr:row>76</xdr:row>
      <xdr:rowOff>28715</xdr:rowOff>
    </xdr:to>
    <xdr:cxnSp macro="">
      <xdr:nvCxnSpPr>
        <xdr:cNvPr id="861" name="直線コネクタ 860"/>
        <xdr:cNvCxnSpPr/>
      </xdr:nvCxnSpPr>
      <xdr:spPr>
        <a:xfrm flipV="1">
          <a:off x="18656300" y="13036607"/>
          <a:ext cx="889000" cy="2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2" name="フローチャート: 判断 861"/>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3" name="テキスト ボックス 862"/>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4" name="フローチャート: 判断 863"/>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5" name="テキスト ボックス 864"/>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26547</xdr:rowOff>
    </xdr:from>
    <xdr:to>
      <xdr:col>116</xdr:col>
      <xdr:colOff>114300</xdr:colOff>
      <xdr:row>75</xdr:row>
      <xdr:rowOff>128147</xdr:rowOff>
    </xdr:to>
    <xdr:sp macro="" textlink="">
      <xdr:nvSpPr>
        <xdr:cNvPr id="871" name="楕円 870"/>
        <xdr:cNvSpPr/>
      </xdr:nvSpPr>
      <xdr:spPr>
        <a:xfrm>
          <a:off x="22110700" y="1288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49424</xdr:rowOff>
    </xdr:from>
    <xdr:ext cx="599010" cy="259045"/>
    <xdr:sp macro="" textlink="">
      <xdr:nvSpPr>
        <xdr:cNvPr id="872" name="繰出金該当値テキスト"/>
        <xdr:cNvSpPr txBox="1"/>
      </xdr:nvSpPr>
      <xdr:spPr>
        <a:xfrm>
          <a:off x="22212300" y="1273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116213</xdr:rowOff>
    </xdr:from>
    <xdr:to>
      <xdr:col>112</xdr:col>
      <xdr:colOff>38100</xdr:colOff>
      <xdr:row>76</xdr:row>
      <xdr:rowOff>46363</xdr:rowOff>
    </xdr:to>
    <xdr:sp macro="" textlink="">
      <xdr:nvSpPr>
        <xdr:cNvPr id="873" name="楕円 872"/>
        <xdr:cNvSpPr/>
      </xdr:nvSpPr>
      <xdr:spPr>
        <a:xfrm>
          <a:off x="21272500" y="1297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37490</xdr:rowOff>
    </xdr:from>
    <xdr:ext cx="599010" cy="259045"/>
    <xdr:sp macro="" textlink="">
      <xdr:nvSpPr>
        <xdr:cNvPr id="874" name="テキスト ボックス 873"/>
        <xdr:cNvSpPr txBox="1"/>
      </xdr:nvSpPr>
      <xdr:spPr>
        <a:xfrm>
          <a:off x="21023795" y="1306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72171</xdr:rowOff>
    </xdr:from>
    <xdr:to>
      <xdr:col>107</xdr:col>
      <xdr:colOff>101600</xdr:colOff>
      <xdr:row>76</xdr:row>
      <xdr:rowOff>2321</xdr:rowOff>
    </xdr:to>
    <xdr:sp macro="" textlink="">
      <xdr:nvSpPr>
        <xdr:cNvPr id="875" name="楕円 874"/>
        <xdr:cNvSpPr/>
      </xdr:nvSpPr>
      <xdr:spPr>
        <a:xfrm>
          <a:off x="20383500" y="1293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18848</xdr:rowOff>
    </xdr:from>
    <xdr:ext cx="599010" cy="259045"/>
    <xdr:sp macro="" textlink="">
      <xdr:nvSpPr>
        <xdr:cNvPr id="876" name="テキスト ボックス 875"/>
        <xdr:cNvSpPr txBox="1"/>
      </xdr:nvSpPr>
      <xdr:spPr>
        <a:xfrm>
          <a:off x="20134795" y="12706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127058</xdr:rowOff>
    </xdr:from>
    <xdr:to>
      <xdr:col>102</xdr:col>
      <xdr:colOff>165100</xdr:colOff>
      <xdr:row>76</xdr:row>
      <xdr:rowOff>57209</xdr:rowOff>
    </xdr:to>
    <xdr:sp macro="" textlink="">
      <xdr:nvSpPr>
        <xdr:cNvPr id="877" name="楕円 876"/>
        <xdr:cNvSpPr/>
      </xdr:nvSpPr>
      <xdr:spPr>
        <a:xfrm>
          <a:off x="19494500" y="129858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48334</xdr:rowOff>
    </xdr:from>
    <xdr:ext cx="599010" cy="259045"/>
    <xdr:sp macro="" textlink="">
      <xdr:nvSpPr>
        <xdr:cNvPr id="878" name="テキスト ボックス 877"/>
        <xdr:cNvSpPr txBox="1"/>
      </xdr:nvSpPr>
      <xdr:spPr>
        <a:xfrm>
          <a:off x="19245795" y="13078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149365</xdr:rowOff>
    </xdr:from>
    <xdr:to>
      <xdr:col>98</xdr:col>
      <xdr:colOff>38100</xdr:colOff>
      <xdr:row>76</xdr:row>
      <xdr:rowOff>79515</xdr:rowOff>
    </xdr:to>
    <xdr:sp macro="" textlink="">
      <xdr:nvSpPr>
        <xdr:cNvPr id="879" name="楕円 878"/>
        <xdr:cNvSpPr/>
      </xdr:nvSpPr>
      <xdr:spPr>
        <a:xfrm>
          <a:off x="18605500" y="130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70642</xdr:rowOff>
    </xdr:from>
    <xdr:ext cx="534377" cy="259045"/>
    <xdr:sp macro="" textlink="">
      <xdr:nvSpPr>
        <xdr:cNvPr id="880" name="テキスト ボックス 879"/>
        <xdr:cNvSpPr txBox="1"/>
      </xdr:nvSpPr>
      <xdr:spPr>
        <a:xfrm>
          <a:off x="18389111" y="1310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歳出決算総額の住民一人当たりのコストは</a:t>
          </a:r>
          <a:r>
            <a:rPr kumimoji="1" lang="en-US" altLang="ja-JP" sz="1300">
              <a:latin typeface="ＭＳ Ｐゴシック" panose="020B0600070205080204" pitchFamily="50" charset="-128"/>
              <a:ea typeface="ＭＳ Ｐゴシック" panose="020B0600070205080204" pitchFamily="50" charset="-128"/>
            </a:rPr>
            <a:t>1,458</a:t>
          </a:r>
          <a:r>
            <a:rPr kumimoji="1" lang="ja-JP" altLang="en-US" sz="1300">
              <a:latin typeface="ＭＳ Ｐゴシック" panose="020B0600070205080204" pitchFamily="50" charset="-128"/>
              <a:ea typeface="ＭＳ Ｐゴシック" panose="020B0600070205080204" pitchFamily="50" charset="-128"/>
            </a:rPr>
            <a:t>千円となっている。人件費の住民一人当たりのコストは類似団体を</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千円上回っているが、これまでに独自の行政改革や集中改革プランにより職員数を減少しているため、職員数が少ない状況で職員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人あたりが多くの業務を兼任しており、これ以上の減員による人件費の削減は厳しい現状である。補助費等については一部事務組合への負担金が補助費歳出総額の約</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を占めている。普通建設事業費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新規整備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について前年度から</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千円減少しているのはユズ産地化促進のための投資的経費が減少したためと考えられる。この先も過疎化に伴う人口減少が予測されるが、住民サービスの質の維持及び将来に向けての投資的経費の必要性を鑑み、大幅な予算縮小は難しいと想定されることより、住民一人当たりのコストは当面は微増していくもの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高知県三原村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1,531
1,514
85.37
2,266,988
2,233,291
13,145
1,116,563
3,046,742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155261</xdr:rowOff>
    </xdr:from>
    <xdr:to>
      <xdr:col>24</xdr:col>
      <xdr:colOff>63500</xdr:colOff>
      <xdr:row>37</xdr:row>
      <xdr:rowOff>2491</xdr:rowOff>
    </xdr:to>
    <xdr:cxnSp macro="">
      <xdr:nvCxnSpPr>
        <xdr:cNvPr id="62" name="直線コネクタ 61"/>
        <xdr:cNvCxnSpPr/>
      </xdr:nvCxnSpPr>
      <xdr:spPr>
        <a:xfrm flipV="1">
          <a:off x="3797300" y="6327461"/>
          <a:ext cx="838200" cy="1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96669</xdr:rowOff>
    </xdr:from>
    <xdr:ext cx="534377" cy="259045"/>
    <xdr:sp macro="" textlink="">
      <xdr:nvSpPr>
        <xdr:cNvPr id="63" name="議会費平均値テキスト"/>
        <xdr:cNvSpPr txBox="1"/>
      </xdr:nvSpPr>
      <xdr:spPr>
        <a:xfrm>
          <a:off x="4686300" y="644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2491</xdr:rowOff>
    </xdr:from>
    <xdr:to>
      <xdr:col>19</xdr:col>
      <xdr:colOff>177800</xdr:colOff>
      <xdr:row>37</xdr:row>
      <xdr:rowOff>24143</xdr:rowOff>
    </xdr:to>
    <xdr:cxnSp macro="">
      <xdr:nvCxnSpPr>
        <xdr:cNvPr id="65" name="直線コネクタ 64"/>
        <xdr:cNvCxnSpPr/>
      </xdr:nvCxnSpPr>
      <xdr:spPr>
        <a:xfrm flipV="1">
          <a:off x="2908300" y="6346141"/>
          <a:ext cx="889000" cy="2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46492</xdr:rowOff>
    </xdr:from>
    <xdr:ext cx="534377" cy="259045"/>
    <xdr:sp macro="" textlink="">
      <xdr:nvSpPr>
        <xdr:cNvPr id="67" name="テキスト ボックス 66"/>
        <xdr:cNvSpPr txBox="1"/>
      </xdr:nvSpPr>
      <xdr:spPr>
        <a:xfrm>
          <a:off x="3530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162413</xdr:rowOff>
    </xdr:from>
    <xdr:to>
      <xdr:col>15</xdr:col>
      <xdr:colOff>50800</xdr:colOff>
      <xdr:row>37</xdr:row>
      <xdr:rowOff>24143</xdr:rowOff>
    </xdr:to>
    <xdr:cxnSp macro="">
      <xdr:nvCxnSpPr>
        <xdr:cNvPr id="68" name="直線コネクタ 67"/>
        <xdr:cNvCxnSpPr/>
      </xdr:nvCxnSpPr>
      <xdr:spPr>
        <a:xfrm>
          <a:off x="2019300" y="6334613"/>
          <a:ext cx="889000" cy="3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50574</xdr:rowOff>
    </xdr:from>
    <xdr:ext cx="534377" cy="259045"/>
    <xdr:sp macro="" textlink="">
      <xdr:nvSpPr>
        <xdr:cNvPr id="70" name="テキスト ボックス 69"/>
        <xdr:cNvSpPr txBox="1"/>
      </xdr:nvSpPr>
      <xdr:spPr>
        <a:xfrm>
          <a:off x="2641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160503</xdr:rowOff>
    </xdr:from>
    <xdr:to>
      <xdr:col>10</xdr:col>
      <xdr:colOff>114300</xdr:colOff>
      <xdr:row>36</xdr:row>
      <xdr:rowOff>162413</xdr:rowOff>
    </xdr:to>
    <xdr:cxnSp macro="">
      <xdr:nvCxnSpPr>
        <xdr:cNvPr id="71" name="直線コネクタ 70"/>
        <xdr:cNvCxnSpPr/>
      </xdr:nvCxnSpPr>
      <xdr:spPr>
        <a:xfrm>
          <a:off x="1130300" y="6332703"/>
          <a:ext cx="88900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91790</xdr:rowOff>
    </xdr:from>
    <xdr:to>
      <xdr:col>10</xdr:col>
      <xdr:colOff>165100</xdr:colOff>
      <xdr:row>38</xdr:row>
      <xdr:rowOff>21940</xdr:rowOff>
    </xdr:to>
    <xdr:sp macro="" textlink="">
      <xdr:nvSpPr>
        <xdr:cNvPr id="72" name="フローチャート: 判断 71"/>
        <xdr:cNvSpPr/>
      </xdr:nvSpPr>
      <xdr:spPr>
        <a:xfrm>
          <a:off x="19685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13068</xdr:rowOff>
    </xdr:from>
    <xdr:ext cx="534377" cy="259045"/>
    <xdr:sp macro="" textlink="">
      <xdr:nvSpPr>
        <xdr:cNvPr id="73" name="テキスト ボックス 72"/>
        <xdr:cNvSpPr txBox="1"/>
      </xdr:nvSpPr>
      <xdr:spPr>
        <a:xfrm>
          <a:off x="1752111" y="65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92525</xdr:rowOff>
    </xdr:from>
    <xdr:to>
      <xdr:col>6</xdr:col>
      <xdr:colOff>38100</xdr:colOff>
      <xdr:row>38</xdr:row>
      <xdr:rowOff>22675</xdr:rowOff>
    </xdr:to>
    <xdr:sp macro="" textlink="">
      <xdr:nvSpPr>
        <xdr:cNvPr id="74" name="フローチャート: 判断 73"/>
        <xdr:cNvSpPr/>
      </xdr:nvSpPr>
      <xdr:spPr>
        <a:xfrm>
          <a:off x="1079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13802</xdr:rowOff>
    </xdr:from>
    <xdr:ext cx="534377" cy="259045"/>
    <xdr:sp macro="" textlink="">
      <xdr:nvSpPr>
        <xdr:cNvPr id="75" name="テキスト ボックス 74"/>
        <xdr:cNvSpPr txBox="1"/>
      </xdr:nvSpPr>
      <xdr:spPr>
        <a:xfrm>
          <a:off x="863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104461</xdr:rowOff>
    </xdr:from>
    <xdr:to>
      <xdr:col>24</xdr:col>
      <xdr:colOff>114300</xdr:colOff>
      <xdr:row>37</xdr:row>
      <xdr:rowOff>34611</xdr:rowOff>
    </xdr:to>
    <xdr:sp macro="" textlink="">
      <xdr:nvSpPr>
        <xdr:cNvPr id="81" name="楕円 80"/>
        <xdr:cNvSpPr/>
      </xdr:nvSpPr>
      <xdr:spPr>
        <a:xfrm>
          <a:off x="4584700" y="627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127338</xdr:rowOff>
    </xdr:from>
    <xdr:ext cx="534377" cy="259045"/>
    <xdr:sp macro="" textlink="">
      <xdr:nvSpPr>
        <xdr:cNvPr id="82" name="議会費該当値テキスト"/>
        <xdr:cNvSpPr txBox="1"/>
      </xdr:nvSpPr>
      <xdr:spPr>
        <a:xfrm>
          <a:off x="4686300" y="612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123141</xdr:rowOff>
    </xdr:from>
    <xdr:to>
      <xdr:col>20</xdr:col>
      <xdr:colOff>38100</xdr:colOff>
      <xdr:row>37</xdr:row>
      <xdr:rowOff>53291</xdr:rowOff>
    </xdr:to>
    <xdr:sp macro="" textlink="">
      <xdr:nvSpPr>
        <xdr:cNvPr id="83" name="楕円 82"/>
        <xdr:cNvSpPr/>
      </xdr:nvSpPr>
      <xdr:spPr>
        <a:xfrm>
          <a:off x="3746500" y="629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69818</xdr:rowOff>
    </xdr:from>
    <xdr:ext cx="534377" cy="259045"/>
    <xdr:sp macro="" textlink="">
      <xdr:nvSpPr>
        <xdr:cNvPr id="84" name="テキスト ボックス 83"/>
        <xdr:cNvSpPr txBox="1"/>
      </xdr:nvSpPr>
      <xdr:spPr>
        <a:xfrm>
          <a:off x="3530111" y="607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144793</xdr:rowOff>
    </xdr:from>
    <xdr:to>
      <xdr:col>15</xdr:col>
      <xdr:colOff>101600</xdr:colOff>
      <xdr:row>37</xdr:row>
      <xdr:rowOff>74943</xdr:rowOff>
    </xdr:to>
    <xdr:sp macro="" textlink="">
      <xdr:nvSpPr>
        <xdr:cNvPr id="85" name="楕円 84"/>
        <xdr:cNvSpPr/>
      </xdr:nvSpPr>
      <xdr:spPr>
        <a:xfrm>
          <a:off x="2857500" y="631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91470</xdr:rowOff>
    </xdr:from>
    <xdr:ext cx="534377" cy="259045"/>
    <xdr:sp macro="" textlink="">
      <xdr:nvSpPr>
        <xdr:cNvPr id="86" name="テキスト ボックス 85"/>
        <xdr:cNvSpPr txBox="1"/>
      </xdr:nvSpPr>
      <xdr:spPr>
        <a:xfrm>
          <a:off x="2641111" y="609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111613</xdr:rowOff>
    </xdr:from>
    <xdr:to>
      <xdr:col>10</xdr:col>
      <xdr:colOff>165100</xdr:colOff>
      <xdr:row>37</xdr:row>
      <xdr:rowOff>41763</xdr:rowOff>
    </xdr:to>
    <xdr:sp macro="" textlink="">
      <xdr:nvSpPr>
        <xdr:cNvPr id="87" name="楕円 86"/>
        <xdr:cNvSpPr/>
      </xdr:nvSpPr>
      <xdr:spPr>
        <a:xfrm>
          <a:off x="1968500" y="628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58290</xdr:rowOff>
    </xdr:from>
    <xdr:ext cx="534377" cy="259045"/>
    <xdr:sp macro="" textlink="">
      <xdr:nvSpPr>
        <xdr:cNvPr id="88" name="テキスト ボックス 87"/>
        <xdr:cNvSpPr txBox="1"/>
      </xdr:nvSpPr>
      <xdr:spPr>
        <a:xfrm>
          <a:off x="1752111" y="605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109703</xdr:rowOff>
    </xdr:from>
    <xdr:to>
      <xdr:col>6</xdr:col>
      <xdr:colOff>38100</xdr:colOff>
      <xdr:row>37</xdr:row>
      <xdr:rowOff>39853</xdr:rowOff>
    </xdr:to>
    <xdr:sp macro="" textlink="">
      <xdr:nvSpPr>
        <xdr:cNvPr id="89" name="楕円 88"/>
        <xdr:cNvSpPr/>
      </xdr:nvSpPr>
      <xdr:spPr>
        <a:xfrm>
          <a:off x="1079500" y="628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56380</xdr:rowOff>
    </xdr:from>
    <xdr:ext cx="534377" cy="259045"/>
    <xdr:sp macro="" textlink="">
      <xdr:nvSpPr>
        <xdr:cNvPr id="90" name="テキスト ボックス 89"/>
        <xdr:cNvSpPr txBox="1"/>
      </xdr:nvSpPr>
      <xdr:spPr>
        <a:xfrm>
          <a:off x="863111" y="605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163364</xdr:rowOff>
    </xdr:from>
    <xdr:to>
      <xdr:col>24</xdr:col>
      <xdr:colOff>62865</xdr:colOff>
      <xdr:row>58</xdr:row>
      <xdr:rowOff>147564</xdr:rowOff>
    </xdr:to>
    <xdr:cxnSp macro="">
      <xdr:nvCxnSpPr>
        <xdr:cNvPr id="114" name="直線コネクタ 113"/>
        <xdr:cNvCxnSpPr/>
      </xdr:nvCxnSpPr>
      <xdr:spPr>
        <a:xfrm flipV="1">
          <a:off x="4633595" y="8735864"/>
          <a:ext cx="1270" cy="13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151391</xdr:rowOff>
    </xdr:from>
    <xdr:ext cx="534377" cy="259045"/>
    <xdr:sp macro="" textlink="">
      <xdr:nvSpPr>
        <xdr:cNvPr id="115" name="総務費最小値テキスト"/>
        <xdr:cNvSpPr txBox="1"/>
      </xdr:nvSpPr>
      <xdr:spPr>
        <a:xfrm>
          <a:off x="4686300"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147564</xdr:rowOff>
    </xdr:from>
    <xdr:to>
      <xdr:col>24</xdr:col>
      <xdr:colOff>152400</xdr:colOff>
      <xdr:row>58</xdr:row>
      <xdr:rowOff>147564</xdr:rowOff>
    </xdr:to>
    <xdr:cxnSp macro="">
      <xdr:nvCxnSpPr>
        <xdr:cNvPr id="116" name="直線コネクタ 115"/>
        <xdr:cNvCxnSpPr/>
      </xdr:nvCxnSpPr>
      <xdr:spPr>
        <a:xfrm>
          <a:off x="4546600" y="1009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110041</xdr:rowOff>
    </xdr:from>
    <xdr:ext cx="690189" cy="259045"/>
    <xdr:sp macro="" textlink="">
      <xdr:nvSpPr>
        <xdr:cNvPr id="117" name="総務費最大値テキスト"/>
        <xdr:cNvSpPr txBox="1"/>
      </xdr:nvSpPr>
      <xdr:spPr>
        <a:xfrm>
          <a:off x="4686300" y="851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163364</xdr:rowOff>
    </xdr:from>
    <xdr:to>
      <xdr:col>24</xdr:col>
      <xdr:colOff>152400</xdr:colOff>
      <xdr:row>50</xdr:row>
      <xdr:rowOff>163364</xdr:rowOff>
    </xdr:to>
    <xdr:cxnSp macro="">
      <xdr:nvCxnSpPr>
        <xdr:cNvPr id="118" name="直線コネクタ 117"/>
        <xdr:cNvCxnSpPr/>
      </xdr:nvCxnSpPr>
      <xdr:spPr>
        <a:xfrm>
          <a:off x="4546600" y="873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143667</xdr:rowOff>
    </xdr:from>
    <xdr:to>
      <xdr:col>24</xdr:col>
      <xdr:colOff>63500</xdr:colOff>
      <xdr:row>58</xdr:row>
      <xdr:rowOff>28236</xdr:rowOff>
    </xdr:to>
    <xdr:cxnSp macro="">
      <xdr:nvCxnSpPr>
        <xdr:cNvPr id="119" name="直線コネクタ 118"/>
        <xdr:cNvCxnSpPr/>
      </xdr:nvCxnSpPr>
      <xdr:spPr>
        <a:xfrm flipV="1">
          <a:off x="3797300" y="9916317"/>
          <a:ext cx="838200" cy="5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92641</xdr:rowOff>
    </xdr:from>
    <xdr:ext cx="599010" cy="259045"/>
    <xdr:sp macro="" textlink="">
      <xdr:nvSpPr>
        <xdr:cNvPr id="120" name="総務費平均値テキスト"/>
        <xdr:cNvSpPr txBox="1"/>
      </xdr:nvSpPr>
      <xdr:spPr>
        <a:xfrm>
          <a:off x="4686300" y="9865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114214</xdr:rowOff>
    </xdr:from>
    <xdr:to>
      <xdr:col>24</xdr:col>
      <xdr:colOff>114300</xdr:colOff>
      <xdr:row>58</xdr:row>
      <xdr:rowOff>44364</xdr:rowOff>
    </xdr:to>
    <xdr:sp macro="" textlink="">
      <xdr:nvSpPr>
        <xdr:cNvPr id="121" name="フローチャート: 判断 120"/>
        <xdr:cNvSpPr/>
      </xdr:nvSpPr>
      <xdr:spPr>
        <a:xfrm>
          <a:off x="45847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3936</xdr:rowOff>
    </xdr:from>
    <xdr:to>
      <xdr:col>19</xdr:col>
      <xdr:colOff>177800</xdr:colOff>
      <xdr:row>58</xdr:row>
      <xdr:rowOff>28236</xdr:rowOff>
    </xdr:to>
    <xdr:cxnSp macro="">
      <xdr:nvCxnSpPr>
        <xdr:cNvPr id="122" name="直線コネクタ 121"/>
        <xdr:cNvCxnSpPr/>
      </xdr:nvCxnSpPr>
      <xdr:spPr>
        <a:xfrm>
          <a:off x="2908300" y="9948036"/>
          <a:ext cx="889000" cy="2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112924</xdr:rowOff>
    </xdr:from>
    <xdr:to>
      <xdr:col>20</xdr:col>
      <xdr:colOff>38100</xdr:colOff>
      <xdr:row>58</xdr:row>
      <xdr:rowOff>43074</xdr:rowOff>
    </xdr:to>
    <xdr:sp macro="" textlink="">
      <xdr:nvSpPr>
        <xdr:cNvPr id="123" name="フローチャート: 判断 122"/>
        <xdr:cNvSpPr/>
      </xdr:nvSpPr>
      <xdr:spPr>
        <a:xfrm>
          <a:off x="3746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59601</xdr:rowOff>
    </xdr:from>
    <xdr:ext cx="599010" cy="259045"/>
    <xdr:sp macro="" textlink="">
      <xdr:nvSpPr>
        <xdr:cNvPr id="124" name="テキスト ボックス 123"/>
        <xdr:cNvSpPr txBox="1"/>
      </xdr:nvSpPr>
      <xdr:spPr>
        <a:xfrm>
          <a:off x="3497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136572</xdr:rowOff>
    </xdr:from>
    <xdr:to>
      <xdr:col>15</xdr:col>
      <xdr:colOff>50800</xdr:colOff>
      <xdr:row>58</xdr:row>
      <xdr:rowOff>3936</xdr:rowOff>
    </xdr:to>
    <xdr:cxnSp macro="">
      <xdr:nvCxnSpPr>
        <xdr:cNvPr id="125" name="直線コネクタ 124"/>
        <xdr:cNvCxnSpPr/>
      </xdr:nvCxnSpPr>
      <xdr:spPr>
        <a:xfrm>
          <a:off x="2019300" y="9909222"/>
          <a:ext cx="889000" cy="3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156760</xdr:rowOff>
    </xdr:from>
    <xdr:to>
      <xdr:col>15</xdr:col>
      <xdr:colOff>101600</xdr:colOff>
      <xdr:row>58</xdr:row>
      <xdr:rowOff>86910</xdr:rowOff>
    </xdr:to>
    <xdr:sp macro="" textlink="">
      <xdr:nvSpPr>
        <xdr:cNvPr id="126" name="フローチャート: 判断 125"/>
        <xdr:cNvSpPr/>
      </xdr:nvSpPr>
      <xdr:spPr>
        <a:xfrm>
          <a:off x="2857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78037</xdr:rowOff>
    </xdr:from>
    <xdr:ext cx="599010" cy="259045"/>
    <xdr:sp macro="" textlink="">
      <xdr:nvSpPr>
        <xdr:cNvPr id="127" name="テキスト ボックス 126"/>
        <xdr:cNvSpPr txBox="1"/>
      </xdr:nvSpPr>
      <xdr:spPr>
        <a:xfrm>
          <a:off x="2608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136572</xdr:rowOff>
    </xdr:from>
    <xdr:to>
      <xdr:col>10</xdr:col>
      <xdr:colOff>114300</xdr:colOff>
      <xdr:row>57</xdr:row>
      <xdr:rowOff>164257</xdr:rowOff>
    </xdr:to>
    <xdr:cxnSp macro="">
      <xdr:nvCxnSpPr>
        <xdr:cNvPr id="128" name="直線コネクタ 127"/>
        <xdr:cNvCxnSpPr/>
      </xdr:nvCxnSpPr>
      <xdr:spPr>
        <a:xfrm flipV="1">
          <a:off x="1130300" y="9909222"/>
          <a:ext cx="889000" cy="2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134207</xdr:rowOff>
    </xdr:from>
    <xdr:to>
      <xdr:col>10</xdr:col>
      <xdr:colOff>165100</xdr:colOff>
      <xdr:row>58</xdr:row>
      <xdr:rowOff>64357</xdr:rowOff>
    </xdr:to>
    <xdr:sp macro="" textlink="">
      <xdr:nvSpPr>
        <xdr:cNvPr id="129" name="フローチャート: 判断 128"/>
        <xdr:cNvSpPr/>
      </xdr:nvSpPr>
      <xdr:spPr>
        <a:xfrm>
          <a:off x="1968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55484</xdr:rowOff>
    </xdr:from>
    <xdr:ext cx="599010" cy="259045"/>
    <xdr:sp macro="" textlink="">
      <xdr:nvSpPr>
        <xdr:cNvPr id="130" name="テキスト ボックス 129"/>
        <xdr:cNvSpPr txBox="1"/>
      </xdr:nvSpPr>
      <xdr:spPr>
        <a:xfrm>
          <a:off x="1719795"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152595</xdr:rowOff>
    </xdr:from>
    <xdr:to>
      <xdr:col>6</xdr:col>
      <xdr:colOff>38100</xdr:colOff>
      <xdr:row>58</xdr:row>
      <xdr:rowOff>82745</xdr:rowOff>
    </xdr:to>
    <xdr:sp macro="" textlink="">
      <xdr:nvSpPr>
        <xdr:cNvPr id="131" name="フローチャート: 判断 130"/>
        <xdr:cNvSpPr/>
      </xdr:nvSpPr>
      <xdr:spPr>
        <a:xfrm>
          <a:off x="1079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73872</xdr:rowOff>
    </xdr:from>
    <xdr:ext cx="599010" cy="259045"/>
    <xdr:sp macro="" textlink="">
      <xdr:nvSpPr>
        <xdr:cNvPr id="132" name="テキスト ボックス 131"/>
        <xdr:cNvSpPr txBox="1"/>
      </xdr:nvSpPr>
      <xdr:spPr>
        <a:xfrm>
          <a:off x="830795" y="100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92867</xdr:rowOff>
    </xdr:from>
    <xdr:to>
      <xdr:col>24</xdr:col>
      <xdr:colOff>114300</xdr:colOff>
      <xdr:row>58</xdr:row>
      <xdr:rowOff>23017</xdr:rowOff>
    </xdr:to>
    <xdr:sp macro="" textlink="">
      <xdr:nvSpPr>
        <xdr:cNvPr id="138" name="楕円 137"/>
        <xdr:cNvSpPr/>
      </xdr:nvSpPr>
      <xdr:spPr>
        <a:xfrm>
          <a:off x="4584700" y="986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115744</xdr:rowOff>
    </xdr:from>
    <xdr:ext cx="599010" cy="259045"/>
    <xdr:sp macro="" textlink="">
      <xdr:nvSpPr>
        <xdr:cNvPr id="139" name="総務費該当値テキスト"/>
        <xdr:cNvSpPr txBox="1"/>
      </xdr:nvSpPr>
      <xdr:spPr>
        <a:xfrm>
          <a:off x="4686300" y="9716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148886</xdr:rowOff>
    </xdr:from>
    <xdr:to>
      <xdr:col>20</xdr:col>
      <xdr:colOff>38100</xdr:colOff>
      <xdr:row>58</xdr:row>
      <xdr:rowOff>79036</xdr:rowOff>
    </xdr:to>
    <xdr:sp macro="" textlink="">
      <xdr:nvSpPr>
        <xdr:cNvPr id="140" name="楕円 139"/>
        <xdr:cNvSpPr/>
      </xdr:nvSpPr>
      <xdr:spPr>
        <a:xfrm>
          <a:off x="3746500" y="992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70163</xdr:rowOff>
    </xdr:from>
    <xdr:ext cx="599010" cy="259045"/>
    <xdr:sp macro="" textlink="">
      <xdr:nvSpPr>
        <xdr:cNvPr id="141" name="テキスト ボックス 140"/>
        <xdr:cNvSpPr txBox="1"/>
      </xdr:nvSpPr>
      <xdr:spPr>
        <a:xfrm>
          <a:off x="3497795" y="1001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124586</xdr:rowOff>
    </xdr:from>
    <xdr:to>
      <xdr:col>15</xdr:col>
      <xdr:colOff>101600</xdr:colOff>
      <xdr:row>58</xdr:row>
      <xdr:rowOff>54736</xdr:rowOff>
    </xdr:to>
    <xdr:sp macro="" textlink="">
      <xdr:nvSpPr>
        <xdr:cNvPr id="142" name="楕円 141"/>
        <xdr:cNvSpPr/>
      </xdr:nvSpPr>
      <xdr:spPr>
        <a:xfrm>
          <a:off x="2857500" y="989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71263</xdr:rowOff>
    </xdr:from>
    <xdr:ext cx="599010" cy="259045"/>
    <xdr:sp macro="" textlink="">
      <xdr:nvSpPr>
        <xdr:cNvPr id="143" name="テキスト ボックス 142"/>
        <xdr:cNvSpPr txBox="1"/>
      </xdr:nvSpPr>
      <xdr:spPr>
        <a:xfrm>
          <a:off x="2608795" y="967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85772</xdr:rowOff>
    </xdr:from>
    <xdr:to>
      <xdr:col>10</xdr:col>
      <xdr:colOff>165100</xdr:colOff>
      <xdr:row>58</xdr:row>
      <xdr:rowOff>15922</xdr:rowOff>
    </xdr:to>
    <xdr:sp macro="" textlink="">
      <xdr:nvSpPr>
        <xdr:cNvPr id="144" name="楕円 143"/>
        <xdr:cNvSpPr/>
      </xdr:nvSpPr>
      <xdr:spPr>
        <a:xfrm>
          <a:off x="1968500" y="985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32449</xdr:rowOff>
    </xdr:from>
    <xdr:ext cx="599010" cy="259045"/>
    <xdr:sp macro="" textlink="">
      <xdr:nvSpPr>
        <xdr:cNvPr id="145" name="テキスト ボックス 144"/>
        <xdr:cNvSpPr txBox="1"/>
      </xdr:nvSpPr>
      <xdr:spPr>
        <a:xfrm>
          <a:off x="1719795" y="963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113457</xdr:rowOff>
    </xdr:from>
    <xdr:to>
      <xdr:col>6</xdr:col>
      <xdr:colOff>38100</xdr:colOff>
      <xdr:row>58</xdr:row>
      <xdr:rowOff>43607</xdr:rowOff>
    </xdr:to>
    <xdr:sp macro="" textlink="">
      <xdr:nvSpPr>
        <xdr:cNvPr id="146" name="楕円 145"/>
        <xdr:cNvSpPr/>
      </xdr:nvSpPr>
      <xdr:spPr>
        <a:xfrm>
          <a:off x="1079500" y="988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60134</xdr:rowOff>
    </xdr:from>
    <xdr:ext cx="599010" cy="259045"/>
    <xdr:sp macro="" textlink="">
      <xdr:nvSpPr>
        <xdr:cNvPr id="147" name="テキスト ボックス 146"/>
        <xdr:cNvSpPr txBox="1"/>
      </xdr:nvSpPr>
      <xdr:spPr>
        <a:xfrm>
          <a:off x="830795" y="9661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47673</xdr:rowOff>
    </xdr:from>
    <xdr:to>
      <xdr:col>24</xdr:col>
      <xdr:colOff>62865</xdr:colOff>
      <xdr:row>77</xdr:row>
      <xdr:rowOff>163619</xdr:rowOff>
    </xdr:to>
    <xdr:cxnSp macro="">
      <xdr:nvCxnSpPr>
        <xdr:cNvPr id="172" name="直線コネクタ 171"/>
        <xdr:cNvCxnSpPr/>
      </xdr:nvCxnSpPr>
      <xdr:spPr>
        <a:xfrm flipV="1">
          <a:off x="4633595" y="12049173"/>
          <a:ext cx="1270" cy="131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167446</xdr:rowOff>
    </xdr:from>
    <xdr:ext cx="599010" cy="259045"/>
    <xdr:sp macro="" textlink="">
      <xdr:nvSpPr>
        <xdr:cNvPr id="173" name="民生費最小値テキスト"/>
        <xdr:cNvSpPr txBox="1"/>
      </xdr:nvSpPr>
      <xdr:spPr>
        <a:xfrm>
          <a:off x="4686300" y="1336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163619</xdr:rowOff>
    </xdr:from>
    <xdr:to>
      <xdr:col>24</xdr:col>
      <xdr:colOff>152400</xdr:colOff>
      <xdr:row>77</xdr:row>
      <xdr:rowOff>163619</xdr:rowOff>
    </xdr:to>
    <xdr:cxnSp macro="">
      <xdr:nvCxnSpPr>
        <xdr:cNvPr id="174" name="直線コネクタ 173"/>
        <xdr:cNvCxnSpPr/>
      </xdr:nvCxnSpPr>
      <xdr:spPr>
        <a:xfrm>
          <a:off x="4546600" y="1336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165800</xdr:rowOff>
    </xdr:from>
    <xdr:ext cx="599010" cy="259045"/>
    <xdr:sp macro="" textlink="">
      <xdr:nvSpPr>
        <xdr:cNvPr id="175" name="民生費最大値テキスト"/>
        <xdr:cNvSpPr txBox="1"/>
      </xdr:nvSpPr>
      <xdr:spPr>
        <a:xfrm>
          <a:off x="4686300" y="118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47673</xdr:rowOff>
    </xdr:from>
    <xdr:to>
      <xdr:col>24</xdr:col>
      <xdr:colOff>152400</xdr:colOff>
      <xdr:row>70</xdr:row>
      <xdr:rowOff>47673</xdr:rowOff>
    </xdr:to>
    <xdr:cxnSp macro="">
      <xdr:nvCxnSpPr>
        <xdr:cNvPr id="176" name="直線コネクタ 175"/>
        <xdr:cNvCxnSpPr/>
      </xdr:nvCxnSpPr>
      <xdr:spPr>
        <a:xfrm>
          <a:off x="4546600" y="1204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9688</xdr:rowOff>
    </xdr:from>
    <xdr:to>
      <xdr:col>24</xdr:col>
      <xdr:colOff>63500</xdr:colOff>
      <xdr:row>74</xdr:row>
      <xdr:rowOff>28715</xdr:rowOff>
    </xdr:to>
    <xdr:cxnSp macro="">
      <xdr:nvCxnSpPr>
        <xdr:cNvPr id="177" name="直線コネクタ 176"/>
        <xdr:cNvCxnSpPr/>
      </xdr:nvCxnSpPr>
      <xdr:spPr>
        <a:xfrm flipV="1">
          <a:off x="3797300" y="12696988"/>
          <a:ext cx="838200" cy="1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164893</xdr:rowOff>
    </xdr:from>
    <xdr:ext cx="599010" cy="259045"/>
    <xdr:sp macro="" textlink="">
      <xdr:nvSpPr>
        <xdr:cNvPr id="178" name="民生費平均値テキスト"/>
        <xdr:cNvSpPr txBox="1"/>
      </xdr:nvSpPr>
      <xdr:spPr>
        <a:xfrm>
          <a:off x="4686300" y="128521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15016</xdr:rowOff>
    </xdr:from>
    <xdr:to>
      <xdr:col>24</xdr:col>
      <xdr:colOff>114300</xdr:colOff>
      <xdr:row>75</xdr:row>
      <xdr:rowOff>116616</xdr:rowOff>
    </xdr:to>
    <xdr:sp macro="" textlink="">
      <xdr:nvSpPr>
        <xdr:cNvPr id="179" name="フローチャート: 判断 178"/>
        <xdr:cNvSpPr/>
      </xdr:nvSpPr>
      <xdr:spPr>
        <a:xfrm>
          <a:off x="4584700" y="128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162629</xdr:rowOff>
    </xdr:from>
    <xdr:to>
      <xdr:col>19</xdr:col>
      <xdr:colOff>177800</xdr:colOff>
      <xdr:row>74</xdr:row>
      <xdr:rowOff>28715</xdr:rowOff>
    </xdr:to>
    <xdr:cxnSp macro="">
      <xdr:nvCxnSpPr>
        <xdr:cNvPr id="180" name="直線コネクタ 179"/>
        <xdr:cNvCxnSpPr/>
      </xdr:nvCxnSpPr>
      <xdr:spPr>
        <a:xfrm>
          <a:off x="2908300" y="12678479"/>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118770</xdr:rowOff>
    </xdr:from>
    <xdr:to>
      <xdr:col>20</xdr:col>
      <xdr:colOff>38100</xdr:colOff>
      <xdr:row>75</xdr:row>
      <xdr:rowOff>48920</xdr:rowOff>
    </xdr:to>
    <xdr:sp macro="" textlink="">
      <xdr:nvSpPr>
        <xdr:cNvPr id="181" name="フローチャート: 判断 180"/>
        <xdr:cNvSpPr/>
      </xdr:nvSpPr>
      <xdr:spPr>
        <a:xfrm>
          <a:off x="3746500" y="128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40047</xdr:rowOff>
    </xdr:from>
    <xdr:ext cx="599010" cy="259045"/>
    <xdr:sp macro="" textlink="">
      <xdr:nvSpPr>
        <xdr:cNvPr id="182" name="テキスト ボックス 181"/>
        <xdr:cNvSpPr txBox="1"/>
      </xdr:nvSpPr>
      <xdr:spPr>
        <a:xfrm>
          <a:off x="3497795" y="128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162629</xdr:rowOff>
    </xdr:from>
    <xdr:to>
      <xdr:col>15</xdr:col>
      <xdr:colOff>50800</xdr:colOff>
      <xdr:row>75</xdr:row>
      <xdr:rowOff>19068</xdr:rowOff>
    </xdr:to>
    <xdr:cxnSp macro="">
      <xdr:nvCxnSpPr>
        <xdr:cNvPr id="183" name="直線コネクタ 182"/>
        <xdr:cNvCxnSpPr/>
      </xdr:nvCxnSpPr>
      <xdr:spPr>
        <a:xfrm flipV="1">
          <a:off x="2019300" y="12678479"/>
          <a:ext cx="889000" cy="19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157976</xdr:rowOff>
    </xdr:from>
    <xdr:to>
      <xdr:col>15</xdr:col>
      <xdr:colOff>101600</xdr:colOff>
      <xdr:row>75</xdr:row>
      <xdr:rowOff>88126</xdr:rowOff>
    </xdr:to>
    <xdr:sp macro="" textlink="">
      <xdr:nvSpPr>
        <xdr:cNvPr id="184" name="フローチャート: 判断 183"/>
        <xdr:cNvSpPr/>
      </xdr:nvSpPr>
      <xdr:spPr>
        <a:xfrm>
          <a:off x="2857500" y="128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79253</xdr:rowOff>
    </xdr:from>
    <xdr:ext cx="599010" cy="259045"/>
    <xdr:sp macro="" textlink="">
      <xdr:nvSpPr>
        <xdr:cNvPr id="185" name="テキスト ボックス 184"/>
        <xdr:cNvSpPr txBox="1"/>
      </xdr:nvSpPr>
      <xdr:spPr>
        <a:xfrm>
          <a:off x="2608795" y="1293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19068</xdr:rowOff>
    </xdr:from>
    <xdr:to>
      <xdr:col>10</xdr:col>
      <xdr:colOff>114300</xdr:colOff>
      <xdr:row>75</xdr:row>
      <xdr:rowOff>140759</xdr:rowOff>
    </xdr:to>
    <xdr:cxnSp macro="">
      <xdr:nvCxnSpPr>
        <xdr:cNvPr id="186" name="直線コネクタ 185"/>
        <xdr:cNvCxnSpPr/>
      </xdr:nvCxnSpPr>
      <xdr:spPr>
        <a:xfrm flipV="1">
          <a:off x="1130300" y="12877818"/>
          <a:ext cx="889000" cy="12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32329</xdr:rowOff>
    </xdr:from>
    <xdr:to>
      <xdr:col>10</xdr:col>
      <xdr:colOff>165100</xdr:colOff>
      <xdr:row>74</xdr:row>
      <xdr:rowOff>133929</xdr:rowOff>
    </xdr:to>
    <xdr:sp macro="" textlink="">
      <xdr:nvSpPr>
        <xdr:cNvPr id="187" name="フローチャート: 判断 186"/>
        <xdr:cNvSpPr/>
      </xdr:nvSpPr>
      <xdr:spPr>
        <a:xfrm>
          <a:off x="1968500" y="1271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150456</xdr:rowOff>
    </xdr:from>
    <xdr:ext cx="599010" cy="259045"/>
    <xdr:sp macro="" textlink="">
      <xdr:nvSpPr>
        <xdr:cNvPr id="188" name="テキスト ボックス 187"/>
        <xdr:cNvSpPr txBox="1"/>
      </xdr:nvSpPr>
      <xdr:spPr>
        <a:xfrm>
          <a:off x="1719795" y="12494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44102</xdr:rowOff>
    </xdr:from>
    <xdr:to>
      <xdr:col>6</xdr:col>
      <xdr:colOff>38100</xdr:colOff>
      <xdr:row>74</xdr:row>
      <xdr:rowOff>145702</xdr:rowOff>
    </xdr:to>
    <xdr:sp macro="" textlink="">
      <xdr:nvSpPr>
        <xdr:cNvPr id="189" name="フローチャート: 判断 188"/>
        <xdr:cNvSpPr/>
      </xdr:nvSpPr>
      <xdr:spPr>
        <a:xfrm>
          <a:off x="1079500" y="127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162229</xdr:rowOff>
    </xdr:from>
    <xdr:ext cx="599010" cy="259045"/>
    <xdr:sp macro="" textlink="">
      <xdr:nvSpPr>
        <xdr:cNvPr id="190" name="テキスト ボックス 189"/>
        <xdr:cNvSpPr txBox="1"/>
      </xdr:nvSpPr>
      <xdr:spPr>
        <a:xfrm>
          <a:off x="830795" y="1250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130338</xdr:rowOff>
    </xdr:from>
    <xdr:to>
      <xdr:col>24</xdr:col>
      <xdr:colOff>114300</xdr:colOff>
      <xdr:row>74</xdr:row>
      <xdr:rowOff>60488</xdr:rowOff>
    </xdr:to>
    <xdr:sp macro="" textlink="">
      <xdr:nvSpPr>
        <xdr:cNvPr id="196" name="楕円 195"/>
        <xdr:cNvSpPr/>
      </xdr:nvSpPr>
      <xdr:spPr>
        <a:xfrm>
          <a:off x="4584700" y="1264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153215</xdr:rowOff>
    </xdr:from>
    <xdr:ext cx="599010" cy="259045"/>
    <xdr:sp macro="" textlink="">
      <xdr:nvSpPr>
        <xdr:cNvPr id="197" name="民生費該当値テキスト"/>
        <xdr:cNvSpPr txBox="1"/>
      </xdr:nvSpPr>
      <xdr:spPr>
        <a:xfrm>
          <a:off x="4686300" y="1249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149365</xdr:rowOff>
    </xdr:from>
    <xdr:to>
      <xdr:col>20</xdr:col>
      <xdr:colOff>38100</xdr:colOff>
      <xdr:row>74</xdr:row>
      <xdr:rowOff>79515</xdr:rowOff>
    </xdr:to>
    <xdr:sp macro="" textlink="">
      <xdr:nvSpPr>
        <xdr:cNvPr id="198" name="楕円 197"/>
        <xdr:cNvSpPr/>
      </xdr:nvSpPr>
      <xdr:spPr>
        <a:xfrm>
          <a:off x="3746500" y="126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96042</xdr:rowOff>
    </xdr:from>
    <xdr:ext cx="599010" cy="259045"/>
    <xdr:sp macro="" textlink="">
      <xdr:nvSpPr>
        <xdr:cNvPr id="199" name="テキスト ボックス 198"/>
        <xdr:cNvSpPr txBox="1"/>
      </xdr:nvSpPr>
      <xdr:spPr>
        <a:xfrm>
          <a:off x="3497795" y="1244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111829</xdr:rowOff>
    </xdr:from>
    <xdr:to>
      <xdr:col>15</xdr:col>
      <xdr:colOff>101600</xdr:colOff>
      <xdr:row>74</xdr:row>
      <xdr:rowOff>41979</xdr:rowOff>
    </xdr:to>
    <xdr:sp macro="" textlink="">
      <xdr:nvSpPr>
        <xdr:cNvPr id="200" name="楕円 199"/>
        <xdr:cNvSpPr/>
      </xdr:nvSpPr>
      <xdr:spPr>
        <a:xfrm>
          <a:off x="2857500" y="1262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58506</xdr:rowOff>
    </xdr:from>
    <xdr:ext cx="599010" cy="259045"/>
    <xdr:sp macro="" textlink="">
      <xdr:nvSpPr>
        <xdr:cNvPr id="201" name="テキスト ボックス 200"/>
        <xdr:cNvSpPr txBox="1"/>
      </xdr:nvSpPr>
      <xdr:spPr>
        <a:xfrm>
          <a:off x="2608795" y="1240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139718</xdr:rowOff>
    </xdr:from>
    <xdr:to>
      <xdr:col>10</xdr:col>
      <xdr:colOff>165100</xdr:colOff>
      <xdr:row>75</xdr:row>
      <xdr:rowOff>69868</xdr:rowOff>
    </xdr:to>
    <xdr:sp macro="" textlink="">
      <xdr:nvSpPr>
        <xdr:cNvPr id="202" name="楕円 201"/>
        <xdr:cNvSpPr/>
      </xdr:nvSpPr>
      <xdr:spPr>
        <a:xfrm>
          <a:off x="1968500" y="1282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60995</xdr:rowOff>
    </xdr:from>
    <xdr:ext cx="599010" cy="259045"/>
    <xdr:sp macro="" textlink="">
      <xdr:nvSpPr>
        <xdr:cNvPr id="203" name="テキスト ボックス 202"/>
        <xdr:cNvSpPr txBox="1"/>
      </xdr:nvSpPr>
      <xdr:spPr>
        <a:xfrm>
          <a:off x="1719795" y="12919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89959</xdr:rowOff>
    </xdr:from>
    <xdr:to>
      <xdr:col>6</xdr:col>
      <xdr:colOff>38100</xdr:colOff>
      <xdr:row>76</xdr:row>
      <xdr:rowOff>20109</xdr:rowOff>
    </xdr:to>
    <xdr:sp macro="" textlink="">
      <xdr:nvSpPr>
        <xdr:cNvPr id="204" name="楕円 203"/>
        <xdr:cNvSpPr/>
      </xdr:nvSpPr>
      <xdr:spPr>
        <a:xfrm>
          <a:off x="1079500" y="1294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11236</xdr:rowOff>
    </xdr:from>
    <xdr:ext cx="599010" cy="259045"/>
    <xdr:sp macro="" textlink="">
      <xdr:nvSpPr>
        <xdr:cNvPr id="205" name="テキスト ボックス 204"/>
        <xdr:cNvSpPr txBox="1"/>
      </xdr:nvSpPr>
      <xdr:spPr>
        <a:xfrm>
          <a:off x="830795" y="130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29" name="直線コネクタ 228"/>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30" name="衛生費最小値テキスト"/>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31" name="直線コネクタ 230"/>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32" name="衛生費最大値テキスト"/>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33" name="直線コネクタ 232"/>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48258</xdr:rowOff>
    </xdr:from>
    <xdr:to>
      <xdr:col>24</xdr:col>
      <xdr:colOff>63500</xdr:colOff>
      <xdr:row>98</xdr:row>
      <xdr:rowOff>49119</xdr:rowOff>
    </xdr:to>
    <xdr:cxnSp macro="">
      <xdr:nvCxnSpPr>
        <xdr:cNvPr id="234" name="直線コネクタ 233"/>
        <xdr:cNvCxnSpPr/>
      </xdr:nvCxnSpPr>
      <xdr:spPr>
        <a:xfrm>
          <a:off x="3797300" y="16850358"/>
          <a:ext cx="838200" cy="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154667</xdr:rowOff>
    </xdr:from>
    <xdr:ext cx="534377" cy="259045"/>
    <xdr:sp macro="" textlink="">
      <xdr:nvSpPr>
        <xdr:cNvPr id="235" name="衛生費平均値テキスト"/>
        <xdr:cNvSpPr txBox="1"/>
      </xdr:nvSpPr>
      <xdr:spPr>
        <a:xfrm>
          <a:off x="4686300" y="1678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6" name="フローチャート: 判断 235"/>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48258</xdr:rowOff>
    </xdr:from>
    <xdr:to>
      <xdr:col>19</xdr:col>
      <xdr:colOff>177800</xdr:colOff>
      <xdr:row>98</xdr:row>
      <xdr:rowOff>52729</xdr:rowOff>
    </xdr:to>
    <xdr:cxnSp macro="">
      <xdr:nvCxnSpPr>
        <xdr:cNvPr id="237" name="直線コネクタ 236"/>
        <xdr:cNvCxnSpPr/>
      </xdr:nvCxnSpPr>
      <xdr:spPr>
        <a:xfrm flipV="1">
          <a:off x="2908300" y="16850358"/>
          <a:ext cx="889000" cy="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8" name="フローチャート: 判断 237"/>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98085</xdr:rowOff>
    </xdr:from>
    <xdr:ext cx="534377" cy="259045"/>
    <xdr:sp macro="" textlink="">
      <xdr:nvSpPr>
        <xdr:cNvPr id="239" name="テキスト ボックス 238"/>
        <xdr:cNvSpPr txBox="1"/>
      </xdr:nvSpPr>
      <xdr:spPr>
        <a:xfrm>
          <a:off x="3530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46439</xdr:rowOff>
    </xdr:from>
    <xdr:to>
      <xdr:col>15</xdr:col>
      <xdr:colOff>50800</xdr:colOff>
      <xdr:row>98</xdr:row>
      <xdr:rowOff>52729</xdr:rowOff>
    </xdr:to>
    <xdr:cxnSp macro="">
      <xdr:nvCxnSpPr>
        <xdr:cNvPr id="240" name="直線コネクタ 239"/>
        <xdr:cNvCxnSpPr/>
      </xdr:nvCxnSpPr>
      <xdr:spPr>
        <a:xfrm>
          <a:off x="2019300" y="16848539"/>
          <a:ext cx="889000" cy="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41" name="フローチャート: 判断 240"/>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119456</xdr:rowOff>
    </xdr:from>
    <xdr:ext cx="534377" cy="259045"/>
    <xdr:sp macro="" textlink="">
      <xdr:nvSpPr>
        <xdr:cNvPr id="242" name="テキスト ボックス 241"/>
        <xdr:cNvSpPr txBox="1"/>
      </xdr:nvSpPr>
      <xdr:spPr>
        <a:xfrm>
          <a:off x="2641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40105</xdr:rowOff>
    </xdr:from>
    <xdr:to>
      <xdr:col>10</xdr:col>
      <xdr:colOff>114300</xdr:colOff>
      <xdr:row>98</xdr:row>
      <xdr:rowOff>46439</xdr:rowOff>
    </xdr:to>
    <xdr:cxnSp macro="">
      <xdr:nvCxnSpPr>
        <xdr:cNvPr id="243" name="直線コネクタ 242"/>
        <xdr:cNvCxnSpPr/>
      </xdr:nvCxnSpPr>
      <xdr:spPr>
        <a:xfrm>
          <a:off x="1130300" y="16842205"/>
          <a:ext cx="889000" cy="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141455</xdr:rowOff>
    </xdr:from>
    <xdr:to>
      <xdr:col>10</xdr:col>
      <xdr:colOff>165100</xdr:colOff>
      <xdr:row>98</xdr:row>
      <xdr:rowOff>71605</xdr:rowOff>
    </xdr:to>
    <xdr:sp macro="" textlink="">
      <xdr:nvSpPr>
        <xdr:cNvPr id="244" name="フローチャート: 判断 243"/>
        <xdr:cNvSpPr/>
      </xdr:nvSpPr>
      <xdr:spPr>
        <a:xfrm>
          <a:off x="1968500" y="1677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88132</xdr:rowOff>
    </xdr:from>
    <xdr:ext cx="599010" cy="259045"/>
    <xdr:sp macro="" textlink="">
      <xdr:nvSpPr>
        <xdr:cNvPr id="245" name="テキスト ボックス 244"/>
        <xdr:cNvSpPr txBox="1"/>
      </xdr:nvSpPr>
      <xdr:spPr>
        <a:xfrm>
          <a:off x="1719795" y="165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133883</xdr:rowOff>
    </xdr:from>
    <xdr:to>
      <xdr:col>6</xdr:col>
      <xdr:colOff>38100</xdr:colOff>
      <xdr:row>98</xdr:row>
      <xdr:rowOff>64033</xdr:rowOff>
    </xdr:to>
    <xdr:sp macro="" textlink="">
      <xdr:nvSpPr>
        <xdr:cNvPr id="246" name="フローチャート: 判断 245"/>
        <xdr:cNvSpPr/>
      </xdr:nvSpPr>
      <xdr:spPr>
        <a:xfrm>
          <a:off x="1079500" y="1676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80560</xdr:rowOff>
    </xdr:from>
    <xdr:ext cx="599010" cy="259045"/>
    <xdr:sp macro="" textlink="">
      <xdr:nvSpPr>
        <xdr:cNvPr id="247" name="テキスト ボックス 246"/>
        <xdr:cNvSpPr txBox="1"/>
      </xdr:nvSpPr>
      <xdr:spPr>
        <a:xfrm>
          <a:off x="830795" y="1653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169769</xdr:rowOff>
    </xdr:from>
    <xdr:to>
      <xdr:col>24</xdr:col>
      <xdr:colOff>114300</xdr:colOff>
      <xdr:row>98</xdr:row>
      <xdr:rowOff>99919</xdr:rowOff>
    </xdr:to>
    <xdr:sp macro="" textlink="">
      <xdr:nvSpPr>
        <xdr:cNvPr id="253" name="楕円 252"/>
        <xdr:cNvSpPr/>
      </xdr:nvSpPr>
      <xdr:spPr>
        <a:xfrm>
          <a:off x="4584700" y="168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129146</xdr:rowOff>
    </xdr:from>
    <xdr:ext cx="534377" cy="259045"/>
    <xdr:sp macro="" textlink="">
      <xdr:nvSpPr>
        <xdr:cNvPr id="254" name="衛生費該当値テキスト"/>
        <xdr:cNvSpPr txBox="1"/>
      </xdr:nvSpPr>
      <xdr:spPr>
        <a:xfrm>
          <a:off x="4686300" y="165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168908</xdr:rowOff>
    </xdr:from>
    <xdr:to>
      <xdr:col>20</xdr:col>
      <xdr:colOff>38100</xdr:colOff>
      <xdr:row>98</xdr:row>
      <xdr:rowOff>99058</xdr:rowOff>
    </xdr:to>
    <xdr:sp macro="" textlink="">
      <xdr:nvSpPr>
        <xdr:cNvPr id="255" name="楕円 254"/>
        <xdr:cNvSpPr/>
      </xdr:nvSpPr>
      <xdr:spPr>
        <a:xfrm>
          <a:off x="3746500" y="1679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115585</xdr:rowOff>
    </xdr:from>
    <xdr:ext cx="534377" cy="259045"/>
    <xdr:sp macro="" textlink="">
      <xdr:nvSpPr>
        <xdr:cNvPr id="256" name="テキスト ボックス 255"/>
        <xdr:cNvSpPr txBox="1"/>
      </xdr:nvSpPr>
      <xdr:spPr>
        <a:xfrm>
          <a:off x="3530111" y="1657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1929</xdr:rowOff>
    </xdr:from>
    <xdr:to>
      <xdr:col>15</xdr:col>
      <xdr:colOff>101600</xdr:colOff>
      <xdr:row>98</xdr:row>
      <xdr:rowOff>103529</xdr:rowOff>
    </xdr:to>
    <xdr:sp macro="" textlink="">
      <xdr:nvSpPr>
        <xdr:cNvPr id="257" name="楕円 256"/>
        <xdr:cNvSpPr/>
      </xdr:nvSpPr>
      <xdr:spPr>
        <a:xfrm>
          <a:off x="2857500" y="1680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94656</xdr:rowOff>
    </xdr:from>
    <xdr:ext cx="534377" cy="259045"/>
    <xdr:sp macro="" textlink="">
      <xdr:nvSpPr>
        <xdr:cNvPr id="258" name="テキスト ボックス 257"/>
        <xdr:cNvSpPr txBox="1"/>
      </xdr:nvSpPr>
      <xdr:spPr>
        <a:xfrm>
          <a:off x="2641111" y="1689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167089</xdr:rowOff>
    </xdr:from>
    <xdr:to>
      <xdr:col>10</xdr:col>
      <xdr:colOff>165100</xdr:colOff>
      <xdr:row>98</xdr:row>
      <xdr:rowOff>97239</xdr:rowOff>
    </xdr:to>
    <xdr:sp macro="" textlink="">
      <xdr:nvSpPr>
        <xdr:cNvPr id="259" name="楕円 258"/>
        <xdr:cNvSpPr/>
      </xdr:nvSpPr>
      <xdr:spPr>
        <a:xfrm>
          <a:off x="1968500" y="1679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88366</xdr:rowOff>
    </xdr:from>
    <xdr:ext cx="534377" cy="259045"/>
    <xdr:sp macro="" textlink="">
      <xdr:nvSpPr>
        <xdr:cNvPr id="260" name="テキスト ボックス 259"/>
        <xdr:cNvSpPr txBox="1"/>
      </xdr:nvSpPr>
      <xdr:spPr>
        <a:xfrm>
          <a:off x="1752111" y="1689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160755</xdr:rowOff>
    </xdr:from>
    <xdr:to>
      <xdr:col>6</xdr:col>
      <xdr:colOff>38100</xdr:colOff>
      <xdr:row>98</xdr:row>
      <xdr:rowOff>90905</xdr:rowOff>
    </xdr:to>
    <xdr:sp macro="" textlink="">
      <xdr:nvSpPr>
        <xdr:cNvPr id="261" name="楕円 260"/>
        <xdr:cNvSpPr/>
      </xdr:nvSpPr>
      <xdr:spPr>
        <a:xfrm>
          <a:off x="1079500" y="167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82032</xdr:rowOff>
    </xdr:from>
    <xdr:ext cx="534377" cy="259045"/>
    <xdr:sp macro="" textlink="">
      <xdr:nvSpPr>
        <xdr:cNvPr id="262" name="テキスト ボックス 261"/>
        <xdr:cNvSpPr txBox="1"/>
      </xdr:nvSpPr>
      <xdr:spPr>
        <a:xfrm>
          <a:off x="863111" y="1688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44450</xdr:rowOff>
    </xdr:to>
    <xdr:cxnSp macro="">
      <xdr:nvCxnSpPr>
        <xdr:cNvPr id="286" name="直線コネクタ 285"/>
        <xdr:cNvCxnSpPr/>
      </xdr:nvCxnSpPr>
      <xdr:spPr>
        <a:xfrm flipV="1">
          <a:off x="10475595" y="5455412"/>
          <a:ext cx="127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534377" cy="259045"/>
    <xdr:sp macro="" textlink="">
      <xdr:nvSpPr>
        <xdr:cNvPr id="289" name="労働費最大値テキスト"/>
        <xdr:cNvSpPr txBox="1"/>
      </xdr:nvSpPr>
      <xdr:spPr>
        <a:xfrm>
          <a:off x="10528300" y="52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0" name="直線コネクタ 289"/>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17399</xdr:rowOff>
    </xdr:from>
    <xdr:to>
      <xdr:col>55</xdr:col>
      <xdr:colOff>0</xdr:colOff>
      <xdr:row>39</xdr:row>
      <xdr:rowOff>44450</xdr:rowOff>
    </xdr:to>
    <xdr:cxnSp macro="">
      <xdr:nvCxnSpPr>
        <xdr:cNvPr id="291" name="直線コネクタ 290"/>
        <xdr:cNvCxnSpPr/>
      </xdr:nvCxnSpPr>
      <xdr:spPr>
        <a:xfrm>
          <a:off x="9639300" y="6532499"/>
          <a:ext cx="838200" cy="19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55770</xdr:rowOff>
    </xdr:from>
    <xdr:ext cx="469744" cy="259045"/>
    <xdr:sp macro="" textlink="">
      <xdr:nvSpPr>
        <xdr:cNvPr id="292" name="労働費平均値テキスト"/>
        <xdr:cNvSpPr txBox="1"/>
      </xdr:nvSpPr>
      <xdr:spPr>
        <a:xfrm>
          <a:off x="10528300" y="6399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293" name="フローチャート: 判断 292"/>
        <xdr:cNvSpPr/>
      </xdr:nvSpPr>
      <xdr:spPr>
        <a:xfrm>
          <a:off x="104267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17399</xdr:rowOff>
    </xdr:from>
    <xdr:to>
      <xdr:col>50</xdr:col>
      <xdr:colOff>114300</xdr:colOff>
      <xdr:row>38</xdr:row>
      <xdr:rowOff>22987</xdr:rowOff>
    </xdr:to>
    <xdr:cxnSp macro="">
      <xdr:nvCxnSpPr>
        <xdr:cNvPr id="294" name="直線コネクタ 293"/>
        <xdr:cNvCxnSpPr/>
      </xdr:nvCxnSpPr>
      <xdr:spPr>
        <a:xfrm flipV="1">
          <a:off x="8750300" y="6532499"/>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3556</xdr:rowOff>
    </xdr:from>
    <xdr:to>
      <xdr:col>50</xdr:col>
      <xdr:colOff>165100</xdr:colOff>
      <xdr:row>38</xdr:row>
      <xdr:rowOff>105156</xdr:rowOff>
    </xdr:to>
    <xdr:sp macro="" textlink="">
      <xdr:nvSpPr>
        <xdr:cNvPr id="295" name="フローチャート: 判断 294"/>
        <xdr:cNvSpPr/>
      </xdr:nvSpPr>
      <xdr:spPr>
        <a:xfrm>
          <a:off x="9588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96283</xdr:rowOff>
    </xdr:from>
    <xdr:ext cx="469744" cy="259045"/>
    <xdr:sp macro="" textlink="">
      <xdr:nvSpPr>
        <xdr:cNvPr id="296" name="テキスト ボックス 295"/>
        <xdr:cNvSpPr txBox="1"/>
      </xdr:nvSpPr>
      <xdr:spPr>
        <a:xfrm>
          <a:off x="9404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22987</xdr:rowOff>
    </xdr:from>
    <xdr:to>
      <xdr:col>45</xdr:col>
      <xdr:colOff>177800</xdr:colOff>
      <xdr:row>38</xdr:row>
      <xdr:rowOff>26035</xdr:rowOff>
    </xdr:to>
    <xdr:cxnSp macro="">
      <xdr:nvCxnSpPr>
        <xdr:cNvPr id="297" name="直線コネクタ 296"/>
        <xdr:cNvCxnSpPr/>
      </xdr:nvCxnSpPr>
      <xdr:spPr>
        <a:xfrm flipV="1">
          <a:off x="7861300" y="653808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140843</xdr:rowOff>
    </xdr:from>
    <xdr:to>
      <xdr:col>46</xdr:col>
      <xdr:colOff>38100</xdr:colOff>
      <xdr:row>38</xdr:row>
      <xdr:rowOff>70993</xdr:rowOff>
    </xdr:to>
    <xdr:sp macro="" textlink="">
      <xdr:nvSpPr>
        <xdr:cNvPr id="298" name="フローチャート: 判断 297"/>
        <xdr:cNvSpPr/>
      </xdr:nvSpPr>
      <xdr:spPr>
        <a:xfrm>
          <a:off x="8699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87520</xdr:rowOff>
    </xdr:from>
    <xdr:ext cx="469744" cy="259045"/>
    <xdr:sp macro="" textlink="">
      <xdr:nvSpPr>
        <xdr:cNvPr id="299" name="テキスト ボックス 298"/>
        <xdr:cNvSpPr txBox="1"/>
      </xdr:nvSpPr>
      <xdr:spPr>
        <a:xfrm>
          <a:off x="8515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29</xdr:row>
      <xdr:rowOff>153924</xdr:rowOff>
    </xdr:from>
    <xdr:to>
      <xdr:col>41</xdr:col>
      <xdr:colOff>50800</xdr:colOff>
      <xdr:row>38</xdr:row>
      <xdr:rowOff>26035</xdr:rowOff>
    </xdr:to>
    <xdr:cxnSp macro="">
      <xdr:nvCxnSpPr>
        <xdr:cNvPr id="300" name="直線コネクタ 299"/>
        <xdr:cNvCxnSpPr/>
      </xdr:nvCxnSpPr>
      <xdr:spPr>
        <a:xfrm>
          <a:off x="6972300" y="5125974"/>
          <a:ext cx="889000" cy="141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39878</xdr:rowOff>
    </xdr:from>
    <xdr:to>
      <xdr:col>41</xdr:col>
      <xdr:colOff>101600</xdr:colOff>
      <xdr:row>38</xdr:row>
      <xdr:rowOff>141478</xdr:rowOff>
    </xdr:to>
    <xdr:sp macro="" textlink="">
      <xdr:nvSpPr>
        <xdr:cNvPr id="301" name="フローチャート: 判断 300"/>
        <xdr:cNvSpPr/>
      </xdr:nvSpPr>
      <xdr:spPr>
        <a:xfrm>
          <a:off x="7810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132605</xdr:rowOff>
    </xdr:from>
    <xdr:ext cx="378565" cy="259045"/>
    <xdr:sp macro="" textlink="">
      <xdr:nvSpPr>
        <xdr:cNvPr id="302" name="テキスト ボックス 301"/>
        <xdr:cNvSpPr txBox="1"/>
      </xdr:nvSpPr>
      <xdr:spPr>
        <a:xfrm>
          <a:off x="7672017" y="6647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152019</xdr:rowOff>
    </xdr:from>
    <xdr:to>
      <xdr:col>36</xdr:col>
      <xdr:colOff>165100</xdr:colOff>
      <xdr:row>37</xdr:row>
      <xdr:rowOff>82169</xdr:rowOff>
    </xdr:to>
    <xdr:sp macro="" textlink="">
      <xdr:nvSpPr>
        <xdr:cNvPr id="303" name="フローチャート: 判断 302"/>
        <xdr:cNvSpPr/>
      </xdr:nvSpPr>
      <xdr:spPr>
        <a:xfrm>
          <a:off x="6921500" y="63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73296</xdr:rowOff>
    </xdr:from>
    <xdr:ext cx="469744" cy="259045"/>
    <xdr:sp macro="" textlink="">
      <xdr:nvSpPr>
        <xdr:cNvPr id="304" name="テキスト ボックス 303"/>
        <xdr:cNvSpPr txBox="1"/>
      </xdr:nvSpPr>
      <xdr:spPr>
        <a:xfrm>
          <a:off x="6737428" y="641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138049</xdr:rowOff>
    </xdr:from>
    <xdr:to>
      <xdr:col>50</xdr:col>
      <xdr:colOff>165100</xdr:colOff>
      <xdr:row>38</xdr:row>
      <xdr:rowOff>68199</xdr:rowOff>
    </xdr:to>
    <xdr:sp macro="" textlink="">
      <xdr:nvSpPr>
        <xdr:cNvPr id="312" name="楕円 311"/>
        <xdr:cNvSpPr/>
      </xdr:nvSpPr>
      <xdr:spPr>
        <a:xfrm>
          <a:off x="9588500" y="64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84726</xdr:rowOff>
    </xdr:from>
    <xdr:ext cx="469744" cy="259045"/>
    <xdr:sp macro="" textlink="">
      <xdr:nvSpPr>
        <xdr:cNvPr id="313" name="テキスト ボックス 312"/>
        <xdr:cNvSpPr txBox="1"/>
      </xdr:nvSpPr>
      <xdr:spPr>
        <a:xfrm>
          <a:off x="9404428" y="625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143637</xdr:rowOff>
    </xdr:from>
    <xdr:to>
      <xdr:col>46</xdr:col>
      <xdr:colOff>38100</xdr:colOff>
      <xdr:row>38</xdr:row>
      <xdr:rowOff>73787</xdr:rowOff>
    </xdr:to>
    <xdr:sp macro="" textlink="">
      <xdr:nvSpPr>
        <xdr:cNvPr id="314" name="楕円 313"/>
        <xdr:cNvSpPr/>
      </xdr:nvSpPr>
      <xdr:spPr>
        <a:xfrm>
          <a:off x="8699500" y="648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64914</xdr:rowOff>
    </xdr:from>
    <xdr:ext cx="469744" cy="259045"/>
    <xdr:sp macro="" textlink="">
      <xdr:nvSpPr>
        <xdr:cNvPr id="315" name="テキスト ボックス 314"/>
        <xdr:cNvSpPr txBox="1"/>
      </xdr:nvSpPr>
      <xdr:spPr>
        <a:xfrm>
          <a:off x="8515428" y="6580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146685</xdr:rowOff>
    </xdr:from>
    <xdr:to>
      <xdr:col>41</xdr:col>
      <xdr:colOff>101600</xdr:colOff>
      <xdr:row>38</xdr:row>
      <xdr:rowOff>76835</xdr:rowOff>
    </xdr:to>
    <xdr:sp macro="" textlink="">
      <xdr:nvSpPr>
        <xdr:cNvPr id="316" name="楕円 315"/>
        <xdr:cNvSpPr/>
      </xdr:nvSpPr>
      <xdr:spPr>
        <a:xfrm>
          <a:off x="7810500" y="64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93362</xdr:rowOff>
    </xdr:from>
    <xdr:ext cx="469744" cy="259045"/>
    <xdr:sp macro="" textlink="">
      <xdr:nvSpPr>
        <xdr:cNvPr id="317" name="テキスト ボックス 316"/>
        <xdr:cNvSpPr txBox="1"/>
      </xdr:nvSpPr>
      <xdr:spPr>
        <a:xfrm>
          <a:off x="7626428" y="626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103124</xdr:rowOff>
    </xdr:from>
    <xdr:to>
      <xdr:col>36</xdr:col>
      <xdr:colOff>165100</xdr:colOff>
      <xdr:row>30</xdr:row>
      <xdr:rowOff>33274</xdr:rowOff>
    </xdr:to>
    <xdr:sp macro="" textlink="">
      <xdr:nvSpPr>
        <xdr:cNvPr id="318" name="楕円 317"/>
        <xdr:cNvSpPr/>
      </xdr:nvSpPr>
      <xdr:spPr>
        <a:xfrm>
          <a:off x="6921500" y="507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28</xdr:row>
      <xdr:rowOff>49801</xdr:rowOff>
    </xdr:from>
    <xdr:ext cx="534377" cy="259045"/>
    <xdr:sp macro="" textlink="">
      <xdr:nvSpPr>
        <xdr:cNvPr id="319" name="テキスト ボックス 318"/>
        <xdr:cNvSpPr txBox="1"/>
      </xdr:nvSpPr>
      <xdr:spPr>
        <a:xfrm>
          <a:off x="6705111" y="485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7" name="テキスト ボックス 336"/>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143139</xdr:rowOff>
    </xdr:from>
    <xdr:to>
      <xdr:col>54</xdr:col>
      <xdr:colOff>189865</xdr:colOff>
      <xdr:row>59</xdr:row>
      <xdr:rowOff>38006</xdr:rowOff>
    </xdr:to>
    <xdr:cxnSp macro="">
      <xdr:nvCxnSpPr>
        <xdr:cNvPr id="343" name="直線コネクタ 342"/>
        <xdr:cNvCxnSpPr/>
      </xdr:nvCxnSpPr>
      <xdr:spPr>
        <a:xfrm flipV="1">
          <a:off x="10475595" y="8887089"/>
          <a:ext cx="1270" cy="126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41833</xdr:rowOff>
    </xdr:from>
    <xdr:ext cx="469744" cy="259045"/>
    <xdr:sp macro="" textlink="">
      <xdr:nvSpPr>
        <xdr:cNvPr id="344" name="農林水産業費最小値テキスト"/>
        <xdr:cNvSpPr txBox="1"/>
      </xdr:nvSpPr>
      <xdr:spPr>
        <a:xfrm>
          <a:off x="10528300" y="101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38006</xdr:rowOff>
    </xdr:from>
    <xdr:to>
      <xdr:col>55</xdr:col>
      <xdr:colOff>88900</xdr:colOff>
      <xdr:row>59</xdr:row>
      <xdr:rowOff>38006</xdr:rowOff>
    </xdr:to>
    <xdr:cxnSp macro="">
      <xdr:nvCxnSpPr>
        <xdr:cNvPr id="345" name="直線コネクタ 344"/>
        <xdr:cNvCxnSpPr/>
      </xdr:nvCxnSpPr>
      <xdr:spPr>
        <a:xfrm>
          <a:off x="10388600" y="101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89816</xdr:rowOff>
    </xdr:from>
    <xdr:ext cx="690189" cy="259045"/>
    <xdr:sp macro="" textlink="">
      <xdr:nvSpPr>
        <xdr:cNvPr id="346" name="農林水産業費最大値テキスト"/>
        <xdr:cNvSpPr txBox="1"/>
      </xdr:nvSpPr>
      <xdr:spPr>
        <a:xfrm>
          <a:off x="10528300" y="8662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143139</xdr:rowOff>
    </xdr:from>
    <xdr:to>
      <xdr:col>55</xdr:col>
      <xdr:colOff>88900</xdr:colOff>
      <xdr:row>51</xdr:row>
      <xdr:rowOff>143139</xdr:rowOff>
    </xdr:to>
    <xdr:cxnSp macro="">
      <xdr:nvCxnSpPr>
        <xdr:cNvPr id="347" name="直線コネクタ 346"/>
        <xdr:cNvCxnSpPr/>
      </xdr:nvCxnSpPr>
      <xdr:spPr>
        <a:xfrm>
          <a:off x="10388600" y="888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7807</xdr:rowOff>
    </xdr:from>
    <xdr:to>
      <xdr:col>55</xdr:col>
      <xdr:colOff>0</xdr:colOff>
      <xdr:row>58</xdr:row>
      <xdr:rowOff>48033</xdr:rowOff>
    </xdr:to>
    <xdr:cxnSp macro="">
      <xdr:nvCxnSpPr>
        <xdr:cNvPr id="348" name="直線コネクタ 347"/>
        <xdr:cNvCxnSpPr/>
      </xdr:nvCxnSpPr>
      <xdr:spPr>
        <a:xfrm>
          <a:off x="9639300" y="9951907"/>
          <a:ext cx="838200" cy="4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62061</xdr:rowOff>
    </xdr:from>
    <xdr:ext cx="599010" cy="259045"/>
    <xdr:sp macro="" textlink="">
      <xdr:nvSpPr>
        <xdr:cNvPr id="349" name="農林水産業費平均値テキスト"/>
        <xdr:cNvSpPr txBox="1"/>
      </xdr:nvSpPr>
      <xdr:spPr>
        <a:xfrm>
          <a:off x="10528300" y="1000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83634</xdr:rowOff>
    </xdr:from>
    <xdr:to>
      <xdr:col>55</xdr:col>
      <xdr:colOff>50800</xdr:colOff>
      <xdr:row>59</xdr:row>
      <xdr:rowOff>13784</xdr:rowOff>
    </xdr:to>
    <xdr:sp macro="" textlink="">
      <xdr:nvSpPr>
        <xdr:cNvPr id="350" name="フローチャート: 判断 349"/>
        <xdr:cNvSpPr/>
      </xdr:nvSpPr>
      <xdr:spPr>
        <a:xfrm>
          <a:off x="104267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53049</xdr:rowOff>
    </xdr:from>
    <xdr:to>
      <xdr:col>50</xdr:col>
      <xdr:colOff>114300</xdr:colOff>
      <xdr:row>58</xdr:row>
      <xdr:rowOff>7807</xdr:rowOff>
    </xdr:to>
    <xdr:cxnSp macro="">
      <xdr:nvCxnSpPr>
        <xdr:cNvPr id="351" name="直線コネクタ 350"/>
        <xdr:cNvCxnSpPr/>
      </xdr:nvCxnSpPr>
      <xdr:spPr>
        <a:xfrm>
          <a:off x="8750300" y="9825699"/>
          <a:ext cx="889000" cy="12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81732</xdr:rowOff>
    </xdr:from>
    <xdr:to>
      <xdr:col>50</xdr:col>
      <xdr:colOff>165100</xdr:colOff>
      <xdr:row>59</xdr:row>
      <xdr:rowOff>11882</xdr:rowOff>
    </xdr:to>
    <xdr:sp macro="" textlink="">
      <xdr:nvSpPr>
        <xdr:cNvPr id="352" name="フローチャート: 判断 351"/>
        <xdr:cNvSpPr/>
      </xdr:nvSpPr>
      <xdr:spPr>
        <a:xfrm>
          <a:off x="9588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3009</xdr:rowOff>
    </xdr:from>
    <xdr:ext cx="599010" cy="259045"/>
    <xdr:sp macro="" textlink="">
      <xdr:nvSpPr>
        <xdr:cNvPr id="353" name="テキスト ボックス 352"/>
        <xdr:cNvSpPr txBox="1"/>
      </xdr:nvSpPr>
      <xdr:spPr>
        <a:xfrm>
          <a:off x="9339795" y="101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44437</xdr:rowOff>
    </xdr:from>
    <xdr:to>
      <xdr:col>45</xdr:col>
      <xdr:colOff>177800</xdr:colOff>
      <xdr:row>57</xdr:row>
      <xdr:rowOff>53049</xdr:rowOff>
    </xdr:to>
    <xdr:cxnSp macro="">
      <xdr:nvCxnSpPr>
        <xdr:cNvPr id="354" name="直線コネクタ 353"/>
        <xdr:cNvCxnSpPr/>
      </xdr:nvCxnSpPr>
      <xdr:spPr>
        <a:xfrm>
          <a:off x="7861300" y="9817087"/>
          <a:ext cx="889000" cy="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86951</xdr:rowOff>
    </xdr:from>
    <xdr:to>
      <xdr:col>46</xdr:col>
      <xdr:colOff>38100</xdr:colOff>
      <xdr:row>59</xdr:row>
      <xdr:rowOff>17101</xdr:rowOff>
    </xdr:to>
    <xdr:sp macro="" textlink="">
      <xdr:nvSpPr>
        <xdr:cNvPr id="355" name="フローチャート: 判断 354"/>
        <xdr:cNvSpPr/>
      </xdr:nvSpPr>
      <xdr:spPr>
        <a:xfrm>
          <a:off x="8699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8228</xdr:rowOff>
    </xdr:from>
    <xdr:ext cx="599010" cy="259045"/>
    <xdr:sp macro="" textlink="">
      <xdr:nvSpPr>
        <xdr:cNvPr id="356" name="テキスト ボックス 355"/>
        <xdr:cNvSpPr txBox="1"/>
      </xdr:nvSpPr>
      <xdr:spPr>
        <a:xfrm>
          <a:off x="8450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44437</xdr:rowOff>
    </xdr:from>
    <xdr:to>
      <xdr:col>41</xdr:col>
      <xdr:colOff>50800</xdr:colOff>
      <xdr:row>58</xdr:row>
      <xdr:rowOff>130818</xdr:rowOff>
    </xdr:to>
    <xdr:cxnSp macro="">
      <xdr:nvCxnSpPr>
        <xdr:cNvPr id="357" name="直線コネクタ 356"/>
        <xdr:cNvCxnSpPr/>
      </xdr:nvCxnSpPr>
      <xdr:spPr>
        <a:xfrm flipV="1">
          <a:off x="6972300" y="9817087"/>
          <a:ext cx="889000" cy="25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46055</xdr:rowOff>
    </xdr:from>
    <xdr:to>
      <xdr:col>41</xdr:col>
      <xdr:colOff>101600</xdr:colOff>
      <xdr:row>58</xdr:row>
      <xdr:rowOff>147655</xdr:rowOff>
    </xdr:to>
    <xdr:sp macro="" textlink="">
      <xdr:nvSpPr>
        <xdr:cNvPr id="358" name="フローチャート: 判断 357"/>
        <xdr:cNvSpPr/>
      </xdr:nvSpPr>
      <xdr:spPr>
        <a:xfrm>
          <a:off x="7810500" y="999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138782</xdr:rowOff>
    </xdr:from>
    <xdr:ext cx="599010" cy="259045"/>
    <xdr:sp macro="" textlink="">
      <xdr:nvSpPr>
        <xdr:cNvPr id="359" name="テキスト ボックス 358"/>
        <xdr:cNvSpPr txBox="1"/>
      </xdr:nvSpPr>
      <xdr:spPr>
        <a:xfrm>
          <a:off x="7561795" y="10082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34984</xdr:rowOff>
    </xdr:from>
    <xdr:to>
      <xdr:col>36</xdr:col>
      <xdr:colOff>165100</xdr:colOff>
      <xdr:row>58</xdr:row>
      <xdr:rowOff>136584</xdr:rowOff>
    </xdr:to>
    <xdr:sp macro="" textlink="">
      <xdr:nvSpPr>
        <xdr:cNvPr id="360" name="フローチャート: 判断 359"/>
        <xdr:cNvSpPr/>
      </xdr:nvSpPr>
      <xdr:spPr>
        <a:xfrm>
          <a:off x="6921500" y="99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153111</xdr:rowOff>
    </xdr:from>
    <xdr:ext cx="599010" cy="259045"/>
    <xdr:sp macro="" textlink="">
      <xdr:nvSpPr>
        <xdr:cNvPr id="361" name="テキスト ボックス 360"/>
        <xdr:cNvSpPr txBox="1"/>
      </xdr:nvSpPr>
      <xdr:spPr>
        <a:xfrm>
          <a:off x="6672795" y="975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168683</xdr:rowOff>
    </xdr:from>
    <xdr:to>
      <xdr:col>55</xdr:col>
      <xdr:colOff>50800</xdr:colOff>
      <xdr:row>58</xdr:row>
      <xdr:rowOff>98833</xdr:rowOff>
    </xdr:to>
    <xdr:sp macro="" textlink="">
      <xdr:nvSpPr>
        <xdr:cNvPr id="367" name="楕円 366"/>
        <xdr:cNvSpPr/>
      </xdr:nvSpPr>
      <xdr:spPr>
        <a:xfrm>
          <a:off x="10426700" y="994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20110</xdr:rowOff>
    </xdr:from>
    <xdr:ext cx="599010" cy="259045"/>
    <xdr:sp macro="" textlink="">
      <xdr:nvSpPr>
        <xdr:cNvPr id="368" name="農林水産業費該当値テキスト"/>
        <xdr:cNvSpPr txBox="1"/>
      </xdr:nvSpPr>
      <xdr:spPr>
        <a:xfrm>
          <a:off x="10528300" y="979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128457</xdr:rowOff>
    </xdr:from>
    <xdr:to>
      <xdr:col>50</xdr:col>
      <xdr:colOff>165100</xdr:colOff>
      <xdr:row>58</xdr:row>
      <xdr:rowOff>58607</xdr:rowOff>
    </xdr:to>
    <xdr:sp macro="" textlink="">
      <xdr:nvSpPr>
        <xdr:cNvPr id="369" name="楕円 368"/>
        <xdr:cNvSpPr/>
      </xdr:nvSpPr>
      <xdr:spPr>
        <a:xfrm>
          <a:off x="9588500" y="990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75134</xdr:rowOff>
    </xdr:from>
    <xdr:ext cx="599010" cy="259045"/>
    <xdr:sp macro="" textlink="">
      <xdr:nvSpPr>
        <xdr:cNvPr id="370" name="テキスト ボックス 369"/>
        <xdr:cNvSpPr txBox="1"/>
      </xdr:nvSpPr>
      <xdr:spPr>
        <a:xfrm>
          <a:off x="9339795" y="967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2249</xdr:rowOff>
    </xdr:from>
    <xdr:to>
      <xdr:col>46</xdr:col>
      <xdr:colOff>38100</xdr:colOff>
      <xdr:row>57</xdr:row>
      <xdr:rowOff>103849</xdr:rowOff>
    </xdr:to>
    <xdr:sp macro="" textlink="">
      <xdr:nvSpPr>
        <xdr:cNvPr id="371" name="楕円 370"/>
        <xdr:cNvSpPr/>
      </xdr:nvSpPr>
      <xdr:spPr>
        <a:xfrm>
          <a:off x="8699500" y="977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120376</xdr:rowOff>
    </xdr:from>
    <xdr:ext cx="599010" cy="259045"/>
    <xdr:sp macro="" textlink="">
      <xdr:nvSpPr>
        <xdr:cNvPr id="372" name="テキスト ボックス 371"/>
        <xdr:cNvSpPr txBox="1"/>
      </xdr:nvSpPr>
      <xdr:spPr>
        <a:xfrm>
          <a:off x="8450795" y="955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165087</xdr:rowOff>
    </xdr:from>
    <xdr:to>
      <xdr:col>41</xdr:col>
      <xdr:colOff>101600</xdr:colOff>
      <xdr:row>57</xdr:row>
      <xdr:rowOff>95237</xdr:rowOff>
    </xdr:to>
    <xdr:sp macro="" textlink="">
      <xdr:nvSpPr>
        <xdr:cNvPr id="373" name="楕円 372"/>
        <xdr:cNvSpPr/>
      </xdr:nvSpPr>
      <xdr:spPr>
        <a:xfrm>
          <a:off x="7810500" y="976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111764</xdr:rowOff>
    </xdr:from>
    <xdr:ext cx="599010" cy="259045"/>
    <xdr:sp macro="" textlink="">
      <xdr:nvSpPr>
        <xdr:cNvPr id="374" name="テキスト ボックス 373"/>
        <xdr:cNvSpPr txBox="1"/>
      </xdr:nvSpPr>
      <xdr:spPr>
        <a:xfrm>
          <a:off x="7561795" y="954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80018</xdr:rowOff>
    </xdr:from>
    <xdr:to>
      <xdr:col>36</xdr:col>
      <xdr:colOff>165100</xdr:colOff>
      <xdr:row>59</xdr:row>
      <xdr:rowOff>10168</xdr:rowOff>
    </xdr:to>
    <xdr:sp macro="" textlink="">
      <xdr:nvSpPr>
        <xdr:cNvPr id="375" name="楕円 374"/>
        <xdr:cNvSpPr/>
      </xdr:nvSpPr>
      <xdr:spPr>
        <a:xfrm>
          <a:off x="6921500" y="1002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1295</xdr:rowOff>
    </xdr:from>
    <xdr:ext cx="599010" cy="259045"/>
    <xdr:sp macro="" textlink="">
      <xdr:nvSpPr>
        <xdr:cNvPr id="376" name="テキスト ボックス 375"/>
        <xdr:cNvSpPr txBox="1"/>
      </xdr:nvSpPr>
      <xdr:spPr>
        <a:xfrm>
          <a:off x="6672795" y="1011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400" name="直線コネクタ 399"/>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401" name="商工費最小値テキスト"/>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402" name="直線コネクタ 401"/>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403" name="商工費最大値テキスト"/>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404" name="直線コネクタ 403"/>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134934</xdr:rowOff>
    </xdr:from>
    <xdr:to>
      <xdr:col>55</xdr:col>
      <xdr:colOff>0</xdr:colOff>
      <xdr:row>78</xdr:row>
      <xdr:rowOff>166275</xdr:rowOff>
    </xdr:to>
    <xdr:cxnSp macro="">
      <xdr:nvCxnSpPr>
        <xdr:cNvPr id="405" name="直線コネクタ 404"/>
        <xdr:cNvCxnSpPr/>
      </xdr:nvCxnSpPr>
      <xdr:spPr>
        <a:xfrm flipV="1">
          <a:off x="9639300" y="13165134"/>
          <a:ext cx="838200" cy="37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129328</xdr:rowOff>
    </xdr:from>
    <xdr:ext cx="534377" cy="259045"/>
    <xdr:sp macro="" textlink="">
      <xdr:nvSpPr>
        <xdr:cNvPr id="406" name="商工費平均値テキスト"/>
        <xdr:cNvSpPr txBox="1"/>
      </xdr:nvSpPr>
      <xdr:spPr>
        <a:xfrm>
          <a:off x="10528300" y="13330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407" name="フローチャート: 判断 406"/>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65526</xdr:rowOff>
    </xdr:from>
    <xdr:to>
      <xdr:col>50</xdr:col>
      <xdr:colOff>114300</xdr:colOff>
      <xdr:row>78</xdr:row>
      <xdr:rowOff>166275</xdr:rowOff>
    </xdr:to>
    <xdr:cxnSp macro="">
      <xdr:nvCxnSpPr>
        <xdr:cNvPr id="408" name="直線コネクタ 407"/>
        <xdr:cNvCxnSpPr/>
      </xdr:nvCxnSpPr>
      <xdr:spPr>
        <a:xfrm>
          <a:off x="8750300" y="13438626"/>
          <a:ext cx="889000" cy="10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09" name="フローチャート: 判断 408"/>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60292</xdr:rowOff>
    </xdr:from>
    <xdr:ext cx="534377" cy="259045"/>
    <xdr:sp macro="" textlink="">
      <xdr:nvSpPr>
        <xdr:cNvPr id="410" name="テキスト ボックス 409"/>
        <xdr:cNvSpPr txBox="1"/>
      </xdr:nvSpPr>
      <xdr:spPr>
        <a:xfrm>
          <a:off x="9372111" y="1309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65526</xdr:rowOff>
    </xdr:from>
    <xdr:to>
      <xdr:col>45</xdr:col>
      <xdr:colOff>177800</xdr:colOff>
      <xdr:row>79</xdr:row>
      <xdr:rowOff>8167</xdr:rowOff>
    </xdr:to>
    <xdr:cxnSp macro="">
      <xdr:nvCxnSpPr>
        <xdr:cNvPr id="411" name="直線コネクタ 410"/>
        <xdr:cNvCxnSpPr/>
      </xdr:nvCxnSpPr>
      <xdr:spPr>
        <a:xfrm flipV="1">
          <a:off x="7861300" y="13438626"/>
          <a:ext cx="889000" cy="11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12" name="フローチャート: 判断 411"/>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119687</xdr:rowOff>
    </xdr:from>
    <xdr:ext cx="534377" cy="259045"/>
    <xdr:sp macro="" textlink="">
      <xdr:nvSpPr>
        <xdr:cNvPr id="413" name="テキスト ボックス 412"/>
        <xdr:cNvSpPr txBox="1"/>
      </xdr:nvSpPr>
      <xdr:spPr>
        <a:xfrm>
          <a:off x="8483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171388</xdr:rowOff>
    </xdr:from>
    <xdr:to>
      <xdr:col>41</xdr:col>
      <xdr:colOff>50800</xdr:colOff>
      <xdr:row>79</xdr:row>
      <xdr:rowOff>8167</xdr:rowOff>
    </xdr:to>
    <xdr:cxnSp macro="">
      <xdr:nvCxnSpPr>
        <xdr:cNvPr id="414" name="直線コネクタ 413"/>
        <xdr:cNvCxnSpPr/>
      </xdr:nvCxnSpPr>
      <xdr:spPr>
        <a:xfrm>
          <a:off x="6972300" y="13544488"/>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152958</xdr:rowOff>
    </xdr:from>
    <xdr:to>
      <xdr:col>41</xdr:col>
      <xdr:colOff>101600</xdr:colOff>
      <xdr:row>78</xdr:row>
      <xdr:rowOff>83108</xdr:rowOff>
    </xdr:to>
    <xdr:sp macro="" textlink="">
      <xdr:nvSpPr>
        <xdr:cNvPr id="415" name="フローチャート: 判断 414"/>
        <xdr:cNvSpPr/>
      </xdr:nvSpPr>
      <xdr:spPr>
        <a:xfrm>
          <a:off x="7810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99635</xdr:rowOff>
    </xdr:from>
    <xdr:ext cx="534377" cy="259045"/>
    <xdr:sp macro="" textlink="">
      <xdr:nvSpPr>
        <xdr:cNvPr id="416" name="テキスト ボックス 415"/>
        <xdr:cNvSpPr txBox="1"/>
      </xdr:nvSpPr>
      <xdr:spPr>
        <a:xfrm>
          <a:off x="7594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154767</xdr:rowOff>
    </xdr:from>
    <xdr:to>
      <xdr:col>36</xdr:col>
      <xdr:colOff>165100</xdr:colOff>
      <xdr:row>78</xdr:row>
      <xdr:rowOff>84917</xdr:rowOff>
    </xdr:to>
    <xdr:sp macro="" textlink="">
      <xdr:nvSpPr>
        <xdr:cNvPr id="417" name="フローチャート: 判断 416"/>
        <xdr:cNvSpPr/>
      </xdr:nvSpPr>
      <xdr:spPr>
        <a:xfrm>
          <a:off x="6921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101444</xdr:rowOff>
    </xdr:from>
    <xdr:ext cx="534377" cy="259045"/>
    <xdr:sp macro="" textlink="">
      <xdr:nvSpPr>
        <xdr:cNvPr id="418" name="テキスト ボックス 417"/>
        <xdr:cNvSpPr txBox="1"/>
      </xdr:nvSpPr>
      <xdr:spPr>
        <a:xfrm>
          <a:off x="6705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84134</xdr:rowOff>
    </xdr:from>
    <xdr:to>
      <xdr:col>55</xdr:col>
      <xdr:colOff>50800</xdr:colOff>
      <xdr:row>77</xdr:row>
      <xdr:rowOff>14284</xdr:rowOff>
    </xdr:to>
    <xdr:sp macro="" textlink="">
      <xdr:nvSpPr>
        <xdr:cNvPr id="424" name="楕円 423"/>
        <xdr:cNvSpPr/>
      </xdr:nvSpPr>
      <xdr:spPr>
        <a:xfrm>
          <a:off x="10426700" y="131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107011</xdr:rowOff>
    </xdr:from>
    <xdr:ext cx="599010" cy="259045"/>
    <xdr:sp macro="" textlink="">
      <xdr:nvSpPr>
        <xdr:cNvPr id="425" name="商工費該当値テキスト"/>
        <xdr:cNvSpPr txBox="1"/>
      </xdr:nvSpPr>
      <xdr:spPr>
        <a:xfrm>
          <a:off x="10528300" y="1296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115475</xdr:rowOff>
    </xdr:from>
    <xdr:to>
      <xdr:col>50</xdr:col>
      <xdr:colOff>165100</xdr:colOff>
      <xdr:row>79</xdr:row>
      <xdr:rowOff>45625</xdr:rowOff>
    </xdr:to>
    <xdr:sp macro="" textlink="">
      <xdr:nvSpPr>
        <xdr:cNvPr id="426" name="楕円 425"/>
        <xdr:cNvSpPr/>
      </xdr:nvSpPr>
      <xdr:spPr>
        <a:xfrm>
          <a:off x="9588500" y="134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36752</xdr:rowOff>
    </xdr:from>
    <xdr:ext cx="534377" cy="259045"/>
    <xdr:sp macro="" textlink="">
      <xdr:nvSpPr>
        <xdr:cNvPr id="427" name="テキスト ボックス 426"/>
        <xdr:cNvSpPr txBox="1"/>
      </xdr:nvSpPr>
      <xdr:spPr>
        <a:xfrm>
          <a:off x="9372111" y="135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14726</xdr:rowOff>
    </xdr:from>
    <xdr:to>
      <xdr:col>46</xdr:col>
      <xdr:colOff>38100</xdr:colOff>
      <xdr:row>78</xdr:row>
      <xdr:rowOff>116326</xdr:rowOff>
    </xdr:to>
    <xdr:sp macro="" textlink="">
      <xdr:nvSpPr>
        <xdr:cNvPr id="428" name="楕円 427"/>
        <xdr:cNvSpPr/>
      </xdr:nvSpPr>
      <xdr:spPr>
        <a:xfrm>
          <a:off x="8699500" y="1338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107453</xdr:rowOff>
    </xdr:from>
    <xdr:ext cx="534377" cy="259045"/>
    <xdr:sp macro="" textlink="">
      <xdr:nvSpPr>
        <xdr:cNvPr id="429" name="テキスト ボックス 428"/>
        <xdr:cNvSpPr txBox="1"/>
      </xdr:nvSpPr>
      <xdr:spPr>
        <a:xfrm>
          <a:off x="8483111" y="1348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128817</xdr:rowOff>
    </xdr:from>
    <xdr:to>
      <xdr:col>41</xdr:col>
      <xdr:colOff>101600</xdr:colOff>
      <xdr:row>79</xdr:row>
      <xdr:rowOff>58967</xdr:rowOff>
    </xdr:to>
    <xdr:sp macro="" textlink="">
      <xdr:nvSpPr>
        <xdr:cNvPr id="430" name="楕円 429"/>
        <xdr:cNvSpPr/>
      </xdr:nvSpPr>
      <xdr:spPr>
        <a:xfrm>
          <a:off x="7810500" y="1350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50094</xdr:rowOff>
    </xdr:from>
    <xdr:ext cx="469744" cy="259045"/>
    <xdr:sp macro="" textlink="">
      <xdr:nvSpPr>
        <xdr:cNvPr id="431" name="テキスト ボックス 430"/>
        <xdr:cNvSpPr txBox="1"/>
      </xdr:nvSpPr>
      <xdr:spPr>
        <a:xfrm>
          <a:off x="7626428" y="1359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120588</xdr:rowOff>
    </xdr:from>
    <xdr:to>
      <xdr:col>36</xdr:col>
      <xdr:colOff>165100</xdr:colOff>
      <xdr:row>79</xdr:row>
      <xdr:rowOff>50738</xdr:rowOff>
    </xdr:to>
    <xdr:sp macro="" textlink="">
      <xdr:nvSpPr>
        <xdr:cNvPr id="432" name="楕円 431"/>
        <xdr:cNvSpPr/>
      </xdr:nvSpPr>
      <xdr:spPr>
        <a:xfrm>
          <a:off x="6921500" y="134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41865</xdr:rowOff>
    </xdr:from>
    <xdr:ext cx="534377" cy="259045"/>
    <xdr:sp macro="" textlink="">
      <xdr:nvSpPr>
        <xdr:cNvPr id="433" name="テキスト ボックス 432"/>
        <xdr:cNvSpPr txBox="1"/>
      </xdr:nvSpPr>
      <xdr:spPr>
        <a:xfrm>
          <a:off x="6705111" y="135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41760</xdr:rowOff>
    </xdr:from>
    <xdr:to>
      <xdr:col>54</xdr:col>
      <xdr:colOff>189865</xdr:colOff>
      <xdr:row>98</xdr:row>
      <xdr:rowOff>154215</xdr:rowOff>
    </xdr:to>
    <xdr:cxnSp macro="">
      <xdr:nvCxnSpPr>
        <xdr:cNvPr id="457" name="直線コネクタ 456"/>
        <xdr:cNvCxnSpPr/>
      </xdr:nvCxnSpPr>
      <xdr:spPr>
        <a:xfrm flipV="1">
          <a:off x="10475595" y="15472260"/>
          <a:ext cx="1270" cy="148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158042</xdr:rowOff>
    </xdr:from>
    <xdr:ext cx="534377" cy="259045"/>
    <xdr:sp macro="" textlink="">
      <xdr:nvSpPr>
        <xdr:cNvPr id="458" name="土木費最小値テキスト"/>
        <xdr:cNvSpPr txBox="1"/>
      </xdr:nvSpPr>
      <xdr:spPr>
        <a:xfrm>
          <a:off x="10528300" y="169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154215</xdr:rowOff>
    </xdr:from>
    <xdr:to>
      <xdr:col>55</xdr:col>
      <xdr:colOff>88900</xdr:colOff>
      <xdr:row>98</xdr:row>
      <xdr:rowOff>154215</xdr:rowOff>
    </xdr:to>
    <xdr:cxnSp macro="">
      <xdr:nvCxnSpPr>
        <xdr:cNvPr id="459" name="直線コネクタ 458"/>
        <xdr:cNvCxnSpPr/>
      </xdr:nvCxnSpPr>
      <xdr:spPr>
        <a:xfrm>
          <a:off x="10388600" y="1695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159887</xdr:rowOff>
    </xdr:from>
    <xdr:ext cx="599010" cy="259045"/>
    <xdr:sp macro="" textlink="">
      <xdr:nvSpPr>
        <xdr:cNvPr id="460" name="土木費最大値テキスト"/>
        <xdr:cNvSpPr txBox="1"/>
      </xdr:nvSpPr>
      <xdr:spPr>
        <a:xfrm>
          <a:off x="10528300" y="152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41760</xdr:rowOff>
    </xdr:from>
    <xdr:to>
      <xdr:col>55</xdr:col>
      <xdr:colOff>88900</xdr:colOff>
      <xdr:row>90</xdr:row>
      <xdr:rowOff>41760</xdr:rowOff>
    </xdr:to>
    <xdr:cxnSp macro="">
      <xdr:nvCxnSpPr>
        <xdr:cNvPr id="461" name="直線コネクタ 460"/>
        <xdr:cNvCxnSpPr/>
      </xdr:nvCxnSpPr>
      <xdr:spPr>
        <a:xfrm>
          <a:off x="10388600" y="1547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84691</xdr:rowOff>
    </xdr:from>
    <xdr:to>
      <xdr:col>55</xdr:col>
      <xdr:colOff>0</xdr:colOff>
      <xdr:row>96</xdr:row>
      <xdr:rowOff>117571</xdr:rowOff>
    </xdr:to>
    <xdr:cxnSp macro="">
      <xdr:nvCxnSpPr>
        <xdr:cNvPr id="462" name="直線コネクタ 461"/>
        <xdr:cNvCxnSpPr/>
      </xdr:nvCxnSpPr>
      <xdr:spPr>
        <a:xfrm>
          <a:off x="9639300" y="16372441"/>
          <a:ext cx="838200" cy="20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47220</xdr:rowOff>
    </xdr:from>
    <xdr:ext cx="599010" cy="259045"/>
    <xdr:sp macro="" textlink="">
      <xdr:nvSpPr>
        <xdr:cNvPr id="463" name="土木費平均値テキスト"/>
        <xdr:cNvSpPr txBox="1"/>
      </xdr:nvSpPr>
      <xdr:spPr>
        <a:xfrm>
          <a:off x="10528300" y="16334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24343</xdr:rowOff>
    </xdr:from>
    <xdr:to>
      <xdr:col>55</xdr:col>
      <xdr:colOff>50800</xdr:colOff>
      <xdr:row>96</xdr:row>
      <xdr:rowOff>125943</xdr:rowOff>
    </xdr:to>
    <xdr:sp macro="" textlink="">
      <xdr:nvSpPr>
        <xdr:cNvPr id="464" name="フローチャート: 判断 463"/>
        <xdr:cNvSpPr/>
      </xdr:nvSpPr>
      <xdr:spPr>
        <a:xfrm>
          <a:off x="104267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154288</xdr:rowOff>
    </xdr:from>
    <xdr:to>
      <xdr:col>50</xdr:col>
      <xdr:colOff>114300</xdr:colOff>
      <xdr:row>95</xdr:row>
      <xdr:rowOff>84691</xdr:rowOff>
    </xdr:to>
    <xdr:cxnSp macro="">
      <xdr:nvCxnSpPr>
        <xdr:cNvPr id="465" name="直線コネクタ 464"/>
        <xdr:cNvCxnSpPr/>
      </xdr:nvCxnSpPr>
      <xdr:spPr>
        <a:xfrm>
          <a:off x="8750300" y="16099138"/>
          <a:ext cx="889000" cy="27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106311</xdr:rowOff>
    </xdr:from>
    <xdr:to>
      <xdr:col>50</xdr:col>
      <xdr:colOff>165100</xdr:colOff>
      <xdr:row>96</xdr:row>
      <xdr:rowOff>36461</xdr:rowOff>
    </xdr:to>
    <xdr:sp macro="" textlink="">
      <xdr:nvSpPr>
        <xdr:cNvPr id="466" name="フローチャート: 判断 465"/>
        <xdr:cNvSpPr/>
      </xdr:nvSpPr>
      <xdr:spPr>
        <a:xfrm>
          <a:off x="9588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27588</xdr:rowOff>
    </xdr:from>
    <xdr:ext cx="599010" cy="259045"/>
    <xdr:sp macro="" textlink="">
      <xdr:nvSpPr>
        <xdr:cNvPr id="467" name="テキスト ボックス 466"/>
        <xdr:cNvSpPr txBox="1"/>
      </xdr:nvSpPr>
      <xdr:spPr>
        <a:xfrm>
          <a:off x="9339795" y="1648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154288</xdr:rowOff>
    </xdr:from>
    <xdr:to>
      <xdr:col>45</xdr:col>
      <xdr:colOff>177800</xdr:colOff>
      <xdr:row>96</xdr:row>
      <xdr:rowOff>738</xdr:rowOff>
    </xdr:to>
    <xdr:cxnSp macro="">
      <xdr:nvCxnSpPr>
        <xdr:cNvPr id="468" name="直線コネクタ 467"/>
        <xdr:cNvCxnSpPr/>
      </xdr:nvCxnSpPr>
      <xdr:spPr>
        <a:xfrm flipV="1">
          <a:off x="7861300" y="16099138"/>
          <a:ext cx="889000" cy="36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9705</xdr:rowOff>
    </xdr:from>
    <xdr:to>
      <xdr:col>46</xdr:col>
      <xdr:colOff>38100</xdr:colOff>
      <xdr:row>96</xdr:row>
      <xdr:rowOff>111305</xdr:rowOff>
    </xdr:to>
    <xdr:sp macro="" textlink="">
      <xdr:nvSpPr>
        <xdr:cNvPr id="469" name="フローチャート: 判断 468"/>
        <xdr:cNvSpPr/>
      </xdr:nvSpPr>
      <xdr:spPr>
        <a:xfrm>
          <a:off x="8699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102432</xdr:rowOff>
    </xdr:from>
    <xdr:ext cx="599010" cy="259045"/>
    <xdr:sp macro="" textlink="">
      <xdr:nvSpPr>
        <xdr:cNvPr id="470" name="テキスト ボックス 469"/>
        <xdr:cNvSpPr txBox="1"/>
      </xdr:nvSpPr>
      <xdr:spPr>
        <a:xfrm>
          <a:off x="8450795" y="1656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738</xdr:rowOff>
    </xdr:from>
    <xdr:to>
      <xdr:col>41</xdr:col>
      <xdr:colOff>50800</xdr:colOff>
      <xdr:row>96</xdr:row>
      <xdr:rowOff>91225</xdr:rowOff>
    </xdr:to>
    <xdr:cxnSp macro="">
      <xdr:nvCxnSpPr>
        <xdr:cNvPr id="471" name="直線コネクタ 470"/>
        <xdr:cNvCxnSpPr/>
      </xdr:nvCxnSpPr>
      <xdr:spPr>
        <a:xfrm flipV="1">
          <a:off x="6972300" y="1645993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166670</xdr:rowOff>
    </xdr:from>
    <xdr:to>
      <xdr:col>41</xdr:col>
      <xdr:colOff>101600</xdr:colOff>
      <xdr:row>96</xdr:row>
      <xdr:rowOff>96820</xdr:rowOff>
    </xdr:to>
    <xdr:sp macro="" textlink="">
      <xdr:nvSpPr>
        <xdr:cNvPr id="472" name="フローチャート: 判断 471"/>
        <xdr:cNvSpPr/>
      </xdr:nvSpPr>
      <xdr:spPr>
        <a:xfrm>
          <a:off x="7810500" y="164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87947</xdr:rowOff>
    </xdr:from>
    <xdr:ext cx="599010" cy="259045"/>
    <xdr:sp macro="" textlink="">
      <xdr:nvSpPr>
        <xdr:cNvPr id="473" name="テキスト ボックス 472"/>
        <xdr:cNvSpPr txBox="1"/>
      </xdr:nvSpPr>
      <xdr:spPr>
        <a:xfrm>
          <a:off x="7561795" y="16547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65145</xdr:rowOff>
    </xdr:from>
    <xdr:to>
      <xdr:col>36</xdr:col>
      <xdr:colOff>165100</xdr:colOff>
      <xdr:row>95</xdr:row>
      <xdr:rowOff>166745</xdr:rowOff>
    </xdr:to>
    <xdr:sp macro="" textlink="">
      <xdr:nvSpPr>
        <xdr:cNvPr id="474" name="フローチャート: 判断 473"/>
        <xdr:cNvSpPr/>
      </xdr:nvSpPr>
      <xdr:spPr>
        <a:xfrm>
          <a:off x="6921500" y="163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11822</xdr:rowOff>
    </xdr:from>
    <xdr:ext cx="599010" cy="259045"/>
    <xdr:sp macro="" textlink="">
      <xdr:nvSpPr>
        <xdr:cNvPr id="475" name="テキスト ボックス 474"/>
        <xdr:cNvSpPr txBox="1"/>
      </xdr:nvSpPr>
      <xdr:spPr>
        <a:xfrm>
          <a:off x="6672795" y="1612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66771</xdr:rowOff>
    </xdr:from>
    <xdr:to>
      <xdr:col>55</xdr:col>
      <xdr:colOff>50800</xdr:colOff>
      <xdr:row>96</xdr:row>
      <xdr:rowOff>168371</xdr:rowOff>
    </xdr:to>
    <xdr:sp macro="" textlink="">
      <xdr:nvSpPr>
        <xdr:cNvPr id="481" name="楕円 480"/>
        <xdr:cNvSpPr/>
      </xdr:nvSpPr>
      <xdr:spPr>
        <a:xfrm>
          <a:off x="10426700" y="1652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45198</xdr:rowOff>
    </xdr:from>
    <xdr:ext cx="599010" cy="259045"/>
    <xdr:sp macro="" textlink="">
      <xdr:nvSpPr>
        <xdr:cNvPr id="482" name="土木費該当値テキスト"/>
        <xdr:cNvSpPr txBox="1"/>
      </xdr:nvSpPr>
      <xdr:spPr>
        <a:xfrm>
          <a:off x="10528300" y="16504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33891</xdr:rowOff>
    </xdr:from>
    <xdr:to>
      <xdr:col>50</xdr:col>
      <xdr:colOff>165100</xdr:colOff>
      <xdr:row>95</xdr:row>
      <xdr:rowOff>135491</xdr:rowOff>
    </xdr:to>
    <xdr:sp macro="" textlink="">
      <xdr:nvSpPr>
        <xdr:cNvPr id="483" name="楕円 482"/>
        <xdr:cNvSpPr/>
      </xdr:nvSpPr>
      <xdr:spPr>
        <a:xfrm>
          <a:off x="9588500" y="1632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152018</xdr:rowOff>
    </xdr:from>
    <xdr:ext cx="599010" cy="259045"/>
    <xdr:sp macro="" textlink="">
      <xdr:nvSpPr>
        <xdr:cNvPr id="484" name="テキスト ボックス 483"/>
        <xdr:cNvSpPr txBox="1"/>
      </xdr:nvSpPr>
      <xdr:spPr>
        <a:xfrm>
          <a:off x="9339795" y="16096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103488</xdr:rowOff>
    </xdr:from>
    <xdr:to>
      <xdr:col>46</xdr:col>
      <xdr:colOff>38100</xdr:colOff>
      <xdr:row>94</xdr:row>
      <xdr:rowOff>33638</xdr:rowOff>
    </xdr:to>
    <xdr:sp macro="" textlink="">
      <xdr:nvSpPr>
        <xdr:cNvPr id="485" name="楕円 484"/>
        <xdr:cNvSpPr/>
      </xdr:nvSpPr>
      <xdr:spPr>
        <a:xfrm>
          <a:off x="8699500" y="1604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50165</xdr:rowOff>
    </xdr:from>
    <xdr:ext cx="599010" cy="259045"/>
    <xdr:sp macro="" textlink="">
      <xdr:nvSpPr>
        <xdr:cNvPr id="486" name="テキスト ボックス 485"/>
        <xdr:cNvSpPr txBox="1"/>
      </xdr:nvSpPr>
      <xdr:spPr>
        <a:xfrm>
          <a:off x="8450795" y="1582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121388</xdr:rowOff>
    </xdr:from>
    <xdr:to>
      <xdr:col>41</xdr:col>
      <xdr:colOff>101600</xdr:colOff>
      <xdr:row>96</xdr:row>
      <xdr:rowOff>51538</xdr:rowOff>
    </xdr:to>
    <xdr:sp macro="" textlink="">
      <xdr:nvSpPr>
        <xdr:cNvPr id="487" name="楕円 486"/>
        <xdr:cNvSpPr/>
      </xdr:nvSpPr>
      <xdr:spPr>
        <a:xfrm>
          <a:off x="7810500" y="1640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68065</xdr:rowOff>
    </xdr:from>
    <xdr:ext cx="599010" cy="259045"/>
    <xdr:sp macro="" textlink="">
      <xdr:nvSpPr>
        <xdr:cNvPr id="488" name="テキスト ボックス 487"/>
        <xdr:cNvSpPr txBox="1"/>
      </xdr:nvSpPr>
      <xdr:spPr>
        <a:xfrm>
          <a:off x="7561795" y="16184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40425</xdr:rowOff>
    </xdr:from>
    <xdr:to>
      <xdr:col>36</xdr:col>
      <xdr:colOff>165100</xdr:colOff>
      <xdr:row>96</xdr:row>
      <xdr:rowOff>142025</xdr:rowOff>
    </xdr:to>
    <xdr:sp macro="" textlink="">
      <xdr:nvSpPr>
        <xdr:cNvPr id="489" name="楕円 488"/>
        <xdr:cNvSpPr/>
      </xdr:nvSpPr>
      <xdr:spPr>
        <a:xfrm>
          <a:off x="6921500" y="1649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133152</xdr:rowOff>
    </xdr:from>
    <xdr:ext cx="599010" cy="259045"/>
    <xdr:sp macro="" textlink="">
      <xdr:nvSpPr>
        <xdr:cNvPr id="490" name="テキスト ボックス 489"/>
        <xdr:cNvSpPr txBox="1"/>
      </xdr:nvSpPr>
      <xdr:spPr>
        <a:xfrm>
          <a:off x="6672795" y="16592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151642</xdr:rowOff>
    </xdr:from>
    <xdr:to>
      <xdr:col>85</xdr:col>
      <xdr:colOff>126364</xdr:colOff>
      <xdr:row>39</xdr:row>
      <xdr:rowOff>505</xdr:rowOff>
    </xdr:to>
    <xdr:cxnSp macro="">
      <xdr:nvCxnSpPr>
        <xdr:cNvPr id="516" name="直線コネクタ 515"/>
        <xdr:cNvCxnSpPr/>
      </xdr:nvCxnSpPr>
      <xdr:spPr>
        <a:xfrm flipV="1">
          <a:off x="16317595" y="5295142"/>
          <a:ext cx="1269" cy="139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4332</xdr:rowOff>
    </xdr:from>
    <xdr:ext cx="469744" cy="259045"/>
    <xdr:sp macro="" textlink="">
      <xdr:nvSpPr>
        <xdr:cNvPr id="517" name="消防費最小値テキスト"/>
        <xdr:cNvSpPr txBox="1"/>
      </xdr:nvSpPr>
      <xdr:spPr>
        <a:xfrm>
          <a:off x="16370300" y="669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505</xdr:rowOff>
    </xdr:from>
    <xdr:to>
      <xdr:col>86</xdr:col>
      <xdr:colOff>25400</xdr:colOff>
      <xdr:row>39</xdr:row>
      <xdr:rowOff>505</xdr:rowOff>
    </xdr:to>
    <xdr:cxnSp macro="">
      <xdr:nvCxnSpPr>
        <xdr:cNvPr id="518" name="直線コネクタ 517"/>
        <xdr:cNvCxnSpPr/>
      </xdr:nvCxnSpPr>
      <xdr:spPr>
        <a:xfrm>
          <a:off x="16230600" y="668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98319</xdr:rowOff>
    </xdr:from>
    <xdr:ext cx="599010" cy="259045"/>
    <xdr:sp macro="" textlink="">
      <xdr:nvSpPr>
        <xdr:cNvPr id="519" name="消防費最大値テキスト"/>
        <xdr:cNvSpPr txBox="1"/>
      </xdr:nvSpPr>
      <xdr:spPr>
        <a:xfrm>
          <a:off x="16370300" y="507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151642</xdr:rowOff>
    </xdr:from>
    <xdr:to>
      <xdr:col>86</xdr:col>
      <xdr:colOff>25400</xdr:colOff>
      <xdr:row>30</xdr:row>
      <xdr:rowOff>151642</xdr:rowOff>
    </xdr:to>
    <xdr:cxnSp macro="">
      <xdr:nvCxnSpPr>
        <xdr:cNvPr id="520" name="直線コネクタ 519"/>
        <xdr:cNvCxnSpPr/>
      </xdr:nvCxnSpPr>
      <xdr:spPr>
        <a:xfrm>
          <a:off x="16230600" y="529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49599</xdr:rowOff>
    </xdr:from>
    <xdr:to>
      <xdr:col>85</xdr:col>
      <xdr:colOff>127000</xdr:colOff>
      <xdr:row>36</xdr:row>
      <xdr:rowOff>145655</xdr:rowOff>
    </xdr:to>
    <xdr:cxnSp macro="">
      <xdr:nvCxnSpPr>
        <xdr:cNvPr id="521" name="直線コネクタ 520"/>
        <xdr:cNvCxnSpPr/>
      </xdr:nvCxnSpPr>
      <xdr:spPr>
        <a:xfrm flipV="1">
          <a:off x="15481300" y="5707449"/>
          <a:ext cx="838200" cy="61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116367</xdr:rowOff>
    </xdr:from>
    <xdr:ext cx="534377" cy="259045"/>
    <xdr:sp macro="" textlink="">
      <xdr:nvSpPr>
        <xdr:cNvPr id="522" name="消防費平均値テキスト"/>
        <xdr:cNvSpPr txBox="1"/>
      </xdr:nvSpPr>
      <xdr:spPr>
        <a:xfrm>
          <a:off x="16370300" y="6117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137940</xdr:rowOff>
    </xdr:from>
    <xdr:to>
      <xdr:col>85</xdr:col>
      <xdr:colOff>177800</xdr:colOff>
      <xdr:row>36</xdr:row>
      <xdr:rowOff>68090</xdr:rowOff>
    </xdr:to>
    <xdr:sp macro="" textlink="">
      <xdr:nvSpPr>
        <xdr:cNvPr id="523" name="フローチャート: 判断 522"/>
        <xdr:cNvSpPr/>
      </xdr:nvSpPr>
      <xdr:spPr>
        <a:xfrm>
          <a:off x="16268700" y="61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144925</xdr:rowOff>
    </xdr:from>
    <xdr:to>
      <xdr:col>81</xdr:col>
      <xdr:colOff>50800</xdr:colOff>
      <xdr:row>36</xdr:row>
      <xdr:rowOff>145655</xdr:rowOff>
    </xdr:to>
    <xdr:cxnSp macro="">
      <xdr:nvCxnSpPr>
        <xdr:cNvPr id="524" name="直線コネクタ 523"/>
        <xdr:cNvCxnSpPr/>
      </xdr:nvCxnSpPr>
      <xdr:spPr>
        <a:xfrm>
          <a:off x="14592300" y="6317125"/>
          <a:ext cx="8890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87844</xdr:rowOff>
    </xdr:from>
    <xdr:to>
      <xdr:col>81</xdr:col>
      <xdr:colOff>101600</xdr:colOff>
      <xdr:row>37</xdr:row>
      <xdr:rowOff>17994</xdr:rowOff>
    </xdr:to>
    <xdr:sp macro="" textlink="">
      <xdr:nvSpPr>
        <xdr:cNvPr id="525" name="フローチャート: 判断 524"/>
        <xdr:cNvSpPr/>
      </xdr:nvSpPr>
      <xdr:spPr>
        <a:xfrm>
          <a:off x="15430500" y="626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34521</xdr:rowOff>
    </xdr:from>
    <xdr:ext cx="534377" cy="259045"/>
    <xdr:sp macro="" textlink="">
      <xdr:nvSpPr>
        <xdr:cNvPr id="526" name="テキスト ボックス 525"/>
        <xdr:cNvSpPr txBox="1"/>
      </xdr:nvSpPr>
      <xdr:spPr>
        <a:xfrm>
          <a:off x="15214111" y="603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118157</xdr:rowOff>
    </xdr:from>
    <xdr:to>
      <xdr:col>76</xdr:col>
      <xdr:colOff>114300</xdr:colOff>
      <xdr:row>36</xdr:row>
      <xdr:rowOff>144925</xdr:rowOff>
    </xdr:to>
    <xdr:cxnSp macro="">
      <xdr:nvCxnSpPr>
        <xdr:cNvPr id="527" name="直線コネクタ 526"/>
        <xdr:cNvCxnSpPr/>
      </xdr:nvCxnSpPr>
      <xdr:spPr>
        <a:xfrm>
          <a:off x="13703300" y="6290357"/>
          <a:ext cx="889000" cy="2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31587</xdr:rowOff>
    </xdr:from>
    <xdr:to>
      <xdr:col>76</xdr:col>
      <xdr:colOff>165100</xdr:colOff>
      <xdr:row>36</xdr:row>
      <xdr:rowOff>133187</xdr:rowOff>
    </xdr:to>
    <xdr:sp macro="" textlink="">
      <xdr:nvSpPr>
        <xdr:cNvPr id="528" name="フローチャート: 判断 527"/>
        <xdr:cNvSpPr/>
      </xdr:nvSpPr>
      <xdr:spPr>
        <a:xfrm>
          <a:off x="14541500" y="620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149714</xdr:rowOff>
    </xdr:from>
    <xdr:ext cx="534377" cy="259045"/>
    <xdr:sp macro="" textlink="">
      <xdr:nvSpPr>
        <xdr:cNvPr id="529" name="テキスト ボックス 528"/>
        <xdr:cNvSpPr txBox="1"/>
      </xdr:nvSpPr>
      <xdr:spPr>
        <a:xfrm>
          <a:off x="14325111" y="597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97768</xdr:rowOff>
    </xdr:from>
    <xdr:to>
      <xdr:col>71</xdr:col>
      <xdr:colOff>177800</xdr:colOff>
      <xdr:row>36</xdr:row>
      <xdr:rowOff>118157</xdr:rowOff>
    </xdr:to>
    <xdr:cxnSp macro="">
      <xdr:nvCxnSpPr>
        <xdr:cNvPr id="530" name="直線コネクタ 529"/>
        <xdr:cNvCxnSpPr/>
      </xdr:nvCxnSpPr>
      <xdr:spPr>
        <a:xfrm>
          <a:off x="12814300" y="5755618"/>
          <a:ext cx="889000" cy="53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4176</xdr:rowOff>
    </xdr:from>
    <xdr:to>
      <xdr:col>72</xdr:col>
      <xdr:colOff>38100</xdr:colOff>
      <xdr:row>36</xdr:row>
      <xdr:rowOff>105776</xdr:rowOff>
    </xdr:to>
    <xdr:sp macro="" textlink="">
      <xdr:nvSpPr>
        <xdr:cNvPr id="531" name="フローチャート: 判断 530"/>
        <xdr:cNvSpPr/>
      </xdr:nvSpPr>
      <xdr:spPr>
        <a:xfrm>
          <a:off x="13652500" y="617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122303</xdr:rowOff>
    </xdr:from>
    <xdr:ext cx="534377" cy="259045"/>
    <xdr:sp macro="" textlink="">
      <xdr:nvSpPr>
        <xdr:cNvPr id="532" name="テキスト ボックス 531"/>
        <xdr:cNvSpPr txBox="1"/>
      </xdr:nvSpPr>
      <xdr:spPr>
        <a:xfrm>
          <a:off x="13436111" y="595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89161</xdr:rowOff>
    </xdr:from>
    <xdr:to>
      <xdr:col>67</xdr:col>
      <xdr:colOff>101600</xdr:colOff>
      <xdr:row>36</xdr:row>
      <xdr:rowOff>19311</xdr:rowOff>
    </xdr:to>
    <xdr:sp macro="" textlink="">
      <xdr:nvSpPr>
        <xdr:cNvPr id="533" name="フローチャート: 判断 532"/>
        <xdr:cNvSpPr/>
      </xdr:nvSpPr>
      <xdr:spPr>
        <a:xfrm>
          <a:off x="12763500" y="608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10438</xdr:rowOff>
    </xdr:from>
    <xdr:ext cx="534377" cy="259045"/>
    <xdr:sp macro="" textlink="">
      <xdr:nvSpPr>
        <xdr:cNvPr id="534" name="テキスト ボックス 533"/>
        <xdr:cNvSpPr txBox="1"/>
      </xdr:nvSpPr>
      <xdr:spPr>
        <a:xfrm>
          <a:off x="12547111" y="618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170249</xdr:rowOff>
    </xdr:from>
    <xdr:to>
      <xdr:col>85</xdr:col>
      <xdr:colOff>177800</xdr:colOff>
      <xdr:row>33</xdr:row>
      <xdr:rowOff>100399</xdr:rowOff>
    </xdr:to>
    <xdr:sp macro="" textlink="">
      <xdr:nvSpPr>
        <xdr:cNvPr id="540" name="楕円 539"/>
        <xdr:cNvSpPr/>
      </xdr:nvSpPr>
      <xdr:spPr>
        <a:xfrm>
          <a:off x="16268700" y="565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21676</xdr:rowOff>
    </xdr:from>
    <xdr:ext cx="534377" cy="259045"/>
    <xdr:sp macro="" textlink="">
      <xdr:nvSpPr>
        <xdr:cNvPr id="541" name="消防費該当値テキスト"/>
        <xdr:cNvSpPr txBox="1"/>
      </xdr:nvSpPr>
      <xdr:spPr>
        <a:xfrm>
          <a:off x="16370300" y="550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94855</xdr:rowOff>
    </xdr:from>
    <xdr:to>
      <xdr:col>81</xdr:col>
      <xdr:colOff>101600</xdr:colOff>
      <xdr:row>37</xdr:row>
      <xdr:rowOff>25005</xdr:rowOff>
    </xdr:to>
    <xdr:sp macro="" textlink="">
      <xdr:nvSpPr>
        <xdr:cNvPr id="542" name="楕円 541"/>
        <xdr:cNvSpPr/>
      </xdr:nvSpPr>
      <xdr:spPr>
        <a:xfrm>
          <a:off x="15430500" y="626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16132</xdr:rowOff>
    </xdr:from>
    <xdr:ext cx="534377" cy="259045"/>
    <xdr:sp macro="" textlink="">
      <xdr:nvSpPr>
        <xdr:cNvPr id="543" name="テキスト ボックス 542"/>
        <xdr:cNvSpPr txBox="1"/>
      </xdr:nvSpPr>
      <xdr:spPr>
        <a:xfrm>
          <a:off x="15214111" y="635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94125</xdr:rowOff>
    </xdr:from>
    <xdr:to>
      <xdr:col>76</xdr:col>
      <xdr:colOff>165100</xdr:colOff>
      <xdr:row>37</xdr:row>
      <xdr:rowOff>24275</xdr:rowOff>
    </xdr:to>
    <xdr:sp macro="" textlink="">
      <xdr:nvSpPr>
        <xdr:cNvPr id="544" name="楕円 543"/>
        <xdr:cNvSpPr/>
      </xdr:nvSpPr>
      <xdr:spPr>
        <a:xfrm>
          <a:off x="14541500" y="62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15402</xdr:rowOff>
    </xdr:from>
    <xdr:ext cx="534377" cy="259045"/>
    <xdr:sp macro="" textlink="">
      <xdr:nvSpPr>
        <xdr:cNvPr id="545" name="テキスト ボックス 544"/>
        <xdr:cNvSpPr txBox="1"/>
      </xdr:nvSpPr>
      <xdr:spPr>
        <a:xfrm>
          <a:off x="14325111" y="63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67357</xdr:rowOff>
    </xdr:from>
    <xdr:to>
      <xdr:col>72</xdr:col>
      <xdr:colOff>38100</xdr:colOff>
      <xdr:row>36</xdr:row>
      <xdr:rowOff>168957</xdr:rowOff>
    </xdr:to>
    <xdr:sp macro="" textlink="">
      <xdr:nvSpPr>
        <xdr:cNvPr id="546" name="楕円 545"/>
        <xdr:cNvSpPr/>
      </xdr:nvSpPr>
      <xdr:spPr>
        <a:xfrm>
          <a:off x="13652500" y="623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160084</xdr:rowOff>
    </xdr:from>
    <xdr:ext cx="534377" cy="259045"/>
    <xdr:sp macro="" textlink="">
      <xdr:nvSpPr>
        <xdr:cNvPr id="547" name="テキスト ボックス 546"/>
        <xdr:cNvSpPr txBox="1"/>
      </xdr:nvSpPr>
      <xdr:spPr>
        <a:xfrm>
          <a:off x="13436111" y="633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46968</xdr:rowOff>
    </xdr:from>
    <xdr:to>
      <xdr:col>67</xdr:col>
      <xdr:colOff>101600</xdr:colOff>
      <xdr:row>33</xdr:row>
      <xdr:rowOff>148568</xdr:rowOff>
    </xdr:to>
    <xdr:sp macro="" textlink="">
      <xdr:nvSpPr>
        <xdr:cNvPr id="548" name="楕円 547"/>
        <xdr:cNvSpPr/>
      </xdr:nvSpPr>
      <xdr:spPr>
        <a:xfrm>
          <a:off x="12763500" y="57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165095</xdr:rowOff>
    </xdr:from>
    <xdr:ext cx="534377" cy="259045"/>
    <xdr:sp macro="" textlink="">
      <xdr:nvSpPr>
        <xdr:cNvPr id="549" name="テキスト ボックス 548"/>
        <xdr:cNvSpPr txBox="1"/>
      </xdr:nvSpPr>
      <xdr:spPr>
        <a:xfrm>
          <a:off x="12547111" y="548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1" name="テキスト ボックス 570"/>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73" name="直線コネクタ 572"/>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74" name="教育費最小値テキスト"/>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75" name="直線コネクタ 574"/>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76" name="教育費最大値テキスト"/>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77" name="直線コネクタ 576"/>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136762</xdr:rowOff>
    </xdr:from>
    <xdr:to>
      <xdr:col>85</xdr:col>
      <xdr:colOff>127000</xdr:colOff>
      <xdr:row>58</xdr:row>
      <xdr:rowOff>45263</xdr:rowOff>
    </xdr:to>
    <xdr:cxnSp macro="">
      <xdr:nvCxnSpPr>
        <xdr:cNvPr id="578" name="直線コネクタ 577"/>
        <xdr:cNvCxnSpPr/>
      </xdr:nvCxnSpPr>
      <xdr:spPr>
        <a:xfrm>
          <a:off x="15481300" y="9909412"/>
          <a:ext cx="838200" cy="7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149968</xdr:rowOff>
    </xdr:from>
    <xdr:ext cx="599010" cy="259045"/>
    <xdr:sp macro="" textlink="">
      <xdr:nvSpPr>
        <xdr:cNvPr id="579" name="教育費平均値テキスト"/>
        <xdr:cNvSpPr txBox="1"/>
      </xdr:nvSpPr>
      <xdr:spPr>
        <a:xfrm>
          <a:off x="16370300" y="9751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80" name="フローチャート: 判断 579"/>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136762</xdr:rowOff>
    </xdr:from>
    <xdr:to>
      <xdr:col>81</xdr:col>
      <xdr:colOff>50800</xdr:colOff>
      <xdr:row>58</xdr:row>
      <xdr:rowOff>57076</xdr:rowOff>
    </xdr:to>
    <xdr:cxnSp macro="">
      <xdr:nvCxnSpPr>
        <xdr:cNvPr id="581" name="直線コネクタ 580"/>
        <xdr:cNvCxnSpPr/>
      </xdr:nvCxnSpPr>
      <xdr:spPr>
        <a:xfrm flipV="1">
          <a:off x="14592300" y="9909412"/>
          <a:ext cx="889000" cy="9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82" name="フローチャート: 判断 581"/>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24244</xdr:rowOff>
    </xdr:from>
    <xdr:ext cx="599010" cy="259045"/>
    <xdr:sp macro="" textlink="">
      <xdr:nvSpPr>
        <xdr:cNvPr id="583" name="テキスト ボックス 582"/>
        <xdr:cNvSpPr txBox="1"/>
      </xdr:nvSpPr>
      <xdr:spPr>
        <a:xfrm>
          <a:off x="15181795" y="996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40579</xdr:rowOff>
    </xdr:from>
    <xdr:to>
      <xdr:col>76</xdr:col>
      <xdr:colOff>114300</xdr:colOff>
      <xdr:row>58</xdr:row>
      <xdr:rowOff>57076</xdr:rowOff>
    </xdr:to>
    <xdr:cxnSp macro="">
      <xdr:nvCxnSpPr>
        <xdr:cNvPr id="584" name="直線コネクタ 583"/>
        <xdr:cNvCxnSpPr/>
      </xdr:nvCxnSpPr>
      <xdr:spPr>
        <a:xfrm>
          <a:off x="13703300" y="9984679"/>
          <a:ext cx="889000" cy="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85" name="フローチャート: 判断 584"/>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79748</xdr:rowOff>
    </xdr:from>
    <xdr:ext cx="599010" cy="259045"/>
    <xdr:sp macro="" textlink="">
      <xdr:nvSpPr>
        <xdr:cNvPr id="586" name="テキスト ボックス 585"/>
        <xdr:cNvSpPr txBox="1"/>
      </xdr:nvSpPr>
      <xdr:spPr>
        <a:xfrm>
          <a:off x="14292795" y="968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40579</xdr:rowOff>
    </xdr:from>
    <xdr:to>
      <xdr:col>71</xdr:col>
      <xdr:colOff>177800</xdr:colOff>
      <xdr:row>58</xdr:row>
      <xdr:rowOff>82938</xdr:rowOff>
    </xdr:to>
    <xdr:cxnSp macro="">
      <xdr:nvCxnSpPr>
        <xdr:cNvPr id="587" name="直線コネクタ 586"/>
        <xdr:cNvCxnSpPr/>
      </xdr:nvCxnSpPr>
      <xdr:spPr>
        <a:xfrm flipV="1">
          <a:off x="12814300" y="9984679"/>
          <a:ext cx="889000" cy="4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84572</xdr:rowOff>
    </xdr:from>
    <xdr:to>
      <xdr:col>72</xdr:col>
      <xdr:colOff>38100</xdr:colOff>
      <xdr:row>58</xdr:row>
      <xdr:rowOff>14722</xdr:rowOff>
    </xdr:to>
    <xdr:sp macro="" textlink="">
      <xdr:nvSpPr>
        <xdr:cNvPr id="588" name="フローチャート: 判断 587"/>
        <xdr:cNvSpPr/>
      </xdr:nvSpPr>
      <xdr:spPr>
        <a:xfrm>
          <a:off x="13652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31249</xdr:rowOff>
    </xdr:from>
    <xdr:ext cx="599010" cy="259045"/>
    <xdr:sp macro="" textlink="">
      <xdr:nvSpPr>
        <xdr:cNvPr id="589" name="テキスト ボックス 588"/>
        <xdr:cNvSpPr txBox="1"/>
      </xdr:nvSpPr>
      <xdr:spPr>
        <a:xfrm>
          <a:off x="13403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93468</xdr:rowOff>
    </xdr:from>
    <xdr:to>
      <xdr:col>67</xdr:col>
      <xdr:colOff>101600</xdr:colOff>
      <xdr:row>58</xdr:row>
      <xdr:rowOff>23618</xdr:rowOff>
    </xdr:to>
    <xdr:sp macro="" textlink="">
      <xdr:nvSpPr>
        <xdr:cNvPr id="590" name="フローチャート: 判断 589"/>
        <xdr:cNvSpPr/>
      </xdr:nvSpPr>
      <xdr:spPr>
        <a:xfrm>
          <a:off x="12763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40145</xdr:rowOff>
    </xdr:from>
    <xdr:ext cx="599010" cy="259045"/>
    <xdr:sp macro="" textlink="">
      <xdr:nvSpPr>
        <xdr:cNvPr id="591" name="テキスト ボックス 590"/>
        <xdr:cNvSpPr txBox="1"/>
      </xdr:nvSpPr>
      <xdr:spPr>
        <a:xfrm>
          <a:off x="12514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165913</xdr:rowOff>
    </xdr:from>
    <xdr:to>
      <xdr:col>85</xdr:col>
      <xdr:colOff>177800</xdr:colOff>
      <xdr:row>58</xdr:row>
      <xdr:rowOff>96063</xdr:rowOff>
    </xdr:to>
    <xdr:sp macro="" textlink="">
      <xdr:nvSpPr>
        <xdr:cNvPr id="597" name="楕円 596"/>
        <xdr:cNvSpPr/>
      </xdr:nvSpPr>
      <xdr:spPr>
        <a:xfrm>
          <a:off x="16268700" y="993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105518</xdr:rowOff>
    </xdr:from>
    <xdr:ext cx="534377" cy="259045"/>
    <xdr:sp macro="" textlink="">
      <xdr:nvSpPr>
        <xdr:cNvPr id="598" name="教育費該当値テキスト"/>
        <xdr:cNvSpPr txBox="1"/>
      </xdr:nvSpPr>
      <xdr:spPr>
        <a:xfrm>
          <a:off x="16370300" y="987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85962</xdr:rowOff>
    </xdr:from>
    <xdr:to>
      <xdr:col>81</xdr:col>
      <xdr:colOff>101600</xdr:colOff>
      <xdr:row>58</xdr:row>
      <xdr:rowOff>16112</xdr:rowOff>
    </xdr:to>
    <xdr:sp macro="" textlink="">
      <xdr:nvSpPr>
        <xdr:cNvPr id="599" name="楕円 598"/>
        <xdr:cNvSpPr/>
      </xdr:nvSpPr>
      <xdr:spPr>
        <a:xfrm>
          <a:off x="15430500" y="985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32639</xdr:rowOff>
    </xdr:from>
    <xdr:ext cx="599010" cy="259045"/>
    <xdr:sp macro="" textlink="">
      <xdr:nvSpPr>
        <xdr:cNvPr id="600" name="テキスト ボックス 599"/>
        <xdr:cNvSpPr txBox="1"/>
      </xdr:nvSpPr>
      <xdr:spPr>
        <a:xfrm>
          <a:off x="15181795" y="963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6276</xdr:rowOff>
    </xdr:from>
    <xdr:to>
      <xdr:col>76</xdr:col>
      <xdr:colOff>165100</xdr:colOff>
      <xdr:row>58</xdr:row>
      <xdr:rowOff>107876</xdr:rowOff>
    </xdr:to>
    <xdr:sp macro="" textlink="">
      <xdr:nvSpPr>
        <xdr:cNvPr id="601" name="楕円 600"/>
        <xdr:cNvSpPr/>
      </xdr:nvSpPr>
      <xdr:spPr>
        <a:xfrm>
          <a:off x="14541500" y="995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99003</xdr:rowOff>
    </xdr:from>
    <xdr:ext cx="534377" cy="259045"/>
    <xdr:sp macro="" textlink="">
      <xdr:nvSpPr>
        <xdr:cNvPr id="602" name="テキスト ボックス 601"/>
        <xdr:cNvSpPr txBox="1"/>
      </xdr:nvSpPr>
      <xdr:spPr>
        <a:xfrm>
          <a:off x="14325111" y="1004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161229</xdr:rowOff>
    </xdr:from>
    <xdr:to>
      <xdr:col>72</xdr:col>
      <xdr:colOff>38100</xdr:colOff>
      <xdr:row>58</xdr:row>
      <xdr:rowOff>91379</xdr:rowOff>
    </xdr:to>
    <xdr:sp macro="" textlink="">
      <xdr:nvSpPr>
        <xdr:cNvPr id="603" name="楕円 602"/>
        <xdr:cNvSpPr/>
      </xdr:nvSpPr>
      <xdr:spPr>
        <a:xfrm>
          <a:off x="13652500" y="993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82506</xdr:rowOff>
    </xdr:from>
    <xdr:ext cx="534377" cy="259045"/>
    <xdr:sp macro="" textlink="">
      <xdr:nvSpPr>
        <xdr:cNvPr id="604" name="テキスト ボックス 603"/>
        <xdr:cNvSpPr txBox="1"/>
      </xdr:nvSpPr>
      <xdr:spPr>
        <a:xfrm>
          <a:off x="13436111" y="1002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32138</xdr:rowOff>
    </xdr:from>
    <xdr:to>
      <xdr:col>67</xdr:col>
      <xdr:colOff>101600</xdr:colOff>
      <xdr:row>58</xdr:row>
      <xdr:rowOff>133738</xdr:rowOff>
    </xdr:to>
    <xdr:sp macro="" textlink="">
      <xdr:nvSpPr>
        <xdr:cNvPr id="605" name="楕円 604"/>
        <xdr:cNvSpPr/>
      </xdr:nvSpPr>
      <xdr:spPr>
        <a:xfrm>
          <a:off x="12763500" y="997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124865</xdr:rowOff>
    </xdr:from>
    <xdr:ext cx="534377" cy="259045"/>
    <xdr:sp macro="" textlink="">
      <xdr:nvSpPr>
        <xdr:cNvPr id="606" name="テキスト ボックス 605"/>
        <xdr:cNvSpPr txBox="1"/>
      </xdr:nvSpPr>
      <xdr:spPr>
        <a:xfrm>
          <a:off x="12547111" y="1006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8" name="テキスト ボックス 627"/>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0" name="テキスト ボックス 62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32" name="直線コネクタ 631"/>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33" name="災害復旧費最小値テキスト"/>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35" name="災害復旧費最大値テキスト"/>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36" name="直線コネクタ 635"/>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155752</xdr:rowOff>
    </xdr:from>
    <xdr:to>
      <xdr:col>85</xdr:col>
      <xdr:colOff>127000</xdr:colOff>
      <xdr:row>79</xdr:row>
      <xdr:rowOff>54673</xdr:rowOff>
    </xdr:to>
    <xdr:cxnSp macro="">
      <xdr:nvCxnSpPr>
        <xdr:cNvPr id="637" name="直線コネクタ 636"/>
        <xdr:cNvCxnSpPr/>
      </xdr:nvCxnSpPr>
      <xdr:spPr>
        <a:xfrm>
          <a:off x="15481300" y="13528852"/>
          <a:ext cx="838200" cy="7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6349</xdr:rowOff>
    </xdr:from>
    <xdr:ext cx="534377" cy="259045"/>
    <xdr:sp macro="" textlink="">
      <xdr:nvSpPr>
        <xdr:cNvPr id="638" name="災害復旧費平均値テキスト"/>
        <xdr:cNvSpPr txBox="1"/>
      </xdr:nvSpPr>
      <xdr:spPr>
        <a:xfrm>
          <a:off x="16370300" y="13550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39" name="フローチャート: 判断 638"/>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155752</xdr:rowOff>
    </xdr:from>
    <xdr:to>
      <xdr:col>81</xdr:col>
      <xdr:colOff>50800</xdr:colOff>
      <xdr:row>79</xdr:row>
      <xdr:rowOff>67152</xdr:rowOff>
    </xdr:to>
    <xdr:cxnSp macro="">
      <xdr:nvCxnSpPr>
        <xdr:cNvPr id="640" name="直線コネクタ 639"/>
        <xdr:cNvCxnSpPr/>
      </xdr:nvCxnSpPr>
      <xdr:spPr>
        <a:xfrm flipV="1">
          <a:off x="14592300" y="13528852"/>
          <a:ext cx="889000" cy="8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41" name="フローチャート: 判断 640"/>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122756</xdr:rowOff>
    </xdr:from>
    <xdr:ext cx="534377" cy="259045"/>
    <xdr:sp macro="" textlink="">
      <xdr:nvSpPr>
        <xdr:cNvPr id="642" name="テキスト ボックス 641"/>
        <xdr:cNvSpPr txBox="1"/>
      </xdr:nvSpPr>
      <xdr:spPr>
        <a:xfrm>
          <a:off x="15214111" y="1366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112723</xdr:rowOff>
    </xdr:from>
    <xdr:to>
      <xdr:col>76</xdr:col>
      <xdr:colOff>114300</xdr:colOff>
      <xdr:row>79</xdr:row>
      <xdr:rowOff>67152</xdr:rowOff>
    </xdr:to>
    <xdr:cxnSp macro="">
      <xdr:nvCxnSpPr>
        <xdr:cNvPr id="643" name="直線コネクタ 642"/>
        <xdr:cNvCxnSpPr/>
      </xdr:nvCxnSpPr>
      <xdr:spPr>
        <a:xfrm>
          <a:off x="13703300" y="13485823"/>
          <a:ext cx="889000" cy="12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44" name="フローチャート: 判断 643"/>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126505</xdr:rowOff>
    </xdr:from>
    <xdr:ext cx="469744" cy="259045"/>
    <xdr:sp macro="" textlink="">
      <xdr:nvSpPr>
        <xdr:cNvPr id="645" name="テキスト ボックス 644"/>
        <xdr:cNvSpPr txBox="1"/>
      </xdr:nvSpPr>
      <xdr:spPr>
        <a:xfrm>
          <a:off x="14357428" y="1367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85161</xdr:rowOff>
    </xdr:from>
    <xdr:to>
      <xdr:col>71</xdr:col>
      <xdr:colOff>177800</xdr:colOff>
      <xdr:row>78</xdr:row>
      <xdr:rowOff>112723</xdr:rowOff>
    </xdr:to>
    <xdr:cxnSp macro="">
      <xdr:nvCxnSpPr>
        <xdr:cNvPr id="646" name="直線コネクタ 645"/>
        <xdr:cNvCxnSpPr/>
      </xdr:nvCxnSpPr>
      <xdr:spPr>
        <a:xfrm>
          <a:off x="12814300" y="13458261"/>
          <a:ext cx="889000" cy="2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24344</xdr:rowOff>
    </xdr:from>
    <xdr:to>
      <xdr:col>72</xdr:col>
      <xdr:colOff>38100</xdr:colOff>
      <xdr:row>79</xdr:row>
      <xdr:rowOff>125944</xdr:rowOff>
    </xdr:to>
    <xdr:sp macro="" textlink="">
      <xdr:nvSpPr>
        <xdr:cNvPr id="647" name="フローチャート: 判断 646"/>
        <xdr:cNvSpPr/>
      </xdr:nvSpPr>
      <xdr:spPr>
        <a:xfrm>
          <a:off x="13652500" y="135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117071</xdr:rowOff>
    </xdr:from>
    <xdr:ext cx="534377" cy="259045"/>
    <xdr:sp macro="" textlink="">
      <xdr:nvSpPr>
        <xdr:cNvPr id="648" name="テキスト ボックス 647"/>
        <xdr:cNvSpPr txBox="1"/>
      </xdr:nvSpPr>
      <xdr:spPr>
        <a:xfrm>
          <a:off x="13436111" y="1366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18447</xdr:rowOff>
    </xdr:from>
    <xdr:to>
      <xdr:col>67</xdr:col>
      <xdr:colOff>101600</xdr:colOff>
      <xdr:row>79</xdr:row>
      <xdr:rowOff>120047</xdr:rowOff>
    </xdr:to>
    <xdr:sp macro="" textlink="">
      <xdr:nvSpPr>
        <xdr:cNvPr id="649" name="フローチャート: 判断 648"/>
        <xdr:cNvSpPr/>
      </xdr:nvSpPr>
      <xdr:spPr>
        <a:xfrm>
          <a:off x="12763500" y="1356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111174</xdr:rowOff>
    </xdr:from>
    <xdr:ext cx="534377" cy="259045"/>
    <xdr:sp macro="" textlink="">
      <xdr:nvSpPr>
        <xdr:cNvPr id="650" name="テキスト ボックス 649"/>
        <xdr:cNvSpPr txBox="1"/>
      </xdr:nvSpPr>
      <xdr:spPr>
        <a:xfrm>
          <a:off x="12547111" y="1365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3873</xdr:rowOff>
    </xdr:from>
    <xdr:to>
      <xdr:col>85</xdr:col>
      <xdr:colOff>177800</xdr:colOff>
      <xdr:row>79</xdr:row>
      <xdr:rowOff>105473</xdr:rowOff>
    </xdr:to>
    <xdr:sp macro="" textlink="">
      <xdr:nvSpPr>
        <xdr:cNvPr id="656" name="楕円 655"/>
        <xdr:cNvSpPr/>
      </xdr:nvSpPr>
      <xdr:spPr>
        <a:xfrm>
          <a:off x="16268700" y="1354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134700</xdr:rowOff>
    </xdr:from>
    <xdr:ext cx="534377" cy="259045"/>
    <xdr:sp macro="" textlink="">
      <xdr:nvSpPr>
        <xdr:cNvPr id="657" name="災害復旧費該当値テキスト"/>
        <xdr:cNvSpPr txBox="1"/>
      </xdr:nvSpPr>
      <xdr:spPr>
        <a:xfrm>
          <a:off x="16370300" y="133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104952</xdr:rowOff>
    </xdr:from>
    <xdr:to>
      <xdr:col>81</xdr:col>
      <xdr:colOff>101600</xdr:colOff>
      <xdr:row>79</xdr:row>
      <xdr:rowOff>35102</xdr:rowOff>
    </xdr:to>
    <xdr:sp macro="" textlink="">
      <xdr:nvSpPr>
        <xdr:cNvPr id="658" name="楕円 657"/>
        <xdr:cNvSpPr/>
      </xdr:nvSpPr>
      <xdr:spPr>
        <a:xfrm>
          <a:off x="15430500" y="1347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51629</xdr:rowOff>
    </xdr:from>
    <xdr:ext cx="534377" cy="259045"/>
    <xdr:sp macro="" textlink="">
      <xdr:nvSpPr>
        <xdr:cNvPr id="659" name="テキスト ボックス 658"/>
        <xdr:cNvSpPr txBox="1"/>
      </xdr:nvSpPr>
      <xdr:spPr>
        <a:xfrm>
          <a:off x="15214111" y="1325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16352</xdr:rowOff>
    </xdr:from>
    <xdr:to>
      <xdr:col>76</xdr:col>
      <xdr:colOff>165100</xdr:colOff>
      <xdr:row>79</xdr:row>
      <xdr:rowOff>117952</xdr:rowOff>
    </xdr:to>
    <xdr:sp macro="" textlink="">
      <xdr:nvSpPr>
        <xdr:cNvPr id="660" name="楕円 659"/>
        <xdr:cNvSpPr/>
      </xdr:nvSpPr>
      <xdr:spPr>
        <a:xfrm>
          <a:off x="14541500" y="135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134479</xdr:rowOff>
    </xdr:from>
    <xdr:ext cx="534377" cy="259045"/>
    <xdr:sp macro="" textlink="">
      <xdr:nvSpPr>
        <xdr:cNvPr id="661" name="テキスト ボックス 660"/>
        <xdr:cNvSpPr txBox="1"/>
      </xdr:nvSpPr>
      <xdr:spPr>
        <a:xfrm>
          <a:off x="14325111" y="1333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61923</xdr:rowOff>
    </xdr:from>
    <xdr:to>
      <xdr:col>72</xdr:col>
      <xdr:colOff>38100</xdr:colOff>
      <xdr:row>78</xdr:row>
      <xdr:rowOff>163523</xdr:rowOff>
    </xdr:to>
    <xdr:sp macro="" textlink="">
      <xdr:nvSpPr>
        <xdr:cNvPr id="662" name="楕円 661"/>
        <xdr:cNvSpPr/>
      </xdr:nvSpPr>
      <xdr:spPr>
        <a:xfrm>
          <a:off x="13652500" y="134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8600</xdr:rowOff>
    </xdr:from>
    <xdr:ext cx="534377" cy="259045"/>
    <xdr:sp macro="" textlink="">
      <xdr:nvSpPr>
        <xdr:cNvPr id="663" name="テキスト ボックス 662"/>
        <xdr:cNvSpPr txBox="1"/>
      </xdr:nvSpPr>
      <xdr:spPr>
        <a:xfrm>
          <a:off x="13436111" y="1321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34361</xdr:rowOff>
    </xdr:from>
    <xdr:to>
      <xdr:col>67</xdr:col>
      <xdr:colOff>101600</xdr:colOff>
      <xdr:row>78</xdr:row>
      <xdr:rowOff>135961</xdr:rowOff>
    </xdr:to>
    <xdr:sp macro="" textlink="">
      <xdr:nvSpPr>
        <xdr:cNvPr id="664" name="楕円 663"/>
        <xdr:cNvSpPr/>
      </xdr:nvSpPr>
      <xdr:spPr>
        <a:xfrm>
          <a:off x="12763500" y="1340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152488</xdr:rowOff>
    </xdr:from>
    <xdr:ext cx="599010" cy="259045"/>
    <xdr:sp macro="" textlink="">
      <xdr:nvSpPr>
        <xdr:cNvPr id="665" name="テキスト ボックス 664"/>
        <xdr:cNvSpPr txBox="1"/>
      </xdr:nvSpPr>
      <xdr:spPr>
        <a:xfrm>
          <a:off x="12514795" y="13182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9" name="テキスト ボックス 67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121172</xdr:rowOff>
    </xdr:from>
    <xdr:to>
      <xdr:col>85</xdr:col>
      <xdr:colOff>126364</xdr:colOff>
      <xdr:row>99</xdr:row>
      <xdr:rowOff>41661</xdr:rowOff>
    </xdr:to>
    <xdr:cxnSp macro="">
      <xdr:nvCxnSpPr>
        <xdr:cNvPr id="689" name="直線コネクタ 688"/>
        <xdr:cNvCxnSpPr/>
      </xdr:nvCxnSpPr>
      <xdr:spPr>
        <a:xfrm flipV="1">
          <a:off x="16317595" y="15380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45488</xdr:rowOff>
    </xdr:from>
    <xdr:ext cx="378565" cy="259045"/>
    <xdr:sp macro="" textlink="">
      <xdr:nvSpPr>
        <xdr:cNvPr id="690" name="公債費最小値テキスト"/>
        <xdr:cNvSpPr txBox="1"/>
      </xdr:nvSpPr>
      <xdr:spPr>
        <a:xfrm>
          <a:off x="16370300" y="1701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41661</xdr:rowOff>
    </xdr:from>
    <xdr:to>
      <xdr:col>86</xdr:col>
      <xdr:colOff>25400</xdr:colOff>
      <xdr:row>99</xdr:row>
      <xdr:rowOff>41661</xdr:rowOff>
    </xdr:to>
    <xdr:cxnSp macro="">
      <xdr:nvCxnSpPr>
        <xdr:cNvPr id="691" name="直線コネクタ 690"/>
        <xdr:cNvCxnSpPr/>
      </xdr:nvCxnSpPr>
      <xdr:spPr>
        <a:xfrm>
          <a:off x="16230600" y="17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67849</xdr:rowOff>
    </xdr:from>
    <xdr:ext cx="599010" cy="259045"/>
    <xdr:sp macro="" textlink="">
      <xdr:nvSpPr>
        <xdr:cNvPr id="692" name="公債費最大値テキスト"/>
        <xdr:cNvSpPr txBox="1"/>
      </xdr:nvSpPr>
      <xdr:spPr>
        <a:xfrm>
          <a:off x="16370300" y="151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121172</xdr:rowOff>
    </xdr:from>
    <xdr:to>
      <xdr:col>86</xdr:col>
      <xdr:colOff>25400</xdr:colOff>
      <xdr:row>89</xdr:row>
      <xdr:rowOff>121172</xdr:rowOff>
    </xdr:to>
    <xdr:cxnSp macro="">
      <xdr:nvCxnSpPr>
        <xdr:cNvPr id="693" name="直線コネクタ 692"/>
        <xdr:cNvCxnSpPr/>
      </xdr:nvCxnSpPr>
      <xdr:spPr>
        <a:xfrm>
          <a:off x="16230600" y="1538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13089</xdr:rowOff>
    </xdr:from>
    <xdr:to>
      <xdr:col>85</xdr:col>
      <xdr:colOff>127000</xdr:colOff>
      <xdr:row>96</xdr:row>
      <xdr:rowOff>53853</xdr:rowOff>
    </xdr:to>
    <xdr:cxnSp macro="">
      <xdr:nvCxnSpPr>
        <xdr:cNvPr id="694" name="直線コネクタ 693"/>
        <xdr:cNvCxnSpPr/>
      </xdr:nvCxnSpPr>
      <xdr:spPr>
        <a:xfrm flipV="1">
          <a:off x="15481300" y="16472289"/>
          <a:ext cx="838200" cy="4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80376</xdr:rowOff>
    </xdr:from>
    <xdr:ext cx="599010" cy="259045"/>
    <xdr:sp macro="" textlink="">
      <xdr:nvSpPr>
        <xdr:cNvPr id="695" name="公債費平均値テキスト"/>
        <xdr:cNvSpPr txBox="1"/>
      </xdr:nvSpPr>
      <xdr:spPr>
        <a:xfrm>
          <a:off x="16370300" y="16539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101949</xdr:rowOff>
    </xdr:from>
    <xdr:to>
      <xdr:col>85</xdr:col>
      <xdr:colOff>177800</xdr:colOff>
      <xdr:row>97</xdr:row>
      <xdr:rowOff>32099</xdr:rowOff>
    </xdr:to>
    <xdr:sp macro="" textlink="">
      <xdr:nvSpPr>
        <xdr:cNvPr id="696" name="フローチャート: 判断 695"/>
        <xdr:cNvSpPr/>
      </xdr:nvSpPr>
      <xdr:spPr>
        <a:xfrm>
          <a:off x="16268700" y="165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53853</xdr:rowOff>
    </xdr:from>
    <xdr:to>
      <xdr:col>81</xdr:col>
      <xdr:colOff>50800</xdr:colOff>
      <xdr:row>96</xdr:row>
      <xdr:rowOff>89480</xdr:rowOff>
    </xdr:to>
    <xdr:cxnSp macro="">
      <xdr:nvCxnSpPr>
        <xdr:cNvPr id="697" name="直線コネクタ 696"/>
        <xdr:cNvCxnSpPr/>
      </xdr:nvCxnSpPr>
      <xdr:spPr>
        <a:xfrm flipV="1">
          <a:off x="14592300" y="16513053"/>
          <a:ext cx="889000" cy="3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104259</xdr:rowOff>
    </xdr:from>
    <xdr:to>
      <xdr:col>81</xdr:col>
      <xdr:colOff>101600</xdr:colOff>
      <xdr:row>97</xdr:row>
      <xdr:rowOff>34409</xdr:rowOff>
    </xdr:to>
    <xdr:sp macro="" textlink="">
      <xdr:nvSpPr>
        <xdr:cNvPr id="698" name="フローチャート: 判断 697"/>
        <xdr:cNvSpPr/>
      </xdr:nvSpPr>
      <xdr:spPr>
        <a:xfrm>
          <a:off x="15430500" y="1656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25536</xdr:rowOff>
    </xdr:from>
    <xdr:ext cx="599010" cy="259045"/>
    <xdr:sp macro="" textlink="">
      <xdr:nvSpPr>
        <xdr:cNvPr id="699" name="テキスト ボックス 698"/>
        <xdr:cNvSpPr txBox="1"/>
      </xdr:nvSpPr>
      <xdr:spPr>
        <a:xfrm>
          <a:off x="15181795" y="166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372</xdr:rowOff>
    </xdr:from>
    <xdr:to>
      <xdr:col>76</xdr:col>
      <xdr:colOff>114300</xdr:colOff>
      <xdr:row>96</xdr:row>
      <xdr:rowOff>89480</xdr:rowOff>
    </xdr:to>
    <xdr:cxnSp macro="">
      <xdr:nvCxnSpPr>
        <xdr:cNvPr id="700" name="直線コネクタ 699"/>
        <xdr:cNvCxnSpPr/>
      </xdr:nvCxnSpPr>
      <xdr:spPr>
        <a:xfrm>
          <a:off x="13703300" y="16459572"/>
          <a:ext cx="889000" cy="8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101988</xdr:rowOff>
    </xdr:from>
    <xdr:to>
      <xdr:col>76</xdr:col>
      <xdr:colOff>165100</xdr:colOff>
      <xdr:row>97</xdr:row>
      <xdr:rowOff>32138</xdr:rowOff>
    </xdr:to>
    <xdr:sp macro="" textlink="">
      <xdr:nvSpPr>
        <xdr:cNvPr id="701" name="フローチャート: 判断 700"/>
        <xdr:cNvSpPr/>
      </xdr:nvSpPr>
      <xdr:spPr>
        <a:xfrm>
          <a:off x="145415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23265</xdr:rowOff>
    </xdr:from>
    <xdr:ext cx="599010" cy="259045"/>
    <xdr:sp macro="" textlink="">
      <xdr:nvSpPr>
        <xdr:cNvPr id="702" name="テキスト ボックス 701"/>
        <xdr:cNvSpPr txBox="1"/>
      </xdr:nvSpPr>
      <xdr:spPr>
        <a:xfrm>
          <a:off x="14292795" y="1665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136686</xdr:rowOff>
    </xdr:from>
    <xdr:to>
      <xdr:col>71</xdr:col>
      <xdr:colOff>177800</xdr:colOff>
      <xdr:row>96</xdr:row>
      <xdr:rowOff>372</xdr:rowOff>
    </xdr:to>
    <xdr:cxnSp macro="">
      <xdr:nvCxnSpPr>
        <xdr:cNvPr id="703" name="直線コネクタ 702"/>
        <xdr:cNvCxnSpPr/>
      </xdr:nvCxnSpPr>
      <xdr:spPr>
        <a:xfrm>
          <a:off x="12814300" y="16424436"/>
          <a:ext cx="889000" cy="3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122180</xdr:rowOff>
    </xdr:from>
    <xdr:to>
      <xdr:col>72</xdr:col>
      <xdr:colOff>38100</xdr:colOff>
      <xdr:row>96</xdr:row>
      <xdr:rowOff>52330</xdr:rowOff>
    </xdr:to>
    <xdr:sp macro="" textlink="">
      <xdr:nvSpPr>
        <xdr:cNvPr id="704" name="フローチャート: 判断 703"/>
        <xdr:cNvSpPr/>
      </xdr:nvSpPr>
      <xdr:spPr>
        <a:xfrm>
          <a:off x="13652500" y="16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43457</xdr:rowOff>
    </xdr:from>
    <xdr:ext cx="599010" cy="259045"/>
    <xdr:sp macro="" textlink="">
      <xdr:nvSpPr>
        <xdr:cNvPr id="705" name="テキスト ボックス 704"/>
        <xdr:cNvSpPr txBox="1"/>
      </xdr:nvSpPr>
      <xdr:spPr>
        <a:xfrm>
          <a:off x="13403795" y="16502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111585</xdr:rowOff>
    </xdr:from>
    <xdr:to>
      <xdr:col>67</xdr:col>
      <xdr:colOff>101600</xdr:colOff>
      <xdr:row>96</xdr:row>
      <xdr:rowOff>41735</xdr:rowOff>
    </xdr:to>
    <xdr:sp macro="" textlink="">
      <xdr:nvSpPr>
        <xdr:cNvPr id="706" name="フローチャート: 判断 705"/>
        <xdr:cNvSpPr/>
      </xdr:nvSpPr>
      <xdr:spPr>
        <a:xfrm>
          <a:off x="12763500" y="1639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32862</xdr:rowOff>
    </xdr:from>
    <xdr:ext cx="599010" cy="259045"/>
    <xdr:sp macro="" textlink="">
      <xdr:nvSpPr>
        <xdr:cNvPr id="707" name="テキスト ボックス 706"/>
        <xdr:cNvSpPr txBox="1"/>
      </xdr:nvSpPr>
      <xdr:spPr>
        <a:xfrm>
          <a:off x="12514795" y="1649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133739</xdr:rowOff>
    </xdr:from>
    <xdr:to>
      <xdr:col>85</xdr:col>
      <xdr:colOff>177800</xdr:colOff>
      <xdr:row>96</xdr:row>
      <xdr:rowOff>63889</xdr:rowOff>
    </xdr:to>
    <xdr:sp macro="" textlink="">
      <xdr:nvSpPr>
        <xdr:cNvPr id="713" name="楕円 712"/>
        <xdr:cNvSpPr/>
      </xdr:nvSpPr>
      <xdr:spPr>
        <a:xfrm>
          <a:off x="16268700" y="1642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156616</xdr:rowOff>
    </xdr:from>
    <xdr:ext cx="599010" cy="259045"/>
    <xdr:sp macro="" textlink="">
      <xdr:nvSpPr>
        <xdr:cNvPr id="714" name="公債費該当値テキスト"/>
        <xdr:cNvSpPr txBox="1"/>
      </xdr:nvSpPr>
      <xdr:spPr>
        <a:xfrm>
          <a:off x="16370300" y="16272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3053</xdr:rowOff>
    </xdr:from>
    <xdr:to>
      <xdr:col>81</xdr:col>
      <xdr:colOff>101600</xdr:colOff>
      <xdr:row>96</xdr:row>
      <xdr:rowOff>104653</xdr:rowOff>
    </xdr:to>
    <xdr:sp macro="" textlink="">
      <xdr:nvSpPr>
        <xdr:cNvPr id="715" name="楕円 714"/>
        <xdr:cNvSpPr/>
      </xdr:nvSpPr>
      <xdr:spPr>
        <a:xfrm>
          <a:off x="15430500" y="1646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121180</xdr:rowOff>
    </xdr:from>
    <xdr:ext cx="599010" cy="259045"/>
    <xdr:sp macro="" textlink="">
      <xdr:nvSpPr>
        <xdr:cNvPr id="716" name="テキスト ボックス 715"/>
        <xdr:cNvSpPr txBox="1"/>
      </xdr:nvSpPr>
      <xdr:spPr>
        <a:xfrm>
          <a:off x="15181795" y="16237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38680</xdr:rowOff>
    </xdr:from>
    <xdr:to>
      <xdr:col>76</xdr:col>
      <xdr:colOff>165100</xdr:colOff>
      <xdr:row>96</xdr:row>
      <xdr:rowOff>140280</xdr:rowOff>
    </xdr:to>
    <xdr:sp macro="" textlink="">
      <xdr:nvSpPr>
        <xdr:cNvPr id="717" name="楕円 716"/>
        <xdr:cNvSpPr/>
      </xdr:nvSpPr>
      <xdr:spPr>
        <a:xfrm>
          <a:off x="14541500" y="164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156807</xdr:rowOff>
    </xdr:from>
    <xdr:ext cx="599010" cy="259045"/>
    <xdr:sp macro="" textlink="">
      <xdr:nvSpPr>
        <xdr:cNvPr id="718" name="テキスト ボックス 717"/>
        <xdr:cNvSpPr txBox="1"/>
      </xdr:nvSpPr>
      <xdr:spPr>
        <a:xfrm>
          <a:off x="14292795" y="1627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121022</xdr:rowOff>
    </xdr:from>
    <xdr:to>
      <xdr:col>72</xdr:col>
      <xdr:colOff>38100</xdr:colOff>
      <xdr:row>96</xdr:row>
      <xdr:rowOff>51172</xdr:rowOff>
    </xdr:to>
    <xdr:sp macro="" textlink="">
      <xdr:nvSpPr>
        <xdr:cNvPr id="719" name="楕円 718"/>
        <xdr:cNvSpPr/>
      </xdr:nvSpPr>
      <xdr:spPr>
        <a:xfrm>
          <a:off x="13652500" y="1640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67699</xdr:rowOff>
    </xdr:from>
    <xdr:ext cx="599010" cy="259045"/>
    <xdr:sp macro="" textlink="">
      <xdr:nvSpPr>
        <xdr:cNvPr id="720" name="テキスト ボックス 719"/>
        <xdr:cNvSpPr txBox="1"/>
      </xdr:nvSpPr>
      <xdr:spPr>
        <a:xfrm>
          <a:off x="13403795" y="1618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85886</xdr:rowOff>
    </xdr:from>
    <xdr:to>
      <xdr:col>67</xdr:col>
      <xdr:colOff>101600</xdr:colOff>
      <xdr:row>96</xdr:row>
      <xdr:rowOff>16036</xdr:rowOff>
    </xdr:to>
    <xdr:sp macro="" textlink="">
      <xdr:nvSpPr>
        <xdr:cNvPr id="721" name="楕円 720"/>
        <xdr:cNvSpPr/>
      </xdr:nvSpPr>
      <xdr:spPr>
        <a:xfrm>
          <a:off x="12763500" y="1637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32563</xdr:rowOff>
    </xdr:from>
    <xdr:ext cx="599010" cy="259045"/>
    <xdr:sp macro="" textlink="">
      <xdr:nvSpPr>
        <xdr:cNvPr id="722" name="テキスト ボックス 721"/>
        <xdr:cNvSpPr txBox="1"/>
      </xdr:nvSpPr>
      <xdr:spPr>
        <a:xfrm>
          <a:off x="12514795" y="1614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38681</xdr:rowOff>
    </xdr:from>
    <xdr:to>
      <xdr:col>116</xdr:col>
      <xdr:colOff>62864</xdr:colOff>
      <xdr:row>39</xdr:row>
      <xdr:rowOff>98878</xdr:rowOff>
    </xdr:to>
    <xdr:cxnSp macro="">
      <xdr:nvCxnSpPr>
        <xdr:cNvPr id="748" name="直線コネクタ 747"/>
        <xdr:cNvCxnSpPr/>
      </xdr:nvCxnSpPr>
      <xdr:spPr>
        <a:xfrm flipV="1">
          <a:off x="22159595" y="5353631"/>
          <a:ext cx="1269" cy="1431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119542</xdr:rowOff>
    </xdr:from>
    <xdr:ext cx="249299" cy="259045"/>
    <xdr:sp macro="" textlink="">
      <xdr:nvSpPr>
        <xdr:cNvPr id="749" name="諸支出金最小値テキスト"/>
        <xdr:cNvSpPr txBox="1"/>
      </xdr:nvSpPr>
      <xdr:spPr>
        <a:xfrm>
          <a:off x="22212300" y="6806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156808</xdr:rowOff>
    </xdr:from>
    <xdr:ext cx="534377" cy="259045"/>
    <xdr:sp macro="" textlink="">
      <xdr:nvSpPr>
        <xdr:cNvPr id="751" name="諸支出金最大値テキスト"/>
        <xdr:cNvSpPr txBox="1"/>
      </xdr:nvSpPr>
      <xdr:spPr>
        <a:xfrm>
          <a:off x="22212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38681</xdr:rowOff>
    </xdr:from>
    <xdr:to>
      <xdr:col>116</xdr:col>
      <xdr:colOff>152400</xdr:colOff>
      <xdr:row>31</xdr:row>
      <xdr:rowOff>38681</xdr:rowOff>
    </xdr:to>
    <xdr:cxnSp macro="">
      <xdr:nvCxnSpPr>
        <xdr:cNvPr id="752" name="直線コネクタ 751"/>
        <xdr:cNvCxnSpPr/>
      </xdr:nvCxnSpPr>
      <xdr:spPr>
        <a:xfrm>
          <a:off x="22072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36992</xdr:rowOff>
    </xdr:from>
    <xdr:ext cx="378565" cy="259045"/>
    <xdr:sp macro="" textlink="">
      <xdr:nvSpPr>
        <xdr:cNvPr id="754" name="諸支出金平均値テキスト"/>
        <xdr:cNvSpPr txBox="1"/>
      </xdr:nvSpPr>
      <xdr:spPr>
        <a:xfrm>
          <a:off x="22212300" y="65520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55" name="フローチャート: 判断 754"/>
        <xdr:cNvSpPr/>
      </xdr:nvSpPr>
      <xdr:spPr>
        <a:xfrm>
          <a:off x="22110700" y="67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87594</xdr:rowOff>
    </xdr:from>
    <xdr:to>
      <xdr:col>112</xdr:col>
      <xdr:colOff>38100</xdr:colOff>
      <xdr:row>39</xdr:row>
      <xdr:rowOff>17744</xdr:rowOff>
    </xdr:to>
    <xdr:sp macro="" textlink="">
      <xdr:nvSpPr>
        <xdr:cNvPr id="757" name="フローチャート: 判断 756"/>
        <xdr:cNvSpPr/>
      </xdr:nvSpPr>
      <xdr:spPr>
        <a:xfrm>
          <a:off x="21272500" y="66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34271</xdr:rowOff>
    </xdr:from>
    <xdr:ext cx="469744" cy="259045"/>
    <xdr:sp macro="" textlink="">
      <xdr:nvSpPr>
        <xdr:cNvPr id="758" name="テキスト ボックス 757"/>
        <xdr:cNvSpPr txBox="1"/>
      </xdr:nvSpPr>
      <xdr:spPr>
        <a:xfrm>
          <a:off x="21088428"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28266</xdr:rowOff>
    </xdr:from>
    <xdr:to>
      <xdr:col>107</xdr:col>
      <xdr:colOff>101600</xdr:colOff>
      <xdr:row>39</xdr:row>
      <xdr:rowOff>129866</xdr:rowOff>
    </xdr:to>
    <xdr:sp macro="" textlink="">
      <xdr:nvSpPr>
        <xdr:cNvPr id="760" name="フローチャート: 判断 759"/>
        <xdr:cNvSpPr/>
      </xdr:nvSpPr>
      <xdr:spPr>
        <a:xfrm>
          <a:off x="20383500" y="671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146393</xdr:rowOff>
    </xdr:from>
    <xdr:ext cx="378565" cy="259045"/>
    <xdr:sp macro="" textlink="">
      <xdr:nvSpPr>
        <xdr:cNvPr id="761" name="テキスト ボックス 760"/>
        <xdr:cNvSpPr txBox="1"/>
      </xdr:nvSpPr>
      <xdr:spPr>
        <a:xfrm>
          <a:off x="20245017" y="649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159222</xdr:rowOff>
    </xdr:from>
    <xdr:to>
      <xdr:col>102</xdr:col>
      <xdr:colOff>165100</xdr:colOff>
      <xdr:row>39</xdr:row>
      <xdr:rowOff>89372</xdr:rowOff>
    </xdr:to>
    <xdr:sp macro="" textlink="">
      <xdr:nvSpPr>
        <xdr:cNvPr id="763" name="フローチャート: 判断 762"/>
        <xdr:cNvSpPr/>
      </xdr:nvSpPr>
      <xdr:spPr>
        <a:xfrm>
          <a:off x="19494500" y="667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105899</xdr:rowOff>
    </xdr:from>
    <xdr:ext cx="378565" cy="259045"/>
    <xdr:sp macro="" textlink="">
      <xdr:nvSpPr>
        <xdr:cNvPr id="764" name="テキスト ボックス 763"/>
        <xdr:cNvSpPr txBox="1"/>
      </xdr:nvSpPr>
      <xdr:spPr>
        <a:xfrm>
          <a:off x="19356017" y="6449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132225</xdr:rowOff>
    </xdr:from>
    <xdr:to>
      <xdr:col>98</xdr:col>
      <xdr:colOff>38100</xdr:colOff>
      <xdr:row>38</xdr:row>
      <xdr:rowOff>62375</xdr:rowOff>
    </xdr:to>
    <xdr:sp macro="" textlink="">
      <xdr:nvSpPr>
        <xdr:cNvPr id="765" name="フローチャート: 判断 764"/>
        <xdr:cNvSpPr/>
      </xdr:nvSpPr>
      <xdr:spPr>
        <a:xfrm>
          <a:off x="18605500" y="6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78902</xdr:rowOff>
    </xdr:from>
    <xdr:ext cx="469744" cy="259045"/>
    <xdr:sp macro="" textlink="">
      <xdr:nvSpPr>
        <xdr:cNvPr id="766" name="テキスト ボックス 765"/>
        <xdr:cNvSpPr txBox="1"/>
      </xdr:nvSpPr>
      <xdr:spPr>
        <a:xfrm>
          <a:off x="18421428" y="625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163992</xdr:rowOff>
    </xdr:from>
    <xdr:ext cx="249299" cy="259045"/>
    <xdr:sp macro="" textlink="">
      <xdr:nvSpPr>
        <xdr:cNvPr id="773" name="諸支出金該当値テキスト"/>
        <xdr:cNvSpPr txBox="1"/>
      </xdr:nvSpPr>
      <xdr:spPr>
        <a:xfrm>
          <a:off x="22212300" y="6679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商工費が</a:t>
          </a:r>
          <a:r>
            <a:rPr kumimoji="1" lang="en-US" altLang="ja-JP" sz="1300">
              <a:latin typeface="ＭＳ Ｐゴシック" panose="020B0600070205080204" pitchFamily="50" charset="-128"/>
              <a:ea typeface="ＭＳ Ｐゴシック" panose="020B0600070205080204" pitchFamily="50" charset="-128"/>
            </a:rPr>
            <a:t>111,251</a:t>
          </a:r>
          <a:r>
            <a:rPr kumimoji="1" lang="ja-JP" altLang="en-US" sz="1300">
              <a:latin typeface="ＭＳ Ｐゴシック" panose="020B0600070205080204" pitchFamily="50" charset="-128"/>
              <a:ea typeface="ＭＳ Ｐゴシック" panose="020B0600070205080204" pitchFamily="50" charset="-128"/>
            </a:rPr>
            <a:t>円となっており前年度より約</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千円増加しているのは、農泊交流施設の建設を開始したためである。教育費については前年度よりコストが減少しているが、来年度に公民館の工事費等が発生するため今後増加が見込まれる。また、公債費についても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年度から増加傾向にあるが、来年度以降もこれまでの大型事業実施に際し借入した起債の償還が始まるため増加が見込まれる。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高知県三原村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7.7</a:t>
          </a:r>
          <a:r>
            <a:rPr kumimoji="1" lang="ja-JP" altLang="en-US" sz="1400">
              <a:latin typeface="ＭＳ ゴシック" pitchFamily="49" charset="-128"/>
              <a:ea typeface="ＭＳ ゴシック" pitchFamily="49" charset="-128"/>
            </a:rPr>
            <a:t>百万円の積み増し、平成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26.2</a:t>
          </a:r>
          <a:r>
            <a:rPr kumimoji="1" lang="ja-JP" altLang="en-US" sz="1400">
              <a:latin typeface="ＭＳ ゴシック" pitchFamily="49" charset="-128"/>
              <a:ea typeface="ＭＳ ゴシック" pitchFamily="49" charset="-128"/>
            </a:rPr>
            <a:t>百万円の積み増しを行った。残高は前年度比で増加しているが、来年度以降はこれまでの大型事業に際し借入した起債の償還開始に伴い公債費の大幅な増加が見込まれ、残高、実質収支ともに減少が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高知県三原村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将来負担に係る充当可能基金が平成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年度決算にて現在高</a:t>
          </a:r>
          <a:r>
            <a:rPr kumimoji="1" lang="en-US" altLang="ja-JP" sz="1400">
              <a:latin typeface="ＭＳ ゴシック" pitchFamily="49" charset="-128"/>
              <a:ea typeface="ＭＳ ゴシック" pitchFamily="49" charset="-128"/>
            </a:rPr>
            <a:t>2,192,686</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内財政調整基金</a:t>
          </a:r>
          <a:r>
            <a:rPr kumimoji="1" lang="en-US" altLang="ja-JP" sz="1400">
              <a:latin typeface="ＭＳ ゴシック" pitchFamily="49" charset="-128"/>
              <a:ea typeface="ＭＳ ゴシック" pitchFamily="49" charset="-128"/>
            </a:rPr>
            <a:t>1,218,169</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積み立てており当面は赤字に転ずることはないと思われるが、本村は歳入総額の</a:t>
          </a:r>
          <a:r>
            <a:rPr kumimoji="1" lang="en-US" altLang="ja-JP" sz="1400">
              <a:latin typeface="ＭＳ ゴシック" pitchFamily="49" charset="-128"/>
              <a:ea typeface="ＭＳ ゴシック" pitchFamily="49" charset="-128"/>
            </a:rPr>
            <a:t>80%</a:t>
          </a:r>
          <a:r>
            <a:rPr kumimoji="1" lang="ja-JP" altLang="en-US" sz="1400">
              <a:latin typeface="ＭＳ ゴシック" pitchFamily="49" charset="-128"/>
              <a:ea typeface="ＭＳ ゴシック" pitchFamily="49" charset="-128"/>
            </a:rPr>
            <a:t>以上が依存財源であり、自主財源が少ないため、今後においても有効な歳入確保及び歳出削減に努めていく必要がある。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2266988</v>
      </c>
      <c r="BO4" s="461"/>
      <c r="BP4" s="461"/>
      <c r="BQ4" s="461"/>
      <c r="BR4" s="461"/>
      <c r="BS4" s="461"/>
      <c r="BT4" s="461"/>
      <c r="BU4" s="462"/>
      <c r="BV4" s="460">
        <v>2350872</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1.2</v>
      </c>
      <c r="CU4" s="642"/>
      <c r="CV4" s="642"/>
      <c r="CW4" s="642"/>
      <c r="CX4" s="642"/>
      <c r="CY4" s="642"/>
      <c r="CZ4" s="642"/>
      <c r="DA4" s="643"/>
      <c r="DB4" s="641">
        <v>4</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2233291</v>
      </c>
      <c r="BO5" s="466"/>
      <c r="BP5" s="466"/>
      <c r="BQ5" s="466"/>
      <c r="BR5" s="466"/>
      <c r="BS5" s="466"/>
      <c r="BT5" s="466"/>
      <c r="BU5" s="467"/>
      <c r="BV5" s="465">
        <v>2254687</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93.3</v>
      </c>
      <c r="CU5" s="436"/>
      <c r="CV5" s="436"/>
      <c r="CW5" s="436"/>
      <c r="CX5" s="436"/>
      <c r="CY5" s="436"/>
      <c r="CZ5" s="436"/>
      <c r="DA5" s="437"/>
      <c r="DB5" s="435">
        <v>88.4</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33697</v>
      </c>
      <c r="BO6" s="466"/>
      <c r="BP6" s="466"/>
      <c r="BQ6" s="466"/>
      <c r="BR6" s="466"/>
      <c r="BS6" s="466"/>
      <c r="BT6" s="466"/>
      <c r="BU6" s="467"/>
      <c r="BV6" s="465">
        <v>96185</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96.7</v>
      </c>
      <c r="CU6" s="616"/>
      <c r="CV6" s="616"/>
      <c r="CW6" s="616"/>
      <c r="CX6" s="616"/>
      <c r="CY6" s="616"/>
      <c r="CZ6" s="616"/>
      <c r="DA6" s="617"/>
      <c r="DB6" s="615">
        <v>91.7</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102</v>
      </c>
      <c r="AV7" s="523"/>
      <c r="AW7" s="523"/>
      <c r="AX7" s="523"/>
      <c r="AY7" s="445" t="s">
        <v>106</v>
      </c>
      <c r="AZ7" s="446"/>
      <c r="BA7" s="446"/>
      <c r="BB7" s="446"/>
      <c r="BC7" s="446"/>
      <c r="BD7" s="446"/>
      <c r="BE7" s="446"/>
      <c r="BF7" s="446"/>
      <c r="BG7" s="446"/>
      <c r="BH7" s="446"/>
      <c r="BI7" s="446"/>
      <c r="BJ7" s="446"/>
      <c r="BK7" s="446"/>
      <c r="BL7" s="446"/>
      <c r="BM7" s="447"/>
      <c r="BN7" s="465">
        <v>20552</v>
      </c>
      <c r="BO7" s="466"/>
      <c r="BP7" s="466"/>
      <c r="BQ7" s="466"/>
      <c r="BR7" s="466"/>
      <c r="BS7" s="466"/>
      <c r="BT7" s="466"/>
      <c r="BU7" s="467"/>
      <c r="BV7" s="465">
        <v>49562</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1116563</v>
      </c>
      <c r="CU7" s="466"/>
      <c r="CV7" s="466"/>
      <c r="CW7" s="466"/>
      <c r="CX7" s="466"/>
      <c r="CY7" s="466"/>
      <c r="CZ7" s="466"/>
      <c r="DA7" s="467"/>
      <c r="DB7" s="465">
        <v>1169981</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13145</v>
      </c>
      <c r="BO8" s="466"/>
      <c r="BP8" s="466"/>
      <c r="BQ8" s="466"/>
      <c r="BR8" s="466"/>
      <c r="BS8" s="466"/>
      <c r="BT8" s="466"/>
      <c r="BU8" s="467"/>
      <c r="BV8" s="465">
        <v>46623</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0.12</v>
      </c>
      <c r="CU8" s="579"/>
      <c r="CV8" s="579"/>
      <c r="CW8" s="579"/>
      <c r="CX8" s="579"/>
      <c r="CY8" s="579"/>
      <c r="CZ8" s="579"/>
      <c r="DA8" s="580"/>
      <c r="DB8" s="578">
        <v>0.11</v>
      </c>
      <c r="DC8" s="579"/>
      <c r="DD8" s="579"/>
      <c r="DE8" s="579"/>
      <c r="DF8" s="579"/>
      <c r="DG8" s="579"/>
      <c r="DH8" s="579"/>
      <c r="DI8" s="580"/>
      <c r="DJ8" s="185"/>
      <c r="DK8" s="185"/>
      <c r="DL8" s="185"/>
      <c r="DM8" s="185"/>
      <c r="DN8" s="185"/>
      <c r="DO8" s="185"/>
    </row>
    <row r="9" spans="1:119" ht="18.75" customHeight="1" thickBot="1">
      <c r="A9" s="186"/>
      <c r="B9" s="604" t="s">
        <v>112</v>
      </c>
      <c r="C9" s="605"/>
      <c r="D9" s="605"/>
      <c r="E9" s="605"/>
      <c r="F9" s="605"/>
      <c r="G9" s="605"/>
      <c r="H9" s="605"/>
      <c r="I9" s="605"/>
      <c r="J9" s="605"/>
      <c r="K9" s="528"/>
      <c r="L9" s="606" t="s">
        <v>113</v>
      </c>
      <c r="M9" s="607"/>
      <c r="N9" s="607"/>
      <c r="O9" s="607"/>
      <c r="P9" s="607"/>
      <c r="Q9" s="608"/>
      <c r="R9" s="609">
        <v>1574</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94</v>
      </c>
      <c r="AV9" s="523"/>
      <c r="AW9" s="523"/>
      <c r="AX9" s="523"/>
      <c r="AY9" s="445" t="s">
        <v>116</v>
      </c>
      <c r="AZ9" s="446"/>
      <c r="BA9" s="446"/>
      <c r="BB9" s="446"/>
      <c r="BC9" s="446"/>
      <c r="BD9" s="446"/>
      <c r="BE9" s="446"/>
      <c r="BF9" s="446"/>
      <c r="BG9" s="446"/>
      <c r="BH9" s="446"/>
      <c r="BI9" s="446"/>
      <c r="BJ9" s="446"/>
      <c r="BK9" s="446"/>
      <c r="BL9" s="446"/>
      <c r="BM9" s="447"/>
      <c r="BN9" s="465">
        <v>-33478</v>
      </c>
      <c r="BO9" s="466"/>
      <c r="BP9" s="466"/>
      <c r="BQ9" s="466"/>
      <c r="BR9" s="466"/>
      <c r="BS9" s="466"/>
      <c r="BT9" s="466"/>
      <c r="BU9" s="467"/>
      <c r="BV9" s="465">
        <v>22190</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16.399999999999999</v>
      </c>
      <c r="CU9" s="436"/>
      <c r="CV9" s="436"/>
      <c r="CW9" s="436"/>
      <c r="CX9" s="436"/>
      <c r="CY9" s="436"/>
      <c r="CZ9" s="436"/>
      <c r="DA9" s="437"/>
      <c r="DB9" s="435">
        <v>14.9</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118</v>
      </c>
      <c r="M10" s="439"/>
      <c r="N10" s="439"/>
      <c r="O10" s="439"/>
      <c r="P10" s="439"/>
      <c r="Q10" s="440"/>
      <c r="R10" s="441">
        <v>1681</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2220</v>
      </c>
      <c r="BO10" s="466"/>
      <c r="BP10" s="466"/>
      <c r="BQ10" s="466"/>
      <c r="BR10" s="466"/>
      <c r="BS10" s="466"/>
      <c r="BT10" s="466"/>
      <c r="BU10" s="467"/>
      <c r="BV10" s="465">
        <v>2741</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c r="A12" s="186"/>
      <c r="B12" s="581" t="s">
        <v>130</v>
      </c>
      <c r="C12" s="582"/>
      <c r="D12" s="582"/>
      <c r="E12" s="582"/>
      <c r="F12" s="582"/>
      <c r="G12" s="582"/>
      <c r="H12" s="582"/>
      <c r="I12" s="582"/>
      <c r="J12" s="582"/>
      <c r="K12" s="583"/>
      <c r="L12" s="590" t="s">
        <v>131</v>
      </c>
      <c r="M12" s="591"/>
      <c r="N12" s="591"/>
      <c r="O12" s="591"/>
      <c r="P12" s="591"/>
      <c r="Q12" s="592"/>
      <c r="R12" s="593">
        <v>1531</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8000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138</v>
      </c>
      <c r="N13" s="566"/>
      <c r="O13" s="566"/>
      <c r="P13" s="566"/>
      <c r="Q13" s="567"/>
      <c r="R13" s="568">
        <v>1514</v>
      </c>
      <c r="S13" s="569"/>
      <c r="T13" s="569"/>
      <c r="U13" s="569"/>
      <c r="V13" s="570"/>
      <c r="W13" s="556" t="s">
        <v>139</v>
      </c>
      <c r="X13" s="478"/>
      <c r="Y13" s="478"/>
      <c r="Z13" s="478"/>
      <c r="AA13" s="478"/>
      <c r="AB13" s="479"/>
      <c r="AC13" s="441">
        <v>128</v>
      </c>
      <c r="AD13" s="442"/>
      <c r="AE13" s="442"/>
      <c r="AF13" s="442"/>
      <c r="AG13" s="443"/>
      <c r="AH13" s="441">
        <v>197</v>
      </c>
      <c r="AI13" s="442"/>
      <c r="AJ13" s="442"/>
      <c r="AK13" s="442"/>
      <c r="AL13" s="444"/>
      <c r="AM13" s="534" t="s">
        <v>140</v>
      </c>
      <c r="AN13" s="439"/>
      <c r="AO13" s="439"/>
      <c r="AP13" s="439"/>
      <c r="AQ13" s="439"/>
      <c r="AR13" s="439"/>
      <c r="AS13" s="439"/>
      <c r="AT13" s="440"/>
      <c r="AU13" s="522" t="s">
        <v>126</v>
      </c>
      <c r="AV13" s="523"/>
      <c r="AW13" s="523"/>
      <c r="AX13" s="523"/>
      <c r="AY13" s="445" t="s">
        <v>141</v>
      </c>
      <c r="AZ13" s="446"/>
      <c r="BA13" s="446"/>
      <c r="BB13" s="446"/>
      <c r="BC13" s="446"/>
      <c r="BD13" s="446"/>
      <c r="BE13" s="446"/>
      <c r="BF13" s="446"/>
      <c r="BG13" s="446"/>
      <c r="BH13" s="446"/>
      <c r="BI13" s="446"/>
      <c r="BJ13" s="446"/>
      <c r="BK13" s="446"/>
      <c r="BL13" s="446"/>
      <c r="BM13" s="447"/>
      <c r="BN13" s="465">
        <v>-31258</v>
      </c>
      <c r="BO13" s="466"/>
      <c r="BP13" s="466"/>
      <c r="BQ13" s="466"/>
      <c r="BR13" s="466"/>
      <c r="BS13" s="466"/>
      <c r="BT13" s="466"/>
      <c r="BU13" s="467"/>
      <c r="BV13" s="465">
        <v>16931</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7</v>
      </c>
      <c r="CU13" s="436"/>
      <c r="CV13" s="436"/>
      <c r="CW13" s="436"/>
      <c r="CX13" s="436"/>
      <c r="CY13" s="436"/>
      <c r="CZ13" s="436"/>
      <c r="DA13" s="437"/>
      <c r="DB13" s="435">
        <v>7.3</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143</v>
      </c>
      <c r="M14" s="599"/>
      <c r="N14" s="599"/>
      <c r="O14" s="599"/>
      <c r="P14" s="599"/>
      <c r="Q14" s="600"/>
      <c r="R14" s="568">
        <v>1599</v>
      </c>
      <c r="S14" s="569"/>
      <c r="T14" s="569"/>
      <c r="U14" s="569"/>
      <c r="V14" s="570"/>
      <c r="W14" s="571"/>
      <c r="X14" s="481"/>
      <c r="Y14" s="481"/>
      <c r="Z14" s="481"/>
      <c r="AA14" s="481"/>
      <c r="AB14" s="482"/>
      <c r="AC14" s="561">
        <v>19</v>
      </c>
      <c r="AD14" s="562"/>
      <c r="AE14" s="562"/>
      <c r="AF14" s="562"/>
      <c r="AG14" s="563"/>
      <c r="AH14" s="561">
        <v>26.4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t="s">
        <v>129</v>
      </c>
      <c r="CU14" s="573"/>
      <c r="CV14" s="573"/>
      <c r="CW14" s="573"/>
      <c r="CX14" s="573"/>
      <c r="CY14" s="573"/>
      <c r="CZ14" s="573"/>
      <c r="DA14" s="574"/>
      <c r="DB14" s="572" t="s">
        <v>145</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146</v>
      </c>
      <c r="N15" s="566"/>
      <c r="O15" s="566"/>
      <c r="P15" s="566"/>
      <c r="Q15" s="567"/>
      <c r="R15" s="568">
        <v>1581</v>
      </c>
      <c r="S15" s="569"/>
      <c r="T15" s="569"/>
      <c r="U15" s="569"/>
      <c r="V15" s="570"/>
      <c r="W15" s="556" t="s">
        <v>147</v>
      </c>
      <c r="X15" s="478"/>
      <c r="Y15" s="478"/>
      <c r="Z15" s="478"/>
      <c r="AA15" s="478"/>
      <c r="AB15" s="479"/>
      <c r="AC15" s="441">
        <v>161</v>
      </c>
      <c r="AD15" s="442"/>
      <c r="AE15" s="442"/>
      <c r="AF15" s="442"/>
      <c r="AG15" s="443"/>
      <c r="AH15" s="441">
        <v>161</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132869</v>
      </c>
      <c r="BO15" s="461"/>
      <c r="BP15" s="461"/>
      <c r="BQ15" s="461"/>
      <c r="BR15" s="461"/>
      <c r="BS15" s="461"/>
      <c r="BT15" s="461"/>
      <c r="BU15" s="462"/>
      <c r="BV15" s="460">
        <v>130127</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24</v>
      </c>
      <c r="AD16" s="562"/>
      <c r="AE16" s="562"/>
      <c r="AF16" s="562"/>
      <c r="AG16" s="563"/>
      <c r="AH16" s="561">
        <v>21.6</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1046964</v>
      </c>
      <c r="BO16" s="466"/>
      <c r="BP16" s="466"/>
      <c r="BQ16" s="466"/>
      <c r="BR16" s="466"/>
      <c r="BS16" s="466"/>
      <c r="BT16" s="466"/>
      <c r="BU16" s="467"/>
      <c r="BV16" s="465">
        <v>1099641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383</v>
      </c>
      <c r="AD17" s="442"/>
      <c r="AE17" s="442"/>
      <c r="AF17" s="442"/>
      <c r="AG17" s="443"/>
      <c r="AH17" s="441">
        <v>389</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163584</v>
      </c>
      <c r="BO17" s="466"/>
      <c r="BP17" s="466"/>
      <c r="BQ17" s="466"/>
      <c r="BR17" s="466"/>
      <c r="BS17" s="466"/>
      <c r="BT17" s="466"/>
      <c r="BU17" s="467"/>
      <c r="BV17" s="465">
        <v>159743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157</v>
      </c>
      <c r="C18" s="528"/>
      <c r="D18" s="528"/>
      <c r="E18" s="529"/>
      <c r="F18" s="529"/>
      <c r="G18" s="529"/>
      <c r="H18" s="529"/>
      <c r="I18" s="529"/>
      <c r="J18" s="529"/>
      <c r="K18" s="529"/>
      <c r="L18" s="530">
        <v>85.37</v>
      </c>
      <c r="M18" s="530"/>
      <c r="N18" s="530"/>
      <c r="O18" s="530"/>
      <c r="P18" s="530"/>
      <c r="Q18" s="530"/>
      <c r="R18" s="531"/>
      <c r="S18" s="531"/>
      <c r="T18" s="531"/>
      <c r="U18" s="531"/>
      <c r="V18" s="532"/>
      <c r="W18" s="546"/>
      <c r="X18" s="547"/>
      <c r="Y18" s="547"/>
      <c r="Z18" s="547"/>
      <c r="AA18" s="547"/>
      <c r="AB18" s="557"/>
      <c r="AC18" s="429">
        <v>57</v>
      </c>
      <c r="AD18" s="430"/>
      <c r="AE18" s="430"/>
      <c r="AF18" s="430"/>
      <c r="AG18" s="533"/>
      <c r="AH18" s="429">
        <v>52.1</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1057368</v>
      </c>
      <c r="BO18" s="466"/>
      <c r="BP18" s="466"/>
      <c r="BQ18" s="466"/>
      <c r="BR18" s="466"/>
      <c r="BS18" s="466"/>
      <c r="BT18" s="466"/>
      <c r="BU18" s="467"/>
      <c r="BV18" s="465">
        <v>1041038</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159</v>
      </c>
      <c r="C19" s="528"/>
      <c r="D19" s="528"/>
      <c r="E19" s="529"/>
      <c r="F19" s="529"/>
      <c r="G19" s="529"/>
      <c r="H19" s="529"/>
      <c r="I19" s="529"/>
      <c r="J19" s="529"/>
      <c r="K19" s="529"/>
      <c r="L19" s="535">
        <v>18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1312051</v>
      </c>
      <c r="BO19" s="466"/>
      <c r="BP19" s="466"/>
      <c r="BQ19" s="466"/>
      <c r="BR19" s="466"/>
      <c r="BS19" s="466"/>
      <c r="BT19" s="466"/>
      <c r="BU19" s="467"/>
      <c r="BV19" s="465">
        <v>1393030</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161</v>
      </c>
      <c r="C20" s="528"/>
      <c r="D20" s="528"/>
      <c r="E20" s="529"/>
      <c r="F20" s="529"/>
      <c r="G20" s="529"/>
      <c r="H20" s="529"/>
      <c r="I20" s="529"/>
      <c r="J20" s="529"/>
      <c r="K20" s="529"/>
      <c r="L20" s="535">
        <v>703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3046742</v>
      </c>
      <c r="BO23" s="466"/>
      <c r="BP23" s="466"/>
      <c r="BQ23" s="466"/>
      <c r="BR23" s="466"/>
      <c r="BS23" s="466"/>
      <c r="BT23" s="466"/>
      <c r="BU23" s="467"/>
      <c r="BV23" s="465">
        <v>2796940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170</v>
      </c>
      <c r="F24" s="439"/>
      <c r="G24" s="439"/>
      <c r="H24" s="439"/>
      <c r="I24" s="439"/>
      <c r="J24" s="439"/>
      <c r="K24" s="440"/>
      <c r="L24" s="441">
        <v>1</v>
      </c>
      <c r="M24" s="442"/>
      <c r="N24" s="442"/>
      <c r="O24" s="442"/>
      <c r="P24" s="443"/>
      <c r="Q24" s="441">
        <v>6000</v>
      </c>
      <c r="R24" s="442"/>
      <c r="S24" s="442"/>
      <c r="T24" s="442"/>
      <c r="U24" s="442"/>
      <c r="V24" s="443"/>
      <c r="W24" s="507"/>
      <c r="X24" s="498"/>
      <c r="Y24" s="499"/>
      <c r="Z24" s="438" t="s">
        <v>171</v>
      </c>
      <c r="AA24" s="439"/>
      <c r="AB24" s="439"/>
      <c r="AC24" s="439"/>
      <c r="AD24" s="439"/>
      <c r="AE24" s="439"/>
      <c r="AF24" s="439"/>
      <c r="AG24" s="440"/>
      <c r="AH24" s="441">
        <v>42</v>
      </c>
      <c r="AI24" s="442"/>
      <c r="AJ24" s="442"/>
      <c r="AK24" s="442"/>
      <c r="AL24" s="443"/>
      <c r="AM24" s="441">
        <v>116760</v>
      </c>
      <c r="AN24" s="442"/>
      <c r="AO24" s="442"/>
      <c r="AP24" s="442"/>
      <c r="AQ24" s="442"/>
      <c r="AR24" s="443"/>
      <c r="AS24" s="441">
        <v>2780</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2980724</v>
      </c>
      <c r="BO24" s="466"/>
      <c r="BP24" s="466"/>
      <c r="BQ24" s="466"/>
      <c r="BR24" s="466"/>
      <c r="BS24" s="466"/>
      <c r="BT24" s="466"/>
      <c r="BU24" s="467"/>
      <c r="BV24" s="465">
        <v>2721943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173</v>
      </c>
      <c r="F25" s="439"/>
      <c r="G25" s="439"/>
      <c r="H25" s="439"/>
      <c r="I25" s="439"/>
      <c r="J25" s="439"/>
      <c r="K25" s="440"/>
      <c r="L25" s="441">
        <v>1</v>
      </c>
      <c r="M25" s="442"/>
      <c r="N25" s="442"/>
      <c r="O25" s="442"/>
      <c r="P25" s="443"/>
      <c r="Q25" s="441">
        <v>5250</v>
      </c>
      <c r="R25" s="442"/>
      <c r="S25" s="442"/>
      <c r="T25" s="442"/>
      <c r="U25" s="442"/>
      <c r="V25" s="443"/>
      <c r="W25" s="507"/>
      <c r="X25" s="498"/>
      <c r="Y25" s="499"/>
      <c r="Z25" s="438" t="s">
        <v>174</v>
      </c>
      <c r="AA25" s="439"/>
      <c r="AB25" s="439"/>
      <c r="AC25" s="439"/>
      <c r="AD25" s="439"/>
      <c r="AE25" s="439"/>
      <c r="AF25" s="439"/>
      <c r="AG25" s="440"/>
      <c r="AH25" s="441" t="s">
        <v>175</v>
      </c>
      <c r="AI25" s="442"/>
      <c r="AJ25" s="442"/>
      <c r="AK25" s="442"/>
      <c r="AL25" s="443"/>
      <c r="AM25" s="441" t="s">
        <v>129</v>
      </c>
      <c r="AN25" s="442"/>
      <c r="AO25" s="442"/>
      <c r="AP25" s="442"/>
      <c r="AQ25" s="442"/>
      <c r="AR25" s="443"/>
      <c r="AS25" s="441" t="s">
        <v>145</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20140</v>
      </c>
      <c r="BO25" s="461"/>
      <c r="BP25" s="461"/>
      <c r="BQ25" s="461"/>
      <c r="BR25" s="461"/>
      <c r="BS25" s="461"/>
      <c r="BT25" s="461"/>
      <c r="BU25" s="462"/>
      <c r="BV25" s="460">
        <v>1008961</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177</v>
      </c>
      <c r="F26" s="439"/>
      <c r="G26" s="439"/>
      <c r="H26" s="439"/>
      <c r="I26" s="439"/>
      <c r="J26" s="439"/>
      <c r="K26" s="440"/>
      <c r="L26" s="441">
        <v>1</v>
      </c>
      <c r="M26" s="442"/>
      <c r="N26" s="442"/>
      <c r="O26" s="442"/>
      <c r="P26" s="443"/>
      <c r="Q26" s="441">
        <v>5000</v>
      </c>
      <c r="R26" s="442"/>
      <c r="S26" s="442"/>
      <c r="T26" s="442"/>
      <c r="U26" s="442"/>
      <c r="V26" s="443"/>
      <c r="W26" s="507"/>
      <c r="X26" s="498"/>
      <c r="Y26" s="499"/>
      <c r="Z26" s="438" t="s">
        <v>178</v>
      </c>
      <c r="AA26" s="520"/>
      <c r="AB26" s="520"/>
      <c r="AC26" s="520"/>
      <c r="AD26" s="520"/>
      <c r="AE26" s="520"/>
      <c r="AF26" s="520"/>
      <c r="AG26" s="521"/>
      <c r="AH26" s="441">
        <v>3</v>
      </c>
      <c r="AI26" s="442"/>
      <c r="AJ26" s="442"/>
      <c r="AK26" s="442"/>
      <c r="AL26" s="443"/>
      <c r="AM26" s="441">
        <v>7128</v>
      </c>
      <c r="AN26" s="442"/>
      <c r="AO26" s="442"/>
      <c r="AP26" s="442"/>
      <c r="AQ26" s="442"/>
      <c r="AR26" s="443"/>
      <c r="AS26" s="441">
        <v>2376</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129</v>
      </c>
      <c r="BO26" s="466"/>
      <c r="BP26" s="466"/>
      <c r="BQ26" s="466"/>
      <c r="BR26" s="466"/>
      <c r="BS26" s="466"/>
      <c r="BT26" s="466"/>
      <c r="BU26" s="467"/>
      <c r="BV26" s="465" t="s">
        <v>145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180</v>
      </c>
      <c r="F27" s="439"/>
      <c r="G27" s="439"/>
      <c r="H27" s="439"/>
      <c r="I27" s="439"/>
      <c r="J27" s="439"/>
      <c r="K27" s="440"/>
      <c r="L27" s="441">
        <v>1</v>
      </c>
      <c r="M27" s="442"/>
      <c r="N27" s="442"/>
      <c r="O27" s="442"/>
      <c r="P27" s="443"/>
      <c r="Q27" s="441">
        <v>2370</v>
      </c>
      <c r="R27" s="442"/>
      <c r="S27" s="442"/>
      <c r="T27" s="442"/>
      <c r="U27" s="442"/>
      <c r="V27" s="443"/>
      <c r="W27" s="507"/>
      <c r="X27" s="498"/>
      <c r="Y27" s="499"/>
      <c r="Z27" s="438" t="s">
        <v>181</v>
      </c>
      <c r="AA27" s="439"/>
      <c r="AB27" s="439"/>
      <c r="AC27" s="439"/>
      <c r="AD27" s="439"/>
      <c r="AE27" s="439"/>
      <c r="AF27" s="439"/>
      <c r="AG27" s="440"/>
      <c r="AH27" s="441" t="s">
        <v>129</v>
      </c>
      <c r="AI27" s="442"/>
      <c r="AJ27" s="442"/>
      <c r="AK27" s="442"/>
      <c r="AL27" s="443"/>
      <c r="AM27" s="441" t="s">
        <v>129</v>
      </c>
      <c r="AN27" s="442"/>
      <c r="AO27" s="442"/>
      <c r="AP27" s="442"/>
      <c r="AQ27" s="442"/>
      <c r="AR27" s="443"/>
      <c r="AS27" s="441" t="s">
        <v>145</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35453</v>
      </c>
      <c r="BO27" s="469"/>
      <c r="BP27" s="469"/>
      <c r="BQ27" s="469"/>
      <c r="BR27" s="469"/>
      <c r="BS27" s="469"/>
      <c r="BT27" s="469"/>
      <c r="BU27" s="470"/>
      <c r="BV27" s="468">
        <v>35424</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183</v>
      </c>
      <c r="F28" s="439"/>
      <c r="G28" s="439"/>
      <c r="H28" s="439"/>
      <c r="I28" s="439"/>
      <c r="J28" s="439"/>
      <c r="K28" s="440"/>
      <c r="L28" s="441">
        <v>1</v>
      </c>
      <c r="M28" s="442"/>
      <c r="N28" s="442"/>
      <c r="O28" s="442"/>
      <c r="P28" s="443"/>
      <c r="Q28" s="441">
        <v>1890</v>
      </c>
      <c r="R28" s="442"/>
      <c r="S28" s="442"/>
      <c r="T28" s="442"/>
      <c r="U28" s="442"/>
      <c r="V28" s="443"/>
      <c r="W28" s="507"/>
      <c r="X28" s="498"/>
      <c r="Y28" s="499"/>
      <c r="Z28" s="438" t="s">
        <v>184</v>
      </c>
      <c r="AA28" s="439"/>
      <c r="AB28" s="439"/>
      <c r="AC28" s="439"/>
      <c r="AD28" s="439"/>
      <c r="AE28" s="439"/>
      <c r="AF28" s="439"/>
      <c r="AG28" s="440"/>
      <c r="AH28" s="441" t="s">
        <v>145</v>
      </c>
      <c r="AI28" s="442"/>
      <c r="AJ28" s="442"/>
      <c r="AK28" s="442"/>
      <c r="AL28" s="443"/>
      <c r="AM28" s="441" t="s">
        <v>129</v>
      </c>
      <c r="AN28" s="442"/>
      <c r="AO28" s="442"/>
      <c r="AP28" s="442"/>
      <c r="AQ28" s="442"/>
      <c r="AR28" s="443"/>
      <c r="AS28" s="441" t="s">
        <v>129</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1218169</v>
      </c>
      <c r="BO28" s="461"/>
      <c r="BP28" s="461"/>
      <c r="BQ28" s="461"/>
      <c r="BR28" s="461"/>
      <c r="BS28" s="461"/>
      <c r="BT28" s="461"/>
      <c r="BU28" s="462"/>
      <c r="BV28" s="460">
        <v>1191949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186</v>
      </c>
      <c r="F29" s="439"/>
      <c r="G29" s="439"/>
      <c r="H29" s="439"/>
      <c r="I29" s="439"/>
      <c r="J29" s="439"/>
      <c r="K29" s="440"/>
      <c r="L29" s="441">
        <v>6</v>
      </c>
      <c r="M29" s="442"/>
      <c r="N29" s="442"/>
      <c r="O29" s="442"/>
      <c r="P29" s="443"/>
      <c r="Q29" s="441">
        <v>1700</v>
      </c>
      <c r="R29" s="442"/>
      <c r="S29" s="442"/>
      <c r="T29" s="442"/>
      <c r="U29" s="442"/>
      <c r="V29" s="443"/>
      <c r="W29" s="508"/>
      <c r="X29" s="509"/>
      <c r="Y29" s="510"/>
      <c r="Z29" s="438" t="s">
        <v>187</v>
      </c>
      <c r="AA29" s="439"/>
      <c r="AB29" s="439"/>
      <c r="AC29" s="439"/>
      <c r="AD29" s="439"/>
      <c r="AE29" s="439"/>
      <c r="AF29" s="439"/>
      <c r="AG29" s="440"/>
      <c r="AH29" s="441">
        <v>42</v>
      </c>
      <c r="AI29" s="442"/>
      <c r="AJ29" s="442"/>
      <c r="AK29" s="442"/>
      <c r="AL29" s="443"/>
      <c r="AM29" s="441">
        <v>116760</v>
      </c>
      <c r="AN29" s="442"/>
      <c r="AO29" s="442"/>
      <c r="AP29" s="442"/>
      <c r="AQ29" s="442"/>
      <c r="AR29" s="443"/>
      <c r="AS29" s="441">
        <v>2780</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261946</v>
      </c>
      <c r="BO29" s="466"/>
      <c r="BP29" s="466"/>
      <c r="BQ29" s="466"/>
      <c r="BR29" s="466"/>
      <c r="BS29" s="466"/>
      <c r="BT29" s="466"/>
      <c r="BU29" s="467"/>
      <c r="BV29" s="465">
        <v>261469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95.4</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817623</v>
      </c>
      <c r="BO30" s="469"/>
      <c r="BP30" s="469"/>
      <c r="BQ30" s="469"/>
      <c r="BR30" s="469"/>
      <c r="BS30" s="469"/>
      <c r="BT30" s="469"/>
      <c r="BU30" s="470"/>
      <c r="BV30" s="468">
        <v>755750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198</v>
      </c>
      <c r="AN33" s="428"/>
      <c r="AO33" s="427" t="s">
        <v>197</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196</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IF('各会計、関係団体の財政状況及び健全化判断比率'!B32="","",'各会計、関係団体の財政状況及び健全化判断比率'!B32)</f>
        <v>簡易水道特別会計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幡多広域市町村圏事務組合</v>
      </c>
      <c r="BZ34" s="423"/>
      <c r="CA34" s="423"/>
      <c r="CB34" s="423"/>
      <c r="CC34" s="423"/>
      <c r="CD34" s="423"/>
      <c r="CE34" s="423"/>
      <c r="CF34" s="423"/>
      <c r="CG34" s="423"/>
      <c r="CH34" s="423"/>
      <c r="CI34" s="423"/>
      <c r="CJ34" s="423"/>
      <c r="CK34" s="423"/>
      <c r="CL34" s="423"/>
      <c r="CM34" s="423"/>
      <c r="CN34" s="213"/>
      <c r="CO34" s="424">
        <f>IF(CQ34="","",MAX(C34:D43,U34:V43,AM34:AN43,BE34:BF43,BW34:BX43)+1)</f>
        <v>19</v>
      </c>
      <c r="CP34" s="424"/>
      <c r="CQ34" s="423" t="str">
        <f>IF('各会計、関係団体の財政状況及び健全化判断比率'!BS7="","",'各会計、関係団体の財政状況及び健全化判断比率'!BS7)</f>
        <v>三原村土地開発公社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土地取得特別会計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国民健康保険診療所特別会計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IF('各会計、関係団体の財政状況及び健全化判断比率'!B33="","",'各会計、関係団体の財政状況及び健全化判断比率'!B33)</f>
        <v>農業集落排水特別会計</v>
      </c>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幡多広域市町村圏事務組合(ふるさと市町村圏事業特別会計)</v>
      </c>
      <c r="BZ35" s="423"/>
      <c r="CA35" s="423"/>
      <c r="CB35" s="423"/>
      <c r="CC35" s="423"/>
      <c r="CD35" s="423"/>
      <c r="CE35" s="423"/>
      <c r="CF35" s="423"/>
      <c r="CG35" s="423"/>
      <c r="CH35" s="423"/>
      <c r="CI35" s="423"/>
      <c r="CJ35" s="423"/>
      <c r="CK35" s="423"/>
      <c r="CL35" s="423"/>
      <c r="CM35" s="423"/>
      <c r="CN35" s="213"/>
      <c r="CO35" s="424">
        <f t="shared" ref="CO35:CO43" si="3">IF(CQ35="","",CO34+1)</f>
        <v>20</v>
      </c>
      <c r="CP35" s="424"/>
      <c r="CQ35" s="423" t="str">
        <f>IF('各会計、関係団体の財政状況及び健全化判断比率'!BS8="","",'各会計、関係団体の財政状況及び健全化判断比率'!BS8)</f>
        <v>三原村農業公社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介護保険特別会計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9</v>
      </c>
      <c r="BF36" s="424"/>
      <c r="BG36" s="423" t="str">
        <f>IF('各会計、関係団体の財政状況及び健全化判断比率'!B34="","",'各会計、関係団体の財政状況及び健全化判断比率'!B34)</f>
        <v>電気事業特別会計</v>
      </c>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幡多広域市町村圏事務組合(滞納整理事業特別会計)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幡多西部消防組合(一般会計)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高知県市町村総合事務組合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15</v>
      </c>
      <c r="BX39" s="424"/>
      <c r="BY39" s="423" t="str">
        <f>IF('各会計、関係団体の財政状況及び健全化判断比率'!B73="","",'各会計、関係団体の財政状況及び健全化判断比率'!B73)</f>
        <v>高知県市町村総合事務組合(交通災害共済事業特別会計)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16</v>
      </c>
      <c r="BX40" s="424"/>
      <c r="BY40" s="423" t="str">
        <f>IF('各会計、関係団体の財政状況及び健全化判断比率'!B74="","",'各会計、関係団体の財政状況及び健全化判断比率'!B74)</f>
        <v>高知県後期高齢者医療広域連合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17</v>
      </c>
      <c r="BX41" s="424"/>
      <c r="BY41" s="423" t="str">
        <f>IF('各会計、関係団体の財政状況及び健全化判断比率'!B75="","",'各会計、関係団体の財政状況及び健全化判断比率'!B75)</f>
        <v>高知県後期高齢者医療広域連合(特別会計)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18</v>
      </c>
      <c r="BX42" s="424"/>
      <c r="BY42" s="423" t="str">
        <f>IF('各会計、関係団体の財政状況及び健全化判断比率'!B76="","",'各会計、関係団体の財政状況及び健全化判断比率'!B76)</f>
        <v>こうち人づくり広域連合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EWEUA9jsZCjMmlDbiTejNqQDbnM96BTGiBLmhtjWCxV5pSWdujXlvUUw1VZgVmqyJ5VKBdx5HB/DGzF0szcpJA==" saltValue="OUrimENg7/ikDX7IgrK2N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44" t="s">
        <v>567</v>
      </c>
      <c r="D34" s="1244"/>
      <c r="E34" s="1245"/>
      <c r="F34" s="32">
        <v>3.96</v>
      </c>
      <c r="G34" s="33">
        <v>3.98</v>
      </c>
      <c r="H34" s="33">
        <v>2</v>
      </c>
      <c r="I34" s="33">
        <v>3.98</v>
      </c>
      <c r="J34" s="34">
        <v>1.17</v>
      </c>
      <c r="K34" s="22"/>
      <c r="L34" s="22"/>
      <c r="M34" s="22"/>
      <c r="N34" s="22"/>
      <c r="O34" s="22"/>
      <c r="P34" s="22"/>
    </row>
    <row r="35" spans="1:16" ht="39" customHeight="1">
      <c r="A35" s="22"/>
      <c r="B35" s="35"/>
      <c r="C35" s="1238" t="s">
        <v>568</v>
      </c>
      <c r="D35" s="1239"/>
      <c r="E35" s="1240"/>
      <c r="F35" s="36">
        <v>0</v>
      </c>
      <c r="G35" s="37">
        <v>0</v>
      </c>
      <c r="H35" s="37">
        <v>0</v>
      </c>
      <c r="I35" s="37">
        <v>1.07</v>
      </c>
      <c r="J35" s="38">
        <v>0.46</v>
      </c>
      <c r="K35" s="22"/>
      <c r="L35" s="22"/>
      <c r="M35" s="22"/>
      <c r="N35" s="22"/>
      <c r="O35" s="22"/>
      <c r="P35" s="22"/>
    </row>
    <row r="36" spans="1:16" ht="39" customHeight="1">
      <c r="A36" s="22"/>
      <c r="B36" s="35"/>
      <c r="C36" s="1238" t="s">
        <v>569</v>
      </c>
      <c r="D36" s="1239"/>
      <c r="E36" s="1240"/>
      <c r="F36" s="36">
        <v>0.1</v>
      </c>
      <c r="G36" s="37">
        <v>1.0900000000000001</v>
      </c>
      <c r="H36" s="37">
        <v>0.31</v>
      </c>
      <c r="I36" s="37">
        <v>0.87</v>
      </c>
      <c r="J36" s="38">
        <v>0.31</v>
      </c>
      <c r="K36" s="22"/>
      <c r="L36" s="22"/>
      <c r="M36" s="22"/>
      <c r="N36" s="22"/>
      <c r="O36" s="22"/>
      <c r="P36" s="22"/>
    </row>
    <row r="37" spans="1:16" ht="39" customHeight="1">
      <c r="A37" s="22"/>
      <c r="B37" s="35"/>
      <c r="C37" s="1238" t="s">
        <v>570</v>
      </c>
      <c r="D37" s="1239"/>
      <c r="E37" s="1240"/>
      <c r="F37" s="36">
        <v>0</v>
      </c>
      <c r="G37" s="37">
        <v>0.12</v>
      </c>
      <c r="H37" s="37">
        <v>0.08</v>
      </c>
      <c r="I37" s="37">
        <v>0</v>
      </c>
      <c r="J37" s="38">
        <v>0.1</v>
      </c>
      <c r="K37" s="22"/>
      <c r="L37" s="22"/>
      <c r="M37" s="22"/>
      <c r="N37" s="22"/>
      <c r="O37" s="22"/>
      <c r="P37" s="22"/>
    </row>
    <row r="38" spans="1:16" ht="39" customHeight="1">
      <c r="A38" s="22"/>
      <c r="B38" s="35"/>
      <c r="C38" s="1238" t="s">
        <v>571</v>
      </c>
      <c r="D38" s="1239"/>
      <c r="E38" s="1240"/>
      <c r="F38" s="36">
        <v>0.01</v>
      </c>
      <c r="G38" s="37">
        <v>0</v>
      </c>
      <c r="H38" s="37">
        <v>0.01</v>
      </c>
      <c r="I38" s="37">
        <v>0.04</v>
      </c>
      <c r="J38" s="38">
        <v>0.03</v>
      </c>
      <c r="K38" s="22"/>
      <c r="L38" s="22"/>
      <c r="M38" s="22"/>
      <c r="N38" s="22"/>
      <c r="O38" s="22"/>
      <c r="P38" s="22"/>
    </row>
    <row r="39" spans="1:16" ht="39" customHeight="1">
      <c r="A39" s="22"/>
      <c r="B39" s="35"/>
      <c r="C39" s="1238" t="s">
        <v>572</v>
      </c>
      <c r="D39" s="1239"/>
      <c r="E39" s="1240"/>
      <c r="F39" s="36">
        <v>0</v>
      </c>
      <c r="G39" s="37">
        <v>0</v>
      </c>
      <c r="H39" s="37">
        <v>0</v>
      </c>
      <c r="I39" s="37">
        <v>0</v>
      </c>
      <c r="J39" s="38">
        <v>0.01</v>
      </c>
      <c r="K39" s="22"/>
      <c r="L39" s="22"/>
      <c r="M39" s="22"/>
      <c r="N39" s="22"/>
      <c r="O39" s="22"/>
      <c r="P39" s="22"/>
    </row>
    <row r="40" spans="1:16" ht="39" customHeight="1">
      <c r="A40" s="22"/>
      <c r="B40" s="35"/>
      <c r="C40" s="1238" t="s">
        <v>573</v>
      </c>
      <c r="D40" s="1239"/>
      <c r="E40" s="1240"/>
      <c r="F40" s="36">
        <v>0</v>
      </c>
      <c r="G40" s="37">
        <v>0</v>
      </c>
      <c r="H40" s="37">
        <v>0</v>
      </c>
      <c r="I40" s="37">
        <v>0</v>
      </c>
      <c r="J40" s="38">
        <v>0</v>
      </c>
      <c r="K40" s="22"/>
      <c r="L40" s="22"/>
      <c r="M40" s="22"/>
      <c r="N40" s="22"/>
      <c r="O40" s="22"/>
      <c r="P40" s="22"/>
    </row>
    <row r="41" spans="1:16" ht="39" customHeight="1">
      <c r="A41" s="22"/>
      <c r="B41" s="35"/>
      <c r="C41" s="1238" t="s">
        <v>574</v>
      </c>
      <c r="D41" s="1239"/>
      <c r="E41" s="1240"/>
      <c r="F41" s="36">
        <v>0</v>
      </c>
      <c r="G41" s="37">
        <v>0</v>
      </c>
      <c r="H41" s="37">
        <v>0</v>
      </c>
      <c r="I41" s="37">
        <v>0</v>
      </c>
      <c r="J41" s="38">
        <v>0</v>
      </c>
      <c r="K41" s="22"/>
      <c r="L41" s="22"/>
      <c r="M41" s="22"/>
      <c r="N41" s="22"/>
      <c r="O41" s="22"/>
      <c r="P41" s="22"/>
    </row>
    <row r="42" spans="1:16" ht="39" customHeight="1">
      <c r="A42" s="22"/>
      <c r="B42" s="39"/>
      <c r="C42" s="1238" t="s">
        <v>575</v>
      </c>
      <c r="D42" s="1239"/>
      <c r="E42" s="1240"/>
      <c r="F42" s="36" t="s">
        <v>518</v>
      </c>
      <c r="G42" s="37" t="s">
        <v>518</v>
      </c>
      <c r="H42" s="37" t="s">
        <v>518</v>
      </c>
      <c r="I42" s="37" t="s">
        <v>518</v>
      </c>
      <c r="J42" s="38" t="s">
        <v>518</v>
      </c>
      <c r="K42" s="22"/>
      <c r="L42" s="22"/>
      <c r="M42" s="22"/>
      <c r="N42" s="22"/>
      <c r="O42" s="22"/>
      <c r="P42" s="22"/>
    </row>
    <row r="43" spans="1:16" ht="39" customHeight="1" thickBot="1">
      <c r="A43" s="22"/>
      <c r="B43" s="40"/>
      <c r="C43" s="1241" t="s">
        <v>576</v>
      </c>
      <c r="D43" s="1242"/>
      <c r="E43" s="124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us3f1XaCAtQbTnlDqkt5TPhwDHLpoSuWzzgLFXy8PX08E+31a78jAo+ZTQdGzSiKQR70uCMWJC6bLIs+ledj0Q==" saltValue="HIAwIDLS563O3p6geAoT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64" t="s">
        <v>11</v>
      </c>
      <c r="C45" s="1265"/>
      <c r="D45" s="58"/>
      <c r="E45" s="1270" t="s">
        <v>12</v>
      </c>
      <c r="F45" s="1270"/>
      <c r="G45" s="1270"/>
      <c r="H45" s="1270"/>
      <c r="I45" s="1270"/>
      <c r="J45" s="1271"/>
      <c r="K45" s="59">
        <v>264</v>
      </c>
      <c r="L45" s="60">
        <v>245</v>
      </c>
      <c r="M45" s="60">
        <v>203</v>
      </c>
      <c r="N45" s="60">
        <v>212</v>
      </c>
      <c r="O45" s="61">
        <v>219</v>
      </c>
      <c r="P45" s="48"/>
      <c r="Q45" s="48"/>
      <c r="R45" s="48"/>
      <c r="S45" s="48"/>
      <c r="T45" s="48"/>
      <c r="U45" s="48"/>
    </row>
    <row r="46" spans="1:21" ht="30.75" customHeight="1">
      <c r="A46" s="48"/>
      <c r="B46" s="1266"/>
      <c r="C46" s="1267"/>
      <c r="D46" s="62"/>
      <c r="E46" s="1248" t="s">
        <v>13</v>
      </c>
      <c r="F46" s="1248"/>
      <c r="G46" s="1248"/>
      <c r="H46" s="1248"/>
      <c r="I46" s="1248"/>
      <c r="J46" s="1249"/>
      <c r="K46" s="63" t="s">
        <v>518</v>
      </c>
      <c r="L46" s="64" t="s">
        <v>518</v>
      </c>
      <c r="M46" s="64" t="s">
        <v>518</v>
      </c>
      <c r="N46" s="64" t="s">
        <v>518</v>
      </c>
      <c r="O46" s="65" t="s">
        <v>518</v>
      </c>
      <c r="P46" s="48"/>
      <c r="Q46" s="48"/>
      <c r="R46" s="48"/>
      <c r="S46" s="48"/>
      <c r="T46" s="48"/>
      <c r="U46" s="48"/>
    </row>
    <row r="47" spans="1:21" ht="30.75" customHeight="1">
      <c r="A47" s="48"/>
      <c r="B47" s="1266"/>
      <c r="C47" s="1267"/>
      <c r="D47" s="62"/>
      <c r="E47" s="1248" t="s">
        <v>14</v>
      </c>
      <c r="F47" s="1248"/>
      <c r="G47" s="1248"/>
      <c r="H47" s="1248"/>
      <c r="I47" s="1248"/>
      <c r="J47" s="1249"/>
      <c r="K47" s="63" t="s">
        <v>518</v>
      </c>
      <c r="L47" s="64" t="s">
        <v>518</v>
      </c>
      <c r="M47" s="64" t="s">
        <v>518</v>
      </c>
      <c r="N47" s="64" t="s">
        <v>518</v>
      </c>
      <c r="O47" s="65" t="s">
        <v>518</v>
      </c>
      <c r="P47" s="48"/>
      <c r="Q47" s="48"/>
      <c r="R47" s="48"/>
      <c r="S47" s="48"/>
      <c r="T47" s="48"/>
      <c r="U47" s="48"/>
    </row>
    <row r="48" spans="1:21" ht="30.75" customHeight="1">
      <c r="A48" s="48"/>
      <c r="B48" s="1266"/>
      <c r="C48" s="1267"/>
      <c r="D48" s="62"/>
      <c r="E48" s="1248" t="s">
        <v>15</v>
      </c>
      <c r="F48" s="1248"/>
      <c r="G48" s="1248"/>
      <c r="H48" s="1248"/>
      <c r="I48" s="1248"/>
      <c r="J48" s="1249"/>
      <c r="K48" s="63">
        <v>51</v>
      </c>
      <c r="L48" s="64">
        <v>52</v>
      </c>
      <c r="M48" s="64">
        <v>48</v>
      </c>
      <c r="N48" s="64">
        <v>50</v>
      </c>
      <c r="O48" s="65">
        <v>52</v>
      </c>
      <c r="P48" s="48"/>
      <c r="Q48" s="48"/>
      <c r="R48" s="48"/>
      <c r="S48" s="48"/>
      <c r="T48" s="48"/>
      <c r="U48" s="48"/>
    </row>
    <row r="49" spans="1:21" ht="30.75" customHeight="1">
      <c r="A49" s="48"/>
      <c r="B49" s="1266"/>
      <c r="C49" s="1267"/>
      <c r="D49" s="62"/>
      <c r="E49" s="1248" t="s">
        <v>16</v>
      </c>
      <c r="F49" s="1248"/>
      <c r="G49" s="1248"/>
      <c r="H49" s="1248"/>
      <c r="I49" s="1248"/>
      <c r="J49" s="1249"/>
      <c r="K49" s="63">
        <v>29</v>
      </c>
      <c r="L49" s="64">
        <v>28</v>
      </c>
      <c r="M49" s="64">
        <v>23</v>
      </c>
      <c r="N49" s="64">
        <v>9</v>
      </c>
      <c r="O49" s="65">
        <v>4</v>
      </c>
      <c r="P49" s="48"/>
      <c r="Q49" s="48"/>
      <c r="R49" s="48"/>
      <c r="S49" s="48"/>
      <c r="T49" s="48"/>
      <c r="U49" s="48"/>
    </row>
    <row r="50" spans="1:21" ht="30.75" customHeight="1">
      <c r="A50" s="48"/>
      <c r="B50" s="1266"/>
      <c r="C50" s="1267"/>
      <c r="D50" s="62"/>
      <c r="E50" s="1248" t="s">
        <v>17</v>
      </c>
      <c r="F50" s="1248"/>
      <c r="G50" s="1248"/>
      <c r="H50" s="1248"/>
      <c r="I50" s="1248"/>
      <c r="J50" s="1249"/>
      <c r="K50" s="63" t="s">
        <v>518</v>
      </c>
      <c r="L50" s="64" t="s">
        <v>518</v>
      </c>
      <c r="M50" s="64" t="s">
        <v>518</v>
      </c>
      <c r="N50" s="64" t="s">
        <v>518</v>
      </c>
      <c r="O50" s="65" t="s">
        <v>518</v>
      </c>
      <c r="P50" s="48"/>
      <c r="Q50" s="48"/>
      <c r="R50" s="48"/>
      <c r="S50" s="48"/>
      <c r="T50" s="48"/>
      <c r="U50" s="48"/>
    </row>
    <row r="51" spans="1:21" ht="30.75" customHeight="1">
      <c r="A51" s="48"/>
      <c r="B51" s="1268"/>
      <c r="C51" s="1269"/>
      <c r="D51" s="66"/>
      <c r="E51" s="1248" t="s">
        <v>18</v>
      </c>
      <c r="F51" s="1248"/>
      <c r="G51" s="1248"/>
      <c r="H51" s="1248"/>
      <c r="I51" s="1248"/>
      <c r="J51" s="1249"/>
      <c r="K51" s="63" t="s">
        <v>518</v>
      </c>
      <c r="L51" s="64" t="s">
        <v>518</v>
      </c>
      <c r="M51" s="64" t="s">
        <v>518</v>
      </c>
      <c r="N51" s="64" t="s">
        <v>518</v>
      </c>
      <c r="O51" s="65" t="s">
        <v>518</v>
      </c>
      <c r="P51" s="48"/>
      <c r="Q51" s="48"/>
      <c r="R51" s="48"/>
      <c r="S51" s="48"/>
      <c r="T51" s="48"/>
      <c r="U51" s="48"/>
    </row>
    <row r="52" spans="1:21" ht="30.75" customHeight="1">
      <c r="A52" s="48"/>
      <c r="B52" s="1246" t="s">
        <v>19</v>
      </c>
      <c r="C52" s="1247"/>
      <c r="D52" s="66"/>
      <c r="E52" s="1248" t="s">
        <v>20</v>
      </c>
      <c r="F52" s="1248"/>
      <c r="G52" s="1248"/>
      <c r="H52" s="1248"/>
      <c r="I52" s="1248"/>
      <c r="J52" s="1249"/>
      <c r="K52" s="63">
        <v>244</v>
      </c>
      <c r="L52" s="64">
        <v>229</v>
      </c>
      <c r="M52" s="64">
        <v>226</v>
      </c>
      <c r="N52" s="64">
        <v>194</v>
      </c>
      <c r="O52" s="65">
        <v>193</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100</v>
      </c>
      <c r="L53" s="69">
        <v>96</v>
      </c>
      <c r="M53" s="69">
        <v>48</v>
      </c>
      <c r="N53" s="69">
        <v>77</v>
      </c>
      <c r="O53" s="70">
        <v>82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c r="B57" s="1254" t="s">
        <v>25</v>
      </c>
      <c r="C57" s="1255"/>
      <c r="D57" s="1258" t="s">
        <v>26</v>
      </c>
      <c r="E57" s="1259"/>
      <c r="F57" s="1259"/>
      <c r="G57" s="1259"/>
      <c r="H57" s="1259"/>
      <c r="I57" s="1259"/>
      <c r="J57" s="1260"/>
      <c r="K57" s="82" t="s">
        <v>603</v>
      </c>
      <c r="L57" s="83" t="s">
        <v>603</v>
      </c>
      <c r="M57" s="83" t="s">
        <v>603</v>
      </c>
      <c r="N57" s="83" t="s">
        <v>603</v>
      </c>
      <c r="O57" s="84" t="s">
        <v>603</v>
      </c>
    </row>
    <row r="58" spans="1:21" ht="31.5" customHeight="1" thickBot="1">
      <c r="B58" s="1256"/>
      <c r="C58" s="1257"/>
      <c r="D58" s="1261" t="s">
        <v>27</v>
      </c>
      <c r="E58" s="1262"/>
      <c r="F58" s="1262"/>
      <c r="G58" s="1262"/>
      <c r="H58" s="1262"/>
      <c r="I58" s="1262"/>
      <c r="J58" s="1263"/>
      <c r="K58" s="85" t="s">
        <v>603</v>
      </c>
      <c r="L58" s="86" t="s">
        <v>603</v>
      </c>
      <c r="M58" s="86" t="s">
        <v>603</v>
      </c>
      <c r="N58" s="86" t="s">
        <v>603</v>
      </c>
      <c r="O58" s="87" t="s">
        <v>603</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5nG0LmynTQdrG42PgXMPQbuU6tKNcAYwfWVKJzDmiYgEmcl5nX4M6T1PmD1ao5eMXoIo6PXt5FaRNZ9KnzQwQ==" saltValue="D3KVYFR1ECv7GkHTkIAei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560</v>
      </c>
      <c r="J40" s="99" t="s">
        <v>561</v>
      </c>
      <c r="K40" s="99" t="s">
        <v>562</v>
      </c>
      <c r="L40" s="99" t="s">
        <v>563</v>
      </c>
      <c r="M40" s="100" t="s">
        <v>564</v>
      </c>
    </row>
    <row r="41" spans="2:13" ht="27.75" customHeight="1">
      <c r="B41" s="1284" t="s">
        <v>30</v>
      </c>
      <c r="C41" s="1285"/>
      <c r="D41" s="101"/>
      <c r="E41" s="1286" t="s">
        <v>31</v>
      </c>
      <c r="F41" s="1286"/>
      <c r="G41" s="1286"/>
      <c r="H41" s="1287"/>
      <c r="I41" s="102">
        <v>2065</v>
      </c>
      <c r="J41" s="103">
        <v>2443</v>
      </c>
      <c r="K41" s="103">
        <v>2726</v>
      </c>
      <c r="L41" s="103">
        <v>2797</v>
      </c>
      <c r="M41" s="104">
        <v>3047</v>
      </c>
    </row>
    <row r="42" spans="2:13" ht="27.75" customHeight="1">
      <c r="B42" s="1274"/>
      <c r="C42" s="1275"/>
      <c r="D42" s="105"/>
      <c r="E42" s="1278" t="s">
        <v>32</v>
      </c>
      <c r="F42" s="1278"/>
      <c r="G42" s="1278"/>
      <c r="H42" s="1279"/>
      <c r="I42" s="106">
        <v>42</v>
      </c>
      <c r="J42" s="107">
        <v>42</v>
      </c>
      <c r="K42" s="107">
        <v>16</v>
      </c>
      <c r="L42" s="107">
        <v>16</v>
      </c>
      <c r="M42" s="108">
        <v>16</v>
      </c>
    </row>
    <row r="43" spans="2:13" ht="27.75" customHeight="1">
      <c r="B43" s="1274"/>
      <c r="C43" s="1275"/>
      <c r="D43" s="105"/>
      <c r="E43" s="1278" t="s">
        <v>33</v>
      </c>
      <c r="F43" s="1278"/>
      <c r="G43" s="1278"/>
      <c r="H43" s="1279"/>
      <c r="I43" s="106">
        <v>510</v>
      </c>
      <c r="J43" s="107">
        <v>471</v>
      </c>
      <c r="K43" s="107">
        <v>428</v>
      </c>
      <c r="L43" s="107">
        <v>393</v>
      </c>
      <c r="M43" s="108">
        <v>364</v>
      </c>
    </row>
    <row r="44" spans="2:13" ht="27.75" customHeight="1">
      <c r="B44" s="1274"/>
      <c r="C44" s="1275"/>
      <c r="D44" s="105"/>
      <c r="E44" s="1278" t="s">
        <v>34</v>
      </c>
      <c r="F44" s="1278"/>
      <c r="G44" s="1278"/>
      <c r="H44" s="1279"/>
      <c r="I44" s="106">
        <v>64</v>
      </c>
      <c r="J44" s="107">
        <v>41</v>
      </c>
      <c r="K44" s="107">
        <v>20</v>
      </c>
      <c r="L44" s="107">
        <v>14</v>
      </c>
      <c r="M44" s="108">
        <v>13</v>
      </c>
    </row>
    <row r="45" spans="2:13" ht="27.75" customHeight="1">
      <c r="B45" s="1274"/>
      <c r="C45" s="1275"/>
      <c r="D45" s="105"/>
      <c r="E45" s="1278" t="s">
        <v>35</v>
      </c>
      <c r="F45" s="1278"/>
      <c r="G45" s="1278"/>
      <c r="H45" s="1279"/>
      <c r="I45" s="106">
        <v>421</v>
      </c>
      <c r="J45" s="107">
        <v>393</v>
      </c>
      <c r="K45" s="107">
        <v>320</v>
      </c>
      <c r="L45" s="107">
        <v>266</v>
      </c>
      <c r="M45" s="108">
        <v>266</v>
      </c>
    </row>
    <row r="46" spans="2:13" ht="27.75" customHeight="1">
      <c r="B46" s="1274"/>
      <c r="C46" s="1275"/>
      <c r="D46" s="109"/>
      <c r="E46" s="1278" t="s">
        <v>36</v>
      </c>
      <c r="F46" s="1278"/>
      <c r="G46" s="1278"/>
      <c r="H46" s="1279"/>
      <c r="I46" s="106" t="s">
        <v>518</v>
      </c>
      <c r="J46" s="107" t="s">
        <v>518</v>
      </c>
      <c r="K46" s="107" t="s">
        <v>518</v>
      </c>
      <c r="L46" s="107" t="s">
        <v>518</v>
      </c>
      <c r="M46" s="108" t="s">
        <v>518</v>
      </c>
    </row>
    <row r="47" spans="2:13" ht="27.75" customHeight="1">
      <c r="B47" s="1274"/>
      <c r="C47" s="1275"/>
      <c r="D47" s="110"/>
      <c r="E47" s="1288" t="s">
        <v>37</v>
      </c>
      <c r="F47" s="1289"/>
      <c r="G47" s="1289"/>
      <c r="H47" s="1290"/>
      <c r="I47" s="106" t="s">
        <v>518</v>
      </c>
      <c r="J47" s="107" t="s">
        <v>518</v>
      </c>
      <c r="K47" s="107" t="s">
        <v>518</v>
      </c>
      <c r="L47" s="107" t="s">
        <v>518</v>
      </c>
      <c r="M47" s="108" t="s">
        <v>518</v>
      </c>
    </row>
    <row r="48" spans="2:13" ht="27.75" customHeight="1">
      <c r="B48" s="1274"/>
      <c r="C48" s="1275"/>
      <c r="D48" s="105"/>
      <c r="E48" s="1278" t="s">
        <v>38</v>
      </c>
      <c r="F48" s="1278"/>
      <c r="G48" s="1278"/>
      <c r="H48" s="1279"/>
      <c r="I48" s="106" t="s">
        <v>518</v>
      </c>
      <c r="J48" s="107" t="s">
        <v>518</v>
      </c>
      <c r="K48" s="107" t="s">
        <v>518</v>
      </c>
      <c r="L48" s="107" t="s">
        <v>518</v>
      </c>
      <c r="M48" s="108" t="s">
        <v>518</v>
      </c>
    </row>
    <row r="49" spans="2:13" ht="27.75" customHeight="1">
      <c r="B49" s="1276"/>
      <c r="C49" s="1277"/>
      <c r="D49" s="105"/>
      <c r="E49" s="1278" t="s">
        <v>39</v>
      </c>
      <c r="F49" s="1278"/>
      <c r="G49" s="1278"/>
      <c r="H49" s="1279"/>
      <c r="I49" s="106" t="s">
        <v>518</v>
      </c>
      <c r="J49" s="107" t="s">
        <v>518</v>
      </c>
      <c r="K49" s="107" t="s">
        <v>518</v>
      </c>
      <c r="L49" s="107" t="s">
        <v>518</v>
      </c>
      <c r="M49" s="108" t="s">
        <v>518</v>
      </c>
    </row>
    <row r="50" spans="2:13" ht="27.75" customHeight="1">
      <c r="B50" s="1272" t="s">
        <v>40</v>
      </c>
      <c r="C50" s="1273"/>
      <c r="D50" s="111"/>
      <c r="E50" s="1278" t="s">
        <v>41</v>
      </c>
      <c r="F50" s="1278"/>
      <c r="G50" s="1278"/>
      <c r="H50" s="1279"/>
      <c r="I50" s="106">
        <v>1875</v>
      </c>
      <c r="J50" s="107">
        <v>2041</v>
      </c>
      <c r="K50" s="107">
        <v>2080</v>
      </c>
      <c r="L50" s="107">
        <v>2126</v>
      </c>
      <c r="M50" s="108">
        <v>2193</v>
      </c>
    </row>
    <row r="51" spans="2:13" ht="27.75" customHeight="1">
      <c r="B51" s="1274"/>
      <c r="C51" s="1275"/>
      <c r="D51" s="105"/>
      <c r="E51" s="1278" t="s">
        <v>42</v>
      </c>
      <c r="F51" s="1278"/>
      <c r="G51" s="1278"/>
      <c r="H51" s="1279"/>
      <c r="I51" s="106">
        <v>59</v>
      </c>
      <c r="J51" s="107">
        <v>53</v>
      </c>
      <c r="K51" s="107">
        <v>50</v>
      </c>
      <c r="L51" s="107">
        <v>46</v>
      </c>
      <c r="M51" s="108">
        <v>43</v>
      </c>
    </row>
    <row r="52" spans="2:13" ht="27.75" customHeight="1">
      <c r="B52" s="1276"/>
      <c r="C52" s="1277"/>
      <c r="D52" s="105"/>
      <c r="E52" s="1278" t="s">
        <v>43</v>
      </c>
      <c r="F52" s="1278"/>
      <c r="G52" s="1278"/>
      <c r="H52" s="1279"/>
      <c r="I52" s="106">
        <v>1896</v>
      </c>
      <c r="J52" s="107">
        <v>2134</v>
      </c>
      <c r="K52" s="107">
        <v>2283</v>
      </c>
      <c r="L52" s="107">
        <v>2306</v>
      </c>
      <c r="M52" s="108">
        <v>2590</v>
      </c>
    </row>
    <row r="53" spans="2:13" ht="27.75" customHeight="1" thickBot="1">
      <c r="B53" s="1280" t="s">
        <v>44</v>
      </c>
      <c r="C53" s="1281"/>
      <c r="D53" s="112"/>
      <c r="E53" s="1282" t="s">
        <v>45</v>
      </c>
      <c r="F53" s="1282"/>
      <c r="G53" s="1282"/>
      <c r="H53" s="1283"/>
      <c r="I53" s="113">
        <v>-728</v>
      </c>
      <c r="J53" s="114">
        <v>-838</v>
      </c>
      <c r="K53" s="114">
        <v>-903</v>
      </c>
      <c r="L53" s="114">
        <v>-992</v>
      </c>
      <c r="M53" s="115">
        <v>-1120</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ampiBUuSaeh1xl6iK9kFiGIB2iNLUjvD6ivn+SIZLIwN/jFdMxc4mk9WyMJGoc3UngEE1YgWkJPFyi9SObCvA==" saltValue="2LiJGnCf3s/QxCRyQfTi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562</v>
      </c>
      <c r="G54" s="124" t="s">
        <v>563</v>
      </c>
      <c r="H54" s="125" t="s">
        <v>564</v>
      </c>
    </row>
    <row r="55" spans="2:8" ht="52.5" customHeight="1">
      <c r="B55" s="126"/>
      <c r="C55" s="1299" t="s">
        <v>48</v>
      </c>
      <c r="D55" s="1299"/>
      <c r="E55" s="1300"/>
      <c r="F55" s="127">
        <v>1184</v>
      </c>
      <c r="G55" s="127">
        <v>1192</v>
      </c>
      <c r="H55" s="128">
        <v>1218</v>
      </c>
    </row>
    <row r="56" spans="2:8" ht="52.5" customHeight="1">
      <c r="B56" s="129"/>
      <c r="C56" s="1301" t="s">
        <v>49</v>
      </c>
      <c r="D56" s="1301"/>
      <c r="E56" s="1302"/>
      <c r="F56" s="130">
        <v>261</v>
      </c>
      <c r="G56" s="130">
        <v>261</v>
      </c>
      <c r="H56" s="131">
        <v>262</v>
      </c>
    </row>
    <row r="57" spans="2:8" ht="53.25" customHeight="1">
      <c r="B57" s="129"/>
      <c r="C57" s="1303" t="s">
        <v>50</v>
      </c>
      <c r="D57" s="1303"/>
      <c r="E57" s="1304"/>
      <c r="F57" s="132">
        <v>704</v>
      </c>
      <c r="G57" s="132">
        <v>756</v>
      </c>
      <c r="H57" s="133">
        <v>818</v>
      </c>
    </row>
    <row r="58" spans="2:8" ht="45.75" customHeight="1">
      <c r="B58" s="134"/>
      <c r="C58" s="1291" t="s">
        <v>604</v>
      </c>
      <c r="D58" s="1292"/>
      <c r="E58" s="1293"/>
      <c r="F58" s="135">
        <v>342</v>
      </c>
      <c r="G58" s="135">
        <v>382</v>
      </c>
      <c r="H58" s="136">
        <v>419</v>
      </c>
    </row>
    <row r="59" spans="2:8" ht="45.75" customHeight="1">
      <c r="B59" s="134"/>
      <c r="C59" s="1291" t="s">
        <v>605</v>
      </c>
      <c r="D59" s="1292"/>
      <c r="E59" s="1293"/>
      <c r="F59" s="135">
        <v>136</v>
      </c>
      <c r="G59" s="135">
        <v>133</v>
      </c>
      <c r="H59" s="136">
        <v>133</v>
      </c>
    </row>
    <row r="60" spans="2:8" ht="45.75" customHeight="1">
      <c r="B60" s="134"/>
      <c r="C60" s="1291" t="s">
        <v>606</v>
      </c>
      <c r="D60" s="1292"/>
      <c r="E60" s="1293"/>
      <c r="F60" s="135">
        <v>116</v>
      </c>
      <c r="G60" s="135">
        <v>116</v>
      </c>
      <c r="H60" s="136">
        <v>116</v>
      </c>
    </row>
    <row r="61" spans="2:8" ht="45.75" customHeight="1">
      <c r="B61" s="134"/>
      <c r="C61" s="1291" t="s">
        <v>607</v>
      </c>
      <c r="D61" s="1292"/>
      <c r="E61" s="1293"/>
      <c r="F61" s="135">
        <v>78</v>
      </c>
      <c r="G61" s="135">
        <v>78</v>
      </c>
      <c r="H61" s="136">
        <v>79</v>
      </c>
    </row>
    <row r="62" spans="2:8" ht="45.75" customHeight="1" thickBot="1">
      <c r="B62" s="137"/>
      <c r="C62" s="1294" t="s">
        <v>608</v>
      </c>
      <c r="D62" s="1295"/>
      <c r="E62" s="1296"/>
      <c r="F62" s="138">
        <v>13</v>
      </c>
      <c r="G62" s="138">
        <v>26</v>
      </c>
      <c r="H62" s="139">
        <v>51</v>
      </c>
    </row>
    <row r="63" spans="2:8" ht="52.5" customHeight="1" thickBot="1">
      <c r="B63" s="140"/>
      <c r="C63" s="1297" t="s">
        <v>51</v>
      </c>
      <c r="D63" s="1297"/>
      <c r="E63" s="1298"/>
      <c r="F63" s="141">
        <v>2149</v>
      </c>
      <c r="G63" s="141">
        <v>2209</v>
      </c>
      <c r="H63" s="142">
        <v>2298</v>
      </c>
    </row>
    <row r="64" spans="2:8" ht="15" customHeight="1"/>
    <row r="65" ht="0" hidden="1" customHeight="1"/>
    <row r="66" ht="0" hidden="1" customHeight="1"/>
  </sheetData>
  <sheetProtection algorithmName="SHA-512" hashValue="oSzvDw9pf4o90WnGowUfFUg7jRHxB3rRp3+fViQShYJvE0StEjZsq7zkbxIL+xFVaJ1WkdndNlLznLxw/jg2uQ==" saltValue="j/B69g0T8gWzXhOOMmzf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609</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609</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610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611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624</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612</v>
      </c>
    </row>
    <row r="50" spans="1:109">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560</v>
      </c>
      <c r="BQ50" s="1311"/>
      <c r="BR50" s="1311"/>
      <c r="BS50" s="1311"/>
      <c r="BT50" s="1311"/>
      <c r="BU50" s="1311"/>
      <c r="BV50" s="1311"/>
      <c r="BW50" s="1311"/>
      <c r="BX50" s="1311" t="s">
        <v>561</v>
      </c>
      <c r="BY50" s="1311"/>
      <c r="BZ50" s="1311"/>
      <c r="CA50" s="1311"/>
      <c r="CB50" s="1311"/>
      <c r="CC50" s="1311"/>
      <c r="CD50" s="1311"/>
      <c r="CE50" s="1311"/>
      <c r="CF50" s="1311" t="s">
        <v>562</v>
      </c>
      <c r="CG50" s="1311"/>
      <c r="CH50" s="1311"/>
      <c r="CI50" s="1311"/>
      <c r="CJ50" s="1311"/>
      <c r="CK50" s="1311"/>
      <c r="CL50" s="1311"/>
      <c r="CM50" s="1311"/>
      <c r="CN50" s="1311" t="s">
        <v>563</v>
      </c>
      <c r="CO50" s="1311"/>
      <c r="CP50" s="1311"/>
      <c r="CQ50" s="1311"/>
      <c r="CR50" s="1311"/>
      <c r="CS50" s="1311"/>
      <c r="CT50" s="1311"/>
      <c r="CU50" s="1311"/>
      <c r="CV50" s="1311" t="s">
        <v>564</v>
      </c>
      <c r="CW50" s="1311"/>
      <c r="CX50" s="1311"/>
      <c r="CY50" s="1311"/>
      <c r="CZ50" s="1311"/>
      <c r="DA50" s="1311"/>
      <c r="DB50" s="1311"/>
      <c r="DC50" s="1311"/>
    </row>
    <row r="51" spans="1:109" ht="13.5" customHeight="1">
      <c r="B51" s="394"/>
      <c r="G51" s="1322"/>
      <c r="H51" s="1322"/>
      <c r="I51" s="1326"/>
      <c r="J51" s="1326"/>
      <c r="K51" s="1312"/>
      <c r="L51" s="1312"/>
      <c r="M51" s="1312"/>
      <c r="N51" s="1312"/>
      <c r="AM51" s="403"/>
      <c r="AN51" s="1310" t="s">
        <v>613</v>
      </c>
      <c r="AO51" s="1310"/>
      <c r="AP51" s="1310"/>
      <c r="AQ51" s="1310"/>
      <c r="AR51" s="1310"/>
      <c r="AS51" s="1310"/>
      <c r="AT51" s="1310"/>
      <c r="AU51" s="1310"/>
      <c r="AV51" s="1310"/>
      <c r="AW51" s="1310"/>
      <c r="AX51" s="1310"/>
      <c r="AY51" s="1310"/>
      <c r="AZ51" s="1310"/>
      <c r="BA51" s="1310"/>
      <c r="BB51" s="1310" t="s">
        <v>614</v>
      </c>
      <c r="BC51" s="1310"/>
      <c r="BD51" s="1310"/>
      <c r="BE51" s="1310"/>
      <c r="BF51" s="1310"/>
      <c r="BG51" s="1310"/>
      <c r="BH51" s="1310"/>
      <c r="BI51" s="1310"/>
      <c r="BJ51" s="1310"/>
      <c r="BK51" s="1310"/>
      <c r="BL51" s="1310"/>
      <c r="BM51" s="1310"/>
      <c r="BN51" s="1310"/>
      <c r="BO51" s="1310"/>
      <c r="BP51" s="1327"/>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c r="B52" s="394"/>
      <c r="G52" s="1322"/>
      <c r="H52" s="1322"/>
      <c r="I52" s="1326"/>
      <c r="J52" s="1326"/>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616</v>
      </c>
      <c r="BC53" s="1310"/>
      <c r="BD53" s="1310"/>
      <c r="BE53" s="1310"/>
      <c r="BF53" s="1310"/>
      <c r="BG53" s="1310"/>
      <c r="BH53" s="1310"/>
      <c r="BI53" s="1310"/>
      <c r="BJ53" s="1310"/>
      <c r="BK53" s="1310"/>
      <c r="BL53" s="1310"/>
      <c r="BM53" s="1310"/>
      <c r="BN53" s="1310"/>
      <c r="BO53" s="1310"/>
      <c r="BP53" s="1327"/>
      <c r="BQ53" s="1307"/>
      <c r="BR53" s="1307"/>
      <c r="BS53" s="1307"/>
      <c r="BT53" s="1307"/>
      <c r="BU53" s="1307"/>
      <c r="BV53" s="1307"/>
      <c r="BW53" s="1307"/>
      <c r="BX53" s="1307">
        <v>35.5</v>
      </c>
      <c r="BY53" s="1307"/>
      <c r="BZ53" s="1307"/>
      <c r="CA53" s="1307"/>
      <c r="CB53" s="1307"/>
      <c r="CC53" s="1307"/>
      <c r="CD53" s="1307"/>
      <c r="CE53" s="1307"/>
      <c r="CF53" s="1307">
        <v>47</v>
      </c>
      <c r="CG53" s="1307"/>
      <c r="CH53" s="1307"/>
      <c r="CI53" s="1307"/>
      <c r="CJ53" s="1307"/>
      <c r="CK53" s="1307"/>
      <c r="CL53" s="1307"/>
      <c r="CM53" s="1307"/>
      <c r="CN53" s="1307">
        <v>48.5</v>
      </c>
      <c r="CO53" s="1307"/>
      <c r="CP53" s="1307"/>
      <c r="CQ53" s="1307"/>
      <c r="CR53" s="1307"/>
      <c r="CS53" s="1307"/>
      <c r="CT53" s="1307"/>
      <c r="CU53" s="1307"/>
      <c r="CV53" s="1307">
        <v>51.2</v>
      </c>
      <c r="CW53" s="1307"/>
      <c r="CX53" s="1307"/>
      <c r="CY53" s="1307"/>
      <c r="CZ53" s="1307"/>
      <c r="DA53" s="1307"/>
      <c r="DB53" s="1307"/>
      <c r="DC53" s="1307"/>
    </row>
    <row r="54" spans="1:109">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402"/>
      <c r="B55" s="394"/>
      <c r="G55" s="1305"/>
      <c r="H55" s="1305"/>
      <c r="I55" s="1305"/>
      <c r="J55" s="1305"/>
      <c r="K55" s="1312"/>
      <c r="L55" s="1312"/>
      <c r="M55" s="1312"/>
      <c r="N55" s="1312"/>
      <c r="AN55" s="1311" t="s">
        <v>618</v>
      </c>
      <c r="AO55" s="1311"/>
      <c r="AP55" s="1311"/>
      <c r="AQ55" s="1311"/>
      <c r="AR55" s="1311"/>
      <c r="AS55" s="1311"/>
      <c r="AT55" s="1311"/>
      <c r="AU55" s="1311"/>
      <c r="AV55" s="1311"/>
      <c r="AW55" s="1311"/>
      <c r="AX55" s="1311"/>
      <c r="AY55" s="1311"/>
      <c r="AZ55" s="1311"/>
      <c r="BA55" s="1311"/>
      <c r="BB55" s="1310" t="s">
        <v>619</v>
      </c>
      <c r="BC55" s="1310"/>
      <c r="BD55" s="1310"/>
      <c r="BE55" s="1310"/>
      <c r="BF55" s="1310"/>
      <c r="BG55" s="1310"/>
      <c r="BH55" s="1310"/>
      <c r="BI55" s="1310"/>
      <c r="BJ55" s="1310"/>
      <c r="BK55" s="1310"/>
      <c r="BL55" s="1310"/>
      <c r="BM55" s="1310"/>
      <c r="BN55" s="1310"/>
      <c r="BO55" s="1310"/>
      <c r="BP55" s="1327"/>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615</v>
      </c>
      <c r="BC57" s="1310"/>
      <c r="BD57" s="1310"/>
      <c r="BE57" s="1310"/>
      <c r="BF57" s="1310"/>
      <c r="BG57" s="1310"/>
      <c r="BH57" s="1310"/>
      <c r="BI57" s="1310"/>
      <c r="BJ57" s="1310"/>
      <c r="BK57" s="1310"/>
      <c r="BL57" s="1310"/>
      <c r="BM57" s="1310"/>
      <c r="BN57" s="1310"/>
      <c r="BO57" s="1310"/>
      <c r="BP57" s="1327"/>
      <c r="BQ57" s="1307"/>
      <c r="BR57" s="1307"/>
      <c r="BS57" s="1307"/>
      <c r="BT57" s="1307"/>
      <c r="BU57" s="1307"/>
      <c r="BV57" s="1307"/>
      <c r="BW57" s="1307"/>
      <c r="BX57" s="1307">
        <v>54.2</v>
      </c>
      <c r="BY57" s="1307"/>
      <c r="BZ57" s="1307"/>
      <c r="CA57" s="1307"/>
      <c r="CB57" s="1307"/>
      <c r="CC57" s="1307"/>
      <c r="CD57" s="1307"/>
      <c r="CE57" s="1307"/>
      <c r="CF57" s="1307">
        <v>57.5</v>
      </c>
      <c r="CG57" s="1307"/>
      <c r="CH57" s="1307"/>
      <c r="CI57" s="1307"/>
      <c r="CJ57" s="1307"/>
      <c r="CK57" s="1307"/>
      <c r="CL57" s="1307"/>
      <c r="CM57" s="1307"/>
      <c r="CN57" s="1307">
        <v>58.4</v>
      </c>
      <c r="CO57" s="1307"/>
      <c r="CP57" s="1307"/>
      <c r="CQ57" s="1307"/>
      <c r="CR57" s="1307"/>
      <c r="CS57" s="1307"/>
      <c r="CT57" s="1307"/>
      <c r="CU57" s="1307"/>
      <c r="CV57" s="1307">
        <v>60.8</v>
      </c>
      <c r="CW57" s="1307"/>
      <c r="CX57" s="1307"/>
      <c r="CY57" s="1307"/>
      <c r="CZ57" s="1307"/>
      <c r="DA57" s="1307"/>
      <c r="DB57" s="1307"/>
      <c r="DC57" s="1307"/>
      <c r="DD57" s="407"/>
      <c r="DE57" s="406"/>
    </row>
    <row r="58" spans="1:109" s="402" customFormat="1">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620</v>
      </c>
    </row>
    <row r="64" spans="1:109">
      <c r="B64" s="394"/>
      <c r="G64" s="401"/>
      <c r="I64" s="414"/>
      <c r="J64" s="414"/>
      <c r="K64" s="414"/>
      <c r="L64" s="414"/>
      <c r="M64" s="414"/>
      <c r="N64" s="415"/>
      <c r="AM64" s="401"/>
      <c r="AN64" s="401" t="s">
        <v>611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625</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612</v>
      </c>
    </row>
    <row r="72" spans="2:107">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560</v>
      </c>
      <c r="BQ72" s="1311"/>
      <c r="BR72" s="1311"/>
      <c r="BS72" s="1311"/>
      <c r="BT72" s="1311"/>
      <c r="BU72" s="1311"/>
      <c r="BV72" s="1311"/>
      <c r="BW72" s="1311"/>
      <c r="BX72" s="1311" t="s">
        <v>561</v>
      </c>
      <c r="BY72" s="1311"/>
      <c r="BZ72" s="1311"/>
      <c r="CA72" s="1311"/>
      <c r="CB72" s="1311"/>
      <c r="CC72" s="1311"/>
      <c r="CD72" s="1311"/>
      <c r="CE72" s="1311"/>
      <c r="CF72" s="1311" t="s">
        <v>562</v>
      </c>
      <c r="CG72" s="1311"/>
      <c r="CH72" s="1311"/>
      <c r="CI72" s="1311"/>
      <c r="CJ72" s="1311"/>
      <c r="CK72" s="1311"/>
      <c r="CL72" s="1311"/>
      <c r="CM72" s="1311"/>
      <c r="CN72" s="1311" t="s">
        <v>563</v>
      </c>
      <c r="CO72" s="1311"/>
      <c r="CP72" s="1311"/>
      <c r="CQ72" s="1311"/>
      <c r="CR72" s="1311"/>
      <c r="CS72" s="1311"/>
      <c r="CT72" s="1311"/>
      <c r="CU72" s="1311"/>
      <c r="CV72" s="1311" t="s">
        <v>564</v>
      </c>
      <c r="CW72" s="1311"/>
      <c r="CX72" s="1311"/>
      <c r="CY72" s="1311"/>
      <c r="CZ72" s="1311"/>
      <c r="DA72" s="1311"/>
      <c r="DB72" s="1311"/>
      <c r="DC72" s="1311"/>
    </row>
    <row r="73" spans="2:107">
      <c r="B73" s="394"/>
      <c r="G73" s="1322"/>
      <c r="H73" s="1322"/>
      <c r="I73" s="1322"/>
      <c r="J73" s="1322"/>
      <c r="K73" s="1306"/>
      <c r="L73" s="1306"/>
      <c r="M73" s="1306"/>
      <c r="N73" s="1306"/>
      <c r="AM73" s="403"/>
      <c r="AN73" s="1310" t="s">
        <v>613</v>
      </c>
      <c r="AO73" s="1310"/>
      <c r="AP73" s="1310"/>
      <c r="AQ73" s="1310"/>
      <c r="AR73" s="1310"/>
      <c r="AS73" s="1310"/>
      <c r="AT73" s="1310"/>
      <c r="AU73" s="1310"/>
      <c r="AV73" s="1310"/>
      <c r="AW73" s="1310"/>
      <c r="AX73" s="1310"/>
      <c r="AY73" s="1310"/>
      <c r="AZ73" s="1310"/>
      <c r="BA73" s="1310"/>
      <c r="BB73" s="1310" t="s">
        <v>619</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621</v>
      </c>
      <c r="BC75" s="1310"/>
      <c r="BD75" s="1310"/>
      <c r="BE75" s="1310"/>
      <c r="BF75" s="1310"/>
      <c r="BG75" s="1310"/>
      <c r="BH75" s="1310"/>
      <c r="BI75" s="1310"/>
      <c r="BJ75" s="1310"/>
      <c r="BK75" s="1310"/>
      <c r="BL75" s="1310"/>
      <c r="BM75" s="1310"/>
      <c r="BN75" s="1310"/>
      <c r="BO75" s="1310"/>
      <c r="BP75" s="1307">
        <v>10</v>
      </c>
      <c r="BQ75" s="1307"/>
      <c r="BR75" s="1307"/>
      <c r="BS75" s="1307"/>
      <c r="BT75" s="1307"/>
      <c r="BU75" s="1307"/>
      <c r="BV75" s="1307"/>
      <c r="BW75" s="1307"/>
      <c r="BX75" s="1307">
        <v>9.6</v>
      </c>
      <c r="BY75" s="1307"/>
      <c r="BZ75" s="1307"/>
      <c r="CA75" s="1307"/>
      <c r="CB75" s="1307"/>
      <c r="CC75" s="1307"/>
      <c r="CD75" s="1307"/>
      <c r="CE75" s="1307"/>
      <c r="CF75" s="1307">
        <v>8</v>
      </c>
      <c r="CG75" s="1307"/>
      <c r="CH75" s="1307"/>
      <c r="CI75" s="1307"/>
      <c r="CJ75" s="1307"/>
      <c r="CK75" s="1307"/>
      <c r="CL75" s="1307"/>
      <c r="CM75" s="1307"/>
      <c r="CN75" s="1307">
        <v>7.3</v>
      </c>
      <c r="CO75" s="1307"/>
      <c r="CP75" s="1307"/>
      <c r="CQ75" s="1307"/>
      <c r="CR75" s="1307"/>
      <c r="CS75" s="1307"/>
      <c r="CT75" s="1307"/>
      <c r="CU75" s="1307"/>
      <c r="CV75" s="1307">
        <v>7</v>
      </c>
      <c r="CW75" s="1307"/>
      <c r="CX75" s="1307"/>
      <c r="CY75" s="1307"/>
      <c r="CZ75" s="1307"/>
      <c r="DA75" s="1307"/>
      <c r="DB75" s="1307"/>
      <c r="DC75" s="1307"/>
    </row>
    <row r="76" spans="2:107">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394"/>
      <c r="G77" s="1305"/>
      <c r="H77" s="1305"/>
      <c r="I77" s="1305"/>
      <c r="J77" s="1305"/>
      <c r="K77" s="1306"/>
      <c r="L77" s="1306"/>
      <c r="M77" s="1306"/>
      <c r="N77" s="1306"/>
      <c r="AN77" s="1311" t="s">
        <v>617</v>
      </c>
      <c r="AO77" s="1311"/>
      <c r="AP77" s="1311"/>
      <c r="AQ77" s="1311"/>
      <c r="AR77" s="1311"/>
      <c r="AS77" s="1311"/>
      <c r="AT77" s="1311"/>
      <c r="AU77" s="1311"/>
      <c r="AV77" s="1311"/>
      <c r="AW77" s="1311"/>
      <c r="AX77" s="1311"/>
      <c r="AY77" s="1311"/>
      <c r="AZ77" s="1311"/>
      <c r="BA77" s="1311"/>
      <c r="BB77" s="1310" t="s">
        <v>619</v>
      </c>
      <c r="BC77" s="1310"/>
      <c r="BD77" s="1310"/>
      <c r="BE77" s="1310"/>
      <c r="BF77" s="1310"/>
      <c r="BG77" s="1310"/>
      <c r="BH77" s="1310"/>
      <c r="BI77" s="1310"/>
      <c r="BJ77" s="1310"/>
      <c r="BK77" s="1310"/>
      <c r="BL77" s="1310"/>
      <c r="BM77" s="1310"/>
      <c r="BN77" s="1310"/>
      <c r="BO77" s="1310"/>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621</v>
      </c>
      <c r="BC79" s="1310"/>
      <c r="BD79" s="1310"/>
      <c r="BE79" s="1310"/>
      <c r="BF79" s="1310"/>
      <c r="BG79" s="1310"/>
      <c r="BH79" s="1310"/>
      <c r="BI79" s="1310"/>
      <c r="BJ79" s="1310"/>
      <c r="BK79" s="1310"/>
      <c r="BL79" s="1310"/>
      <c r="BM79" s="1310"/>
      <c r="BN79" s="1310"/>
      <c r="BO79" s="1310"/>
      <c r="BP79" s="1307">
        <v>8.1999999999999993</v>
      </c>
      <c r="BQ79" s="1307"/>
      <c r="BR79" s="1307"/>
      <c r="BS79" s="1307"/>
      <c r="BT79" s="1307"/>
      <c r="BU79" s="1307"/>
      <c r="BV79" s="1307"/>
      <c r="BW79" s="1307"/>
      <c r="BX79" s="1307">
        <v>7.8</v>
      </c>
      <c r="BY79" s="1307"/>
      <c r="BZ79" s="1307"/>
      <c r="CA79" s="1307"/>
      <c r="CB79" s="1307"/>
      <c r="CC79" s="1307"/>
      <c r="CD79" s="1307"/>
      <c r="CE79" s="1307"/>
      <c r="CF79" s="1307">
        <v>6</v>
      </c>
      <c r="CG79" s="1307"/>
      <c r="CH79" s="1307"/>
      <c r="CI79" s="1307"/>
      <c r="CJ79" s="1307"/>
      <c r="CK79" s="1307"/>
      <c r="CL79" s="1307"/>
      <c r="CM79" s="1307"/>
      <c r="CN79" s="1307">
        <v>5.6</v>
      </c>
      <c r="CO79" s="1307"/>
      <c r="CP79" s="1307"/>
      <c r="CQ79" s="1307"/>
      <c r="CR79" s="1307"/>
      <c r="CS79" s="1307"/>
      <c r="CT79" s="1307"/>
      <c r="CU79" s="1307"/>
      <c r="CV79" s="1307">
        <v>5.3</v>
      </c>
      <c r="CW79" s="1307"/>
      <c r="CX79" s="1307"/>
      <c r="CY79" s="1307"/>
      <c r="CZ79" s="1307"/>
      <c r="DA79" s="1307"/>
      <c r="DB79" s="1307"/>
      <c r="DC79" s="1307"/>
    </row>
    <row r="80" spans="2:107">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gdm804KTCN5b+EF6VbES83xcoWRyl7vbHlRDH1Nz9Y0O+73TQVFwvN7pgDKUBmW0SKd7Ss+zgqmhFotSLXISyQ==" saltValue="rse9g07eJjX5QSV6oqWnE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xnQbGLa6ARhEL7+BkWm/Kj4jGvNpU5AerzhqT3mey8ktiY2PPuq/xv+nmoYVdx9Kvt5j0TYpd87x7GebH7FYw==" saltValue="zDIrtwq6UgrM6qQdLXLW7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0Aqzdu+bA7I5bQpBv74SgayyTNnoRgpNdCzfUpsg7v/UoKXka7W3u+qSIVSLcG91bB3XTA7t1DhkrfOcO62lQ==" saltValue="2ZoRWykduTB2aI/RKLkMs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557</v>
      </c>
      <c r="G2" s="156"/>
      <c r="H2" s="157"/>
    </row>
    <row r="3" spans="1:8">
      <c r="A3" s="153" t="s">
        <v>550</v>
      </c>
      <c r="B3" s="158"/>
      <c r="C3" s="159"/>
      <c r="D3" s="160">
        <v>169298</v>
      </c>
      <c r="E3" s="161"/>
      <c r="F3" s="162">
        <v>333013</v>
      </c>
      <c r="G3" s="163"/>
      <c r="H3" s="164"/>
    </row>
    <row r="4" spans="1:8">
      <c r="A4" s="165"/>
      <c r="B4" s="166"/>
      <c r="C4" s="167"/>
      <c r="D4" s="168">
        <v>53719</v>
      </c>
      <c r="E4" s="169"/>
      <c r="F4" s="170">
        <v>126732</v>
      </c>
      <c r="G4" s="171"/>
      <c r="H4" s="172"/>
    </row>
    <row r="5" spans="1:8">
      <c r="A5" s="153" t="s">
        <v>552</v>
      </c>
      <c r="B5" s="158"/>
      <c r="C5" s="159"/>
      <c r="D5" s="160">
        <v>509007</v>
      </c>
      <c r="E5" s="161"/>
      <c r="F5" s="162">
        <v>280458</v>
      </c>
      <c r="G5" s="163"/>
      <c r="H5" s="164"/>
    </row>
    <row r="6" spans="1:8">
      <c r="A6" s="165"/>
      <c r="B6" s="166"/>
      <c r="C6" s="167"/>
      <c r="D6" s="168">
        <v>271020</v>
      </c>
      <c r="E6" s="169"/>
      <c r="F6" s="170">
        <v>127286</v>
      </c>
      <c r="G6" s="171"/>
      <c r="H6" s="172"/>
    </row>
    <row r="7" spans="1:8">
      <c r="A7" s="153" t="s">
        <v>553</v>
      </c>
      <c r="B7" s="158"/>
      <c r="C7" s="159"/>
      <c r="D7" s="160">
        <v>542830</v>
      </c>
      <c r="E7" s="161"/>
      <c r="F7" s="162">
        <v>237994</v>
      </c>
      <c r="G7" s="163"/>
      <c r="H7" s="164"/>
    </row>
    <row r="8" spans="1:8">
      <c r="A8" s="165"/>
      <c r="B8" s="166"/>
      <c r="C8" s="167"/>
      <c r="D8" s="168">
        <v>115012</v>
      </c>
      <c r="E8" s="169"/>
      <c r="F8" s="170">
        <v>110361</v>
      </c>
      <c r="G8" s="171"/>
      <c r="H8" s="172"/>
    </row>
    <row r="9" spans="1:8">
      <c r="A9" s="153" t="s">
        <v>554</v>
      </c>
      <c r="B9" s="158"/>
      <c r="C9" s="159"/>
      <c r="D9" s="160">
        <v>354897</v>
      </c>
      <c r="E9" s="161"/>
      <c r="F9" s="162">
        <v>267911</v>
      </c>
      <c r="G9" s="163"/>
      <c r="H9" s="164"/>
    </row>
    <row r="10" spans="1:8">
      <c r="A10" s="165"/>
      <c r="B10" s="166"/>
      <c r="C10" s="167"/>
      <c r="D10" s="168">
        <v>109040</v>
      </c>
      <c r="E10" s="169"/>
      <c r="F10" s="170">
        <v>106425</v>
      </c>
      <c r="G10" s="171"/>
      <c r="H10" s="172"/>
    </row>
    <row r="11" spans="1:8">
      <c r="A11" s="153" t="s">
        <v>555</v>
      </c>
      <c r="B11" s="158"/>
      <c r="C11" s="159"/>
      <c r="D11" s="160">
        <v>392391</v>
      </c>
      <c r="E11" s="161"/>
      <c r="F11" s="162">
        <v>228215</v>
      </c>
      <c r="G11" s="163"/>
      <c r="H11" s="164"/>
    </row>
    <row r="12" spans="1:8">
      <c r="A12" s="165"/>
      <c r="B12" s="166"/>
      <c r="C12" s="173"/>
      <c r="D12" s="168">
        <v>224654</v>
      </c>
      <c r="E12" s="169"/>
      <c r="F12" s="170">
        <v>117571</v>
      </c>
      <c r="G12" s="171"/>
      <c r="H12" s="172"/>
    </row>
    <row r="13" spans="1:8">
      <c r="A13" s="153"/>
      <c r="B13" s="158"/>
      <c r="C13" s="174"/>
      <c r="D13" s="175">
        <v>393685</v>
      </c>
      <c r="E13" s="176"/>
      <c r="F13" s="177">
        <v>269518</v>
      </c>
      <c r="G13" s="178"/>
      <c r="H13" s="164"/>
    </row>
    <row r="14" spans="1:8">
      <c r="A14" s="165"/>
      <c r="B14" s="166"/>
      <c r="C14" s="167"/>
      <c r="D14" s="168">
        <v>154689</v>
      </c>
      <c r="E14" s="169"/>
      <c r="F14" s="170">
        <v>117675</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3.96</v>
      </c>
      <c r="C19" s="179">
        <f>ROUND(VALUE(SUBSTITUTE(実質収支比率等に係る経年分析!G$48,"▲","-")),2)</f>
        <v>3.99</v>
      </c>
      <c r="D19" s="179">
        <f>ROUND(VALUE(SUBSTITUTE(実質収支比率等に係る経年分析!H$48,"▲","-")),2)</f>
        <v>2</v>
      </c>
      <c r="E19" s="179">
        <f>ROUND(VALUE(SUBSTITUTE(実質収支比率等に係る経年分析!I$48,"▲","-")),2)</f>
        <v>3.98</v>
      </c>
      <c r="F19" s="179">
        <f>ROUND(VALUE(SUBSTITUTE(実質収支比率等に係る経年分析!J$48,"▲","-")),2)</f>
        <v>1.18</v>
      </c>
    </row>
    <row r="20" spans="1:11">
      <c r="A20" s="179" t="s">
        <v>55</v>
      </c>
      <c r="B20" s="179">
        <f>ROUND(VALUE(SUBSTITUTE(実質収支比率等に係る経年分析!F$47,"▲","-")),2)</f>
        <v>86.26</v>
      </c>
      <c r="C20" s="179">
        <f>ROUND(VALUE(SUBSTITUTE(実質収支比率等に係る経年分析!G$47,"▲","-")),2)</f>
        <v>95.85</v>
      </c>
      <c r="D20" s="179">
        <f>ROUND(VALUE(SUBSTITUTE(実質収支比率等に係る経年分析!H$47,"▲","-")),2)</f>
        <v>96.96</v>
      </c>
      <c r="E20" s="179">
        <f>ROUND(VALUE(SUBSTITUTE(実質収支比率等に係る経年分析!I$47,"▲","-")),2)</f>
        <v>101.88</v>
      </c>
      <c r="F20" s="179">
        <f>ROUND(VALUE(SUBSTITUTE(実質収支比率等に係る経年分析!J$47,"▲","-")),2)</f>
        <v>109.1</v>
      </c>
    </row>
    <row r="21" spans="1:11">
      <c r="A21" s="179" t="s">
        <v>56</v>
      </c>
      <c r="B21" s="179">
        <f>IF(ISNUMBER(VALUE(SUBSTITUTE(実質収支比率等に係る経年分析!F$49,"▲","-"))),ROUND(VALUE(SUBSTITUTE(実質収支比率等に係る経年分析!F$49,"▲","-")),2),NA())</f>
        <v>8.4700000000000006</v>
      </c>
      <c r="C21" s="179">
        <f>IF(ISNUMBER(VALUE(SUBSTITUTE(実質収支比率等に係る経年分析!G$49,"▲","-"))),ROUND(VALUE(SUBSTITUTE(実質収支比率等に係る経年分析!G$49,"▲","-")),2),NA())</f>
        <v>11.12</v>
      </c>
      <c r="D21" s="179">
        <f>IF(ISNUMBER(VALUE(SUBSTITUTE(実質収支比率等に係る経年分析!H$49,"▲","-"))),ROUND(VALUE(SUBSTITUTE(実質収支比率等に係る経年分析!H$49,"▲","-")),2),NA())</f>
        <v>-5.36</v>
      </c>
      <c r="E21" s="179">
        <f>IF(ISNUMBER(VALUE(SUBSTITUTE(実質収支比率等に係る経年分析!I$49,"▲","-"))),ROUND(VALUE(SUBSTITUTE(実質収支比率等に係る経年分析!I$49,"▲","-")),2),NA())</f>
        <v>1.45</v>
      </c>
      <c r="F21" s="179">
        <f>IF(ISNUMBER(VALUE(SUBSTITUTE(実質収支比率等に係る経年分析!J$49,"▲","-"))),ROUND(VALUE(SUBSTITUTE(実質収支比率等に係る経年分析!J$49,"▲","-")),2),NA())</f>
        <v>-2.8</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簡易水道特別会計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土地取得特別会計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電気事業特別会計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c r="A33" s="180" t="str">
        <f>IF(連結実質赤字比率に係る赤字・黒字の構成分析!C$37="",NA(),連結実質赤字比率に係る赤字・黒字の構成分析!C$37)</f>
        <v>国民健康保険診療所特別会計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1.0900000000000001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0.31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0.87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0.31</v>
      </c>
    </row>
    <row r="35" spans="1:16">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1.07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0.46</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3.96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3.98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3.98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1.17</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244</v>
      </c>
      <c r="E42" s="181"/>
      <c r="F42" s="181"/>
      <c r="G42" s="181">
        <f>'実質公債費比率（分子）の構造'!L$52</f>
        <v>229</v>
      </c>
      <c r="H42" s="181"/>
      <c r="I42" s="181"/>
      <c r="J42" s="181">
        <f>'実質公債費比率（分子）の構造'!M$52</f>
        <v>226</v>
      </c>
      <c r="K42" s="181"/>
      <c r="L42" s="181"/>
      <c r="M42" s="181">
        <f>'実質公債費比率（分子）の構造'!N$52</f>
        <v>194</v>
      </c>
      <c r="N42" s="181"/>
      <c r="O42" s="181"/>
      <c r="P42" s="181">
        <f>'実質公債費比率（分子）の構造'!O$52</f>
        <v>193</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29</v>
      </c>
      <c r="C45" s="181"/>
      <c r="D45" s="181"/>
      <c r="E45" s="181">
        <f>'実質公債費比率（分子）の構造'!L$49</f>
        <v>28</v>
      </c>
      <c r="F45" s="181"/>
      <c r="G45" s="181"/>
      <c r="H45" s="181">
        <f>'実質公債費比率（分子）の構造'!M$49</f>
        <v>23</v>
      </c>
      <c r="I45" s="181"/>
      <c r="J45" s="181"/>
      <c r="K45" s="181">
        <f>'実質公債費比率（分子）の構造'!N$49</f>
        <v>9</v>
      </c>
      <c r="L45" s="181"/>
      <c r="M45" s="181"/>
      <c r="N45" s="181">
        <f>'実質公債費比率（分子）の構造'!O$49</f>
        <v>4</v>
      </c>
      <c r="O45" s="181"/>
      <c r="P45" s="181"/>
    </row>
    <row r="46" spans="1:16">
      <c r="A46" s="181" t="s">
        <v>67</v>
      </c>
      <c r="B46" s="181">
        <f>'実質公債費比率（分子）の構造'!K$48</f>
        <v>51</v>
      </c>
      <c r="C46" s="181"/>
      <c r="D46" s="181"/>
      <c r="E46" s="181">
        <f>'実質公債費比率（分子）の構造'!L$48</f>
        <v>52</v>
      </c>
      <c r="F46" s="181"/>
      <c r="G46" s="181"/>
      <c r="H46" s="181">
        <f>'実質公債費比率（分子）の構造'!M$48</f>
        <v>48</v>
      </c>
      <c r="I46" s="181"/>
      <c r="J46" s="181"/>
      <c r="K46" s="181">
        <f>'実質公債費比率（分子）の構造'!N$48</f>
        <v>50</v>
      </c>
      <c r="L46" s="181"/>
      <c r="M46" s="181"/>
      <c r="N46" s="181">
        <f>'実質公債費比率（分子）の構造'!O$48</f>
        <v>52</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264</v>
      </c>
      <c r="C49" s="181"/>
      <c r="D49" s="181"/>
      <c r="E49" s="181">
        <f>'実質公債費比率（分子）の構造'!L$45</f>
        <v>245</v>
      </c>
      <c r="F49" s="181"/>
      <c r="G49" s="181"/>
      <c r="H49" s="181">
        <f>'実質公債費比率（分子）の構造'!M$45</f>
        <v>203</v>
      </c>
      <c r="I49" s="181"/>
      <c r="J49" s="181"/>
      <c r="K49" s="181">
        <f>'実質公債費比率（分子）の構造'!N$45</f>
        <v>212</v>
      </c>
      <c r="L49" s="181"/>
      <c r="M49" s="181"/>
      <c r="N49" s="181">
        <f>'実質公債費比率（分子）の構造'!O$45</f>
        <v>219</v>
      </c>
      <c r="O49" s="181"/>
      <c r="P49" s="181"/>
    </row>
    <row r="50" spans="1:16">
      <c r="A50" s="181" t="s">
        <v>71</v>
      </c>
      <c r="B50" s="181" t="e">
        <f>NA()</f>
        <v>#N/A</v>
      </c>
      <c r="C50" s="181">
        <f>IF(ISNUMBER('実質公債費比率（分子）の構造'!K$53),'実質公債費比率（分子）の構造'!K$53,NA())</f>
        <v>100</v>
      </c>
      <c r="D50" s="181" t="e">
        <f>NA()</f>
        <v>#N/A</v>
      </c>
      <c r="E50" s="181" t="e">
        <f>NA()</f>
        <v>#N/A</v>
      </c>
      <c r="F50" s="181">
        <f>IF(ISNUMBER('実質公債費比率（分子）の構造'!L$53),'実質公債費比率（分子）の構造'!L$53,NA())</f>
        <v>96</v>
      </c>
      <c r="G50" s="181" t="e">
        <f>NA()</f>
        <v>#N/A</v>
      </c>
      <c r="H50" s="181" t="e">
        <f>NA()</f>
        <v>#N/A</v>
      </c>
      <c r="I50" s="181">
        <f>IF(ISNUMBER('実質公債費比率（分子）の構造'!M$53),'実質公債費比率（分子）の構造'!M$53,NA())</f>
        <v>48</v>
      </c>
      <c r="J50" s="181" t="e">
        <f>NA()</f>
        <v>#N/A</v>
      </c>
      <c r="K50" s="181" t="e">
        <f>NA()</f>
        <v>#N/A</v>
      </c>
      <c r="L50" s="181">
        <f>IF(ISNUMBER('実質公債費比率（分子）の構造'!N$53),'実質公債費比率（分子）の構造'!N$53,NA())</f>
        <v>77</v>
      </c>
      <c r="M50" s="181" t="e">
        <f>NA()</f>
        <v>#N/A</v>
      </c>
      <c r="N50" s="181" t="e">
        <f>NA()</f>
        <v>#N/A</v>
      </c>
      <c r="O50" s="181">
        <f>IF(ISNUMBER('実質公債費比率（分子）の構造'!O$53),'実質公債費比率（分子）の構造'!O$53,NA())</f>
        <v>82</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1896</v>
      </c>
      <c r="E56" s="180"/>
      <c r="F56" s="180"/>
      <c r="G56" s="180">
        <f>'将来負担比率（分子）の構造'!J$52</f>
        <v>2134</v>
      </c>
      <c r="H56" s="180"/>
      <c r="I56" s="180"/>
      <c r="J56" s="180">
        <f>'将来負担比率（分子）の構造'!K$52</f>
        <v>2283</v>
      </c>
      <c r="K56" s="180"/>
      <c r="L56" s="180"/>
      <c r="M56" s="180">
        <f>'将来負担比率（分子）の構造'!L$52</f>
        <v>2306</v>
      </c>
      <c r="N56" s="180"/>
      <c r="O56" s="180"/>
      <c r="P56" s="180">
        <f>'将来負担比率（分子）の構造'!M$52</f>
        <v>2590</v>
      </c>
    </row>
    <row r="57" spans="1:16">
      <c r="A57" s="180" t="s">
        <v>42</v>
      </c>
      <c r="B57" s="180"/>
      <c r="C57" s="180"/>
      <c r="D57" s="180">
        <f>'将来負担比率（分子）の構造'!I$51</f>
        <v>59</v>
      </c>
      <c r="E57" s="180"/>
      <c r="F57" s="180"/>
      <c r="G57" s="180">
        <f>'将来負担比率（分子）の構造'!J$51</f>
        <v>53</v>
      </c>
      <c r="H57" s="180"/>
      <c r="I57" s="180"/>
      <c r="J57" s="180">
        <f>'将来負担比率（分子）の構造'!K$51</f>
        <v>50</v>
      </c>
      <c r="K57" s="180"/>
      <c r="L57" s="180"/>
      <c r="M57" s="180">
        <f>'将来負担比率（分子）の構造'!L$51</f>
        <v>46</v>
      </c>
      <c r="N57" s="180"/>
      <c r="O57" s="180"/>
      <c r="P57" s="180">
        <f>'将来負担比率（分子）の構造'!M$51</f>
        <v>43</v>
      </c>
    </row>
    <row r="58" spans="1:16">
      <c r="A58" s="180" t="s">
        <v>41</v>
      </c>
      <c r="B58" s="180"/>
      <c r="C58" s="180"/>
      <c r="D58" s="180">
        <f>'将来負担比率（分子）の構造'!I$50</f>
        <v>1875</v>
      </c>
      <c r="E58" s="180"/>
      <c r="F58" s="180"/>
      <c r="G58" s="180">
        <f>'将来負担比率（分子）の構造'!J$50</f>
        <v>2041</v>
      </c>
      <c r="H58" s="180"/>
      <c r="I58" s="180"/>
      <c r="J58" s="180">
        <f>'将来負担比率（分子）の構造'!K$50</f>
        <v>2080</v>
      </c>
      <c r="K58" s="180"/>
      <c r="L58" s="180"/>
      <c r="M58" s="180">
        <f>'将来負担比率（分子）の構造'!L$50</f>
        <v>2126</v>
      </c>
      <c r="N58" s="180"/>
      <c r="O58" s="180"/>
      <c r="P58" s="180">
        <f>'将来負担比率（分子）の構造'!M$50</f>
        <v>2193</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421</v>
      </c>
      <c r="C62" s="180"/>
      <c r="D62" s="180"/>
      <c r="E62" s="180">
        <f>'将来負担比率（分子）の構造'!J$45</f>
        <v>393</v>
      </c>
      <c r="F62" s="180"/>
      <c r="G62" s="180"/>
      <c r="H62" s="180">
        <f>'将来負担比率（分子）の構造'!K$45</f>
        <v>320</v>
      </c>
      <c r="I62" s="180"/>
      <c r="J62" s="180"/>
      <c r="K62" s="180">
        <f>'将来負担比率（分子）の構造'!L$45</f>
        <v>266</v>
      </c>
      <c r="L62" s="180"/>
      <c r="M62" s="180"/>
      <c r="N62" s="180">
        <f>'将来負担比率（分子）の構造'!M$45</f>
        <v>266</v>
      </c>
      <c r="O62" s="180"/>
      <c r="P62" s="180"/>
    </row>
    <row r="63" spans="1:16">
      <c r="A63" s="180" t="s">
        <v>34</v>
      </c>
      <c r="B63" s="180">
        <f>'将来負担比率（分子）の構造'!I$44</f>
        <v>64</v>
      </c>
      <c r="C63" s="180"/>
      <c r="D63" s="180"/>
      <c r="E63" s="180">
        <f>'将来負担比率（分子）の構造'!J$44</f>
        <v>41</v>
      </c>
      <c r="F63" s="180"/>
      <c r="G63" s="180"/>
      <c r="H63" s="180">
        <f>'将来負担比率（分子）の構造'!K$44</f>
        <v>20</v>
      </c>
      <c r="I63" s="180"/>
      <c r="J63" s="180"/>
      <c r="K63" s="180">
        <f>'将来負担比率（分子）の構造'!L$44</f>
        <v>14</v>
      </c>
      <c r="L63" s="180"/>
      <c r="M63" s="180"/>
      <c r="N63" s="180">
        <f>'将来負担比率（分子）の構造'!M$44</f>
        <v>13</v>
      </c>
      <c r="O63" s="180"/>
      <c r="P63" s="180"/>
    </row>
    <row r="64" spans="1:16">
      <c r="A64" s="180" t="s">
        <v>33</v>
      </c>
      <c r="B64" s="180">
        <f>'将来負担比率（分子）の構造'!I$43</f>
        <v>510</v>
      </c>
      <c r="C64" s="180"/>
      <c r="D64" s="180"/>
      <c r="E64" s="180">
        <f>'将来負担比率（分子）の構造'!J$43</f>
        <v>471</v>
      </c>
      <c r="F64" s="180"/>
      <c r="G64" s="180"/>
      <c r="H64" s="180">
        <f>'将来負担比率（分子）の構造'!K$43</f>
        <v>428</v>
      </c>
      <c r="I64" s="180"/>
      <c r="J64" s="180"/>
      <c r="K64" s="180">
        <f>'将来負担比率（分子）の構造'!L$43</f>
        <v>393</v>
      </c>
      <c r="L64" s="180"/>
      <c r="M64" s="180"/>
      <c r="N64" s="180">
        <f>'将来負担比率（分子）の構造'!M$43</f>
        <v>364</v>
      </c>
      <c r="O64" s="180"/>
      <c r="P64" s="180"/>
    </row>
    <row r="65" spans="1:16">
      <c r="A65" s="180" t="s">
        <v>32</v>
      </c>
      <c r="B65" s="180">
        <f>'将来負担比率（分子）の構造'!I$42</f>
        <v>42</v>
      </c>
      <c r="C65" s="180"/>
      <c r="D65" s="180"/>
      <c r="E65" s="180">
        <f>'将来負担比率（分子）の構造'!J$42</f>
        <v>42</v>
      </c>
      <c r="F65" s="180"/>
      <c r="G65" s="180"/>
      <c r="H65" s="180">
        <f>'将来負担比率（分子）の構造'!K$42</f>
        <v>16</v>
      </c>
      <c r="I65" s="180"/>
      <c r="J65" s="180"/>
      <c r="K65" s="180">
        <f>'将来負担比率（分子）の構造'!L$42</f>
        <v>16</v>
      </c>
      <c r="L65" s="180"/>
      <c r="M65" s="180"/>
      <c r="N65" s="180">
        <f>'将来負担比率（分子）の構造'!M$42</f>
        <v>16</v>
      </c>
      <c r="O65" s="180"/>
      <c r="P65" s="180"/>
    </row>
    <row r="66" spans="1:16">
      <c r="A66" s="180" t="s">
        <v>31</v>
      </c>
      <c r="B66" s="180">
        <f>'将来負担比率（分子）の構造'!I$41</f>
        <v>2065</v>
      </c>
      <c r="C66" s="180"/>
      <c r="D66" s="180"/>
      <c r="E66" s="180">
        <f>'将来負担比率（分子）の構造'!J$41</f>
        <v>2443</v>
      </c>
      <c r="F66" s="180"/>
      <c r="G66" s="180"/>
      <c r="H66" s="180">
        <f>'将来負担比率（分子）の構造'!K$41</f>
        <v>2726</v>
      </c>
      <c r="I66" s="180"/>
      <c r="J66" s="180"/>
      <c r="K66" s="180">
        <f>'将来負担比率（分子）の構造'!L$41</f>
        <v>2797</v>
      </c>
      <c r="L66" s="180"/>
      <c r="M66" s="180"/>
      <c r="N66" s="180">
        <f>'将来負担比率（分子）の構造'!M$41</f>
        <v>3047</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1184</v>
      </c>
      <c r="C72" s="184">
        <f>基金残高に係る経年分析!G55</f>
        <v>1192</v>
      </c>
      <c r="D72" s="184">
        <f>基金残高に係る経年分析!H55</f>
        <v>1218</v>
      </c>
    </row>
    <row r="73" spans="1:16">
      <c r="A73" s="183" t="s">
        <v>78</v>
      </c>
      <c r="B73" s="184">
        <f>基金残高に係る経年分析!F56</f>
        <v>261</v>
      </c>
      <c r="C73" s="184">
        <f>基金残高に係る経年分析!G56</f>
        <v>261</v>
      </c>
      <c r="D73" s="184">
        <f>基金残高に係る経年分析!H56</f>
        <v>262</v>
      </c>
    </row>
    <row r="74" spans="1:16">
      <c r="A74" s="183" t="s">
        <v>79</v>
      </c>
      <c r="B74" s="184">
        <f>基金残高に係る経年分析!F57</f>
        <v>704</v>
      </c>
      <c r="C74" s="184">
        <f>基金残高に係る経年分析!G57</f>
        <v>756</v>
      </c>
      <c r="D74" s="184">
        <f>基金残高に係る経年分析!H57</f>
        <v>818</v>
      </c>
    </row>
  </sheetData>
  <sheetProtection algorithmName="SHA-512" hashValue="cb4F+0K/b8VCnGDXm4UjiLa73/UIwmChne/2/vB38PC8zAWwytVcUdCgOfdkHzFgAjemmAoF59g4nACWZQBnnA==" saltValue="496QAWGctOEY6bzxtzoL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225</v>
      </c>
      <c r="C5" s="761"/>
      <c r="D5" s="761"/>
      <c r="E5" s="761"/>
      <c r="F5" s="761"/>
      <c r="G5" s="761"/>
      <c r="H5" s="761"/>
      <c r="I5" s="761"/>
      <c r="J5" s="761"/>
      <c r="K5" s="761"/>
      <c r="L5" s="761"/>
      <c r="M5" s="761"/>
      <c r="N5" s="761"/>
      <c r="O5" s="761"/>
      <c r="P5" s="761"/>
      <c r="Q5" s="762"/>
      <c r="R5" s="726">
        <v>110702</v>
      </c>
      <c r="S5" s="727"/>
      <c r="T5" s="727"/>
      <c r="U5" s="727"/>
      <c r="V5" s="727"/>
      <c r="W5" s="727"/>
      <c r="X5" s="727"/>
      <c r="Y5" s="773"/>
      <c r="Z5" s="791">
        <v>4.9000000000000004</v>
      </c>
      <c r="AA5" s="791"/>
      <c r="AB5" s="791"/>
      <c r="AC5" s="791"/>
      <c r="AD5" s="792">
        <v>110702</v>
      </c>
      <c r="AE5" s="792"/>
      <c r="AF5" s="792"/>
      <c r="AG5" s="792"/>
      <c r="AH5" s="792"/>
      <c r="AI5" s="792"/>
      <c r="AJ5" s="792"/>
      <c r="AK5" s="792"/>
      <c r="AL5" s="774">
        <v>10.1</v>
      </c>
      <c r="AM5" s="743"/>
      <c r="AN5" s="743"/>
      <c r="AO5" s="775"/>
      <c r="AP5" s="760" t="s">
        <v>226</v>
      </c>
      <c r="AQ5" s="761"/>
      <c r="AR5" s="761"/>
      <c r="AS5" s="761"/>
      <c r="AT5" s="761"/>
      <c r="AU5" s="761"/>
      <c r="AV5" s="761"/>
      <c r="AW5" s="761"/>
      <c r="AX5" s="761"/>
      <c r="AY5" s="761"/>
      <c r="AZ5" s="761"/>
      <c r="BA5" s="761"/>
      <c r="BB5" s="761"/>
      <c r="BC5" s="761"/>
      <c r="BD5" s="761"/>
      <c r="BE5" s="761"/>
      <c r="BF5" s="762"/>
      <c r="BG5" s="661">
        <v>110702</v>
      </c>
      <c r="BH5" s="664"/>
      <c r="BI5" s="664"/>
      <c r="BJ5" s="664"/>
      <c r="BK5" s="664"/>
      <c r="BL5" s="664"/>
      <c r="BM5" s="664"/>
      <c r="BN5" s="665"/>
      <c r="BO5" s="723">
        <v>100</v>
      </c>
      <c r="BP5" s="723"/>
      <c r="BQ5" s="723"/>
      <c r="BR5" s="723"/>
      <c r="BS5" s="724" t="s">
        <v>129</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c r="B6" s="658" t="s">
        <v>230</v>
      </c>
      <c r="C6" s="659"/>
      <c r="D6" s="659"/>
      <c r="E6" s="659"/>
      <c r="F6" s="659"/>
      <c r="G6" s="659"/>
      <c r="H6" s="659"/>
      <c r="I6" s="659"/>
      <c r="J6" s="659"/>
      <c r="K6" s="659"/>
      <c r="L6" s="659"/>
      <c r="M6" s="659"/>
      <c r="N6" s="659"/>
      <c r="O6" s="659"/>
      <c r="P6" s="659"/>
      <c r="Q6" s="660"/>
      <c r="R6" s="661">
        <v>19927</v>
      </c>
      <c r="S6" s="664"/>
      <c r="T6" s="664"/>
      <c r="U6" s="664"/>
      <c r="V6" s="664"/>
      <c r="W6" s="664"/>
      <c r="X6" s="664"/>
      <c r="Y6" s="665"/>
      <c r="Z6" s="723">
        <v>0.9</v>
      </c>
      <c r="AA6" s="723"/>
      <c r="AB6" s="723"/>
      <c r="AC6" s="723"/>
      <c r="AD6" s="724">
        <v>19927</v>
      </c>
      <c r="AE6" s="724"/>
      <c r="AF6" s="724"/>
      <c r="AG6" s="724"/>
      <c r="AH6" s="724"/>
      <c r="AI6" s="724"/>
      <c r="AJ6" s="724"/>
      <c r="AK6" s="724"/>
      <c r="AL6" s="666">
        <v>1.8</v>
      </c>
      <c r="AM6" s="667"/>
      <c r="AN6" s="667"/>
      <c r="AO6" s="725"/>
      <c r="AP6" s="658" t="s">
        <v>231</v>
      </c>
      <c r="AQ6" s="659"/>
      <c r="AR6" s="659"/>
      <c r="AS6" s="659"/>
      <c r="AT6" s="659"/>
      <c r="AU6" s="659"/>
      <c r="AV6" s="659"/>
      <c r="AW6" s="659"/>
      <c r="AX6" s="659"/>
      <c r="AY6" s="659"/>
      <c r="AZ6" s="659"/>
      <c r="BA6" s="659"/>
      <c r="BB6" s="659"/>
      <c r="BC6" s="659"/>
      <c r="BD6" s="659"/>
      <c r="BE6" s="659"/>
      <c r="BF6" s="660"/>
      <c r="BG6" s="661">
        <v>110702</v>
      </c>
      <c r="BH6" s="664"/>
      <c r="BI6" s="664"/>
      <c r="BJ6" s="664"/>
      <c r="BK6" s="664"/>
      <c r="BL6" s="664"/>
      <c r="BM6" s="664"/>
      <c r="BN6" s="665"/>
      <c r="BO6" s="723">
        <v>100</v>
      </c>
      <c r="BP6" s="723"/>
      <c r="BQ6" s="723"/>
      <c r="BR6" s="723"/>
      <c r="BS6" s="724" t="s">
        <v>232</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42940</v>
      </c>
      <c r="CS6" s="664"/>
      <c r="CT6" s="664"/>
      <c r="CU6" s="664"/>
      <c r="CV6" s="664"/>
      <c r="CW6" s="664"/>
      <c r="CX6" s="664"/>
      <c r="CY6" s="665"/>
      <c r="CZ6" s="774">
        <v>1.9</v>
      </c>
      <c r="DA6" s="743"/>
      <c r="DB6" s="743"/>
      <c r="DC6" s="777"/>
      <c r="DD6" s="669" t="s">
        <v>232</v>
      </c>
      <c r="DE6" s="664"/>
      <c r="DF6" s="664"/>
      <c r="DG6" s="664"/>
      <c r="DH6" s="664"/>
      <c r="DI6" s="664"/>
      <c r="DJ6" s="664"/>
      <c r="DK6" s="664"/>
      <c r="DL6" s="664"/>
      <c r="DM6" s="664"/>
      <c r="DN6" s="664"/>
      <c r="DO6" s="664"/>
      <c r="DP6" s="665"/>
      <c r="DQ6" s="669">
        <v>42940</v>
      </c>
      <c r="DR6" s="664"/>
      <c r="DS6" s="664"/>
      <c r="DT6" s="664"/>
      <c r="DU6" s="664"/>
      <c r="DV6" s="664"/>
      <c r="DW6" s="664"/>
      <c r="DX6" s="664"/>
      <c r="DY6" s="664"/>
      <c r="DZ6" s="664"/>
      <c r="EA6" s="664"/>
      <c r="EB6" s="664"/>
      <c r="EC6" s="704"/>
    </row>
    <row r="7" spans="2:143" ht="11.25" customHeight="1">
      <c r="B7" s="658" t="s">
        <v>234</v>
      </c>
      <c r="C7" s="659"/>
      <c r="D7" s="659"/>
      <c r="E7" s="659"/>
      <c r="F7" s="659"/>
      <c r="G7" s="659"/>
      <c r="H7" s="659"/>
      <c r="I7" s="659"/>
      <c r="J7" s="659"/>
      <c r="K7" s="659"/>
      <c r="L7" s="659"/>
      <c r="M7" s="659"/>
      <c r="N7" s="659"/>
      <c r="O7" s="659"/>
      <c r="P7" s="659"/>
      <c r="Q7" s="660"/>
      <c r="R7" s="661">
        <v>336</v>
      </c>
      <c r="S7" s="664"/>
      <c r="T7" s="664"/>
      <c r="U7" s="664"/>
      <c r="V7" s="664"/>
      <c r="W7" s="664"/>
      <c r="X7" s="664"/>
      <c r="Y7" s="665"/>
      <c r="Z7" s="723">
        <v>0</v>
      </c>
      <c r="AA7" s="723"/>
      <c r="AB7" s="723"/>
      <c r="AC7" s="723"/>
      <c r="AD7" s="724">
        <v>336</v>
      </c>
      <c r="AE7" s="724"/>
      <c r="AF7" s="724"/>
      <c r="AG7" s="724"/>
      <c r="AH7" s="724"/>
      <c r="AI7" s="724"/>
      <c r="AJ7" s="724"/>
      <c r="AK7" s="724"/>
      <c r="AL7" s="666">
        <v>0</v>
      </c>
      <c r="AM7" s="667"/>
      <c r="AN7" s="667"/>
      <c r="AO7" s="725"/>
      <c r="AP7" s="658" t="s">
        <v>235</v>
      </c>
      <c r="AQ7" s="659"/>
      <c r="AR7" s="659"/>
      <c r="AS7" s="659"/>
      <c r="AT7" s="659"/>
      <c r="AU7" s="659"/>
      <c r="AV7" s="659"/>
      <c r="AW7" s="659"/>
      <c r="AX7" s="659"/>
      <c r="AY7" s="659"/>
      <c r="AZ7" s="659"/>
      <c r="BA7" s="659"/>
      <c r="BB7" s="659"/>
      <c r="BC7" s="659"/>
      <c r="BD7" s="659"/>
      <c r="BE7" s="659"/>
      <c r="BF7" s="660"/>
      <c r="BG7" s="661">
        <v>42619</v>
      </c>
      <c r="BH7" s="664"/>
      <c r="BI7" s="664"/>
      <c r="BJ7" s="664"/>
      <c r="BK7" s="664"/>
      <c r="BL7" s="664"/>
      <c r="BM7" s="664"/>
      <c r="BN7" s="665"/>
      <c r="BO7" s="723">
        <v>38.5</v>
      </c>
      <c r="BP7" s="723"/>
      <c r="BQ7" s="723"/>
      <c r="BR7" s="723"/>
      <c r="BS7" s="724" t="s">
        <v>129</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489605</v>
      </c>
      <c r="CS7" s="664"/>
      <c r="CT7" s="664"/>
      <c r="CU7" s="664"/>
      <c r="CV7" s="664"/>
      <c r="CW7" s="664"/>
      <c r="CX7" s="664"/>
      <c r="CY7" s="665"/>
      <c r="CZ7" s="723">
        <v>21.9</v>
      </c>
      <c r="DA7" s="723"/>
      <c r="DB7" s="723"/>
      <c r="DC7" s="723"/>
      <c r="DD7" s="669">
        <v>187318</v>
      </c>
      <c r="DE7" s="664"/>
      <c r="DF7" s="664"/>
      <c r="DG7" s="664"/>
      <c r="DH7" s="664"/>
      <c r="DI7" s="664"/>
      <c r="DJ7" s="664"/>
      <c r="DK7" s="664"/>
      <c r="DL7" s="664"/>
      <c r="DM7" s="664"/>
      <c r="DN7" s="664"/>
      <c r="DO7" s="664"/>
      <c r="DP7" s="665"/>
      <c r="DQ7" s="669">
        <v>228009</v>
      </c>
      <c r="DR7" s="664"/>
      <c r="DS7" s="664"/>
      <c r="DT7" s="664"/>
      <c r="DU7" s="664"/>
      <c r="DV7" s="664"/>
      <c r="DW7" s="664"/>
      <c r="DX7" s="664"/>
      <c r="DY7" s="664"/>
      <c r="DZ7" s="664"/>
      <c r="EA7" s="664"/>
      <c r="EB7" s="664"/>
      <c r="EC7" s="704"/>
    </row>
    <row r="8" spans="2:143" ht="11.25" customHeight="1">
      <c r="B8" s="658" t="s">
        <v>237</v>
      </c>
      <c r="C8" s="659"/>
      <c r="D8" s="659"/>
      <c r="E8" s="659"/>
      <c r="F8" s="659"/>
      <c r="G8" s="659"/>
      <c r="H8" s="659"/>
      <c r="I8" s="659"/>
      <c r="J8" s="659"/>
      <c r="K8" s="659"/>
      <c r="L8" s="659"/>
      <c r="M8" s="659"/>
      <c r="N8" s="659"/>
      <c r="O8" s="659"/>
      <c r="P8" s="659"/>
      <c r="Q8" s="660"/>
      <c r="R8" s="661">
        <v>326</v>
      </c>
      <c r="S8" s="664"/>
      <c r="T8" s="664"/>
      <c r="U8" s="664"/>
      <c r="V8" s="664"/>
      <c r="W8" s="664"/>
      <c r="X8" s="664"/>
      <c r="Y8" s="665"/>
      <c r="Z8" s="723">
        <v>0</v>
      </c>
      <c r="AA8" s="723"/>
      <c r="AB8" s="723"/>
      <c r="AC8" s="723"/>
      <c r="AD8" s="724">
        <v>326</v>
      </c>
      <c r="AE8" s="724"/>
      <c r="AF8" s="724"/>
      <c r="AG8" s="724"/>
      <c r="AH8" s="724"/>
      <c r="AI8" s="724"/>
      <c r="AJ8" s="724"/>
      <c r="AK8" s="724"/>
      <c r="AL8" s="666">
        <v>0</v>
      </c>
      <c r="AM8" s="667"/>
      <c r="AN8" s="667"/>
      <c r="AO8" s="725"/>
      <c r="AP8" s="658" t="s">
        <v>238</v>
      </c>
      <c r="AQ8" s="659"/>
      <c r="AR8" s="659"/>
      <c r="AS8" s="659"/>
      <c r="AT8" s="659"/>
      <c r="AU8" s="659"/>
      <c r="AV8" s="659"/>
      <c r="AW8" s="659"/>
      <c r="AX8" s="659"/>
      <c r="AY8" s="659"/>
      <c r="AZ8" s="659"/>
      <c r="BA8" s="659"/>
      <c r="BB8" s="659"/>
      <c r="BC8" s="659"/>
      <c r="BD8" s="659"/>
      <c r="BE8" s="659"/>
      <c r="BF8" s="660"/>
      <c r="BG8" s="661">
        <v>2141</v>
      </c>
      <c r="BH8" s="664"/>
      <c r="BI8" s="664"/>
      <c r="BJ8" s="664"/>
      <c r="BK8" s="664"/>
      <c r="BL8" s="664"/>
      <c r="BM8" s="664"/>
      <c r="BN8" s="665"/>
      <c r="BO8" s="723">
        <v>1.9</v>
      </c>
      <c r="BP8" s="723"/>
      <c r="BQ8" s="723"/>
      <c r="BR8" s="723"/>
      <c r="BS8" s="669" t="s">
        <v>232</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332322</v>
      </c>
      <c r="CS8" s="664"/>
      <c r="CT8" s="664"/>
      <c r="CU8" s="664"/>
      <c r="CV8" s="664"/>
      <c r="CW8" s="664"/>
      <c r="CX8" s="664"/>
      <c r="CY8" s="665"/>
      <c r="CZ8" s="723">
        <v>14.9</v>
      </c>
      <c r="DA8" s="723"/>
      <c r="DB8" s="723"/>
      <c r="DC8" s="723"/>
      <c r="DD8" s="669">
        <v>4588</v>
      </c>
      <c r="DE8" s="664"/>
      <c r="DF8" s="664"/>
      <c r="DG8" s="664"/>
      <c r="DH8" s="664"/>
      <c r="DI8" s="664"/>
      <c r="DJ8" s="664"/>
      <c r="DK8" s="664"/>
      <c r="DL8" s="664"/>
      <c r="DM8" s="664"/>
      <c r="DN8" s="664"/>
      <c r="DO8" s="664"/>
      <c r="DP8" s="665"/>
      <c r="DQ8" s="669">
        <v>197477</v>
      </c>
      <c r="DR8" s="664"/>
      <c r="DS8" s="664"/>
      <c r="DT8" s="664"/>
      <c r="DU8" s="664"/>
      <c r="DV8" s="664"/>
      <c r="DW8" s="664"/>
      <c r="DX8" s="664"/>
      <c r="DY8" s="664"/>
      <c r="DZ8" s="664"/>
      <c r="EA8" s="664"/>
      <c r="EB8" s="664"/>
      <c r="EC8" s="704"/>
    </row>
    <row r="9" spans="2:143" ht="11.25" customHeight="1">
      <c r="B9" s="658" t="s">
        <v>240</v>
      </c>
      <c r="C9" s="659"/>
      <c r="D9" s="659"/>
      <c r="E9" s="659"/>
      <c r="F9" s="659"/>
      <c r="G9" s="659"/>
      <c r="H9" s="659"/>
      <c r="I9" s="659"/>
      <c r="J9" s="659"/>
      <c r="K9" s="659"/>
      <c r="L9" s="659"/>
      <c r="M9" s="659"/>
      <c r="N9" s="659"/>
      <c r="O9" s="659"/>
      <c r="P9" s="659"/>
      <c r="Q9" s="660"/>
      <c r="R9" s="661">
        <v>298</v>
      </c>
      <c r="S9" s="664"/>
      <c r="T9" s="664"/>
      <c r="U9" s="664"/>
      <c r="V9" s="664"/>
      <c r="W9" s="664"/>
      <c r="X9" s="664"/>
      <c r="Y9" s="665"/>
      <c r="Z9" s="723">
        <v>0</v>
      </c>
      <c r="AA9" s="723"/>
      <c r="AB9" s="723"/>
      <c r="AC9" s="723"/>
      <c r="AD9" s="724">
        <v>298</v>
      </c>
      <c r="AE9" s="724"/>
      <c r="AF9" s="724"/>
      <c r="AG9" s="724"/>
      <c r="AH9" s="724"/>
      <c r="AI9" s="724"/>
      <c r="AJ9" s="724"/>
      <c r="AK9" s="724"/>
      <c r="AL9" s="666">
        <v>0</v>
      </c>
      <c r="AM9" s="667"/>
      <c r="AN9" s="667"/>
      <c r="AO9" s="725"/>
      <c r="AP9" s="658" t="s">
        <v>241</v>
      </c>
      <c r="AQ9" s="659"/>
      <c r="AR9" s="659"/>
      <c r="AS9" s="659"/>
      <c r="AT9" s="659"/>
      <c r="AU9" s="659"/>
      <c r="AV9" s="659"/>
      <c r="AW9" s="659"/>
      <c r="AX9" s="659"/>
      <c r="AY9" s="659"/>
      <c r="AZ9" s="659"/>
      <c r="BA9" s="659"/>
      <c r="BB9" s="659"/>
      <c r="BC9" s="659"/>
      <c r="BD9" s="659"/>
      <c r="BE9" s="659"/>
      <c r="BF9" s="660"/>
      <c r="BG9" s="661">
        <v>37269</v>
      </c>
      <c r="BH9" s="664"/>
      <c r="BI9" s="664"/>
      <c r="BJ9" s="664"/>
      <c r="BK9" s="664"/>
      <c r="BL9" s="664"/>
      <c r="BM9" s="664"/>
      <c r="BN9" s="665"/>
      <c r="BO9" s="723">
        <v>33.700000000000003</v>
      </c>
      <c r="BP9" s="723"/>
      <c r="BQ9" s="723"/>
      <c r="BR9" s="723"/>
      <c r="BS9" s="669" t="s">
        <v>129</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134038</v>
      </c>
      <c r="CS9" s="664"/>
      <c r="CT9" s="664"/>
      <c r="CU9" s="664"/>
      <c r="CV9" s="664"/>
      <c r="CW9" s="664"/>
      <c r="CX9" s="664"/>
      <c r="CY9" s="665"/>
      <c r="CZ9" s="723">
        <v>6</v>
      </c>
      <c r="DA9" s="723"/>
      <c r="DB9" s="723"/>
      <c r="DC9" s="723"/>
      <c r="DD9" s="669">
        <v>1806</v>
      </c>
      <c r="DE9" s="664"/>
      <c r="DF9" s="664"/>
      <c r="DG9" s="664"/>
      <c r="DH9" s="664"/>
      <c r="DI9" s="664"/>
      <c r="DJ9" s="664"/>
      <c r="DK9" s="664"/>
      <c r="DL9" s="664"/>
      <c r="DM9" s="664"/>
      <c r="DN9" s="664"/>
      <c r="DO9" s="664"/>
      <c r="DP9" s="665"/>
      <c r="DQ9" s="669">
        <v>126797</v>
      </c>
      <c r="DR9" s="664"/>
      <c r="DS9" s="664"/>
      <c r="DT9" s="664"/>
      <c r="DU9" s="664"/>
      <c r="DV9" s="664"/>
      <c r="DW9" s="664"/>
      <c r="DX9" s="664"/>
      <c r="DY9" s="664"/>
      <c r="DZ9" s="664"/>
      <c r="EA9" s="664"/>
      <c r="EB9" s="664"/>
      <c r="EC9" s="704"/>
    </row>
    <row r="10" spans="2:143" ht="11.25" customHeight="1">
      <c r="B10" s="658" t="s">
        <v>243</v>
      </c>
      <c r="C10" s="659"/>
      <c r="D10" s="659"/>
      <c r="E10" s="659"/>
      <c r="F10" s="659"/>
      <c r="G10" s="659"/>
      <c r="H10" s="659"/>
      <c r="I10" s="659"/>
      <c r="J10" s="659"/>
      <c r="K10" s="659"/>
      <c r="L10" s="659"/>
      <c r="M10" s="659"/>
      <c r="N10" s="659"/>
      <c r="O10" s="659"/>
      <c r="P10" s="659"/>
      <c r="Q10" s="660"/>
      <c r="R10" s="661" t="s">
        <v>129</v>
      </c>
      <c r="S10" s="664"/>
      <c r="T10" s="664"/>
      <c r="U10" s="664"/>
      <c r="V10" s="664"/>
      <c r="W10" s="664"/>
      <c r="X10" s="664"/>
      <c r="Y10" s="665"/>
      <c r="Z10" s="723" t="s">
        <v>232</v>
      </c>
      <c r="AA10" s="723"/>
      <c r="AB10" s="723"/>
      <c r="AC10" s="723"/>
      <c r="AD10" s="724" t="s">
        <v>232</v>
      </c>
      <c r="AE10" s="724"/>
      <c r="AF10" s="724"/>
      <c r="AG10" s="724"/>
      <c r="AH10" s="724"/>
      <c r="AI10" s="724"/>
      <c r="AJ10" s="724"/>
      <c r="AK10" s="724"/>
      <c r="AL10" s="666" t="s">
        <v>232</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2979</v>
      </c>
      <c r="BH10" s="664"/>
      <c r="BI10" s="664"/>
      <c r="BJ10" s="664"/>
      <c r="BK10" s="664"/>
      <c r="BL10" s="664"/>
      <c r="BM10" s="664"/>
      <c r="BN10" s="665"/>
      <c r="BO10" s="723">
        <v>2.7</v>
      </c>
      <c r="BP10" s="723"/>
      <c r="BQ10" s="723"/>
      <c r="BR10" s="723"/>
      <c r="BS10" s="669" t="s">
        <v>129</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t="s">
        <v>129</v>
      </c>
      <c r="CS10" s="664"/>
      <c r="CT10" s="664"/>
      <c r="CU10" s="664"/>
      <c r="CV10" s="664"/>
      <c r="CW10" s="664"/>
      <c r="CX10" s="664"/>
      <c r="CY10" s="665"/>
      <c r="CZ10" s="723" t="s">
        <v>232</v>
      </c>
      <c r="DA10" s="723"/>
      <c r="DB10" s="723"/>
      <c r="DC10" s="723"/>
      <c r="DD10" s="669" t="s">
        <v>129</v>
      </c>
      <c r="DE10" s="664"/>
      <c r="DF10" s="664"/>
      <c r="DG10" s="664"/>
      <c r="DH10" s="664"/>
      <c r="DI10" s="664"/>
      <c r="DJ10" s="664"/>
      <c r="DK10" s="664"/>
      <c r="DL10" s="664"/>
      <c r="DM10" s="664"/>
      <c r="DN10" s="664"/>
      <c r="DO10" s="664"/>
      <c r="DP10" s="665"/>
      <c r="DQ10" s="669" t="s">
        <v>129</v>
      </c>
      <c r="DR10" s="664"/>
      <c r="DS10" s="664"/>
      <c r="DT10" s="664"/>
      <c r="DU10" s="664"/>
      <c r="DV10" s="664"/>
      <c r="DW10" s="664"/>
      <c r="DX10" s="664"/>
      <c r="DY10" s="664"/>
      <c r="DZ10" s="664"/>
      <c r="EA10" s="664"/>
      <c r="EB10" s="664"/>
      <c r="EC10" s="704"/>
    </row>
    <row r="11" spans="2:143" ht="11.25" customHeight="1">
      <c r="B11" s="658" t="s">
        <v>246</v>
      </c>
      <c r="C11" s="659"/>
      <c r="D11" s="659"/>
      <c r="E11" s="659"/>
      <c r="F11" s="659"/>
      <c r="G11" s="659"/>
      <c r="H11" s="659"/>
      <c r="I11" s="659"/>
      <c r="J11" s="659"/>
      <c r="K11" s="659"/>
      <c r="L11" s="659"/>
      <c r="M11" s="659"/>
      <c r="N11" s="659"/>
      <c r="O11" s="659"/>
      <c r="P11" s="659"/>
      <c r="Q11" s="660"/>
      <c r="R11" s="661" t="s">
        <v>232</v>
      </c>
      <c r="S11" s="664"/>
      <c r="T11" s="664"/>
      <c r="U11" s="664"/>
      <c r="V11" s="664"/>
      <c r="W11" s="664"/>
      <c r="X11" s="664"/>
      <c r="Y11" s="665"/>
      <c r="Z11" s="723" t="s">
        <v>129</v>
      </c>
      <c r="AA11" s="723"/>
      <c r="AB11" s="723"/>
      <c r="AC11" s="723"/>
      <c r="AD11" s="724" t="s">
        <v>232</v>
      </c>
      <c r="AE11" s="724"/>
      <c r="AF11" s="724"/>
      <c r="AG11" s="724"/>
      <c r="AH11" s="724"/>
      <c r="AI11" s="724"/>
      <c r="AJ11" s="724"/>
      <c r="AK11" s="724"/>
      <c r="AL11" s="666" t="s">
        <v>129</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230</v>
      </c>
      <c r="BH11" s="664"/>
      <c r="BI11" s="664"/>
      <c r="BJ11" s="664"/>
      <c r="BK11" s="664"/>
      <c r="BL11" s="664"/>
      <c r="BM11" s="664"/>
      <c r="BN11" s="665"/>
      <c r="BO11" s="723">
        <v>0.2</v>
      </c>
      <c r="BP11" s="723"/>
      <c r="BQ11" s="723"/>
      <c r="BR11" s="723"/>
      <c r="BS11" s="669" t="s">
        <v>232</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337276</v>
      </c>
      <c r="CS11" s="664"/>
      <c r="CT11" s="664"/>
      <c r="CU11" s="664"/>
      <c r="CV11" s="664"/>
      <c r="CW11" s="664"/>
      <c r="CX11" s="664"/>
      <c r="CY11" s="665"/>
      <c r="CZ11" s="723">
        <v>15.1</v>
      </c>
      <c r="DA11" s="723"/>
      <c r="DB11" s="723"/>
      <c r="DC11" s="723"/>
      <c r="DD11" s="669">
        <v>135763</v>
      </c>
      <c r="DE11" s="664"/>
      <c r="DF11" s="664"/>
      <c r="DG11" s="664"/>
      <c r="DH11" s="664"/>
      <c r="DI11" s="664"/>
      <c r="DJ11" s="664"/>
      <c r="DK11" s="664"/>
      <c r="DL11" s="664"/>
      <c r="DM11" s="664"/>
      <c r="DN11" s="664"/>
      <c r="DO11" s="664"/>
      <c r="DP11" s="665"/>
      <c r="DQ11" s="669">
        <v>145070</v>
      </c>
      <c r="DR11" s="664"/>
      <c r="DS11" s="664"/>
      <c r="DT11" s="664"/>
      <c r="DU11" s="664"/>
      <c r="DV11" s="664"/>
      <c r="DW11" s="664"/>
      <c r="DX11" s="664"/>
      <c r="DY11" s="664"/>
      <c r="DZ11" s="664"/>
      <c r="EA11" s="664"/>
      <c r="EB11" s="664"/>
      <c r="EC11" s="704"/>
    </row>
    <row r="12" spans="2:143" ht="11.25" customHeight="1">
      <c r="B12" s="658" t="s">
        <v>249</v>
      </c>
      <c r="C12" s="659"/>
      <c r="D12" s="659"/>
      <c r="E12" s="659"/>
      <c r="F12" s="659"/>
      <c r="G12" s="659"/>
      <c r="H12" s="659"/>
      <c r="I12" s="659"/>
      <c r="J12" s="659"/>
      <c r="K12" s="659"/>
      <c r="L12" s="659"/>
      <c r="M12" s="659"/>
      <c r="N12" s="659"/>
      <c r="O12" s="659"/>
      <c r="P12" s="659"/>
      <c r="Q12" s="660"/>
      <c r="R12" s="661">
        <v>27900</v>
      </c>
      <c r="S12" s="664"/>
      <c r="T12" s="664"/>
      <c r="U12" s="664"/>
      <c r="V12" s="664"/>
      <c r="W12" s="664"/>
      <c r="X12" s="664"/>
      <c r="Y12" s="665"/>
      <c r="Z12" s="723">
        <v>1.2</v>
      </c>
      <c r="AA12" s="723"/>
      <c r="AB12" s="723"/>
      <c r="AC12" s="723"/>
      <c r="AD12" s="724">
        <v>27900</v>
      </c>
      <c r="AE12" s="724"/>
      <c r="AF12" s="724"/>
      <c r="AG12" s="724"/>
      <c r="AH12" s="724"/>
      <c r="AI12" s="724"/>
      <c r="AJ12" s="724"/>
      <c r="AK12" s="724"/>
      <c r="AL12" s="666">
        <v>2.6</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57520</v>
      </c>
      <c r="BH12" s="664"/>
      <c r="BI12" s="664"/>
      <c r="BJ12" s="664"/>
      <c r="BK12" s="664"/>
      <c r="BL12" s="664"/>
      <c r="BM12" s="664"/>
      <c r="BN12" s="665"/>
      <c r="BO12" s="723">
        <v>52</v>
      </c>
      <c r="BP12" s="723"/>
      <c r="BQ12" s="723"/>
      <c r="BR12" s="723"/>
      <c r="BS12" s="669" t="s">
        <v>232</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170326</v>
      </c>
      <c r="CS12" s="664"/>
      <c r="CT12" s="664"/>
      <c r="CU12" s="664"/>
      <c r="CV12" s="664"/>
      <c r="CW12" s="664"/>
      <c r="CX12" s="664"/>
      <c r="CY12" s="665"/>
      <c r="CZ12" s="723">
        <v>7.6</v>
      </c>
      <c r="DA12" s="723"/>
      <c r="DB12" s="723"/>
      <c r="DC12" s="723"/>
      <c r="DD12" s="669">
        <v>52903</v>
      </c>
      <c r="DE12" s="664"/>
      <c r="DF12" s="664"/>
      <c r="DG12" s="664"/>
      <c r="DH12" s="664"/>
      <c r="DI12" s="664"/>
      <c r="DJ12" s="664"/>
      <c r="DK12" s="664"/>
      <c r="DL12" s="664"/>
      <c r="DM12" s="664"/>
      <c r="DN12" s="664"/>
      <c r="DO12" s="664"/>
      <c r="DP12" s="665"/>
      <c r="DQ12" s="669">
        <v>74143</v>
      </c>
      <c r="DR12" s="664"/>
      <c r="DS12" s="664"/>
      <c r="DT12" s="664"/>
      <c r="DU12" s="664"/>
      <c r="DV12" s="664"/>
      <c r="DW12" s="664"/>
      <c r="DX12" s="664"/>
      <c r="DY12" s="664"/>
      <c r="DZ12" s="664"/>
      <c r="EA12" s="664"/>
      <c r="EB12" s="664"/>
      <c r="EC12" s="704"/>
    </row>
    <row r="13" spans="2:143" ht="11.25" customHeight="1">
      <c r="B13" s="658" t="s">
        <v>252</v>
      </c>
      <c r="C13" s="659"/>
      <c r="D13" s="659"/>
      <c r="E13" s="659"/>
      <c r="F13" s="659"/>
      <c r="G13" s="659"/>
      <c r="H13" s="659"/>
      <c r="I13" s="659"/>
      <c r="J13" s="659"/>
      <c r="K13" s="659"/>
      <c r="L13" s="659"/>
      <c r="M13" s="659"/>
      <c r="N13" s="659"/>
      <c r="O13" s="659"/>
      <c r="P13" s="659"/>
      <c r="Q13" s="660"/>
      <c r="R13" s="661" t="s">
        <v>232</v>
      </c>
      <c r="S13" s="664"/>
      <c r="T13" s="664"/>
      <c r="U13" s="664"/>
      <c r="V13" s="664"/>
      <c r="W13" s="664"/>
      <c r="X13" s="664"/>
      <c r="Y13" s="665"/>
      <c r="Z13" s="723" t="s">
        <v>232</v>
      </c>
      <c r="AA13" s="723"/>
      <c r="AB13" s="723"/>
      <c r="AC13" s="723"/>
      <c r="AD13" s="724" t="s">
        <v>232</v>
      </c>
      <c r="AE13" s="724"/>
      <c r="AF13" s="724"/>
      <c r="AG13" s="724"/>
      <c r="AH13" s="724"/>
      <c r="AI13" s="724"/>
      <c r="AJ13" s="724"/>
      <c r="AK13" s="724"/>
      <c r="AL13" s="666" t="s">
        <v>129</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54808</v>
      </c>
      <c r="BH13" s="664"/>
      <c r="BI13" s="664"/>
      <c r="BJ13" s="664"/>
      <c r="BK13" s="664"/>
      <c r="BL13" s="664"/>
      <c r="BM13" s="664"/>
      <c r="BN13" s="665"/>
      <c r="BO13" s="723">
        <v>49.5</v>
      </c>
      <c r="BP13" s="723"/>
      <c r="BQ13" s="723"/>
      <c r="BR13" s="723"/>
      <c r="BS13" s="669" t="s">
        <v>129</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177302</v>
      </c>
      <c r="CS13" s="664"/>
      <c r="CT13" s="664"/>
      <c r="CU13" s="664"/>
      <c r="CV13" s="664"/>
      <c r="CW13" s="664"/>
      <c r="CX13" s="664"/>
      <c r="CY13" s="665"/>
      <c r="CZ13" s="723">
        <v>7.9</v>
      </c>
      <c r="DA13" s="723"/>
      <c r="DB13" s="723"/>
      <c r="DC13" s="723"/>
      <c r="DD13" s="669">
        <v>138356</v>
      </c>
      <c r="DE13" s="664"/>
      <c r="DF13" s="664"/>
      <c r="DG13" s="664"/>
      <c r="DH13" s="664"/>
      <c r="DI13" s="664"/>
      <c r="DJ13" s="664"/>
      <c r="DK13" s="664"/>
      <c r="DL13" s="664"/>
      <c r="DM13" s="664"/>
      <c r="DN13" s="664"/>
      <c r="DO13" s="664"/>
      <c r="DP13" s="665"/>
      <c r="DQ13" s="669">
        <v>60786</v>
      </c>
      <c r="DR13" s="664"/>
      <c r="DS13" s="664"/>
      <c r="DT13" s="664"/>
      <c r="DU13" s="664"/>
      <c r="DV13" s="664"/>
      <c r="DW13" s="664"/>
      <c r="DX13" s="664"/>
      <c r="DY13" s="664"/>
      <c r="DZ13" s="664"/>
      <c r="EA13" s="664"/>
      <c r="EB13" s="664"/>
      <c r="EC13" s="704"/>
    </row>
    <row r="14" spans="2:143" ht="11.25" customHeight="1">
      <c r="B14" s="658" t="s">
        <v>255</v>
      </c>
      <c r="C14" s="659"/>
      <c r="D14" s="659"/>
      <c r="E14" s="659"/>
      <c r="F14" s="659"/>
      <c r="G14" s="659"/>
      <c r="H14" s="659"/>
      <c r="I14" s="659"/>
      <c r="J14" s="659"/>
      <c r="K14" s="659"/>
      <c r="L14" s="659"/>
      <c r="M14" s="659"/>
      <c r="N14" s="659"/>
      <c r="O14" s="659"/>
      <c r="P14" s="659"/>
      <c r="Q14" s="660"/>
      <c r="R14" s="661" t="s">
        <v>129</v>
      </c>
      <c r="S14" s="664"/>
      <c r="T14" s="664"/>
      <c r="U14" s="664"/>
      <c r="V14" s="664"/>
      <c r="W14" s="664"/>
      <c r="X14" s="664"/>
      <c r="Y14" s="665"/>
      <c r="Z14" s="723" t="s">
        <v>232</v>
      </c>
      <c r="AA14" s="723"/>
      <c r="AB14" s="723"/>
      <c r="AC14" s="723"/>
      <c r="AD14" s="724" t="s">
        <v>129</v>
      </c>
      <c r="AE14" s="724"/>
      <c r="AF14" s="724"/>
      <c r="AG14" s="724"/>
      <c r="AH14" s="724"/>
      <c r="AI14" s="724"/>
      <c r="AJ14" s="724"/>
      <c r="AK14" s="724"/>
      <c r="AL14" s="666" t="s">
        <v>129</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8040</v>
      </c>
      <c r="BH14" s="664"/>
      <c r="BI14" s="664"/>
      <c r="BJ14" s="664"/>
      <c r="BK14" s="664"/>
      <c r="BL14" s="664"/>
      <c r="BM14" s="664"/>
      <c r="BN14" s="665"/>
      <c r="BO14" s="723">
        <v>7.3</v>
      </c>
      <c r="BP14" s="723"/>
      <c r="BQ14" s="723"/>
      <c r="BR14" s="723"/>
      <c r="BS14" s="669" t="s">
        <v>232</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151610</v>
      </c>
      <c r="CS14" s="664"/>
      <c r="CT14" s="664"/>
      <c r="CU14" s="664"/>
      <c r="CV14" s="664"/>
      <c r="CW14" s="664"/>
      <c r="CX14" s="664"/>
      <c r="CY14" s="665"/>
      <c r="CZ14" s="723">
        <v>6.8</v>
      </c>
      <c r="DA14" s="723"/>
      <c r="DB14" s="723"/>
      <c r="DC14" s="723"/>
      <c r="DD14" s="669">
        <v>69366</v>
      </c>
      <c r="DE14" s="664"/>
      <c r="DF14" s="664"/>
      <c r="DG14" s="664"/>
      <c r="DH14" s="664"/>
      <c r="DI14" s="664"/>
      <c r="DJ14" s="664"/>
      <c r="DK14" s="664"/>
      <c r="DL14" s="664"/>
      <c r="DM14" s="664"/>
      <c r="DN14" s="664"/>
      <c r="DO14" s="664"/>
      <c r="DP14" s="665"/>
      <c r="DQ14" s="669">
        <v>73510</v>
      </c>
      <c r="DR14" s="664"/>
      <c r="DS14" s="664"/>
      <c r="DT14" s="664"/>
      <c r="DU14" s="664"/>
      <c r="DV14" s="664"/>
      <c r="DW14" s="664"/>
      <c r="DX14" s="664"/>
      <c r="DY14" s="664"/>
      <c r="DZ14" s="664"/>
      <c r="EA14" s="664"/>
      <c r="EB14" s="664"/>
      <c r="EC14" s="704"/>
    </row>
    <row r="15" spans="2:143" ht="11.25" customHeight="1">
      <c r="B15" s="658" t="s">
        <v>258</v>
      </c>
      <c r="C15" s="659"/>
      <c r="D15" s="659"/>
      <c r="E15" s="659"/>
      <c r="F15" s="659"/>
      <c r="G15" s="659"/>
      <c r="H15" s="659"/>
      <c r="I15" s="659"/>
      <c r="J15" s="659"/>
      <c r="K15" s="659"/>
      <c r="L15" s="659"/>
      <c r="M15" s="659"/>
      <c r="N15" s="659"/>
      <c r="O15" s="659"/>
      <c r="P15" s="659"/>
      <c r="Q15" s="660"/>
      <c r="R15" s="661">
        <v>3962</v>
      </c>
      <c r="S15" s="664"/>
      <c r="T15" s="664"/>
      <c r="U15" s="664"/>
      <c r="V15" s="664"/>
      <c r="W15" s="664"/>
      <c r="X15" s="664"/>
      <c r="Y15" s="665"/>
      <c r="Z15" s="723">
        <v>0.2</v>
      </c>
      <c r="AA15" s="723"/>
      <c r="AB15" s="723"/>
      <c r="AC15" s="723"/>
      <c r="AD15" s="724">
        <v>3962</v>
      </c>
      <c r="AE15" s="724"/>
      <c r="AF15" s="724"/>
      <c r="AG15" s="724"/>
      <c r="AH15" s="724"/>
      <c r="AI15" s="724"/>
      <c r="AJ15" s="724"/>
      <c r="AK15" s="724"/>
      <c r="AL15" s="666">
        <v>0.4</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2523</v>
      </c>
      <c r="BH15" s="664"/>
      <c r="BI15" s="664"/>
      <c r="BJ15" s="664"/>
      <c r="BK15" s="664"/>
      <c r="BL15" s="664"/>
      <c r="BM15" s="664"/>
      <c r="BN15" s="665"/>
      <c r="BO15" s="723">
        <v>2.2999999999999998</v>
      </c>
      <c r="BP15" s="723"/>
      <c r="BQ15" s="723"/>
      <c r="BR15" s="723"/>
      <c r="BS15" s="669" t="s">
        <v>232</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137137</v>
      </c>
      <c r="CS15" s="664"/>
      <c r="CT15" s="664"/>
      <c r="CU15" s="664"/>
      <c r="CV15" s="664"/>
      <c r="CW15" s="664"/>
      <c r="CX15" s="664"/>
      <c r="CY15" s="665"/>
      <c r="CZ15" s="723">
        <v>6.1</v>
      </c>
      <c r="DA15" s="723"/>
      <c r="DB15" s="723"/>
      <c r="DC15" s="723"/>
      <c r="DD15" s="669">
        <v>10651</v>
      </c>
      <c r="DE15" s="664"/>
      <c r="DF15" s="664"/>
      <c r="DG15" s="664"/>
      <c r="DH15" s="664"/>
      <c r="DI15" s="664"/>
      <c r="DJ15" s="664"/>
      <c r="DK15" s="664"/>
      <c r="DL15" s="664"/>
      <c r="DM15" s="664"/>
      <c r="DN15" s="664"/>
      <c r="DO15" s="664"/>
      <c r="DP15" s="665"/>
      <c r="DQ15" s="669">
        <v>108969</v>
      </c>
      <c r="DR15" s="664"/>
      <c r="DS15" s="664"/>
      <c r="DT15" s="664"/>
      <c r="DU15" s="664"/>
      <c r="DV15" s="664"/>
      <c r="DW15" s="664"/>
      <c r="DX15" s="664"/>
      <c r="DY15" s="664"/>
      <c r="DZ15" s="664"/>
      <c r="EA15" s="664"/>
      <c r="EB15" s="664"/>
      <c r="EC15" s="704"/>
    </row>
    <row r="16" spans="2:143" ht="11.25" customHeight="1">
      <c r="B16" s="658" t="s">
        <v>261</v>
      </c>
      <c r="C16" s="659"/>
      <c r="D16" s="659"/>
      <c r="E16" s="659"/>
      <c r="F16" s="659"/>
      <c r="G16" s="659"/>
      <c r="H16" s="659"/>
      <c r="I16" s="659"/>
      <c r="J16" s="659"/>
      <c r="K16" s="659"/>
      <c r="L16" s="659"/>
      <c r="M16" s="659"/>
      <c r="N16" s="659"/>
      <c r="O16" s="659"/>
      <c r="P16" s="659"/>
      <c r="Q16" s="660"/>
      <c r="R16" s="661" t="s">
        <v>232</v>
      </c>
      <c r="S16" s="664"/>
      <c r="T16" s="664"/>
      <c r="U16" s="664"/>
      <c r="V16" s="664"/>
      <c r="W16" s="664"/>
      <c r="X16" s="664"/>
      <c r="Y16" s="665"/>
      <c r="Z16" s="723" t="s">
        <v>232</v>
      </c>
      <c r="AA16" s="723"/>
      <c r="AB16" s="723"/>
      <c r="AC16" s="723"/>
      <c r="AD16" s="724" t="s">
        <v>232</v>
      </c>
      <c r="AE16" s="724"/>
      <c r="AF16" s="724"/>
      <c r="AG16" s="724"/>
      <c r="AH16" s="724"/>
      <c r="AI16" s="724"/>
      <c r="AJ16" s="724"/>
      <c r="AK16" s="724"/>
      <c r="AL16" s="666" t="s">
        <v>129</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129</v>
      </c>
      <c r="BH16" s="664"/>
      <c r="BI16" s="664"/>
      <c r="BJ16" s="664"/>
      <c r="BK16" s="664"/>
      <c r="BL16" s="664"/>
      <c r="BM16" s="664"/>
      <c r="BN16" s="665"/>
      <c r="BO16" s="723" t="s">
        <v>129</v>
      </c>
      <c r="BP16" s="723"/>
      <c r="BQ16" s="723"/>
      <c r="BR16" s="723"/>
      <c r="BS16" s="669" t="s">
        <v>232</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41448</v>
      </c>
      <c r="CS16" s="664"/>
      <c r="CT16" s="664"/>
      <c r="CU16" s="664"/>
      <c r="CV16" s="664"/>
      <c r="CW16" s="664"/>
      <c r="CX16" s="664"/>
      <c r="CY16" s="665"/>
      <c r="CZ16" s="723">
        <v>1.9</v>
      </c>
      <c r="DA16" s="723"/>
      <c r="DB16" s="723"/>
      <c r="DC16" s="723"/>
      <c r="DD16" s="669" t="s">
        <v>232</v>
      </c>
      <c r="DE16" s="664"/>
      <c r="DF16" s="664"/>
      <c r="DG16" s="664"/>
      <c r="DH16" s="664"/>
      <c r="DI16" s="664"/>
      <c r="DJ16" s="664"/>
      <c r="DK16" s="664"/>
      <c r="DL16" s="664"/>
      <c r="DM16" s="664"/>
      <c r="DN16" s="664"/>
      <c r="DO16" s="664"/>
      <c r="DP16" s="665"/>
      <c r="DQ16" s="669">
        <v>5622</v>
      </c>
      <c r="DR16" s="664"/>
      <c r="DS16" s="664"/>
      <c r="DT16" s="664"/>
      <c r="DU16" s="664"/>
      <c r="DV16" s="664"/>
      <c r="DW16" s="664"/>
      <c r="DX16" s="664"/>
      <c r="DY16" s="664"/>
      <c r="DZ16" s="664"/>
      <c r="EA16" s="664"/>
      <c r="EB16" s="664"/>
      <c r="EC16" s="704"/>
    </row>
    <row r="17" spans="2:133" ht="11.25" customHeight="1">
      <c r="B17" s="658" t="s">
        <v>264</v>
      </c>
      <c r="C17" s="659"/>
      <c r="D17" s="659"/>
      <c r="E17" s="659"/>
      <c r="F17" s="659"/>
      <c r="G17" s="659"/>
      <c r="H17" s="659"/>
      <c r="I17" s="659"/>
      <c r="J17" s="659"/>
      <c r="K17" s="659"/>
      <c r="L17" s="659"/>
      <c r="M17" s="659"/>
      <c r="N17" s="659"/>
      <c r="O17" s="659"/>
      <c r="P17" s="659"/>
      <c r="Q17" s="660"/>
      <c r="R17" s="661">
        <v>120</v>
      </c>
      <c r="S17" s="664"/>
      <c r="T17" s="664"/>
      <c r="U17" s="664"/>
      <c r="V17" s="664"/>
      <c r="W17" s="664"/>
      <c r="X17" s="664"/>
      <c r="Y17" s="665"/>
      <c r="Z17" s="723">
        <v>0</v>
      </c>
      <c r="AA17" s="723"/>
      <c r="AB17" s="723"/>
      <c r="AC17" s="723"/>
      <c r="AD17" s="724">
        <v>120</v>
      </c>
      <c r="AE17" s="724"/>
      <c r="AF17" s="724"/>
      <c r="AG17" s="724"/>
      <c r="AH17" s="724"/>
      <c r="AI17" s="724"/>
      <c r="AJ17" s="724"/>
      <c r="AK17" s="724"/>
      <c r="AL17" s="666">
        <v>0</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129</v>
      </c>
      <c r="BH17" s="664"/>
      <c r="BI17" s="664"/>
      <c r="BJ17" s="664"/>
      <c r="BK17" s="664"/>
      <c r="BL17" s="664"/>
      <c r="BM17" s="664"/>
      <c r="BN17" s="665"/>
      <c r="BO17" s="723" t="s">
        <v>129</v>
      </c>
      <c r="BP17" s="723"/>
      <c r="BQ17" s="723"/>
      <c r="BR17" s="723"/>
      <c r="BS17" s="669" t="s">
        <v>232</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219287</v>
      </c>
      <c r="CS17" s="664"/>
      <c r="CT17" s="664"/>
      <c r="CU17" s="664"/>
      <c r="CV17" s="664"/>
      <c r="CW17" s="664"/>
      <c r="CX17" s="664"/>
      <c r="CY17" s="665"/>
      <c r="CZ17" s="723">
        <v>9.8000000000000007</v>
      </c>
      <c r="DA17" s="723"/>
      <c r="DB17" s="723"/>
      <c r="DC17" s="723"/>
      <c r="DD17" s="669" t="s">
        <v>232</v>
      </c>
      <c r="DE17" s="664"/>
      <c r="DF17" s="664"/>
      <c r="DG17" s="664"/>
      <c r="DH17" s="664"/>
      <c r="DI17" s="664"/>
      <c r="DJ17" s="664"/>
      <c r="DK17" s="664"/>
      <c r="DL17" s="664"/>
      <c r="DM17" s="664"/>
      <c r="DN17" s="664"/>
      <c r="DO17" s="664"/>
      <c r="DP17" s="665"/>
      <c r="DQ17" s="669">
        <v>215031</v>
      </c>
      <c r="DR17" s="664"/>
      <c r="DS17" s="664"/>
      <c r="DT17" s="664"/>
      <c r="DU17" s="664"/>
      <c r="DV17" s="664"/>
      <c r="DW17" s="664"/>
      <c r="DX17" s="664"/>
      <c r="DY17" s="664"/>
      <c r="DZ17" s="664"/>
      <c r="EA17" s="664"/>
      <c r="EB17" s="664"/>
      <c r="EC17" s="704"/>
    </row>
    <row r="18" spans="2:133" ht="11.25" customHeight="1">
      <c r="B18" s="658" t="s">
        <v>267</v>
      </c>
      <c r="C18" s="659"/>
      <c r="D18" s="659"/>
      <c r="E18" s="659"/>
      <c r="F18" s="659"/>
      <c r="G18" s="659"/>
      <c r="H18" s="659"/>
      <c r="I18" s="659"/>
      <c r="J18" s="659"/>
      <c r="K18" s="659"/>
      <c r="L18" s="659"/>
      <c r="M18" s="659"/>
      <c r="N18" s="659"/>
      <c r="O18" s="659"/>
      <c r="P18" s="659"/>
      <c r="Q18" s="660"/>
      <c r="R18" s="661">
        <v>1045030</v>
      </c>
      <c r="S18" s="664"/>
      <c r="T18" s="664"/>
      <c r="U18" s="664"/>
      <c r="V18" s="664"/>
      <c r="W18" s="664"/>
      <c r="X18" s="664"/>
      <c r="Y18" s="665"/>
      <c r="Z18" s="723">
        <v>46.1</v>
      </c>
      <c r="AA18" s="723"/>
      <c r="AB18" s="723"/>
      <c r="AC18" s="723"/>
      <c r="AD18" s="724">
        <v>914095</v>
      </c>
      <c r="AE18" s="724"/>
      <c r="AF18" s="724"/>
      <c r="AG18" s="724"/>
      <c r="AH18" s="724"/>
      <c r="AI18" s="724"/>
      <c r="AJ18" s="724"/>
      <c r="AK18" s="724"/>
      <c r="AL18" s="666">
        <v>83.6</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129</v>
      </c>
      <c r="BH18" s="664"/>
      <c r="BI18" s="664"/>
      <c r="BJ18" s="664"/>
      <c r="BK18" s="664"/>
      <c r="BL18" s="664"/>
      <c r="BM18" s="664"/>
      <c r="BN18" s="665"/>
      <c r="BO18" s="723" t="s">
        <v>232</v>
      </c>
      <c r="BP18" s="723"/>
      <c r="BQ18" s="723"/>
      <c r="BR18" s="723"/>
      <c r="BS18" s="669" t="s">
        <v>232</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232</v>
      </c>
      <c r="CS18" s="664"/>
      <c r="CT18" s="664"/>
      <c r="CU18" s="664"/>
      <c r="CV18" s="664"/>
      <c r="CW18" s="664"/>
      <c r="CX18" s="664"/>
      <c r="CY18" s="665"/>
      <c r="CZ18" s="723" t="s">
        <v>232</v>
      </c>
      <c r="DA18" s="723"/>
      <c r="DB18" s="723"/>
      <c r="DC18" s="723"/>
      <c r="DD18" s="669" t="s">
        <v>129</v>
      </c>
      <c r="DE18" s="664"/>
      <c r="DF18" s="664"/>
      <c r="DG18" s="664"/>
      <c r="DH18" s="664"/>
      <c r="DI18" s="664"/>
      <c r="DJ18" s="664"/>
      <c r="DK18" s="664"/>
      <c r="DL18" s="664"/>
      <c r="DM18" s="664"/>
      <c r="DN18" s="664"/>
      <c r="DO18" s="664"/>
      <c r="DP18" s="665"/>
      <c r="DQ18" s="669" t="s">
        <v>129</v>
      </c>
      <c r="DR18" s="664"/>
      <c r="DS18" s="664"/>
      <c r="DT18" s="664"/>
      <c r="DU18" s="664"/>
      <c r="DV18" s="664"/>
      <c r="DW18" s="664"/>
      <c r="DX18" s="664"/>
      <c r="DY18" s="664"/>
      <c r="DZ18" s="664"/>
      <c r="EA18" s="664"/>
      <c r="EB18" s="664"/>
      <c r="EC18" s="704"/>
    </row>
    <row r="19" spans="2:133" ht="11.25" customHeight="1">
      <c r="B19" s="658" t="s">
        <v>270</v>
      </c>
      <c r="C19" s="659"/>
      <c r="D19" s="659"/>
      <c r="E19" s="659"/>
      <c r="F19" s="659"/>
      <c r="G19" s="659"/>
      <c r="H19" s="659"/>
      <c r="I19" s="659"/>
      <c r="J19" s="659"/>
      <c r="K19" s="659"/>
      <c r="L19" s="659"/>
      <c r="M19" s="659"/>
      <c r="N19" s="659"/>
      <c r="O19" s="659"/>
      <c r="P19" s="659"/>
      <c r="Q19" s="660"/>
      <c r="R19" s="661">
        <v>914095</v>
      </c>
      <c r="S19" s="664"/>
      <c r="T19" s="664"/>
      <c r="U19" s="664"/>
      <c r="V19" s="664"/>
      <c r="W19" s="664"/>
      <c r="X19" s="664"/>
      <c r="Y19" s="665"/>
      <c r="Z19" s="723">
        <v>40.299999999999997</v>
      </c>
      <c r="AA19" s="723"/>
      <c r="AB19" s="723"/>
      <c r="AC19" s="723"/>
      <c r="AD19" s="724">
        <v>914095</v>
      </c>
      <c r="AE19" s="724"/>
      <c r="AF19" s="724"/>
      <c r="AG19" s="724"/>
      <c r="AH19" s="724"/>
      <c r="AI19" s="724"/>
      <c r="AJ19" s="724"/>
      <c r="AK19" s="724"/>
      <c r="AL19" s="666">
        <v>83.6</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t="s">
        <v>129</v>
      </c>
      <c r="BH19" s="664"/>
      <c r="BI19" s="664"/>
      <c r="BJ19" s="664"/>
      <c r="BK19" s="664"/>
      <c r="BL19" s="664"/>
      <c r="BM19" s="664"/>
      <c r="BN19" s="665"/>
      <c r="BO19" s="723" t="s">
        <v>129</v>
      </c>
      <c r="BP19" s="723"/>
      <c r="BQ19" s="723"/>
      <c r="BR19" s="723"/>
      <c r="BS19" s="669" t="s">
        <v>129</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232</v>
      </c>
      <c r="CS19" s="664"/>
      <c r="CT19" s="664"/>
      <c r="CU19" s="664"/>
      <c r="CV19" s="664"/>
      <c r="CW19" s="664"/>
      <c r="CX19" s="664"/>
      <c r="CY19" s="665"/>
      <c r="CZ19" s="723" t="s">
        <v>232</v>
      </c>
      <c r="DA19" s="723"/>
      <c r="DB19" s="723"/>
      <c r="DC19" s="723"/>
      <c r="DD19" s="669" t="s">
        <v>129</v>
      </c>
      <c r="DE19" s="664"/>
      <c r="DF19" s="664"/>
      <c r="DG19" s="664"/>
      <c r="DH19" s="664"/>
      <c r="DI19" s="664"/>
      <c r="DJ19" s="664"/>
      <c r="DK19" s="664"/>
      <c r="DL19" s="664"/>
      <c r="DM19" s="664"/>
      <c r="DN19" s="664"/>
      <c r="DO19" s="664"/>
      <c r="DP19" s="665"/>
      <c r="DQ19" s="669" t="s">
        <v>232</v>
      </c>
      <c r="DR19" s="664"/>
      <c r="DS19" s="664"/>
      <c r="DT19" s="664"/>
      <c r="DU19" s="664"/>
      <c r="DV19" s="664"/>
      <c r="DW19" s="664"/>
      <c r="DX19" s="664"/>
      <c r="DY19" s="664"/>
      <c r="DZ19" s="664"/>
      <c r="EA19" s="664"/>
      <c r="EB19" s="664"/>
      <c r="EC19" s="704"/>
    </row>
    <row r="20" spans="2:133" ht="11.25" customHeight="1">
      <c r="B20" s="658" t="s">
        <v>273</v>
      </c>
      <c r="C20" s="659"/>
      <c r="D20" s="659"/>
      <c r="E20" s="659"/>
      <c r="F20" s="659"/>
      <c r="G20" s="659"/>
      <c r="H20" s="659"/>
      <c r="I20" s="659"/>
      <c r="J20" s="659"/>
      <c r="K20" s="659"/>
      <c r="L20" s="659"/>
      <c r="M20" s="659"/>
      <c r="N20" s="659"/>
      <c r="O20" s="659"/>
      <c r="P20" s="659"/>
      <c r="Q20" s="660"/>
      <c r="R20" s="661">
        <v>130935</v>
      </c>
      <c r="S20" s="664"/>
      <c r="T20" s="664"/>
      <c r="U20" s="664"/>
      <c r="V20" s="664"/>
      <c r="W20" s="664"/>
      <c r="X20" s="664"/>
      <c r="Y20" s="665"/>
      <c r="Z20" s="723">
        <v>5.8</v>
      </c>
      <c r="AA20" s="723"/>
      <c r="AB20" s="723"/>
      <c r="AC20" s="723"/>
      <c r="AD20" s="724" t="s">
        <v>129</v>
      </c>
      <c r="AE20" s="724"/>
      <c r="AF20" s="724"/>
      <c r="AG20" s="724"/>
      <c r="AH20" s="724"/>
      <c r="AI20" s="724"/>
      <c r="AJ20" s="724"/>
      <c r="AK20" s="724"/>
      <c r="AL20" s="666" t="s">
        <v>232</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t="s">
        <v>129</v>
      </c>
      <c r="BH20" s="664"/>
      <c r="BI20" s="664"/>
      <c r="BJ20" s="664"/>
      <c r="BK20" s="664"/>
      <c r="BL20" s="664"/>
      <c r="BM20" s="664"/>
      <c r="BN20" s="665"/>
      <c r="BO20" s="723" t="s">
        <v>232</v>
      </c>
      <c r="BP20" s="723"/>
      <c r="BQ20" s="723"/>
      <c r="BR20" s="723"/>
      <c r="BS20" s="669" t="s">
        <v>129</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2233291</v>
      </c>
      <c r="CS20" s="664"/>
      <c r="CT20" s="664"/>
      <c r="CU20" s="664"/>
      <c r="CV20" s="664"/>
      <c r="CW20" s="664"/>
      <c r="CX20" s="664"/>
      <c r="CY20" s="665"/>
      <c r="CZ20" s="723">
        <v>100</v>
      </c>
      <c r="DA20" s="723"/>
      <c r="DB20" s="723"/>
      <c r="DC20" s="723"/>
      <c r="DD20" s="669">
        <v>600751</v>
      </c>
      <c r="DE20" s="664"/>
      <c r="DF20" s="664"/>
      <c r="DG20" s="664"/>
      <c r="DH20" s="664"/>
      <c r="DI20" s="664"/>
      <c r="DJ20" s="664"/>
      <c r="DK20" s="664"/>
      <c r="DL20" s="664"/>
      <c r="DM20" s="664"/>
      <c r="DN20" s="664"/>
      <c r="DO20" s="664"/>
      <c r="DP20" s="665"/>
      <c r="DQ20" s="669">
        <v>1278354</v>
      </c>
      <c r="DR20" s="664"/>
      <c r="DS20" s="664"/>
      <c r="DT20" s="664"/>
      <c r="DU20" s="664"/>
      <c r="DV20" s="664"/>
      <c r="DW20" s="664"/>
      <c r="DX20" s="664"/>
      <c r="DY20" s="664"/>
      <c r="DZ20" s="664"/>
      <c r="EA20" s="664"/>
      <c r="EB20" s="664"/>
      <c r="EC20" s="704"/>
    </row>
    <row r="21" spans="2:133" ht="11.25" customHeight="1">
      <c r="B21" s="658" t="s">
        <v>276</v>
      </c>
      <c r="C21" s="659"/>
      <c r="D21" s="659"/>
      <c r="E21" s="659"/>
      <c r="F21" s="659"/>
      <c r="G21" s="659"/>
      <c r="H21" s="659"/>
      <c r="I21" s="659"/>
      <c r="J21" s="659"/>
      <c r="K21" s="659"/>
      <c r="L21" s="659"/>
      <c r="M21" s="659"/>
      <c r="N21" s="659"/>
      <c r="O21" s="659"/>
      <c r="P21" s="659"/>
      <c r="Q21" s="660"/>
      <c r="R21" s="661" t="s">
        <v>232</v>
      </c>
      <c r="S21" s="664"/>
      <c r="T21" s="664"/>
      <c r="U21" s="664"/>
      <c r="V21" s="664"/>
      <c r="W21" s="664"/>
      <c r="X21" s="664"/>
      <c r="Y21" s="665"/>
      <c r="Z21" s="723" t="s">
        <v>232</v>
      </c>
      <c r="AA21" s="723"/>
      <c r="AB21" s="723"/>
      <c r="AC21" s="723"/>
      <c r="AD21" s="724" t="s">
        <v>129</v>
      </c>
      <c r="AE21" s="724"/>
      <c r="AF21" s="724"/>
      <c r="AG21" s="724"/>
      <c r="AH21" s="724"/>
      <c r="AI21" s="724"/>
      <c r="AJ21" s="724"/>
      <c r="AK21" s="724"/>
      <c r="AL21" s="666" t="s">
        <v>232</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t="s">
        <v>232</v>
      </c>
      <c r="BH21" s="664"/>
      <c r="BI21" s="664"/>
      <c r="BJ21" s="664"/>
      <c r="BK21" s="664"/>
      <c r="BL21" s="664"/>
      <c r="BM21" s="664"/>
      <c r="BN21" s="665"/>
      <c r="BO21" s="723" t="s">
        <v>129</v>
      </c>
      <c r="BP21" s="723"/>
      <c r="BQ21" s="723"/>
      <c r="BR21" s="723"/>
      <c r="BS21" s="669" t="s">
        <v>232</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278</v>
      </c>
      <c r="C22" s="659"/>
      <c r="D22" s="659"/>
      <c r="E22" s="659"/>
      <c r="F22" s="659"/>
      <c r="G22" s="659"/>
      <c r="H22" s="659"/>
      <c r="I22" s="659"/>
      <c r="J22" s="659"/>
      <c r="K22" s="659"/>
      <c r="L22" s="659"/>
      <c r="M22" s="659"/>
      <c r="N22" s="659"/>
      <c r="O22" s="659"/>
      <c r="P22" s="659"/>
      <c r="Q22" s="660"/>
      <c r="R22" s="661">
        <v>1208601</v>
      </c>
      <c r="S22" s="664"/>
      <c r="T22" s="664"/>
      <c r="U22" s="664"/>
      <c r="V22" s="664"/>
      <c r="W22" s="664"/>
      <c r="X22" s="664"/>
      <c r="Y22" s="665"/>
      <c r="Z22" s="723">
        <v>53.3</v>
      </c>
      <c r="AA22" s="723"/>
      <c r="AB22" s="723"/>
      <c r="AC22" s="723"/>
      <c r="AD22" s="724">
        <v>1077666</v>
      </c>
      <c r="AE22" s="724"/>
      <c r="AF22" s="724"/>
      <c r="AG22" s="724"/>
      <c r="AH22" s="724"/>
      <c r="AI22" s="724"/>
      <c r="AJ22" s="724"/>
      <c r="AK22" s="724"/>
      <c r="AL22" s="666">
        <v>98.5</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232</v>
      </c>
      <c r="BH22" s="664"/>
      <c r="BI22" s="664"/>
      <c r="BJ22" s="664"/>
      <c r="BK22" s="664"/>
      <c r="BL22" s="664"/>
      <c r="BM22" s="664"/>
      <c r="BN22" s="665"/>
      <c r="BO22" s="723" t="s">
        <v>129</v>
      </c>
      <c r="BP22" s="723"/>
      <c r="BQ22" s="723"/>
      <c r="BR22" s="723"/>
      <c r="BS22" s="669" t="s">
        <v>129</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281</v>
      </c>
      <c r="C23" s="659"/>
      <c r="D23" s="659"/>
      <c r="E23" s="659"/>
      <c r="F23" s="659"/>
      <c r="G23" s="659"/>
      <c r="H23" s="659"/>
      <c r="I23" s="659"/>
      <c r="J23" s="659"/>
      <c r="K23" s="659"/>
      <c r="L23" s="659"/>
      <c r="M23" s="659"/>
      <c r="N23" s="659"/>
      <c r="O23" s="659"/>
      <c r="P23" s="659"/>
      <c r="Q23" s="660"/>
      <c r="R23" s="661" t="s">
        <v>232</v>
      </c>
      <c r="S23" s="664"/>
      <c r="T23" s="664"/>
      <c r="U23" s="664"/>
      <c r="V23" s="664"/>
      <c r="W23" s="664"/>
      <c r="X23" s="664"/>
      <c r="Y23" s="665"/>
      <c r="Z23" s="723" t="s">
        <v>129</v>
      </c>
      <c r="AA23" s="723"/>
      <c r="AB23" s="723"/>
      <c r="AC23" s="723"/>
      <c r="AD23" s="724" t="s">
        <v>129</v>
      </c>
      <c r="AE23" s="724"/>
      <c r="AF23" s="724"/>
      <c r="AG23" s="724"/>
      <c r="AH23" s="724"/>
      <c r="AI23" s="724"/>
      <c r="AJ23" s="724"/>
      <c r="AK23" s="724"/>
      <c r="AL23" s="666" t="s">
        <v>232</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232</v>
      </c>
      <c r="BH23" s="664"/>
      <c r="BI23" s="664"/>
      <c r="BJ23" s="664"/>
      <c r="BK23" s="664"/>
      <c r="BL23" s="664"/>
      <c r="BM23" s="664"/>
      <c r="BN23" s="665"/>
      <c r="BO23" s="723" t="s">
        <v>129</v>
      </c>
      <c r="BP23" s="723"/>
      <c r="BQ23" s="723"/>
      <c r="BR23" s="723"/>
      <c r="BS23" s="669" t="s">
        <v>129</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c r="B24" s="658" t="s">
        <v>288</v>
      </c>
      <c r="C24" s="659"/>
      <c r="D24" s="659"/>
      <c r="E24" s="659"/>
      <c r="F24" s="659"/>
      <c r="G24" s="659"/>
      <c r="H24" s="659"/>
      <c r="I24" s="659"/>
      <c r="J24" s="659"/>
      <c r="K24" s="659"/>
      <c r="L24" s="659"/>
      <c r="M24" s="659"/>
      <c r="N24" s="659"/>
      <c r="O24" s="659"/>
      <c r="P24" s="659"/>
      <c r="Q24" s="660"/>
      <c r="R24" s="661">
        <v>1714</v>
      </c>
      <c r="S24" s="664"/>
      <c r="T24" s="664"/>
      <c r="U24" s="664"/>
      <c r="V24" s="664"/>
      <c r="W24" s="664"/>
      <c r="X24" s="664"/>
      <c r="Y24" s="665"/>
      <c r="Z24" s="723">
        <v>0.1</v>
      </c>
      <c r="AA24" s="723"/>
      <c r="AB24" s="723"/>
      <c r="AC24" s="723"/>
      <c r="AD24" s="724" t="s">
        <v>129</v>
      </c>
      <c r="AE24" s="724"/>
      <c r="AF24" s="724"/>
      <c r="AG24" s="724"/>
      <c r="AH24" s="724"/>
      <c r="AI24" s="724"/>
      <c r="AJ24" s="724"/>
      <c r="AK24" s="724"/>
      <c r="AL24" s="666" t="s">
        <v>232</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129</v>
      </c>
      <c r="BH24" s="664"/>
      <c r="BI24" s="664"/>
      <c r="BJ24" s="664"/>
      <c r="BK24" s="664"/>
      <c r="BL24" s="664"/>
      <c r="BM24" s="664"/>
      <c r="BN24" s="665"/>
      <c r="BO24" s="723" t="s">
        <v>129</v>
      </c>
      <c r="BP24" s="723"/>
      <c r="BQ24" s="723"/>
      <c r="BR24" s="723"/>
      <c r="BS24" s="669" t="s">
        <v>129</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653310</v>
      </c>
      <c r="CS24" s="727"/>
      <c r="CT24" s="727"/>
      <c r="CU24" s="727"/>
      <c r="CV24" s="727"/>
      <c r="CW24" s="727"/>
      <c r="CX24" s="727"/>
      <c r="CY24" s="773"/>
      <c r="CZ24" s="774">
        <v>29.3</v>
      </c>
      <c r="DA24" s="743"/>
      <c r="DB24" s="743"/>
      <c r="DC24" s="777"/>
      <c r="DD24" s="772">
        <v>558343</v>
      </c>
      <c r="DE24" s="727"/>
      <c r="DF24" s="727"/>
      <c r="DG24" s="727"/>
      <c r="DH24" s="727"/>
      <c r="DI24" s="727"/>
      <c r="DJ24" s="727"/>
      <c r="DK24" s="773"/>
      <c r="DL24" s="772">
        <v>558089</v>
      </c>
      <c r="DM24" s="727"/>
      <c r="DN24" s="727"/>
      <c r="DO24" s="727"/>
      <c r="DP24" s="727"/>
      <c r="DQ24" s="727"/>
      <c r="DR24" s="727"/>
      <c r="DS24" s="727"/>
      <c r="DT24" s="727"/>
      <c r="DU24" s="727"/>
      <c r="DV24" s="773"/>
      <c r="DW24" s="774">
        <v>49.3</v>
      </c>
      <c r="DX24" s="743"/>
      <c r="DY24" s="743"/>
      <c r="DZ24" s="743"/>
      <c r="EA24" s="743"/>
      <c r="EB24" s="743"/>
      <c r="EC24" s="775"/>
    </row>
    <row r="25" spans="2:133" ht="11.25" customHeight="1">
      <c r="B25" s="658" t="s">
        <v>291</v>
      </c>
      <c r="C25" s="659"/>
      <c r="D25" s="659"/>
      <c r="E25" s="659"/>
      <c r="F25" s="659"/>
      <c r="G25" s="659"/>
      <c r="H25" s="659"/>
      <c r="I25" s="659"/>
      <c r="J25" s="659"/>
      <c r="K25" s="659"/>
      <c r="L25" s="659"/>
      <c r="M25" s="659"/>
      <c r="N25" s="659"/>
      <c r="O25" s="659"/>
      <c r="P25" s="659"/>
      <c r="Q25" s="660"/>
      <c r="R25" s="661">
        <v>40914</v>
      </c>
      <c r="S25" s="664"/>
      <c r="T25" s="664"/>
      <c r="U25" s="664"/>
      <c r="V25" s="664"/>
      <c r="W25" s="664"/>
      <c r="X25" s="664"/>
      <c r="Y25" s="665"/>
      <c r="Z25" s="723">
        <v>1.8</v>
      </c>
      <c r="AA25" s="723"/>
      <c r="AB25" s="723"/>
      <c r="AC25" s="723"/>
      <c r="AD25" s="724" t="s">
        <v>232</v>
      </c>
      <c r="AE25" s="724"/>
      <c r="AF25" s="724"/>
      <c r="AG25" s="724"/>
      <c r="AH25" s="724"/>
      <c r="AI25" s="724"/>
      <c r="AJ25" s="724"/>
      <c r="AK25" s="724"/>
      <c r="AL25" s="666" t="s">
        <v>129</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129</v>
      </c>
      <c r="BH25" s="664"/>
      <c r="BI25" s="664"/>
      <c r="BJ25" s="664"/>
      <c r="BK25" s="664"/>
      <c r="BL25" s="664"/>
      <c r="BM25" s="664"/>
      <c r="BN25" s="665"/>
      <c r="BO25" s="723" t="s">
        <v>232</v>
      </c>
      <c r="BP25" s="723"/>
      <c r="BQ25" s="723"/>
      <c r="BR25" s="723"/>
      <c r="BS25" s="669" t="s">
        <v>129</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356940</v>
      </c>
      <c r="CS25" s="662"/>
      <c r="CT25" s="662"/>
      <c r="CU25" s="662"/>
      <c r="CV25" s="662"/>
      <c r="CW25" s="662"/>
      <c r="CX25" s="662"/>
      <c r="CY25" s="663"/>
      <c r="CZ25" s="666">
        <v>16</v>
      </c>
      <c r="DA25" s="695"/>
      <c r="DB25" s="695"/>
      <c r="DC25" s="696"/>
      <c r="DD25" s="669">
        <v>321339</v>
      </c>
      <c r="DE25" s="662"/>
      <c r="DF25" s="662"/>
      <c r="DG25" s="662"/>
      <c r="DH25" s="662"/>
      <c r="DI25" s="662"/>
      <c r="DJ25" s="662"/>
      <c r="DK25" s="663"/>
      <c r="DL25" s="669">
        <v>321085</v>
      </c>
      <c r="DM25" s="662"/>
      <c r="DN25" s="662"/>
      <c r="DO25" s="662"/>
      <c r="DP25" s="662"/>
      <c r="DQ25" s="662"/>
      <c r="DR25" s="662"/>
      <c r="DS25" s="662"/>
      <c r="DT25" s="662"/>
      <c r="DU25" s="662"/>
      <c r="DV25" s="663"/>
      <c r="DW25" s="666">
        <v>28.3</v>
      </c>
      <c r="DX25" s="695"/>
      <c r="DY25" s="695"/>
      <c r="DZ25" s="695"/>
      <c r="EA25" s="695"/>
      <c r="EB25" s="695"/>
      <c r="EC25" s="697"/>
    </row>
    <row r="26" spans="2:133" ht="11.25" customHeight="1">
      <c r="B26" s="658" t="s">
        <v>294</v>
      </c>
      <c r="C26" s="659"/>
      <c r="D26" s="659"/>
      <c r="E26" s="659"/>
      <c r="F26" s="659"/>
      <c r="G26" s="659"/>
      <c r="H26" s="659"/>
      <c r="I26" s="659"/>
      <c r="J26" s="659"/>
      <c r="K26" s="659"/>
      <c r="L26" s="659"/>
      <c r="M26" s="659"/>
      <c r="N26" s="659"/>
      <c r="O26" s="659"/>
      <c r="P26" s="659"/>
      <c r="Q26" s="660"/>
      <c r="R26" s="661">
        <v>2698</v>
      </c>
      <c r="S26" s="664"/>
      <c r="T26" s="664"/>
      <c r="U26" s="664"/>
      <c r="V26" s="664"/>
      <c r="W26" s="664"/>
      <c r="X26" s="664"/>
      <c r="Y26" s="665"/>
      <c r="Z26" s="723">
        <v>0.1</v>
      </c>
      <c r="AA26" s="723"/>
      <c r="AB26" s="723"/>
      <c r="AC26" s="723"/>
      <c r="AD26" s="724" t="s">
        <v>232</v>
      </c>
      <c r="AE26" s="724"/>
      <c r="AF26" s="724"/>
      <c r="AG26" s="724"/>
      <c r="AH26" s="724"/>
      <c r="AI26" s="724"/>
      <c r="AJ26" s="724"/>
      <c r="AK26" s="724"/>
      <c r="AL26" s="666" t="s">
        <v>129</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129</v>
      </c>
      <c r="BH26" s="664"/>
      <c r="BI26" s="664"/>
      <c r="BJ26" s="664"/>
      <c r="BK26" s="664"/>
      <c r="BL26" s="664"/>
      <c r="BM26" s="664"/>
      <c r="BN26" s="665"/>
      <c r="BO26" s="723" t="s">
        <v>129</v>
      </c>
      <c r="BP26" s="723"/>
      <c r="BQ26" s="723"/>
      <c r="BR26" s="723"/>
      <c r="BS26" s="669" t="s">
        <v>232</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195232</v>
      </c>
      <c r="CS26" s="664"/>
      <c r="CT26" s="664"/>
      <c r="CU26" s="664"/>
      <c r="CV26" s="664"/>
      <c r="CW26" s="664"/>
      <c r="CX26" s="664"/>
      <c r="CY26" s="665"/>
      <c r="CZ26" s="666">
        <v>8.6999999999999993</v>
      </c>
      <c r="DA26" s="695"/>
      <c r="DB26" s="695"/>
      <c r="DC26" s="696"/>
      <c r="DD26" s="669">
        <v>161666</v>
      </c>
      <c r="DE26" s="664"/>
      <c r="DF26" s="664"/>
      <c r="DG26" s="664"/>
      <c r="DH26" s="664"/>
      <c r="DI26" s="664"/>
      <c r="DJ26" s="664"/>
      <c r="DK26" s="665"/>
      <c r="DL26" s="669" t="s">
        <v>232</v>
      </c>
      <c r="DM26" s="664"/>
      <c r="DN26" s="664"/>
      <c r="DO26" s="664"/>
      <c r="DP26" s="664"/>
      <c r="DQ26" s="664"/>
      <c r="DR26" s="664"/>
      <c r="DS26" s="664"/>
      <c r="DT26" s="664"/>
      <c r="DU26" s="664"/>
      <c r="DV26" s="665"/>
      <c r="DW26" s="666" t="s">
        <v>232</v>
      </c>
      <c r="DX26" s="695"/>
      <c r="DY26" s="695"/>
      <c r="DZ26" s="695"/>
      <c r="EA26" s="695"/>
      <c r="EB26" s="695"/>
      <c r="EC26" s="697"/>
    </row>
    <row r="27" spans="2:133" ht="11.25" customHeight="1">
      <c r="B27" s="658" t="s">
        <v>297</v>
      </c>
      <c r="C27" s="659"/>
      <c r="D27" s="659"/>
      <c r="E27" s="659"/>
      <c r="F27" s="659"/>
      <c r="G27" s="659"/>
      <c r="H27" s="659"/>
      <c r="I27" s="659"/>
      <c r="J27" s="659"/>
      <c r="K27" s="659"/>
      <c r="L27" s="659"/>
      <c r="M27" s="659"/>
      <c r="N27" s="659"/>
      <c r="O27" s="659"/>
      <c r="P27" s="659"/>
      <c r="Q27" s="660"/>
      <c r="R27" s="661">
        <v>126886</v>
      </c>
      <c r="S27" s="664"/>
      <c r="T27" s="664"/>
      <c r="U27" s="664"/>
      <c r="V27" s="664"/>
      <c r="W27" s="664"/>
      <c r="X27" s="664"/>
      <c r="Y27" s="665"/>
      <c r="Z27" s="723">
        <v>5.6</v>
      </c>
      <c r="AA27" s="723"/>
      <c r="AB27" s="723"/>
      <c r="AC27" s="723"/>
      <c r="AD27" s="724" t="s">
        <v>129</v>
      </c>
      <c r="AE27" s="724"/>
      <c r="AF27" s="724"/>
      <c r="AG27" s="724"/>
      <c r="AH27" s="724"/>
      <c r="AI27" s="724"/>
      <c r="AJ27" s="724"/>
      <c r="AK27" s="724"/>
      <c r="AL27" s="666" t="s">
        <v>232</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110702</v>
      </c>
      <c r="BH27" s="664"/>
      <c r="BI27" s="664"/>
      <c r="BJ27" s="664"/>
      <c r="BK27" s="664"/>
      <c r="BL27" s="664"/>
      <c r="BM27" s="664"/>
      <c r="BN27" s="665"/>
      <c r="BO27" s="723">
        <v>100</v>
      </c>
      <c r="BP27" s="723"/>
      <c r="BQ27" s="723"/>
      <c r="BR27" s="723"/>
      <c r="BS27" s="669" t="s">
        <v>129</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77083</v>
      </c>
      <c r="CS27" s="662"/>
      <c r="CT27" s="662"/>
      <c r="CU27" s="662"/>
      <c r="CV27" s="662"/>
      <c r="CW27" s="662"/>
      <c r="CX27" s="662"/>
      <c r="CY27" s="663"/>
      <c r="CZ27" s="666">
        <v>3.5</v>
      </c>
      <c r="DA27" s="695"/>
      <c r="DB27" s="695"/>
      <c r="DC27" s="696"/>
      <c r="DD27" s="669">
        <v>21973</v>
      </c>
      <c r="DE27" s="662"/>
      <c r="DF27" s="662"/>
      <c r="DG27" s="662"/>
      <c r="DH27" s="662"/>
      <c r="DI27" s="662"/>
      <c r="DJ27" s="662"/>
      <c r="DK27" s="663"/>
      <c r="DL27" s="669">
        <v>21973</v>
      </c>
      <c r="DM27" s="662"/>
      <c r="DN27" s="662"/>
      <c r="DO27" s="662"/>
      <c r="DP27" s="662"/>
      <c r="DQ27" s="662"/>
      <c r="DR27" s="662"/>
      <c r="DS27" s="662"/>
      <c r="DT27" s="662"/>
      <c r="DU27" s="662"/>
      <c r="DV27" s="663"/>
      <c r="DW27" s="666">
        <v>1.9</v>
      </c>
      <c r="DX27" s="695"/>
      <c r="DY27" s="695"/>
      <c r="DZ27" s="695"/>
      <c r="EA27" s="695"/>
      <c r="EB27" s="695"/>
      <c r="EC27" s="697"/>
    </row>
    <row r="28" spans="2:133" ht="11.25" customHeight="1">
      <c r="B28" s="766" t="s">
        <v>300</v>
      </c>
      <c r="C28" s="767"/>
      <c r="D28" s="767"/>
      <c r="E28" s="767"/>
      <c r="F28" s="767"/>
      <c r="G28" s="767"/>
      <c r="H28" s="767"/>
      <c r="I28" s="767"/>
      <c r="J28" s="767"/>
      <c r="K28" s="767"/>
      <c r="L28" s="767"/>
      <c r="M28" s="767"/>
      <c r="N28" s="767"/>
      <c r="O28" s="767"/>
      <c r="P28" s="767"/>
      <c r="Q28" s="768"/>
      <c r="R28" s="661" t="s">
        <v>129</v>
      </c>
      <c r="S28" s="664"/>
      <c r="T28" s="664"/>
      <c r="U28" s="664"/>
      <c r="V28" s="664"/>
      <c r="W28" s="664"/>
      <c r="X28" s="664"/>
      <c r="Y28" s="665"/>
      <c r="Z28" s="723" t="s">
        <v>129</v>
      </c>
      <c r="AA28" s="723"/>
      <c r="AB28" s="723"/>
      <c r="AC28" s="723"/>
      <c r="AD28" s="724" t="s">
        <v>232</v>
      </c>
      <c r="AE28" s="724"/>
      <c r="AF28" s="724"/>
      <c r="AG28" s="724"/>
      <c r="AH28" s="724"/>
      <c r="AI28" s="724"/>
      <c r="AJ28" s="724"/>
      <c r="AK28" s="724"/>
      <c r="AL28" s="666" t="s">
        <v>232</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219287</v>
      </c>
      <c r="CS28" s="664"/>
      <c r="CT28" s="664"/>
      <c r="CU28" s="664"/>
      <c r="CV28" s="664"/>
      <c r="CW28" s="664"/>
      <c r="CX28" s="664"/>
      <c r="CY28" s="665"/>
      <c r="CZ28" s="666">
        <v>9.8000000000000007</v>
      </c>
      <c r="DA28" s="695"/>
      <c r="DB28" s="695"/>
      <c r="DC28" s="696"/>
      <c r="DD28" s="669">
        <v>215031</v>
      </c>
      <c r="DE28" s="664"/>
      <c r="DF28" s="664"/>
      <c r="DG28" s="664"/>
      <c r="DH28" s="664"/>
      <c r="DI28" s="664"/>
      <c r="DJ28" s="664"/>
      <c r="DK28" s="665"/>
      <c r="DL28" s="669">
        <v>215031</v>
      </c>
      <c r="DM28" s="664"/>
      <c r="DN28" s="664"/>
      <c r="DO28" s="664"/>
      <c r="DP28" s="664"/>
      <c r="DQ28" s="664"/>
      <c r="DR28" s="664"/>
      <c r="DS28" s="664"/>
      <c r="DT28" s="664"/>
      <c r="DU28" s="664"/>
      <c r="DV28" s="665"/>
      <c r="DW28" s="666">
        <v>19</v>
      </c>
      <c r="DX28" s="695"/>
      <c r="DY28" s="695"/>
      <c r="DZ28" s="695"/>
      <c r="EA28" s="695"/>
      <c r="EB28" s="695"/>
      <c r="EC28" s="697"/>
    </row>
    <row r="29" spans="2:133" ht="11.25" customHeight="1">
      <c r="B29" s="658" t="s">
        <v>302</v>
      </c>
      <c r="C29" s="659"/>
      <c r="D29" s="659"/>
      <c r="E29" s="659"/>
      <c r="F29" s="659"/>
      <c r="G29" s="659"/>
      <c r="H29" s="659"/>
      <c r="I29" s="659"/>
      <c r="J29" s="659"/>
      <c r="K29" s="659"/>
      <c r="L29" s="659"/>
      <c r="M29" s="659"/>
      <c r="N29" s="659"/>
      <c r="O29" s="659"/>
      <c r="P29" s="659"/>
      <c r="Q29" s="660"/>
      <c r="R29" s="661">
        <v>231179</v>
      </c>
      <c r="S29" s="664"/>
      <c r="T29" s="664"/>
      <c r="U29" s="664"/>
      <c r="V29" s="664"/>
      <c r="W29" s="664"/>
      <c r="X29" s="664"/>
      <c r="Y29" s="665"/>
      <c r="Z29" s="723">
        <v>10.199999999999999</v>
      </c>
      <c r="AA29" s="723"/>
      <c r="AB29" s="723"/>
      <c r="AC29" s="723"/>
      <c r="AD29" s="724" t="s">
        <v>232</v>
      </c>
      <c r="AE29" s="724"/>
      <c r="AF29" s="724"/>
      <c r="AG29" s="724"/>
      <c r="AH29" s="724"/>
      <c r="AI29" s="724"/>
      <c r="AJ29" s="724"/>
      <c r="AK29" s="724"/>
      <c r="AL29" s="666" t="s">
        <v>232</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70</v>
      </c>
      <c r="CG29" s="702"/>
      <c r="CH29" s="702"/>
      <c r="CI29" s="702"/>
      <c r="CJ29" s="702"/>
      <c r="CK29" s="702"/>
      <c r="CL29" s="702"/>
      <c r="CM29" s="702"/>
      <c r="CN29" s="702"/>
      <c r="CO29" s="702"/>
      <c r="CP29" s="702"/>
      <c r="CQ29" s="703"/>
      <c r="CR29" s="661">
        <v>219287</v>
      </c>
      <c r="CS29" s="662"/>
      <c r="CT29" s="662"/>
      <c r="CU29" s="662"/>
      <c r="CV29" s="662"/>
      <c r="CW29" s="662"/>
      <c r="CX29" s="662"/>
      <c r="CY29" s="663"/>
      <c r="CZ29" s="666">
        <v>9.8000000000000007</v>
      </c>
      <c r="DA29" s="695"/>
      <c r="DB29" s="695"/>
      <c r="DC29" s="696"/>
      <c r="DD29" s="669">
        <v>215031</v>
      </c>
      <c r="DE29" s="662"/>
      <c r="DF29" s="662"/>
      <c r="DG29" s="662"/>
      <c r="DH29" s="662"/>
      <c r="DI29" s="662"/>
      <c r="DJ29" s="662"/>
      <c r="DK29" s="663"/>
      <c r="DL29" s="669">
        <v>215031</v>
      </c>
      <c r="DM29" s="662"/>
      <c r="DN29" s="662"/>
      <c r="DO29" s="662"/>
      <c r="DP29" s="662"/>
      <c r="DQ29" s="662"/>
      <c r="DR29" s="662"/>
      <c r="DS29" s="662"/>
      <c r="DT29" s="662"/>
      <c r="DU29" s="662"/>
      <c r="DV29" s="663"/>
      <c r="DW29" s="666">
        <v>19</v>
      </c>
      <c r="DX29" s="695"/>
      <c r="DY29" s="695"/>
      <c r="DZ29" s="695"/>
      <c r="EA29" s="695"/>
      <c r="EB29" s="695"/>
      <c r="EC29" s="697"/>
    </row>
    <row r="30" spans="2:133" ht="11.25" customHeight="1">
      <c r="B30" s="658" t="s">
        <v>306</v>
      </c>
      <c r="C30" s="659"/>
      <c r="D30" s="659"/>
      <c r="E30" s="659"/>
      <c r="F30" s="659"/>
      <c r="G30" s="659"/>
      <c r="H30" s="659"/>
      <c r="I30" s="659"/>
      <c r="J30" s="659"/>
      <c r="K30" s="659"/>
      <c r="L30" s="659"/>
      <c r="M30" s="659"/>
      <c r="N30" s="659"/>
      <c r="O30" s="659"/>
      <c r="P30" s="659"/>
      <c r="Q30" s="660"/>
      <c r="R30" s="661">
        <v>6686</v>
      </c>
      <c r="S30" s="664"/>
      <c r="T30" s="664"/>
      <c r="U30" s="664"/>
      <c r="V30" s="664"/>
      <c r="W30" s="664"/>
      <c r="X30" s="664"/>
      <c r="Y30" s="665"/>
      <c r="Z30" s="723">
        <v>0.3</v>
      </c>
      <c r="AA30" s="723"/>
      <c r="AB30" s="723"/>
      <c r="AC30" s="723"/>
      <c r="AD30" s="724">
        <v>1696</v>
      </c>
      <c r="AE30" s="724"/>
      <c r="AF30" s="724"/>
      <c r="AG30" s="724"/>
      <c r="AH30" s="724"/>
      <c r="AI30" s="724"/>
      <c r="AJ30" s="724"/>
      <c r="AK30" s="724"/>
      <c r="AL30" s="666">
        <v>0.2</v>
      </c>
      <c r="AM30" s="667"/>
      <c r="AN30" s="667"/>
      <c r="AO30" s="725"/>
      <c r="AP30" s="751" t="s">
        <v>307</v>
      </c>
      <c r="AQ30" s="752"/>
      <c r="AR30" s="752"/>
      <c r="AS30" s="752"/>
      <c r="AT30" s="757" t="s">
        <v>308</v>
      </c>
      <c r="AU30" s="230"/>
      <c r="AV30" s="230"/>
      <c r="AW30" s="230"/>
      <c r="AX30" s="760" t="s">
        <v>187</v>
      </c>
      <c r="AY30" s="761"/>
      <c r="AZ30" s="761"/>
      <c r="BA30" s="761"/>
      <c r="BB30" s="761"/>
      <c r="BC30" s="761"/>
      <c r="BD30" s="761"/>
      <c r="BE30" s="761"/>
      <c r="BF30" s="762"/>
      <c r="BG30" s="741">
        <v>98.6</v>
      </c>
      <c r="BH30" s="742"/>
      <c r="BI30" s="742"/>
      <c r="BJ30" s="742"/>
      <c r="BK30" s="742"/>
      <c r="BL30" s="742"/>
      <c r="BM30" s="743">
        <v>96.4</v>
      </c>
      <c r="BN30" s="742"/>
      <c r="BO30" s="742"/>
      <c r="BP30" s="742"/>
      <c r="BQ30" s="744"/>
      <c r="BR30" s="741">
        <v>98.6</v>
      </c>
      <c r="BS30" s="742"/>
      <c r="BT30" s="742"/>
      <c r="BU30" s="742"/>
      <c r="BV30" s="742"/>
      <c r="BW30" s="742"/>
      <c r="BX30" s="743">
        <v>95.9</v>
      </c>
      <c r="BY30" s="742"/>
      <c r="BZ30" s="742"/>
      <c r="CA30" s="742"/>
      <c r="CB30" s="744"/>
      <c r="CD30" s="747"/>
      <c r="CE30" s="748"/>
      <c r="CF30" s="705" t="s">
        <v>309</v>
      </c>
      <c r="CG30" s="702"/>
      <c r="CH30" s="702"/>
      <c r="CI30" s="702"/>
      <c r="CJ30" s="702"/>
      <c r="CK30" s="702"/>
      <c r="CL30" s="702"/>
      <c r="CM30" s="702"/>
      <c r="CN30" s="702"/>
      <c r="CO30" s="702"/>
      <c r="CP30" s="702"/>
      <c r="CQ30" s="703"/>
      <c r="CR30" s="661">
        <v>207882</v>
      </c>
      <c r="CS30" s="664"/>
      <c r="CT30" s="664"/>
      <c r="CU30" s="664"/>
      <c r="CV30" s="664"/>
      <c r="CW30" s="664"/>
      <c r="CX30" s="664"/>
      <c r="CY30" s="665"/>
      <c r="CZ30" s="666">
        <v>9.3000000000000007</v>
      </c>
      <c r="DA30" s="695"/>
      <c r="DB30" s="695"/>
      <c r="DC30" s="696"/>
      <c r="DD30" s="669">
        <v>204507</v>
      </c>
      <c r="DE30" s="664"/>
      <c r="DF30" s="664"/>
      <c r="DG30" s="664"/>
      <c r="DH30" s="664"/>
      <c r="DI30" s="664"/>
      <c r="DJ30" s="664"/>
      <c r="DK30" s="665"/>
      <c r="DL30" s="669">
        <v>204507</v>
      </c>
      <c r="DM30" s="664"/>
      <c r="DN30" s="664"/>
      <c r="DO30" s="664"/>
      <c r="DP30" s="664"/>
      <c r="DQ30" s="664"/>
      <c r="DR30" s="664"/>
      <c r="DS30" s="664"/>
      <c r="DT30" s="664"/>
      <c r="DU30" s="664"/>
      <c r="DV30" s="665"/>
      <c r="DW30" s="666">
        <v>18.100000000000001</v>
      </c>
      <c r="DX30" s="695"/>
      <c r="DY30" s="695"/>
      <c r="DZ30" s="695"/>
      <c r="EA30" s="695"/>
      <c r="EB30" s="695"/>
      <c r="EC30" s="697"/>
    </row>
    <row r="31" spans="2:133" ht="11.25" customHeight="1">
      <c r="B31" s="658" t="s">
        <v>310</v>
      </c>
      <c r="C31" s="659"/>
      <c r="D31" s="659"/>
      <c r="E31" s="659"/>
      <c r="F31" s="659"/>
      <c r="G31" s="659"/>
      <c r="H31" s="659"/>
      <c r="I31" s="659"/>
      <c r="J31" s="659"/>
      <c r="K31" s="659"/>
      <c r="L31" s="659"/>
      <c r="M31" s="659"/>
      <c r="N31" s="659"/>
      <c r="O31" s="659"/>
      <c r="P31" s="659"/>
      <c r="Q31" s="660"/>
      <c r="R31" s="661">
        <v>24818</v>
      </c>
      <c r="S31" s="664"/>
      <c r="T31" s="664"/>
      <c r="U31" s="664"/>
      <c r="V31" s="664"/>
      <c r="W31" s="664"/>
      <c r="X31" s="664"/>
      <c r="Y31" s="665"/>
      <c r="Z31" s="723">
        <v>1.1000000000000001</v>
      </c>
      <c r="AA31" s="723"/>
      <c r="AB31" s="723"/>
      <c r="AC31" s="723"/>
      <c r="AD31" s="724" t="s">
        <v>129</v>
      </c>
      <c r="AE31" s="724"/>
      <c r="AF31" s="724"/>
      <c r="AG31" s="724"/>
      <c r="AH31" s="724"/>
      <c r="AI31" s="724"/>
      <c r="AJ31" s="724"/>
      <c r="AK31" s="724"/>
      <c r="AL31" s="666" t="s">
        <v>129</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98.4</v>
      </c>
      <c r="BH31" s="662"/>
      <c r="BI31" s="662"/>
      <c r="BJ31" s="662"/>
      <c r="BK31" s="662"/>
      <c r="BL31" s="662"/>
      <c r="BM31" s="667">
        <v>97.8</v>
      </c>
      <c r="BN31" s="740"/>
      <c r="BO31" s="740"/>
      <c r="BP31" s="740"/>
      <c r="BQ31" s="701"/>
      <c r="BR31" s="739">
        <v>99.2</v>
      </c>
      <c r="BS31" s="662"/>
      <c r="BT31" s="662"/>
      <c r="BU31" s="662"/>
      <c r="BV31" s="662"/>
      <c r="BW31" s="662"/>
      <c r="BX31" s="667">
        <v>97.6</v>
      </c>
      <c r="BY31" s="740"/>
      <c r="BZ31" s="740"/>
      <c r="CA31" s="740"/>
      <c r="CB31" s="701"/>
      <c r="CD31" s="747"/>
      <c r="CE31" s="748"/>
      <c r="CF31" s="705" t="s">
        <v>313</v>
      </c>
      <c r="CG31" s="702"/>
      <c r="CH31" s="702"/>
      <c r="CI31" s="702"/>
      <c r="CJ31" s="702"/>
      <c r="CK31" s="702"/>
      <c r="CL31" s="702"/>
      <c r="CM31" s="702"/>
      <c r="CN31" s="702"/>
      <c r="CO31" s="702"/>
      <c r="CP31" s="702"/>
      <c r="CQ31" s="703"/>
      <c r="CR31" s="661">
        <v>11405</v>
      </c>
      <c r="CS31" s="662"/>
      <c r="CT31" s="662"/>
      <c r="CU31" s="662"/>
      <c r="CV31" s="662"/>
      <c r="CW31" s="662"/>
      <c r="CX31" s="662"/>
      <c r="CY31" s="663"/>
      <c r="CZ31" s="666">
        <v>0.5</v>
      </c>
      <c r="DA31" s="695"/>
      <c r="DB31" s="695"/>
      <c r="DC31" s="696"/>
      <c r="DD31" s="669">
        <v>10524</v>
      </c>
      <c r="DE31" s="662"/>
      <c r="DF31" s="662"/>
      <c r="DG31" s="662"/>
      <c r="DH31" s="662"/>
      <c r="DI31" s="662"/>
      <c r="DJ31" s="662"/>
      <c r="DK31" s="663"/>
      <c r="DL31" s="669">
        <v>10524</v>
      </c>
      <c r="DM31" s="662"/>
      <c r="DN31" s="662"/>
      <c r="DO31" s="662"/>
      <c r="DP31" s="662"/>
      <c r="DQ31" s="662"/>
      <c r="DR31" s="662"/>
      <c r="DS31" s="662"/>
      <c r="DT31" s="662"/>
      <c r="DU31" s="662"/>
      <c r="DV31" s="663"/>
      <c r="DW31" s="666">
        <v>0.9</v>
      </c>
      <c r="DX31" s="695"/>
      <c r="DY31" s="695"/>
      <c r="DZ31" s="695"/>
      <c r="EA31" s="695"/>
      <c r="EB31" s="695"/>
      <c r="EC31" s="697"/>
    </row>
    <row r="32" spans="2:133" ht="11.25" customHeight="1">
      <c r="B32" s="658" t="s">
        <v>314</v>
      </c>
      <c r="C32" s="659"/>
      <c r="D32" s="659"/>
      <c r="E32" s="659"/>
      <c r="F32" s="659"/>
      <c r="G32" s="659"/>
      <c r="H32" s="659"/>
      <c r="I32" s="659"/>
      <c r="J32" s="659"/>
      <c r="K32" s="659"/>
      <c r="L32" s="659"/>
      <c r="M32" s="659"/>
      <c r="N32" s="659"/>
      <c r="O32" s="659"/>
      <c r="P32" s="659"/>
      <c r="Q32" s="660"/>
      <c r="R32" s="661">
        <v>47665</v>
      </c>
      <c r="S32" s="664"/>
      <c r="T32" s="664"/>
      <c r="U32" s="664"/>
      <c r="V32" s="664"/>
      <c r="W32" s="664"/>
      <c r="X32" s="664"/>
      <c r="Y32" s="665"/>
      <c r="Z32" s="723">
        <v>2.1</v>
      </c>
      <c r="AA32" s="723"/>
      <c r="AB32" s="723"/>
      <c r="AC32" s="723"/>
      <c r="AD32" s="724" t="s">
        <v>232</v>
      </c>
      <c r="AE32" s="724"/>
      <c r="AF32" s="724"/>
      <c r="AG32" s="724"/>
      <c r="AH32" s="724"/>
      <c r="AI32" s="724"/>
      <c r="AJ32" s="724"/>
      <c r="AK32" s="724"/>
      <c r="AL32" s="666" t="s">
        <v>232</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98.8</v>
      </c>
      <c r="BH32" s="677"/>
      <c r="BI32" s="677"/>
      <c r="BJ32" s="677"/>
      <c r="BK32" s="677"/>
      <c r="BL32" s="677"/>
      <c r="BM32" s="721">
        <v>96</v>
      </c>
      <c r="BN32" s="677"/>
      <c r="BO32" s="677"/>
      <c r="BP32" s="677"/>
      <c r="BQ32" s="714"/>
      <c r="BR32" s="738">
        <v>98.4</v>
      </c>
      <c r="BS32" s="677"/>
      <c r="BT32" s="677"/>
      <c r="BU32" s="677"/>
      <c r="BV32" s="677"/>
      <c r="BW32" s="677"/>
      <c r="BX32" s="721">
        <v>95.5</v>
      </c>
      <c r="BY32" s="677"/>
      <c r="BZ32" s="677"/>
      <c r="CA32" s="677"/>
      <c r="CB32" s="714"/>
      <c r="CD32" s="749"/>
      <c r="CE32" s="750"/>
      <c r="CF32" s="705" t="s">
        <v>316</v>
      </c>
      <c r="CG32" s="702"/>
      <c r="CH32" s="702"/>
      <c r="CI32" s="702"/>
      <c r="CJ32" s="702"/>
      <c r="CK32" s="702"/>
      <c r="CL32" s="702"/>
      <c r="CM32" s="702"/>
      <c r="CN32" s="702"/>
      <c r="CO32" s="702"/>
      <c r="CP32" s="702"/>
      <c r="CQ32" s="703"/>
      <c r="CR32" s="661" t="s">
        <v>232</v>
      </c>
      <c r="CS32" s="664"/>
      <c r="CT32" s="664"/>
      <c r="CU32" s="664"/>
      <c r="CV32" s="664"/>
      <c r="CW32" s="664"/>
      <c r="CX32" s="664"/>
      <c r="CY32" s="665"/>
      <c r="CZ32" s="666" t="s">
        <v>232</v>
      </c>
      <c r="DA32" s="695"/>
      <c r="DB32" s="695"/>
      <c r="DC32" s="696"/>
      <c r="DD32" s="669" t="s">
        <v>129</v>
      </c>
      <c r="DE32" s="664"/>
      <c r="DF32" s="664"/>
      <c r="DG32" s="664"/>
      <c r="DH32" s="664"/>
      <c r="DI32" s="664"/>
      <c r="DJ32" s="664"/>
      <c r="DK32" s="665"/>
      <c r="DL32" s="669" t="s">
        <v>129</v>
      </c>
      <c r="DM32" s="664"/>
      <c r="DN32" s="664"/>
      <c r="DO32" s="664"/>
      <c r="DP32" s="664"/>
      <c r="DQ32" s="664"/>
      <c r="DR32" s="664"/>
      <c r="DS32" s="664"/>
      <c r="DT32" s="664"/>
      <c r="DU32" s="664"/>
      <c r="DV32" s="665"/>
      <c r="DW32" s="666" t="s">
        <v>129</v>
      </c>
      <c r="DX32" s="695"/>
      <c r="DY32" s="695"/>
      <c r="DZ32" s="695"/>
      <c r="EA32" s="695"/>
      <c r="EB32" s="695"/>
      <c r="EC32" s="697"/>
    </row>
    <row r="33" spans="2:133" ht="11.25" customHeight="1">
      <c r="B33" s="658" t="s">
        <v>317</v>
      </c>
      <c r="C33" s="659"/>
      <c r="D33" s="659"/>
      <c r="E33" s="659"/>
      <c r="F33" s="659"/>
      <c r="G33" s="659"/>
      <c r="H33" s="659"/>
      <c r="I33" s="659"/>
      <c r="J33" s="659"/>
      <c r="K33" s="659"/>
      <c r="L33" s="659"/>
      <c r="M33" s="659"/>
      <c r="N33" s="659"/>
      <c r="O33" s="659"/>
      <c r="P33" s="659"/>
      <c r="Q33" s="660"/>
      <c r="R33" s="661">
        <v>72184</v>
      </c>
      <c r="S33" s="664"/>
      <c r="T33" s="664"/>
      <c r="U33" s="664"/>
      <c r="V33" s="664"/>
      <c r="W33" s="664"/>
      <c r="X33" s="664"/>
      <c r="Y33" s="665"/>
      <c r="Z33" s="723">
        <v>3.2</v>
      </c>
      <c r="AA33" s="723"/>
      <c r="AB33" s="723"/>
      <c r="AC33" s="723"/>
      <c r="AD33" s="724" t="s">
        <v>232</v>
      </c>
      <c r="AE33" s="724"/>
      <c r="AF33" s="724"/>
      <c r="AG33" s="724"/>
      <c r="AH33" s="724"/>
      <c r="AI33" s="724"/>
      <c r="AJ33" s="724"/>
      <c r="AK33" s="724"/>
      <c r="AL33" s="666" t="s">
        <v>129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937782</v>
      </c>
      <c r="CS33" s="662"/>
      <c r="CT33" s="662"/>
      <c r="CU33" s="662"/>
      <c r="CV33" s="662"/>
      <c r="CW33" s="662"/>
      <c r="CX33" s="662"/>
      <c r="CY33" s="663"/>
      <c r="CZ33" s="666">
        <v>42</v>
      </c>
      <c r="DA33" s="695"/>
      <c r="DB33" s="695"/>
      <c r="DC33" s="696"/>
      <c r="DD33" s="669">
        <v>645768</v>
      </c>
      <c r="DE33" s="662"/>
      <c r="DF33" s="662"/>
      <c r="DG33" s="662"/>
      <c r="DH33" s="662"/>
      <c r="DI33" s="662"/>
      <c r="DJ33" s="662"/>
      <c r="DK33" s="663"/>
      <c r="DL33" s="669">
        <v>499279</v>
      </c>
      <c r="DM33" s="662"/>
      <c r="DN33" s="662"/>
      <c r="DO33" s="662"/>
      <c r="DP33" s="662"/>
      <c r="DQ33" s="662"/>
      <c r="DR33" s="662"/>
      <c r="DS33" s="662"/>
      <c r="DT33" s="662"/>
      <c r="DU33" s="662"/>
      <c r="DV33" s="663"/>
      <c r="DW33" s="666">
        <v>44.1</v>
      </c>
      <c r="DX33" s="695"/>
      <c r="DY33" s="695"/>
      <c r="DZ33" s="695"/>
      <c r="EA33" s="695"/>
      <c r="EB33" s="695"/>
      <c r="EC33" s="697"/>
    </row>
    <row r="34" spans="2:133" ht="11.25" customHeight="1">
      <c r="B34" s="658" t="s">
        <v>319</v>
      </c>
      <c r="C34" s="659"/>
      <c r="D34" s="659"/>
      <c r="E34" s="659"/>
      <c r="F34" s="659"/>
      <c r="G34" s="659"/>
      <c r="H34" s="659"/>
      <c r="I34" s="659"/>
      <c r="J34" s="659"/>
      <c r="K34" s="659"/>
      <c r="L34" s="659"/>
      <c r="M34" s="659"/>
      <c r="N34" s="659"/>
      <c r="O34" s="659"/>
      <c r="P34" s="659"/>
      <c r="Q34" s="660"/>
      <c r="R34" s="661">
        <v>45959</v>
      </c>
      <c r="S34" s="664"/>
      <c r="T34" s="664"/>
      <c r="U34" s="664"/>
      <c r="V34" s="664"/>
      <c r="W34" s="664"/>
      <c r="X34" s="664"/>
      <c r="Y34" s="665"/>
      <c r="Z34" s="723">
        <v>2</v>
      </c>
      <c r="AA34" s="723"/>
      <c r="AB34" s="723"/>
      <c r="AC34" s="723"/>
      <c r="AD34" s="724">
        <v>14519</v>
      </c>
      <c r="AE34" s="724"/>
      <c r="AF34" s="724"/>
      <c r="AG34" s="724"/>
      <c r="AH34" s="724"/>
      <c r="AI34" s="724"/>
      <c r="AJ34" s="724"/>
      <c r="AK34" s="724"/>
      <c r="AL34" s="666">
        <v>1.3</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296880</v>
      </c>
      <c r="CS34" s="664"/>
      <c r="CT34" s="664"/>
      <c r="CU34" s="664"/>
      <c r="CV34" s="664"/>
      <c r="CW34" s="664"/>
      <c r="CX34" s="664"/>
      <c r="CY34" s="665"/>
      <c r="CZ34" s="666">
        <v>13.3</v>
      </c>
      <c r="DA34" s="695"/>
      <c r="DB34" s="695"/>
      <c r="DC34" s="696"/>
      <c r="DD34" s="669">
        <v>238833</v>
      </c>
      <c r="DE34" s="664"/>
      <c r="DF34" s="664"/>
      <c r="DG34" s="664"/>
      <c r="DH34" s="664"/>
      <c r="DI34" s="664"/>
      <c r="DJ34" s="664"/>
      <c r="DK34" s="665"/>
      <c r="DL34" s="669">
        <v>215218</v>
      </c>
      <c r="DM34" s="664"/>
      <c r="DN34" s="664"/>
      <c r="DO34" s="664"/>
      <c r="DP34" s="664"/>
      <c r="DQ34" s="664"/>
      <c r="DR34" s="664"/>
      <c r="DS34" s="664"/>
      <c r="DT34" s="664"/>
      <c r="DU34" s="664"/>
      <c r="DV34" s="665"/>
      <c r="DW34" s="666">
        <v>19</v>
      </c>
      <c r="DX34" s="695"/>
      <c r="DY34" s="695"/>
      <c r="DZ34" s="695"/>
      <c r="EA34" s="695"/>
      <c r="EB34" s="695"/>
      <c r="EC34" s="697"/>
    </row>
    <row r="35" spans="2:133" ht="11.25" customHeight="1">
      <c r="B35" s="658" t="s">
        <v>323</v>
      </c>
      <c r="C35" s="659"/>
      <c r="D35" s="659"/>
      <c r="E35" s="659"/>
      <c r="F35" s="659"/>
      <c r="G35" s="659"/>
      <c r="H35" s="659"/>
      <c r="I35" s="659"/>
      <c r="J35" s="659"/>
      <c r="K35" s="659"/>
      <c r="L35" s="659"/>
      <c r="M35" s="659"/>
      <c r="N35" s="659"/>
      <c r="O35" s="659"/>
      <c r="P35" s="659"/>
      <c r="Q35" s="660"/>
      <c r="R35" s="661">
        <v>457684</v>
      </c>
      <c r="S35" s="664"/>
      <c r="T35" s="664"/>
      <c r="U35" s="664"/>
      <c r="V35" s="664"/>
      <c r="W35" s="664"/>
      <c r="X35" s="664"/>
      <c r="Y35" s="665"/>
      <c r="Z35" s="723">
        <v>20.2</v>
      </c>
      <c r="AA35" s="723"/>
      <c r="AB35" s="723"/>
      <c r="AC35" s="723"/>
      <c r="AD35" s="724" t="s">
        <v>129</v>
      </c>
      <c r="AE35" s="724"/>
      <c r="AF35" s="724"/>
      <c r="AG35" s="724"/>
      <c r="AH35" s="724"/>
      <c r="AI35" s="724"/>
      <c r="AJ35" s="724"/>
      <c r="AK35" s="724"/>
      <c r="AL35" s="666" t="s">
        <v>129</v>
      </c>
      <c r="AM35" s="667"/>
      <c r="AN35" s="667"/>
      <c r="AO35" s="725"/>
      <c r="AP35" s="234"/>
      <c r="AQ35" s="729" t="s">
        <v>324</v>
      </c>
      <c r="AR35" s="730"/>
      <c r="AS35" s="730"/>
      <c r="AT35" s="730"/>
      <c r="AU35" s="730"/>
      <c r="AV35" s="730"/>
      <c r="AW35" s="730"/>
      <c r="AX35" s="730"/>
      <c r="AY35" s="731"/>
      <c r="AZ35" s="726">
        <v>193118</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5219</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21284</v>
      </c>
      <c r="CS35" s="662"/>
      <c r="CT35" s="662"/>
      <c r="CU35" s="662"/>
      <c r="CV35" s="662"/>
      <c r="CW35" s="662"/>
      <c r="CX35" s="662"/>
      <c r="CY35" s="663"/>
      <c r="CZ35" s="666">
        <v>1</v>
      </c>
      <c r="DA35" s="695"/>
      <c r="DB35" s="695"/>
      <c r="DC35" s="696"/>
      <c r="DD35" s="669">
        <v>14416</v>
      </c>
      <c r="DE35" s="662"/>
      <c r="DF35" s="662"/>
      <c r="DG35" s="662"/>
      <c r="DH35" s="662"/>
      <c r="DI35" s="662"/>
      <c r="DJ35" s="662"/>
      <c r="DK35" s="663"/>
      <c r="DL35" s="669">
        <v>13877</v>
      </c>
      <c r="DM35" s="662"/>
      <c r="DN35" s="662"/>
      <c r="DO35" s="662"/>
      <c r="DP35" s="662"/>
      <c r="DQ35" s="662"/>
      <c r="DR35" s="662"/>
      <c r="DS35" s="662"/>
      <c r="DT35" s="662"/>
      <c r="DU35" s="662"/>
      <c r="DV35" s="663"/>
      <c r="DW35" s="666">
        <v>1.2</v>
      </c>
      <c r="DX35" s="695"/>
      <c r="DY35" s="695"/>
      <c r="DZ35" s="695"/>
      <c r="EA35" s="695"/>
      <c r="EB35" s="695"/>
      <c r="EC35" s="697"/>
    </row>
    <row r="36" spans="2:133" ht="11.25" customHeight="1">
      <c r="B36" s="658" t="s">
        <v>327</v>
      </c>
      <c r="C36" s="659"/>
      <c r="D36" s="659"/>
      <c r="E36" s="659"/>
      <c r="F36" s="659"/>
      <c r="G36" s="659"/>
      <c r="H36" s="659"/>
      <c r="I36" s="659"/>
      <c r="J36" s="659"/>
      <c r="K36" s="659"/>
      <c r="L36" s="659"/>
      <c r="M36" s="659"/>
      <c r="N36" s="659"/>
      <c r="O36" s="659"/>
      <c r="P36" s="659"/>
      <c r="Q36" s="660"/>
      <c r="R36" s="661" t="s">
        <v>232</v>
      </c>
      <c r="S36" s="664"/>
      <c r="T36" s="664"/>
      <c r="U36" s="664"/>
      <c r="V36" s="664"/>
      <c r="W36" s="664"/>
      <c r="X36" s="664"/>
      <c r="Y36" s="665"/>
      <c r="Z36" s="723" t="s">
        <v>129</v>
      </c>
      <c r="AA36" s="723"/>
      <c r="AB36" s="723"/>
      <c r="AC36" s="723"/>
      <c r="AD36" s="724" t="s">
        <v>129</v>
      </c>
      <c r="AE36" s="724"/>
      <c r="AF36" s="724"/>
      <c r="AG36" s="724"/>
      <c r="AH36" s="724"/>
      <c r="AI36" s="724"/>
      <c r="AJ36" s="724"/>
      <c r="AK36" s="724"/>
      <c r="AL36" s="666" t="s">
        <v>129</v>
      </c>
      <c r="AM36" s="667"/>
      <c r="AN36" s="667"/>
      <c r="AO36" s="725"/>
      <c r="AQ36" s="698" t="s">
        <v>328</v>
      </c>
      <c r="AR36" s="699"/>
      <c r="AS36" s="699"/>
      <c r="AT36" s="699"/>
      <c r="AU36" s="699"/>
      <c r="AV36" s="699"/>
      <c r="AW36" s="699"/>
      <c r="AX36" s="699"/>
      <c r="AY36" s="700"/>
      <c r="AZ36" s="661">
        <v>35972</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846</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319552</v>
      </c>
      <c r="CS36" s="664"/>
      <c r="CT36" s="664"/>
      <c r="CU36" s="664"/>
      <c r="CV36" s="664"/>
      <c r="CW36" s="664"/>
      <c r="CX36" s="664"/>
      <c r="CY36" s="665"/>
      <c r="CZ36" s="666">
        <v>14.3</v>
      </c>
      <c r="DA36" s="695"/>
      <c r="DB36" s="695"/>
      <c r="DC36" s="696"/>
      <c r="DD36" s="669">
        <v>188515</v>
      </c>
      <c r="DE36" s="664"/>
      <c r="DF36" s="664"/>
      <c r="DG36" s="664"/>
      <c r="DH36" s="664"/>
      <c r="DI36" s="664"/>
      <c r="DJ36" s="664"/>
      <c r="DK36" s="665"/>
      <c r="DL36" s="669">
        <v>125158</v>
      </c>
      <c r="DM36" s="664"/>
      <c r="DN36" s="664"/>
      <c r="DO36" s="664"/>
      <c r="DP36" s="664"/>
      <c r="DQ36" s="664"/>
      <c r="DR36" s="664"/>
      <c r="DS36" s="664"/>
      <c r="DT36" s="664"/>
      <c r="DU36" s="664"/>
      <c r="DV36" s="665"/>
      <c r="DW36" s="666">
        <v>11</v>
      </c>
      <c r="DX36" s="695"/>
      <c r="DY36" s="695"/>
      <c r="DZ36" s="695"/>
      <c r="EA36" s="695"/>
      <c r="EB36" s="695"/>
      <c r="EC36" s="697"/>
    </row>
    <row r="37" spans="2:133" ht="11.25" customHeight="1">
      <c r="B37" s="658" t="s">
        <v>331</v>
      </c>
      <c r="C37" s="659"/>
      <c r="D37" s="659"/>
      <c r="E37" s="659"/>
      <c r="F37" s="659"/>
      <c r="G37" s="659"/>
      <c r="H37" s="659"/>
      <c r="I37" s="659"/>
      <c r="J37" s="659"/>
      <c r="K37" s="659"/>
      <c r="L37" s="659"/>
      <c r="M37" s="659"/>
      <c r="N37" s="659"/>
      <c r="O37" s="659"/>
      <c r="P37" s="659"/>
      <c r="Q37" s="660"/>
      <c r="R37" s="661">
        <v>38884</v>
      </c>
      <c r="S37" s="664"/>
      <c r="T37" s="664"/>
      <c r="U37" s="664"/>
      <c r="V37" s="664"/>
      <c r="W37" s="664"/>
      <c r="X37" s="664"/>
      <c r="Y37" s="665"/>
      <c r="Z37" s="723">
        <v>1.7</v>
      </c>
      <c r="AA37" s="723"/>
      <c r="AB37" s="723"/>
      <c r="AC37" s="723"/>
      <c r="AD37" s="724" t="s">
        <v>232</v>
      </c>
      <c r="AE37" s="724"/>
      <c r="AF37" s="724"/>
      <c r="AG37" s="724"/>
      <c r="AH37" s="724"/>
      <c r="AI37" s="724"/>
      <c r="AJ37" s="724"/>
      <c r="AK37" s="724"/>
      <c r="AL37" s="666" t="s">
        <v>129</v>
      </c>
      <c r="AM37" s="667"/>
      <c r="AN37" s="667"/>
      <c r="AO37" s="725"/>
      <c r="AQ37" s="698" t="s">
        <v>332</v>
      </c>
      <c r="AR37" s="699"/>
      <c r="AS37" s="699"/>
      <c r="AT37" s="699"/>
      <c r="AU37" s="699"/>
      <c r="AV37" s="699"/>
      <c r="AW37" s="699"/>
      <c r="AX37" s="699"/>
      <c r="AY37" s="700"/>
      <c r="AZ37" s="661">
        <v>26098</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301</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104129</v>
      </c>
      <c r="CS37" s="662"/>
      <c r="CT37" s="662"/>
      <c r="CU37" s="662"/>
      <c r="CV37" s="662"/>
      <c r="CW37" s="662"/>
      <c r="CX37" s="662"/>
      <c r="CY37" s="663"/>
      <c r="CZ37" s="666">
        <v>4.7</v>
      </c>
      <c r="DA37" s="695"/>
      <c r="DB37" s="695"/>
      <c r="DC37" s="696"/>
      <c r="DD37" s="669">
        <v>93764</v>
      </c>
      <c r="DE37" s="662"/>
      <c r="DF37" s="662"/>
      <c r="DG37" s="662"/>
      <c r="DH37" s="662"/>
      <c r="DI37" s="662"/>
      <c r="DJ37" s="662"/>
      <c r="DK37" s="663"/>
      <c r="DL37" s="669">
        <v>93764</v>
      </c>
      <c r="DM37" s="662"/>
      <c r="DN37" s="662"/>
      <c r="DO37" s="662"/>
      <c r="DP37" s="662"/>
      <c r="DQ37" s="662"/>
      <c r="DR37" s="662"/>
      <c r="DS37" s="662"/>
      <c r="DT37" s="662"/>
      <c r="DU37" s="662"/>
      <c r="DV37" s="663"/>
      <c r="DW37" s="666">
        <v>8.3000000000000007</v>
      </c>
      <c r="DX37" s="695"/>
      <c r="DY37" s="695"/>
      <c r="DZ37" s="695"/>
      <c r="EA37" s="695"/>
      <c r="EB37" s="695"/>
      <c r="EC37" s="697"/>
    </row>
    <row r="38" spans="2:133" ht="11.25" customHeight="1">
      <c r="B38" s="673" t="s">
        <v>335</v>
      </c>
      <c r="C38" s="674"/>
      <c r="D38" s="674"/>
      <c r="E38" s="674"/>
      <c r="F38" s="674"/>
      <c r="G38" s="674"/>
      <c r="H38" s="674"/>
      <c r="I38" s="674"/>
      <c r="J38" s="674"/>
      <c r="K38" s="674"/>
      <c r="L38" s="674"/>
      <c r="M38" s="674"/>
      <c r="N38" s="674"/>
      <c r="O38" s="674"/>
      <c r="P38" s="674"/>
      <c r="Q38" s="675"/>
      <c r="R38" s="676">
        <v>2266988</v>
      </c>
      <c r="S38" s="713"/>
      <c r="T38" s="713"/>
      <c r="U38" s="713"/>
      <c r="V38" s="713"/>
      <c r="W38" s="713"/>
      <c r="X38" s="713"/>
      <c r="Y38" s="718"/>
      <c r="Z38" s="719">
        <v>100</v>
      </c>
      <c r="AA38" s="719"/>
      <c r="AB38" s="719"/>
      <c r="AC38" s="719"/>
      <c r="AD38" s="720">
        <v>1093881</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2419</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435</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193118</v>
      </c>
      <c r="CS38" s="664"/>
      <c r="CT38" s="664"/>
      <c r="CU38" s="664"/>
      <c r="CV38" s="664"/>
      <c r="CW38" s="664"/>
      <c r="CX38" s="664"/>
      <c r="CY38" s="665"/>
      <c r="CZ38" s="666">
        <v>8.6</v>
      </c>
      <c r="DA38" s="695"/>
      <c r="DB38" s="695"/>
      <c r="DC38" s="696"/>
      <c r="DD38" s="669">
        <v>173999</v>
      </c>
      <c r="DE38" s="664"/>
      <c r="DF38" s="664"/>
      <c r="DG38" s="664"/>
      <c r="DH38" s="664"/>
      <c r="DI38" s="664"/>
      <c r="DJ38" s="664"/>
      <c r="DK38" s="665"/>
      <c r="DL38" s="669">
        <v>145021</v>
      </c>
      <c r="DM38" s="664"/>
      <c r="DN38" s="664"/>
      <c r="DO38" s="664"/>
      <c r="DP38" s="664"/>
      <c r="DQ38" s="664"/>
      <c r="DR38" s="664"/>
      <c r="DS38" s="664"/>
      <c r="DT38" s="664"/>
      <c r="DU38" s="664"/>
      <c r="DV38" s="665"/>
      <c r="DW38" s="666">
        <v>12.8</v>
      </c>
      <c r="DX38" s="695"/>
      <c r="DY38" s="695"/>
      <c r="DZ38" s="695"/>
      <c r="EA38" s="695"/>
      <c r="EB38" s="695"/>
      <c r="EC38" s="697"/>
    </row>
    <row r="39" spans="2:133" ht="11.25" customHeight="1">
      <c r="AQ39" s="698" t="s">
        <v>339</v>
      </c>
      <c r="AR39" s="699"/>
      <c r="AS39" s="699"/>
      <c r="AT39" s="699"/>
      <c r="AU39" s="699"/>
      <c r="AV39" s="699"/>
      <c r="AW39" s="699"/>
      <c r="AX39" s="699"/>
      <c r="AY39" s="700"/>
      <c r="AZ39" s="661" t="s">
        <v>129</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67</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70444</v>
      </c>
      <c r="CS39" s="662"/>
      <c r="CT39" s="662"/>
      <c r="CU39" s="662"/>
      <c r="CV39" s="662"/>
      <c r="CW39" s="662"/>
      <c r="CX39" s="662"/>
      <c r="CY39" s="663"/>
      <c r="CZ39" s="666">
        <v>3.2</v>
      </c>
      <c r="DA39" s="695"/>
      <c r="DB39" s="695"/>
      <c r="DC39" s="696"/>
      <c r="DD39" s="669" t="s">
        <v>232</v>
      </c>
      <c r="DE39" s="662"/>
      <c r="DF39" s="662"/>
      <c r="DG39" s="662"/>
      <c r="DH39" s="662"/>
      <c r="DI39" s="662"/>
      <c r="DJ39" s="662"/>
      <c r="DK39" s="663"/>
      <c r="DL39" s="669" t="s">
        <v>129</v>
      </c>
      <c r="DM39" s="662"/>
      <c r="DN39" s="662"/>
      <c r="DO39" s="662"/>
      <c r="DP39" s="662"/>
      <c r="DQ39" s="662"/>
      <c r="DR39" s="662"/>
      <c r="DS39" s="662"/>
      <c r="DT39" s="662"/>
      <c r="DU39" s="662"/>
      <c r="DV39" s="663"/>
      <c r="DW39" s="666" t="s">
        <v>232</v>
      </c>
      <c r="DX39" s="695"/>
      <c r="DY39" s="695"/>
      <c r="DZ39" s="695"/>
      <c r="EA39" s="695"/>
      <c r="EB39" s="695"/>
      <c r="EC39" s="697"/>
    </row>
    <row r="40" spans="2:133" ht="11.25" customHeight="1">
      <c r="AQ40" s="698" t="s">
        <v>343</v>
      </c>
      <c r="AR40" s="699"/>
      <c r="AS40" s="699"/>
      <c r="AT40" s="699"/>
      <c r="AU40" s="699"/>
      <c r="AV40" s="699"/>
      <c r="AW40" s="699"/>
      <c r="AX40" s="699"/>
      <c r="AY40" s="700"/>
      <c r="AZ40" s="661">
        <v>39399</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129</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36504</v>
      </c>
      <c r="CS40" s="664"/>
      <c r="CT40" s="664"/>
      <c r="CU40" s="664"/>
      <c r="CV40" s="664"/>
      <c r="CW40" s="664"/>
      <c r="CX40" s="664"/>
      <c r="CY40" s="665"/>
      <c r="CZ40" s="666">
        <v>1.6</v>
      </c>
      <c r="DA40" s="695"/>
      <c r="DB40" s="695"/>
      <c r="DC40" s="696"/>
      <c r="DD40" s="669">
        <v>30005</v>
      </c>
      <c r="DE40" s="664"/>
      <c r="DF40" s="664"/>
      <c r="DG40" s="664"/>
      <c r="DH40" s="664"/>
      <c r="DI40" s="664"/>
      <c r="DJ40" s="664"/>
      <c r="DK40" s="665"/>
      <c r="DL40" s="669">
        <v>5</v>
      </c>
      <c r="DM40" s="664"/>
      <c r="DN40" s="664"/>
      <c r="DO40" s="664"/>
      <c r="DP40" s="664"/>
      <c r="DQ40" s="664"/>
      <c r="DR40" s="664"/>
      <c r="DS40" s="664"/>
      <c r="DT40" s="664"/>
      <c r="DU40" s="664"/>
      <c r="DV40" s="665"/>
      <c r="DW40" s="666">
        <v>0</v>
      </c>
      <c r="DX40" s="695"/>
      <c r="DY40" s="695"/>
      <c r="DZ40" s="695"/>
      <c r="EA40" s="695"/>
      <c r="EB40" s="695"/>
      <c r="EC40" s="697"/>
    </row>
    <row r="41" spans="2:133" ht="11.25" customHeight="1">
      <c r="AQ41" s="710" t="s">
        <v>346</v>
      </c>
      <c r="AR41" s="711"/>
      <c r="AS41" s="711"/>
      <c r="AT41" s="711"/>
      <c r="AU41" s="711"/>
      <c r="AV41" s="711"/>
      <c r="AW41" s="711"/>
      <c r="AX41" s="711"/>
      <c r="AY41" s="712"/>
      <c r="AZ41" s="676">
        <v>89230</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357</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232</v>
      </c>
      <c r="CS41" s="662"/>
      <c r="CT41" s="662"/>
      <c r="CU41" s="662"/>
      <c r="CV41" s="662"/>
      <c r="CW41" s="662"/>
      <c r="CX41" s="662"/>
      <c r="CY41" s="663"/>
      <c r="CZ41" s="666" t="s">
        <v>129</v>
      </c>
      <c r="DA41" s="695"/>
      <c r="DB41" s="695"/>
      <c r="DC41" s="696"/>
      <c r="DD41" s="669" t="s">
        <v>232</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642199</v>
      </c>
      <c r="CS42" s="664"/>
      <c r="CT42" s="664"/>
      <c r="CU42" s="664"/>
      <c r="CV42" s="664"/>
      <c r="CW42" s="664"/>
      <c r="CX42" s="664"/>
      <c r="CY42" s="665"/>
      <c r="CZ42" s="666">
        <v>28.8</v>
      </c>
      <c r="DA42" s="667"/>
      <c r="DB42" s="667"/>
      <c r="DC42" s="668"/>
      <c r="DD42" s="669">
        <v>74243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5933</v>
      </c>
      <c r="CS43" s="662"/>
      <c r="CT43" s="662"/>
      <c r="CU43" s="662"/>
      <c r="CV43" s="662"/>
      <c r="CW43" s="662"/>
      <c r="CX43" s="662"/>
      <c r="CY43" s="663"/>
      <c r="CZ43" s="666">
        <v>0.3</v>
      </c>
      <c r="DA43" s="695"/>
      <c r="DB43" s="695"/>
      <c r="DC43" s="696"/>
      <c r="DD43" s="669">
        <v>5933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353</v>
      </c>
      <c r="CD44" s="689" t="s">
        <v>305</v>
      </c>
      <c r="CE44" s="690"/>
      <c r="CF44" s="658" t="s">
        <v>354</v>
      </c>
      <c r="CG44" s="659"/>
      <c r="CH44" s="659"/>
      <c r="CI44" s="659"/>
      <c r="CJ44" s="659"/>
      <c r="CK44" s="659"/>
      <c r="CL44" s="659"/>
      <c r="CM44" s="659"/>
      <c r="CN44" s="659"/>
      <c r="CO44" s="659"/>
      <c r="CP44" s="659"/>
      <c r="CQ44" s="660"/>
      <c r="CR44" s="661">
        <v>600751</v>
      </c>
      <c r="CS44" s="664"/>
      <c r="CT44" s="664"/>
      <c r="CU44" s="664"/>
      <c r="CV44" s="664"/>
      <c r="CW44" s="664"/>
      <c r="CX44" s="664"/>
      <c r="CY44" s="665"/>
      <c r="CZ44" s="666">
        <v>26.9</v>
      </c>
      <c r="DA44" s="667"/>
      <c r="DB44" s="667"/>
      <c r="DC44" s="668"/>
      <c r="DD44" s="669">
        <v>68621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355</v>
      </c>
      <c r="CG45" s="659"/>
      <c r="CH45" s="659"/>
      <c r="CI45" s="659"/>
      <c r="CJ45" s="659"/>
      <c r="CK45" s="659"/>
      <c r="CL45" s="659"/>
      <c r="CM45" s="659"/>
      <c r="CN45" s="659"/>
      <c r="CO45" s="659"/>
      <c r="CP45" s="659"/>
      <c r="CQ45" s="660"/>
      <c r="CR45" s="661">
        <v>247142</v>
      </c>
      <c r="CS45" s="662"/>
      <c r="CT45" s="662"/>
      <c r="CU45" s="662"/>
      <c r="CV45" s="662"/>
      <c r="CW45" s="662"/>
      <c r="CX45" s="662"/>
      <c r="CY45" s="663"/>
      <c r="CZ45" s="666">
        <v>11.1</v>
      </c>
      <c r="DA45" s="695"/>
      <c r="DB45" s="695"/>
      <c r="DC45" s="696"/>
      <c r="DD45" s="669">
        <v>23780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356</v>
      </c>
      <c r="CG46" s="659"/>
      <c r="CH46" s="659"/>
      <c r="CI46" s="659"/>
      <c r="CJ46" s="659"/>
      <c r="CK46" s="659"/>
      <c r="CL46" s="659"/>
      <c r="CM46" s="659"/>
      <c r="CN46" s="659"/>
      <c r="CO46" s="659"/>
      <c r="CP46" s="659"/>
      <c r="CQ46" s="660"/>
      <c r="CR46" s="661">
        <v>343945</v>
      </c>
      <c r="CS46" s="664"/>
      <c r="CT46" s="664"/>
      <c r="CU46" s="664"/>
      <c r="CV46" s="664"/>
      <c r="CW46" s="664"/>
      <c r="CX46" s="664"/>
      <c r="CY46" s="665"/>
      <c r="CZ46" s="666">
        <v>15.4</v>
      </c>
      <c r="DA46" s="667"/>
      <c r="DB46" s="667"/>
      <c r="DC46" s="668"/>
      <c r="DD46" s="669">
        <v>35177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357</v>
      </c>
      <c r="CG47" s="659"/>
      <c r="CH47" s="659"/>
      <c r="CI47" s="659"/>
      <c r="CJ47" s="659"/>
      <c r="CK47" s="659"/>
      <c r="CL47" s="659"/>
      <c r="CM47" s="659"/>
      <c r="CN47" s="659"/>
      <c r="CO47" s="659"/>
      <c r="CP47" s="659"/>
      <c r="CQ47" s="660"/>
      <c r="CR47" s="661">
        <v>41448</v>
      </c>
      <c r="CS47" s="662"/>
      <c r="CT47" s="662"/>
      <c r="CU47" s="662"/>
      <c r="CV47" s="662"/>
      <c r="CW47" s="662"/>
      <c r="CX47" s="662"/>
      <c r="CY47" s="663"/>
      <c r="CZ47" s="666">
        <v>1.9</v>
      </c>
      <c r="DA47" s="695"/>
      <c r="DB47" s="695"/>
      <c r="DC47" s="696"/>
      <c r="DD47" s="669">
        <v>5622</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358</v>
      </c>
      <c r="CG48" s="659"/>
      <c r="CH48" s="659"/>
      <c r="CI48" s="659"/>
      <c r="CJ48" s="659"/>
      <c r="CK48" s="659"/>
      <c r="CL48" s="659"/>
      <c r="CM48" s="659"/>
      <c r="CN48" s="659"/>
      <c r="CO48" s="659"/>
      <c r="CP48" s="659"/>
      <c r="CQ48" s="660"/>
      <c r="CR48" s="661" t="s">
        <v>129</v>
      </c>
      <c r="CS48" s="664"/>
      <c r="CT48" s="664"/>
      <c r="CU48" s="664"/>
      <c r="CV48" s="664"/>
      <c r="CW48" s="664"/>
      <c r="CX48" s="664"/>
      <c r="CY48" s="665"/>
      <c r="CZ48" s="666" t="s">
        <v>129</v>
      </c>
      <c r="DA48" s="667"/>
      <c r="DB48" s="667"/>
      <c r="DC48" s="668"/>
      <c r="DD48" s="669" t="s">
        <v>129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359</v>
      </c>
      <c r="CE49" s="674"/>
      <c r="CF49" s="674"/>
      <c r="CG49" s="674"/>
      <c r="CH49" s="674"/>
      <c r="CI49" s="674"/>
      <c r="CJ49" s="674"/>
      <c r="CK49" s="674"/>
      <c r="CL49" s="674"/>
      <c r="CM49" s="674"/>
      <c r="CN49" s="674"/>
      <c r="CO49" s="674"/>
      <c r="CP49" s="674"/>
      <c r="CQ49" s="675"/>
      <c r="CR49" s="676">
        <v>2233291</v>
      </c>
      <c r="CS49" s="677"/>
      <c r="CT49" s="677"/>
      <c r="CU49" s="677"/>
      <c r="CV49" s="677"/>
      <c r="CW49" s="677"/>
      <c r="CX49" s="677"/>
      <c r="CY49" s="678"/>
      <c r="CZ49" s="679">
        <v>100</v>
      </c>
      <c r="DA49" s="680"/>
      <c r="DB49" s="680"/>
      <c r="DC49" s="681"/>
      <c r="DD49" s="682">
        <v>1278354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LWgQV5pbUFneFByBs7TYNk3uxfhSXfscbxch9aqYWqzW0+bWwM5EvDDHJX7Saj6s+Uz1yUQX8FfpH5RS1QIpVg==" saltValue="GcQF5c9EHZSmoHY2wjbPf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382</v>
      </c>
      <c r="C7" s="1140"/>
      <c r="D7" s="1140"/>
      <c r="E7" s="1140"/>
      <c r="F7" s="1140"/>
      <c r="G7" s="1140"/>
      <c r="H7" s="1140"/>
      <c r="I7" s="1140"/>
      <c r="J7" s="1140"/>
      <c r="K7" s="1140"/>
      <c r="L7" s="1140"/>
      <c r="M7" s="1140"/>
      <c r="N7" s="1140"/>
      <c r="O7" s="1140"/>
      <c r="P7" s="1141"/>
      <c r="Q7" s="1193">
        <v>2267</v>
      </c>
      <c r="R7" s="1194"/>
      <c r="S7" s="1194"/>
      <c r="T7" s="1194"/>
      <c r="U7" s="1194"/>
      <c r="V7" s="1194">
        <v>2233</v>
      </c>
      <c r="W7" s="1194"/>
      <c r="X7" s="1194"/>
      <c r="Y7" s="1194"/>
      <c r="Z7" s="1194"/>
      <c r="AA7" s="1194">
        <v>34</v>
      </c>
      <c r="AB7" s="1194"/>
      <c r="AC7" s="1194"/>
      <c r="AD7" s="1194"/>
      <c r="AE7" s="1195"/>
      <c r="AF7" s="1196">
        <v>13</v>
      </c>
      <c r="AG7" s="1197"/>
      <c r="AH7" s="1197"/>
      <c r="AI7" s="1197"/>
      <c r="AJ7" s="1198"/>
      <c r="AK7" s="1180">
        <v>48</v>
      </c>
      <c r="AL7" s="1181"/>
      <c r="AM7" s="1181"/>
      <c r="AN7" s="1181"/>
      <c r="AO7" s="1181"/>
      <c r="AP7" s="1181">
        <v>3047</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583</v>
      </c>
      <c r="BT7" s="1185"/>
      <c r="BU7" s="1185"/>
      <c r="BV7" s="1185"/>
      <c r="BW7" s="1185"/>
      <c r="BX7" s="1185"/>
      <c r="BY7" s="1185"/>
      <c r="BZ7" s="1185"/>
      <c r="CA7" s="1185"/>
      <c r="CB7" s="1185"/>
      <c r="CC7" s="1185"/>
      <c r="CD7" s="1185"/>
      <c r="CE7" s="1185"/>
      <c r="CF7" s="1185"/>
      <c r="CG7" s="1186"/>
      <c r="CH7" s="1177">
        <v>0</v>
      </c>
      <c r="CI7" s="1178"/>
      <c r="CJ7" s="1178"/>
      <c r="CK7" s="1178"/>
      <c r="CL7" s="1179"/>
      <c r="CM7" s="1177">
        <v>73</v>
      </c>
      <c r="CN7" s="1178"/>
      <c r="CO7" s="1178"/>
      <c r="CP7" s="1178"/>
      <c r="CQ7" s="1179"/>
      <c r="CR7" s="1177">
        <v>5</v>
      </c>
      <c r="CS7" s="1178"/>
      <c r="CT7" s="1178"/>
      <c r="CU7" s="1178"/>
      <c r="CV7" s="1179"/>
      <c r="CW7" s="1177" t="s">
        <v>582</v>
      </c>
      <c r="CX7" s="1178"/>
      <c r="CY7" s="1178"/>
      <c r="CZ7" s="1178"/>
      <c r="DA7" s="1179"/>
      <c r="DB7" s="1177">
        <v>163</v>
      </c>
      <c r="DC7" s="1178"/>
      <c r="DD7" s="1178"/>
      <c r="DE7" s="1178"/>
      <c r="DF7" s="1179"/>
      <c r="DG7" s="1177" t="s">
        <v>584</v>
      </c>
      <c r="DH7" s="1178"/>
      <c r="DI7" s="1178"/>
      <c r="DJ7" s="1178"/>
      <c r="DK7" s="1179"/>
      <c r="DL7" s="1177" t="s">
        <v>582</v>
      </c>
      <c r="DM7" s="1178"/>
      <c r="DN7" s="1178"/>
      <c r="DO7" s="1178"/>
      <c r="DP7" s="1179"/>
      <c r="DQ7" s="1177" t="s">
        <v>582</v>
      </c>
      <c r="DR7" s="1178"/>
      <c r="DS7" s="1178"/>
      <c r="DT7" s="1178"/>
      <c r="DU7" s="1179"/>
      <c r="DV7" s="1204"/>
      <c r="DW7" s="1205"/>
      <c r="DX7" s="1205"/>
      <c r="DY7" s="1205"/>
      <c r="DZ7" s="1206"/>
      <c r="EA7" s="254"/>
    </row>
    <row r="8" spans="1:131" s="255" customFormat="1" ht="26.25" customHeight="1">
      <c r="A8" s="261">
        <v>2</v>
      </c>
      <c r="B8" s="1126" t="s">
        <v>383</v>
      </c>
      <c r="C8" s="1127"/>
      <c r="D8" s="1127"/>
      <c r="E8" s="1127"/>
      <c r="F8" s="1127"/>
      <c r="G8" s="1127"/>
      <c r="H8" s="1127"/>
      <c r="I8" s="1127"/>
      <c r="J8" s="1127"/>
      <c r="K8" s="1127"/>
      <c r="L8" s="1127"/>
      <c r="M8" s="1127"/>
      <c r="N8" s="1127"/>
      <c r="O8" s="1127"/>
      <c r="P8" s="1128"/>
      <c r="Q8" s="1132">
        <v>0</v>
      </c>
      <c r="R8" s="1133"/>
      <c r="S8" s="1133"/>
      <c r="T8" s="1133"/>
      <c r="U8" s="1133"/>
      <c r="V8" s="1133">
        <v>0</v>
      </c>
      <c r="W8" s="1133"/>
      <c r="X8" s="1133"/>
      <c r="Y8" s="1133"/>
      <c r="Z8" s="1133"/>
      <c r="AA8" s="1133" t="s">
        <v>582</v>
      </c>
      <c r="AB8" s="1133"/>
      <c r="AC8" s="1133"/>
      <c r="AD8" s="1133"/>
      <c r="AE8" s="1134"/>
      <c r="AF8" s="1108" t="s">
        <v>384</v>
      </c>
      <c r="AG8" s="1109"/>
      <c r="AH8" s="1109"/>
      <c r="AI8" s="1109"/>
      <c r="AJ8" s="1110"/>
      <c r="AK8" s="1175" t="s">
        <v>582</v>
      </c>
      <c r="AL8" s="1176"/>
      <c r="AM8" s="1176"/>
      <c r="AN8" s="1176"/>
      <c r="AO8" s="1176"/>
      <c r="AP8" s="1176" t="s">
        <v>582</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585</v>
      </c>
      <c r="BT8" s="1104"/>
      <c r="BU8" s="1104"/>
      <c r="BV8" s="1104"/>
      <c r="BW8" s="1104"/>
      <c r="BX8" s="1104"/>
      <c r="BY8" s="1104"/>
      <c r="BZ8" s="1104"/>
      <c r="CA8" s="1104"/>
      <c r="CB8" s="1104"/>
      <c r="CC8" s="1104"/>
      <c r="CD8" s="1104"/>
      <c r="CE8" s="1104"/>
      <c r="CF8" s="1104"/>
      <c r="CG8" s="1105"/>
      <c r="CH8" s="1078">
        <v>-121</v>
      </c>
      <c r="CI8" s="1079"/>
      <c r="CJ8" s="1079"/>
      <c r="CK8" s="1079"/>
      <c r="CL8" s="1080"/>
      <c r="CM8" s="1078">
        <v>645</v>
      </c>
      <c r="CN8" s="1079"/>
      <c r="CO8" s="1079"/>
      <c r="CP8" s="1079"/>
      <c r="CQ8" s="1080"/>
      <c r="CR8" s="1078">
        <v>10</v>
      </c>
      <c r="CS8" s="1079"/>
      <c r="CT8" s="1079"/>
      <c r="CU8" s="1079"/>
      <c r="CV8" s="1080"/>
      <c r="CW8" s="1078">
        <v>42</v>
      </c>
      <c r="CX8" s="1079"/>
      <c r="CY8" s="1079"/>
      <c r="CZ8" s="1079"/>
      <c r="DA8" s="1080"/>
      <c r="DB8" s="1078">
        <v>78</v>
      </c>
      <c r="DC8" s="1079"/>
      <c r="DD8" s="1079"/>
      <c r="DE8" s="1079"/>
      <c r="DF8" s="1080"/>
      <c r="DG8" s="1078" t="s">
        <v>582</v>
      </c>
      <c r="DH8" s="1079"/>
      <c r="DI8" s="1079"/>
      <c r="DJ8" s="1079"/>
      <c r="DK8" s="1080"/>
      <c r="DL8" s="1078" t="s">
        <v>586</v>
      </c>
      <c r="DM8" s="1079"/>
      <c r="DN8" s="1079"/>
      <c r="DO8" s="1079"/>
      <c r="DP8" s="1080"/>
      <c r="DQ8" s="1078" t="s">
        <v>582</v>
      </c>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386</v>
      </c>
      <c r="B23" s="1033" t="s">
        <v>387</v>
      </c>
      <c r="C23" s="1034"/>
      <c r="D23" s="1034"/>
      <c r="E23" s="1034"/>
      <c r="F23" s="1034"/>
      <c r="G23" s="1034"/>
      <c r="H23" s="1034"/>
      <c r="I23" s="1034"/>
      <c r="J23" s="1034"/>
      <c r="K23" s="1034"/>
      <c r="L23" s="1034"/>
      <c r="M23" s="1034"/>
      <c r="N23" s="1034"/>
      <c r="O23" s="1034"/>
      <c r="P23" s="1035"/>
      <c r="Q23" s="1157">
        <v>2267</v>
      </c>
      <c r="R23" s="1158"/>
      <c r="S23" s="1158"/>
      <c r="T23" s="1158"/>
      <c r="U23" s="1158"/>
      <c r="V23" s="1158">
        <v>2233</v>
      </c>
      <c r="W23" s="1158"/>
      <c r="X23" s="1158"/>
      <c r="Y23" s="1158"/>
      <c r="Z23" s="1158"/>
      <c r="AA23" s="1158">
        <v>34</v>
      </c>
      <c r="AB23" s="1158"/>
      <c r="AC23" s="1158"/>
      <c r="AD23" s="1158"/>
      <c r="AE23" s="1159"/>
      <c r="AF23" s="1160">
        <v>13</v>
      </c>
      <c r="AG23" s="1158"/>
      <c r="AH23" s="1158"/>
      <c r="AI23" s="1158"/>
      <c r="AJ23" s="1161"/>
      <c r="AK23" s="1162"/>
      <c r="AL23" s="1163"/>
      <c r="AM23" s="1163"/>
      <c r="AN23" s="1163"/>
      <c r="AO23" s="1163"/>
      <c r="AP23" s="1158">
        <v>3047</v>
      </c>
      <c r="AQ23" s="1158"/>
      <c r="AR23" s="1158"/>
      <c r="AS23" s="1158"/>
      <c r="AT23" s="1158"/>
      <c r="AU23" s="1164"/>
      <c r="AV23" s="1164"/>
      <c r="AW23" s="1164"/>
      <c r="AX23" s="1164"/>
      <c r="AY23" s="1165"/>
      <c r="AZ23" s="1154" t="s">
        <v>388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365</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8" t="s">
        <v>394</v>
      </c>
      <c r="AG26" s="1097"/>
      <c r="AH26" s="1097"/>
      <c r="AI26" s="1097"/>
      <c r="AJ26" s="1149"/>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399</v>
      </c>
      <c r="C28" s="1140"/>
      <c r="D28" s="1140"/>
      <c r="E28" s="1140"/>
      <c r="F28" s="1140"/>
      <c r="G28" s="1140"/>
      <c r="H28" s="1140"/>
      <c r="I28" s="1140"/>
      <c r="J28" s="1140"/>
      <c r="K28" s="1140"/>
      <c r="L28" s="1140"/>
      <c r="M28" s="1140"/>
      <c r="N28" s="1140"/>
      <c r="O28" s="1140"/>
      <c r="P28" s="1141"/>
      <c r="Q28" s="1142">
        <v>230</v>
      </c>
      <c r="R28" s="1143"/>
      <c r="S28" s="1143"/>
      <c r="T28" s="1143"/>
      <c r="U28" s="1143"/>
      <c r="V28" s="1143">
        <v>225</v>
      </c>
      <c r="W28" s="1143"/>
      <c r="X28" s="1143"/>
      <c r="Y28" s="1143"/>
      <c r="Z28" s="1143"/>
      <c r="AA28" s="1143">
        <v>5</v>
      </c>
      <c r="AB28" s="1143"/>
      <c r="AC28" s="1143"/>
      <c r="AD28" s="1143"/>
      <c r="AE28" s="1144"/>
      <c r="AF28" s="1145">
        <v>5</v>
      </c>
      <c r="AG28" s="1143"/>
      <c r="AH28" s="1143"/>
      <c r="AI28" s="1143"/>
      <c r="AJ28" s="1146"/>
      <c r="AK28" s="1147">
        <v>29</v>
      </c>
      <c r="AL28" s="1135"/>
      <c r="AM28" s="1135"/>
      <c r="AN28" s="1135"/>
      <c r="AO28" s="1135"/>
      <c r="AP28" s="1135" t="s">
        <v>587</v>
      </c>
      <c r="AQ28" s="1135"/>
      <c r="AR28" s="1135"/>
      <c r="AS28" s="1135"/>
      <c r="AT28" s="1135"/>
      <c r="AU28" s="1135" t="s">
        <v>587</v>
      </c>
      <c r="AV28" s="1135"/>
      <c r="AW28" s="1135"/>
      <c r="AX28" s="1135"/>
      <c r="AY28" s="1135"/>
      <c r="AZ28" s="1136" t="s">
        <v>587</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400</v>
      </c>
      <c r="C29" s="1127"/>
      <c r="D29" s="1127"/>
      <c r="E29" s="1127"/>
      <c r="F29" s="1127"/>
      <c r="G29" s="1127"/>
      <c r="H29" s="1127"/>
      <c r="I29" s="1127"/>
      <c r="J29" s="1127"/>
      <c r="K29" s="1127"/>
      <c r="L29" s="1127"/>
      <c r="M29" s="1127"/>
      <c r="N29" s="1127"/>
      <c r="O29" s="1127"/>
      <c r="P29" s="1128"/>
      <c r="Q29" s="1132">
        <v>40</v>
      </c>
      <c r="R29" s="1133"/>
      <c r="S29" s="1133"/>
      <c r="T29" s="1133"/>
      <c r="U29" s="1133"/>
      <c r="V29" s="1133">
        <v>39</v>
      </c>
      <c r="W29" s="1133"/>
      <c r="X29" s="1133"/>
      <c r="Y29" s="1133"/>
      <c r="Z29" s="1133"/>
      <c r="AA29" s="1133">
        <v>1</v>
      </c>
      <c r="AB29" s="1133"/>
      <c r="AC29" s="1133"/>
      <c r="AD29" s="1133"/>
      <c r="AE29" s="1134"/>
      <c r="AF29" s="1108">
        <v>1</v>
      </c>
      <c r="AG29" s="1109"/>
      <c r="AH29" s="1109"/>
      <c r="AI29" s="1109"/>
      <c r="AJ29" s="1110"/>
      <c r="AK29" s="1069">
        <v>11</v>
      </c>
      <c r="AL29" s="1060"/>
      <c r="AM29" s="1060"/>
      <c r="AN29" s="1060"/>
      <c r="AO29" s="1060"/>
      <c r="AP29" s="1060" t="s">
        <v>587</v>
      </c>
      <c r="AQ29" s="1060"/>
      <c r="AR29" s="1060"/>
      <c r="AS29" s="1060"/>
      <c r="AT29" s="1060"/>
      <c r="AU29" s="1060" t="s">
        <v>587</v>
      </c>
      <c r="AV29" s="1060"/>
      <c r="AW29" s="1060"/>
      <c r="AX29" s="1060"/>
      <c r="AY29" s="1060"/>
      <c r="AZ29" s="1131" t="s">
        <v>587</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401</v>
      </c>
      <c r="C30" s="1127"/>
      <c r="D30" s="1127"/>
      <c r="E30" s="1127"/>
      <c r="F30" s="1127"/>
      <c r="G30" s="1127"/>
      <c r="H30" s="1127"/>
      <c r="I30" s="1127"/>
      <c r="J30" s="1127"/>
      <c r="K30" s="1127"/>
      <c r="L30" s="1127"/>
      <c r="M30" s="1127"/>
      <c r="N30" s="1127"/>
      <c r="O30" s="1127"/>
      <c r="P30" s="1128"/>
      <c r="Q30" s="1132">
        <v>265</v>
      </c>
      <c r="R30" s="1133"/>
      <c r="S30" s="1133"/>
      <c r="T30" s="1133"/>
      <c r="U30" s="1133"/>
      <c r="V30" s="1133">
        <v>262</v>
      </c>
      <c r="W30" s="1133"/>
      <c r="X30" s="1133"/>
      <c r="Y30" s="1133"/>
      <c r="Z30" s="1133"/>
      <c r="AA30" s="1133">
        <v>3</v>
      </c>
      <c r="AB30" s="1133"/>
      <c r="AC30" s="1133"/>
      <c r="AD30" s="1133"/>
      <c r="AE30" s="1134"/>
      <c r="AF30" s="1108">
        <v>3</v>
      </c>
      <c r="AG30" s="1109"/>
      <c r="AH30" s="1109"/>
      <c r="AI30" s="1109"/>
      <c r="AJ30" s="1110"/>
      <c r="AK30" s="1069">
        <v>44</v>
      </c>
      <c r="AL30" s="1060"/>
      <c r="AM30" s="1060"/>
      <c r="AN30" s="1060"/>
      <c r="AO30" s="1060"/>
      <c r="AP30" s="1060" t="s">
        <v>587</v>
      </c>
      <c r="AQ30" s="1060"/>
      <c r="AR30" s="1060"/>
      <c r="AS30" s="1060"/>
      <c r="AT30" s="1060"/>
      <c r="AU30" s="1060" t="s">
        <v>587</v>
      </c>
      <c r="AV30" s="1060"/>
      <c r="AW30" s="1060"/>
      <c r="AX30" s="1060"/>
      <c r="AY30" s="1060"/>
      <c r="AZ30" s="1131" t="s">
        <v>587</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402</v>
      </c>
      <c r="C31" s="1127"/>
      <c r="D31" s="1127"/>
      <c r="E31" s="1127"/>
      <c r="F31" s="1127"/>
      <c r="G31" s="1127"/>
      <c r="H31" s="1127"/>
      <c r="I31" s="1127"/>
      <c r="J31" s="1127"/>
      <c r="K31" s="1127"/>
      <c r="L31" s="1127"/>
      <c r="M31" s="1127"/>
      <c r="N31" s="1127"/>
      <c r="O31" s="1127"/>
      <c r="P31" s="1128"/>
      <c r="Q31" s="1132">
        <v>31</v>
      </c>
      <c r="R31" s="1133"/>
      <c r="S31" s="1133"/>
      <c r="T31" s="1133"/>
      <c r="U31" s="1133"/>
      <c r="V31" s="1133">
        <v>31</v>
      </c>
      <c r="W31" s="1133"/>
      <c r="X31" s="1133"/>
      <c r="Y31" s="1133"/>
      <c r="Z31" s="1133"/>
      <c r="AA31" s="1133">
        <v>0</v>
      </c>
      <c r="AB31" s="1133"/>
      <c r="AC31" s="1133"/>
      <c r="AD31" s="1133"/>
      <c r="AE31" s="1134"/>
      <c r="AF31" s="1108">
        <v>0</v>
      </c>
      <c r="AG31" s="1109"/>
      <c r="AH31" s="1109"/>
      <c r="AI31" s="1109"/>
      <c r="AJ31" s="1110"/>
      <c r="AK31" s="1069">
        <v>13</v>
      </c>
      <c r="AL31" s="1060"/>
      <c r="AM31" s="1060"/>
      <c r="AN31" s="1060"/>
      <c r="AO31" s="1060"/>
      <c r="AP31" s="1060" t="s">
        <v>587</v>
      </c>
      <c r="AQ31" s="1060"/>
      <c r="AR31" s="1060"/>
      <c r="AS31" s="1060"/>
      <c r="AT31" s="1060"/>
      <c r="AU31" s="1060" t="s">
        <v>587</v>
      </c>
      <c r="AV31" s="1060"/>
      <c r="AW31" s="1060"/>
      <c r="AX31" s="1060"/>
      <c r="AY31" s="1060"/>
      <c r="AZ31" s="1131" t="s">
        <v>587</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403</v>
      </c>
      <c r="C32" s="1127"/>
      <c r="D32" s="1127"/>
      <c r="E32" s="1127"/>
      <c r="F32" s="1127"/>
      <c r="G32" s="1127"/>
      <c r="H32" s="1127"/>
      <c r="I32" s="1127"/>
      <c r="J32" s="1127"/>
      <c r="K32" s="1127"/>
      <c r="L32" s="1127"/>
      <c r="M32" s="1127"/>
      <c r="N32" s="1127"/>
      <c r="O32" s="1127"/>
      <c r="P32" s="1128"/>
      <c r="Q32" s="1132">
        <v>72</v>
      </c>
      <c r="R32" s="1133"/>
      <c r="S32" s="1133"/>
      <c r="T32" s="1133"/>
      <c r="U32" s="1133"/>
      <c r="V32" s="1133">
        <v>72</v>
      </c>
      <c r="W32" s="1133"/>
      <c r="X32" s="1133"/>
      <c r="Y32" s="1133"/>
      <c r="Z32" s="1133"/>
      <c r="AA32" s="1133">
        <v>0</v>
      </c>
      <c r="AB32" s="1133"/>
      <c r="AC32" s="1133"/>
      <c r="AD32" s="1133"/>
      <c r="AE32" s="1134"/>
      <c r="AF32" s="1108" t="s">
        <v>404</v>
      </c>
      <c r="AG32" s="1109"/>
      <c r="AH32" s="1109"/>
      <c r="AI32" s="1109"/>
      <c r="AJ32" s="1110"/>
      <c r="AK32" s="1069">
        <v>36</v>
      </c>
      <c r="AL32" s="1060"/>
      <c r="AM32" s="1060"/>
      <c r="AN32" s="1060"/>
      <c r="AO32" s="1060"/>
      <c r="AP32" s="1060">
        <v>275</v>
      </c>
      <c r="AQ32" s="1060"/>
      <c r="AR32" s="1060"/>
      <c r="AS32" s="1060"/>
      <c r="AT32" s="1060"/>
      <c r="AU32" s="1060">
        <v>187</v>
      </c>
      <c r="AV32" s="1060"/>
      <c r="AW32" s="1060"/>
      <c r="AX32" s="1060"/>
      <c r="AY32" s="1060"/>
      <c r="AZ32" s="1131" t="s">
        <v>587</v>
      </c>
      <c r="BA32" s="1131"/>
      <c r="BB32" s="1131"/>
      <c r="BC32" s="1131"/>
      <c r="BD32" s="1131"/>
      <c r="BE32" s="1121" t="s">
        <v>405</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406</v>
      </c>
      <c r="C33" s="1127"/>
      <c r="D33" s="1127"/>
      <c r="E33" s="1127"/>
      <c r="F33" s="1127"/>
      <c r="G33" s="1127"/>
      <c r="H33" s="1127"/>
      <c r="I33" s="1127"/>
      <c r="J33" s="1127"/>
      <c r="K33" s="1127"/>
      <c r="L33" s="1127"/>
      <c r="M33" s="1127"/>
      <c r="N33" s="1127"/>
      <c r="O33" s="1127"/>
      <c r="P33" s="1128"/>
      <c r="Q33" s="1132">
        <v>49</v>
      </c>
      <c r="R33" s="1133"/>
      <c r="S33" s="1133"/>
      <c r="T33" s="1133"/>
      <c r="U33" s="1133"/>
      <c r="V33" s="1133">
        <v>49</v>
      </c>
      <c r="W33" s="1133"/>
      <c r="X33" s="1133"/>
      <c r="Y33" s="1133"/>
      <c r="Z33" s="1133"/>
      <c r="AA33" s="1133">
        <v>0</v>
      </c>
      <c r="AB33" s="1133"/>
      <c r="AC33" s="1133"/>
      <c r="AD33" s="1133"/>
      <c r="AE33" s="1134"/>
      <c r="AF33" s="1108" t="s">
        <v>407</v>
      </c>
      <c r="AG33" s="1109"/>
      <c r="AH33" s="1109"/>
      <c r="AI33" s="1109"/>
      <c r="AJ33" s="1110"/>
      <c r="AK33" s="1069">
        <v>26</v>
      </c>
      <c r="AL33" s="1060"/>
      <c r="AM33" s="1060"/>
      <c r="AN33" s="1060"/>
      <c r="AO33" s="1060"/>
      <c r="AP33" s="1060">
        <v>182</v>
      </c>
      <c r="AQ33" s="1060"/>
      <c r="AR33" s="1060"/>
      <c r="AS33" s="1060"/>
      <c r="AT33" s="1060"/>
      <c r="AU33" s="1060">
        <v>177</v>
      </c>
      <c r="AV33" s="1060"/>
      <c r="AW33" s="1060"/>
      <c r="AX33" s="1060"/>
      <c r="AY33" s="1060"/>
      <c r="AZ33" s="1131" t="s">
        <v>587</v>
      </c>
      <c r="BA33" s="1131"/>
      <c r="BB33" s="1131"/>
      <c r="BC33" s="1131"/>
      <c r="BD33" s="1131"/>
      <c r="BE33" s="1121" t="s">
        <v>405</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t="s">
        <v>408</v>
      </c>
      <c r="C34" s="1127"/>
      <c r="D34" s="1127"/>
      <c r="E34" s="1127"/>
      <c r="F34" s="1127"/>
      <c r="G34" s="1127"/>
      <c r="H34" s="1127"/>
      <c r="I34" s="1127"/>
      <c r="J34" s="1127"/>
      <c r="K34" s="1127"/>
      <c r="L34" s="1127"/>
      <c r="M34" s="1127"/>
      <c r="N34" s="1127"/>
      <c r="O34" s="1127"/>
      <c r="P34" s="1128"/>
      <c r="Q34" s="1132">
        <v>52</v>
      </c>
      <c r="R34" s="1133"/>
      <c r="S34" s="1133"/>
      <c r="T34" s="1133"/>
      <c r="U34" s="1133"/>
      <c r="V34" s="1133">
        <v>52</v>
      </c>
      <c r="W34" s="1133"/>
      <c r="X34" s="1133"/>
      <c r="Y34" s="1133"/>
      <c r="Z34" s="1133"/>
      <c r="AA34" s="1133">
        <v>0</v>
      </c>
      <c r="AB34" s="1133"/>
      <c r="AC34" s="1133"/>
      <c r="AD34" s="1133"/>
      <c r="AE34" s="1134"/>
      <c r="AF34" s="1108">
        <v>0</v>
      </c>
      <c r="AG34" s="1109"/>
      <c r="AH34" s="1109"/>
      <c r="AI34" s="1109"/>
      <c r="AJ34" s="1110"/>
      <c r="AK34" s="1069">
        <v>2</v>
      </c>
      <c r="AL34" s="1060"/>
      <c r="AM34" s="1060"/>
      <c r="AN34" s="1060"/>
      <c r="AO34" s="1060"/>
      <c r="AP34" s="1060" t="s">
        <v>587</v>
      </c>
      <c r="AQ34" s="1060"/>
      <c r="AR34" s="1060"/>
      <c r="AS34" s="1060"/>
      <c r="AT34" s="1060"/>
      <c r="AU34" s="1060" t="s">
        <v>587</v>
      </c>
      <c r="AV34" s="1060"/>
      <c r="AW34" s="1060"/>
      <c r="AX34" s="1060"/>
      <c r="AY34" s="1060"/>
      <c r="AZ34" s="1131" t="s">
        <v>587</v>
      </c>
      <c r="BA34" s="1131"/>
      <c r="BB34" s="1131"/>
      <c r="BC34" s="1131"/>
      <c r="BD34" s="1131"/>
      <c r="BE34" s="1121" t="s">
        <v>409</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410</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386</v>
      </c>
      <c r="B63" s="1033" t="s">
        <v>411</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10</v>
      </c>
      <c r="AG63" s="1048"/>
      <c r="AH63" s="1048"/>
      <c r="AI63" s="1048"/>
      <c r="AJ63" s="1119"/>
      <c r="AK63" s="1120"/>
      <c r="AL63" s="1052"/>
      <c r="AM63" s="1052"/>
      <c r="AN63" s="1052"/>
      <c r="AO63" s="1052"/>
      <c r="AP63" s="1048">
        <v>457</v>
      </c>
      <c r="AQ63" s="1048"/>
      <c r="AR63" s="1048"/>
      <c r="AS63" s="1048"/>
      <c r="AT63" s="1048"/>
      <c r="AU63" s="1048">
        <v>364</v>
      </c>
      <c r="AV63" s="1048"/>
      <c r="AW63" s="1048"/>
      <c r="AX63" s="1048"/>
      <c r="AY63" s="1048"/>
      <c r="AZ63" s="1114"/>
      <c r="BA63" s="1114"/>
      <c r="BB63" s="1114"/>
      <c r="BC63" s="1114"/>
      <c r="BD63" s="1114"/>
      <c r="BE63" s="1049"/>
      <c r="BF63" s="1049"/>
      <c r="BG63" s="1049"/>
      <c r="BH63" s="1049"/>
      <c r="BI63" s="1050"/>
      <c r="BJ63" s="1115" t="s">
        <v>412</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414</v>
      </c>
      <c r="B66" s="1085"/>
      <c r="C66" s="1085"/>
      <c r="D66" s="1085"/>
      <c r="E66" s="1085"/>
      <c r="F66" s="1085"/>
      <c r="G66" s="1085"/>
      <c r="H66" s="1085"/>
      <c r="I66" s="1085"/>
      <c r="J66" s="1085"/>
      <c r="K66" s="1085"/>
      <c r="L66" s="1085"/>
      <c r="M66" s="1085"/>
      <c r="N66" s="1085"/>
      <c r="O66" s="1085"/>
      <c r="P66" s="1086"/>
      <c r="Q66" s="1090" t="s">
        <v>415</v>
      </c>
      <c r="R66" s="1091"/>
      <c r="S66" s="1091"/>
      <c r="T66" s="1091"/>
      <c r="U66" s="1092"/>
      <c r="V66" s="1090" t="s">
        <v>416</v>
      </c>
      <c r="W66" s="1091"/>
      <c r="X66" s="1091"/>
      <c r="Y66" s="1091"/>
      <c r="Z66" s="1092"/>
      <c r="AA66" s="1090" t="s">
        <v>417</v>
      </c>
      <c r="AB66" s="1091"/>
      <c r="AC66" s="1091"/>
      <c r="AD66" s="1091"/>
      <c r="AE66" s="1092"/>
      <c r="AF66" s="1096" t="s">
        <v>418</v>
      </c>
      <c r="AG66" s="1097"/>
      <c r="AH66" s="1097"/>
      <c r="AI66" s="1097"/>
      <c r="AJ66" s="1098"/>
      <c r="AK66" s="1090" t="s">
        <v>419</v>
      </c>
      <c r="AL66" s="1085"/>
      <c r="AM66" s="1085"/>
      <c r="AN66" s="1085"/>
      <c r="AO66" s="1086"/>
      <c r="AP66" s="1090" t="s">
        <v>420</v>
      </c>
      <c r="AQ66" s="1091"/>
      <c r="AR66" s="1091"/>
      <c r="AS66" s="1091"/>
      <c r="AT66" s="1092"/>
      <c r="AU66" s="1090" t="s">
        <v>421</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588</v>
      </c>
      <c r="C68" s="1075"/>
      <c r="D68" s="1075"/>
      <c r="E68" s="1075"/>
      <c r="F68" s="1075"/>
      <c r="G68" s="1075"/>
      <c r="H68" s="1075"/>
      <c r="I68" s="1075"/>
      <c r="J68" s="1075"/>
      <c r="K68" s="1075"/>
      <c r="L68" s="1075"/>
      <c r="M68" s="1075"/>
      <c r="N68" s="1075"/>
      <c r="O68" s="1075"/>
      <c r="P68" s="1076"/>
      <c r="Q68" s="1077">
        <v>946</v>
      </c>
      <c r="R68" s="1071"/>
      <c r="S68" s="1071"/>
      <c r="T68" s="1071"/>
      <c r="U68" s="1071"/>
      <c r="V68" s="1071">
        <v>946</v>
      </c>
      <c r="W68" s="1071"/>
      <c r="X68" s="1071"/>
      <c r="Y68" s="1071"/>
      <c r="Z68" s="1071"/>
      <c r="AA68" s="1071">
        <v>0</v>
      </c>
      <c r="AB68" s="1071"/>
      <c r="AC68" s="1071"/>
      <c r="AD68" s="1071"/>
      <c r="AE68" s="1071"/>
      <c r="AF68" s="1071">
        <v>0</v>
      </c>
      <c r="AG68" s="1071"/>
      <c r="AH68" s="1071"/>
      <c r="AI68" s="1071"/>
      <c r="AJ68" s="1071"/>
      <c r="AK68" s="1071" t="s">
        <v>597</v>
      </c>
      <c r="AL68" s="1071"/>
      <c r="AM68" s="1071"/>
      <c r="AN68" s="1071"/>
      <c r="AO68" s="1071"/>
      <c r="AP68" s="1071">
        <v>665</v>
      </c>
      <c r="AQ68" s="1071"/>
      <c r="AR68" s="1071"/>
      <c r="AS68" s="1071"/>
      <c r="AT68" s="1071"/>
      <c r="AU68" s="1071">
        <v>13</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589</v>
      </c>
      <c r="C69" s="1064"/>
      <c r="D69" s="1064"/>
      <c r="E69" s="1064"/>
      <c r="F69" s="1064"/>
      <c r="G69" s="1064"/>
      <c r="H69" s="1064"/>
      <c r="I69" s="1064"/>
      <c r="J69" s="1064"/>
      <c r="K69" s="1064"/>
      <c r="L69" s="1064"/>
      <c r="M69" s="1064"/>
      <c r="N69" s="1064"/>
      <c r="O69" s="1064"/>
      <c r="P69" s="1065"/>
      <c r="Q69" s="1066">
        <v>9</v>
      </c>
      <c r="R69" s="1060"/>
      <c r="S69" s="1060"/>
      <c r="T69" s="1060"/>
      <c r="U69" s="1060"/>
      <c r="V69" s="1060">
        <v>3</v>
      </c>
      <c r="W69" s="1060"/>
      <c r="X69" s="1060"/>
      <c r="Y69" s="1060"/>
      <c r="Z69" s="1060"/>
      <c r="AA69" s="1060">
        <v>7</v>
      </c>
      <c r="AB69" s="1060"/>
      <c r="AC69" s="1060"/>
      <c r="AD69" s="1060"/>
      <c r="AE69" s="1060"/>
      <c r="AF69" s="1060">
        <v>7</v>
      </c>
      <c r="AG69" s="1060"/>
      <c r="AH69" s="1060"/>
      <c r="AI69" s="1060"/>
      <c r="AJ69" s="1060"/>
      <c r="AK69" s="1060" t="s">
        <v>597</v>
      </c>
      <c r="AL69" s="1060"/>
      <c r="AM69" s="1060"/>
      <c r="AN69" s="1060"/>
      <c r="AO69" s="1060"/>
      <c r="AP69" s="1060" t="s">
        <v>600</v>
      </c>
      <c r="AQ69" s="1060"/>
      <c r="AR69" s="1060"/>
      <c r="AS69" s="1060"/>
      <c r="AT69" s="1060"/>
      <c r="AU69" s="1060" t="s">
        <v>597</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590</v>
      </c>
      <c r="C70" s="1064"/>
      <c r="D70" s="1064"/>
      <c r="E70" s="1064"/>
      <c r="F70" s="1064"/>
      <c r="G70" s="1064"/>
      <c r="H70" s="1064"/>
      <c r="I70" s="1064"/>
      <c r="J70" s="1064"/>
      <c r="K70" s="1064"/>
      <c r="L70" s="1064"/>
      <c r="M70" s="1064"/>
      <c r="N70" s="1064"/>
      <c r="O70" s="1064"/>
      <c r="P70" s="1065"/>
      <c r="Q70" s="1066">
        <v>49</v>
      </c>
      <c r="R70" s="1060"/>
      <c r="S70" s="1060"/>
      <c r="T70" s="1060"/>
      <c r="U70" s="1060"/>
      <c r="V70" s="1060">
        <v>49</v>
      </c>
      <c r="W70" s="1060"/>
      <c r="X70" s="1060"/>
      <c r="Y70" s="1060"/>
      <c r="Z70" s="1060"/>
      <c r="AA70" s="1060">
        <v>0</v>
      </c>
      <c r="AB70" s="1060"/>
      <c r="AC70" s="1060"/>
      <c r="AD70" s="1060"/>
      <c r="AE70" s="1060"/>
      <c r="AF70" s="1060">
        <v>0</v>
      </c>
      <c r="AG70" s="1060"/>
      <c r="AH70" s="1060"/>
      <c r="AI70" s="1060"/>
      <c r="AJ70" s="1060"/>
      <c r="AK70" s="1060" t="s">
        <v>597</v>
      </c>
      <c r="AL70" s="1060"/>
      <c r="AM70" s="1060"/>
      <c r="AN70" s="1060"/>
      <c r="AO70" s="1060"/>
      <c r="AP70" s="1060" t="s">
        <v>597</v>
      </c>
      <c r="AQ70" s="1060"/>
      <c r="AR70" s="1060"/>
      <c r="AS70" s="1060"/>
      <c r="AT70" s="1060"/>
      <c r="AU70" s="1060" t="s">
        <v>597</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591</v>
      </c>
      <c r="C71" s="1064"/>
      <c r="D71" s="1064"/>
      <c r="E71" s="1064"/>
      <c r="F71" s="1064"/>
      <c r="G71" s="1064"/>
      <c r="H71" s="1064"/>
      <c r="I71" s="1064"/>
      <c r="J71" s="1064"/>
      <c r="K71" s="1064"/>
      <c r="L71" s="1064"/>
      <c r="M71" s="1064"/>
      <c r="N71" s="1064"/>
      <c r="O71" s="1064"/>
      <c r="P71" s="1065"/>
      <c r="Q71" s="1066">
        <v>695</v>
      </c>
      <c r="R71" s="1060"/>
      <c r="S71" s="1060"/>
      <c r="T71" s="1060"/>
      <c r="U71" s="1060"/>
      <c r="V71" s="1060">
        <v>695</v>
      </c>
      <c r="W71" s="1060"/>
      <c r="X71" s="1060"/>
      <c r="Y71" s="1060"/>
      <c r="Z71" s="1060"/>
      <c r="AA71" s="1060">
        <v>0</v>
      </c>
      <c r="AB71" s="1060"/>
      <c r="AC71" s="1060"/>
      <c r="AD71" s="1060"/>
      <c r="AE71" s="1060"/>
      <c r="AF71" s="1060">
        <v>0</v>
      </c>
      <c r="AG71" s="1060"/>
      <c r="AH71" s="1060"/>
      <c r="AI71" s="1060"/>
      <c r="AJ71" s="1060"/>
      <c r="AK71" s="1060" t="s">
        <v>597</v>
      </c>
      <c r="AL71" s="1060"/>
      <c r="AM71" s="1060"/>
      <c r="AN71" s="1060"/>
      <c r="AO71" s="1060"/>
      <c r="AP71" s="1060" t="s">
        <v>602</v>
      </c>
      <c r="AQ71" s="1060"/>
      <c r="AR71" s="1060"/>
      <c r="AS71" s="1060"/>
      <c r="AT71" s="1060"/>
      <c r="AU71" s="1060" t="s">
        <v>597</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592</v>
      </c>
      <c r="C72" s="1064"/>
      <c r="D72" s="1064"/>
      <c r="E72" s="1064"/>
      <c r="F72" s="1064"/>
      <c r="G72" s="1064"/>
      <c r="H72" s="1064"/>
      <c r="I72" s="1064"/>
      <c r="J72" s="1064"/>
      <c r="K72" s="1064"/>
      <c r="L72" s="1064"/>
      <c r="M72" s="1064"/>
      <c r="N72" s="1064"/>
      <c r="O72" s="1064"/>
      <c r="P72" s="1065"/>
      <c r="Q72" s="1066">
        <v>4831</v>
      </c>
      <c r="R72" s="1060"/>
      <c r="S72" s="1060"/>
      <c r="T72" s="1060"/>
      <c r="U72" s="1060"/>
      <c r="V72" s="1060">
        <v>3696</v>
      </c>
      <c r="W72" s="1060"/>
      <c r="X72" s="1060"/>
      <c r="Y72" s="1060"/>
      <c r="Z72" s="1060"/>
      <c r="AA72" s="1060">
        <v>1135</v>
      </c>
      <c r="AB72" s="1060"/>
      <c r="AC72" s="1060"/>
      <c r="AD72" s="1060"/>
      <c r="AE72" s="1060"/>
      <c r="AF72" s="1060">
        <v>1135</v>
      </c>
      <c r="AG72" s="1060"/>
      <c r="AH72" s="1060"/>
      <c r="AI72" s="1060"/>
      <c r="AJ72" s="1060"/>
      <c r="AK72" s="1060">
        <v>3</v>
      </c>
      <c r="AL72" s="1060"/>
      <c r="AM72" s="1060"/>
      <c r="AN72" s="1060"/>
      <c r="AO72" s="1060"/>
      <c r="AP72" s="1060" t="s">
        <v>597</v>
      </c>
      <c r="AQ72" s="1060"/>
      <c r="AR72" s="1060"/>
      <c r="AS72" s="1060"/>
      <c r="AT72" s="1060"/>
      <c r="AU72" s="1060" t="s">
        <v>598</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593</v>
      </c>
      <c r="C73" s="1064"/>
      <c r="D73" s="1064"/>
      <c r="E73" s="1064"/>
      <c r="F73" s="1064"/>
      <c r="G73" s="1064"/>
      <c r="H73" s="1064"/>
      <c r="I73" s="1064"/>
      <c r="J73" s="1064"/>
      <c r="K73" s="1064"/>
      <c r="L73" s="1064"/>
      <c r="M73" s="1064"/>
      <c r="N73" s="1064"/>
      <c r="O73" s="1064"/>
      <c r="P73" s="1065"/>
      <c r="Q73" s="1066">
        <v>9</v>
      </c>
      <c r="R73" s="1060"/>
      <c r="S73" s="1060"/>
      <c r="T73" s="1060"/>
      <c r="U73" s="1060"/>
      <c r="V73" s="1060">
        <v>9</v>
      </c>
      <c r="W73" s="1060"/>
      <c r="X73" s="1060"/>
      <c r="Y73" s="1060"/>
      <c r="Z73" s="1060"/>
      <c r="AA73" s="1060">
        <v>0</v>
      </c>
      <c r="AB73" s="1060"/>
      <c r="AC73" s="1060"/>
      <c r="AD73" s="1060"/>
      <c r="AE73" s="1060"/>
      <c r="AF73" s="1060">
        <v>0</v>
      </c>
      <c r="AG73" s="1060"/>
      <c r="AH73" s="1060"/>
      <c r="AI73" s="1060"/>
      <c r="AJ73" s="1060"/>
      <c r="AK73" s="1060" t="s">
        <v>597</v>
      </c>
      <c r="AL73" s="1060"/>
      <c r="AM73" s="1060"/>
      <c r="AN73" s="1060"/>
      <c r="AO73" s="1060"/>
      <c r="AP73" s="1060" t="s">
        <v>597</v>
      </c>
      <c r="AQ73" s="1060"/>
      <c r="AR73" s="1060"/>
      <c r="AS73" s="1060"/>
      <c r="AT73" s="1060"/>
      <c r="AU73" s="1060" t="s">
        <v>597</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594</v>
      </c>
      <c r="C74" s="1064"/>
      <c r="D74" s="1064"/>
      <c r="E74" s="1064"/>
      <c r="F74" s="1064"/>
      <c r="G74" s="1064"/>
      <c r="H74" s="1064"/>
      <c r="I74" s="1064"/>
      <c r="J74" s="1064"/>
      <c r="K74" s="1064"/>
      <c r="L74" s="1064"/>
      <c r="M74" s="1064"/>
      <c r="N74" s="1064"/>
      <c r="O74" s="1064"/>
      <c r="P74" s="1065"/>
      <c r="Q74" s="1066">
        <v>54</v>
      </c>
      <c r="R74" s="1060"/>
      <c r="S74" s="1060"/>
      <c r="T74" s="1060"/>
      <c r="U74" s="1060"/>
      <c r="V74" s="1060">
        <v>50</v>
      </c>
      <c r="W74" s="1060"/>
      <c r="X74" s="1060"/>
      <c r="Y74" s="1060"/>
      <c r="Z74" s="1060"/>
      <c r="AA74" s="1060">
        <v>4</v>
      </c>
      <c r="AB74" s="1060"/>
      <c r="AC74" s="1060"/>
      <c r="AD74" s="1060"/>
      <c r="AE74" s="1060"/>
      <c r="AF74" s="1060">
        <v>4</v>
      </c>
      <c r="AG74" s="1060"/>
      <c r="AH74" s="1060"/>
      <c r="AI74" s="1060"/>
      <c r="AJ74" s="1060"/>
      <c r="AK74" s="1060" t="s">
        <v>597</v>
      </c>
      <c r="AL74" s="1060"/>
      <c r="AM74" s="1060"/>
      <c r="AN74" s="1060"/>
      <c r="AO74" s="1060"/>
      <c r="AP74" s="1060" t="s">
        <v>597</v>
      </c>
      <c r="AQ74" s="1060"/>
      <c r="AR74" s="1060"/>
      <c r="AS74" s="1060"/>
      <c r="AT74" s="1060"/>
      <c r="AU74" s="1060" t="s">
        <v>597</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595</v>
      </c>
      <c r="C75" s="1064"/>
      <c r="D75" s="1064"/>
      <c r="E75" s="1064"/>
      <c r="F75" s="1064"/>
      <c r="G75" s="1064"/>
      <c r="H75" s="1064"/>
      <c r="I75" s="1064"/>
      <c r="J75" s="1064"/>
      <c r="K75" s="1064"/>
      <c r="L75" s="1064"/>
      <c r="M75" s="1064"/>
      <c r="N75" s="1064"/>
      <c r="O75" s="1064"/>
      <c r="P75" s="1065"/>
      <c r="Q75" s="1067">
        <v>145430</v>
      </c>
      <c r="R75" s="1068"/>
      <c r="S75" s="1068"/>
      <c r="T75" s="1068"/>
      <c r="U75" s="1069"/>
      <c r="V75" s="1070">
        <v>141225</v>
      </c>
      <c r="W75" s="1068"/>
      <c r="X75" s="1068"/>
      <c r="Y75" s="1068"/>
      <c r="Z75" s="1069"/>
      <c r="AA75" s="1070">
        <v>4204</v>
      </c>
      <c r="AB75" s="1068"/>
      <c r="AC75" s="1068"/>
      <c r="AD75" s="1068"/>
      <c r="AE75" s="1069"/>
      <c r="AF75" s="1070">
        <v>4204</v>
      </c>
      <c r="AG75" s="1068"/>
      <c r="AH75" s="1068"/>
      <c r="AI75" s="1068"/>
      <c r="AJ75" s="1069"/>
      <c r="AK75" s="1070" t="s">
        <v>597</v>
      </c>
      <c r="AL75" s="1068"/>
      <c r="AM75" s="1068"/>
      <c r="AN75" s="1068"/>
      <c r="AO75" s="1069"/>
      <c r="AP75" s="1070" t="s">
        <v>599</v>
      </c>
      <c r="AQ75" s="1068"/>
      <c r="AR75" s="1068"/>
      <c r="AS75" s="1068"/>
      <c r="AT75" s="1069"/>
      <c r="AU75" s="1070" t="s">
        <v>597</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596</v>
      </c>
      <c r="C76" s="1064"/>
      <c r="D76" s="1064"/>
      <c r="E76" s="1064"/>
      <c r="F76" s="1064"/>
      <c r="G76" s="1064"/>
      <c r="H76" s="1064"/>
      <c r="I76" s="1064"/>
      <c r="J76" s="1064"/>
      <c r="K76" s="1064"/>
      <c r="L76" s="1064"/>
      <c r="M76" s="1064"/>
      <c r="N76" s="1064"/>
      <c r="O76" s="1064"/>
      <c r="P76" s="1065"/>
      <c r="Q76" s="1067">
        <v>145</v>
      </c>
      <c r="R76" s="1068"/>
      <c r="S76" s="1068"/>
      <c r="T76" s="1068"/>
      <c r="U76" s="1069"/>
      <c r="V76" s="1070">
        <v>137</v>
      </c>
      <c r="W76" s="1068"/>
      <c r="X76" s="1068"/>
      <c r="Y76" s="1068"/>
      <c r="Z76" s="1069"/>
      <c r="AA76" s="1070">
        <v>9</v>
      </c>
      <c r="AB76" s="1068"/>
      <c r="AC76" s="1068"/>
      <c r="AD76" s="1068"/>
      <c r="AE76" s="1069"/>
      <c r="AF76" s="1070">
        <v>9</v>
      </c>
      <c r="AG76" s="1068"/>
      <c r="AH76" s="1068"/>
      <c r="AI76" s="1068"/>
      <c r="AJ76" s="1069"/>
      <c r="AK76" s="1070" t="s">
        <v>601</v>
      </c>
      <c r="AL76" s="1068"/>
      <c r="AM76" s="1068"/>
      <c r="AN76" s="1068"/>
      <c r="AO76" s="1069"/>
      <c r="AP76" s="1070" t="s">
        <v>601</v>
      </c>
      <c r="AQ76" s="1068"/>
      <c r="AR76" s="1068"/>
      <c r="AS76" s="1068"/>
      <c r="AT76" s="1069"/>
      <c r="AU76" s="1070" t="s">
        <v>597</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386</v>
      </c>
      <c r="B88" s="1033" t="s">
        <v>422</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5359</v>
      </c>
      <c r="AG88" s="1048"/>
      <c r="AH88" s="1048"/>
      <c r="AI88" s="1048"/>
      <c r="AJ88" s="1048"/>
      <c r="AK88" s="1052"/>
      <c r="AL88" s="1052"/>
      <c r="AM88" s="1052"/>
      <c r="AN88" s="1052"/>
      <c r="AO88" s="1052"/>
      <c r="AP88" s="1048">
        <v>665</v>
      </c>
      <c r="AQ88" s="1048"/>
      <c r="AR88" s="1048"/>
      <c r="AS88" s="1048"/>
      <c r="AT88" s="1048"/>
      <c r="AU88" s="1048">
        <v>13</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423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15</v>
      </c>
      <c r="CS102" s="1040"/>
      <c r="CT102" s="1040"/>
      <c r="CU102" s="1040"/>
      <c r="CV102" s="1041"/>
      <c r="CW102" s="1039">
        <v>42</v>
      </c>
      <c r="CX102" s="1040"/>
      <c r="CY102" s="1040"/>
      <c r="CZ102" s="1040"/>
      <c r="DA102" s="1041"/>
      <c r="DB102" s="1039">
        <v>241</v>
      </c>
      <c r="DC102" s="1040"/>
      <c r="DD102" s="1040"/>
      <c r="DE102" s="1040"/>
      <c r="DF102" s="1041"/>
      <c r="DG102" s="1039">
        <v>0</v>
      </c>
      <c r="DH102" s="1040"/>
      <c r="DI102" s="1040"/>
      <c r="DJ102" s="1040"/>
      <c r="DK102" s="1041"/>
      <c r="DL102" s="1039">
        <v>0</v>
      </c>
      <c r="DM102" s="1040"/>
      <c r="DN102" s="1040"/>
      <c r="DO102" s="1040"/>
      <c r="DP102" s="1041"/>
      <c r="DQ102" s="1039">
        <v>0</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430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431</v>
      </c>
      <c r="AB109" s="983"/>
      <c r="AC109" s="983"/>
      <c r="AD109" s="983"/>
      <c r="AE109" s="984"/>
      <c r="AF109" s="985" t="s">
        <v>304</v>
      </c>
      <c r="AG109" s="983"/>
      <c r="AH109" s="983"/>
      <c r="AI109" s="983"/>
      <c r="AJ109" s="984"/>
      <c r="AK109" s="985" t="s">
        <v>303</v>
      </c>
      <c r="AL109" s="983"/>
      <c r="AM109" s="983"/>
      <c r="AN109" s="983"/>
      <c r="AO109" s="984"/>
      <c r="AP109" s="985" t="s">
        <v>432</v>
      </c>
      <c r="AQ109" s="983"/>
      <c r="AR109" s="983"/>
      <c r="AS109" s="983"/>
      <c r="AT109" s="1014"/>
      <c r="AU109" s="982" t="s">
        <v>430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431</v>
      </c>
      <c r="BR109" s="983"/>
      <c r="BS109" s="983"/>
      <c r="BT109" s="983"/>
      <c r="BU109" s="984"/>
      <c r="BV109" s="985" t="s">
        <v>304</v>
      </c>
      <c r="BW109" s="983"/>
      <c r="BX109" s="983"/>
      <c r="BY109" s="983"/>
      <c r="BZ109" s="984"/>
      <c r="CA109" s="985" t="s">
        <v>303</v>
      </c>
      <c r="CB109" s="983"/>
      <c r="CC109" s="983"/>
      <c r="CD109" s="983"/>
      <c r="CE109" s="984"/>
      <c r="CF109" s="1021" t="s">
        <v>432</v>
      </c>
      <c r="CG109" s="1021"/>
      <c r="CH109" s="1021"/>
      <c r="CI109" s="1021"/>
      <c r="CJ109" s="1021"/>
      <c r="CK109" s="985" t="s">
        <v>433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431</v>
      </c>
      <c r="DH109" s="983"/>
      <c r="DI109" s="983"/>
      <c r="DJ109" s="983"/>
      <c r="DK109" s="984"/>
      <c r="DL109" s="985" t="s">
        <v>304</v>
      </c>
      <c r="DM109" s="983"/>
      <c r="DN109" s="983"/>
      <c r="DO109" s="983"/>
      <c r="DP109" s="984"/>
      <c r="DQ109" s="985" t="s">
        <v>303</v>
      </c>
      <c r="DR109" s="983"/>
      <c r="DS109" s="983"/>
      <c r="DT109" s="983"/>
      <c r="DU109" s="984"/>
      <c r="DV109" s="985" t="s">
        <v>432</v>
      </c>
      <c r="DW109" s="983"/>
      <c r="DX109" s="983"/>
      <c r="DY109" s="983"/>
      <c r="DZ109" s="1014"/>
    </row>
    <row r="110" spans="1:131" s="246" customFormat="1" ht="26.25" customHeight="1">
      <c r="A110" s="885" t="s">
        <v>434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202756</v>
      </c>
      <c r="AB110" s="976"/>
      <c r="AC110" s="976"/>
      <c r="AD110" s="976"/>
      <c r="AE110" s="977"/>
      <c r="AF110" s="978">
        <v>211919</v>
      </c>
      <c r="AG110" s="976"/>
      <c r="AH110" s="976"/>
      <c r="AI110" s="976"/>
      <c r="AJ110" s="977"/>
      <c r="AK110" s="978">
        <v>219287</v>
      </c>
      <c r="AL110" s="976"/>
      <c r="AM110" s="976"/>
      <c r="AN110" s="976"/>
      <c r="AO110" s="977"/>
      <c r="AP110" s="979">
        <v>23.6</v>
      </c>
      <c r="AQ110" s="980"/>
      <c r="AR110" s="980"/>
      <c r="AS110" s="980"/>
      <c r="AT110" s="981"/>
      <c r="AU110" s="1015" t="s">
        <v>73</v>
      </c>
      <c r="AV110" s="1016"/>
      <c r="AW110" s="1016"/>
      <c r="AX110" s="1016"/>
      <c r="AY110" s="1016"/>
      <c r="AZ110" s="941" t="s">
        <v>435</v>
      </c>
      <c r="BA110" s="886"/>
      <c r="BB110" s="886"/>
      <c r="BC110" s="886"/>
      <c r="BD110" s="886"/>
      <c r="BE110" s="886"/>
      <c r="BF110" s="886"/>
      <c r="BG110" s="886"/>
      <c r="BH110" s="886"/>
      <c r="BI110" s="886"/>
      <c r="BJ110" s="886"/>
      <c r="BK110" s="886"/>
      <c r="BL110" s="886"/>
      <c r="BM110" s="886"/>
      <c r="BN110" s="886"/>
      <c r="BO110" s="886"/>
      <c r="BP110" s="887"/>
      <c r="BQ110" s="942">
        <v>2726410</v>
      </c>
      <c r="BR110" s="923"/>
      <c r="BS110" s="923"/>
      <c r="BT110" s="923"/>
      <c r="BU110" s="923"/>
      <c r="BV110" s="923">
        <v>2796941</v>
      </c>
      <c r="BW110" s="923"/>
      <c r="BX110" s="923"/>
      <c r="BY110" s="923"/>
      <c r="BZ110" s="923"/>
      <c r="CA110" s="923">
        <v>3046742</v>
      </c>
      <c r="CB110" s="923"/>
      <c r="CC110" s="923"/>
      <c r="CD110" s="923"/>
      <c r="CE110" s="923"/>
      <c r="CF110" s="947">
        <v>328.5</v>
      </c>
      <c r="CG110" s="948"/>
      <c r="CH110" s="948"/>
      <c r="CI110" s="948"/>
      <c r="CJ110" s="948"/>
      <c r="CK110" s="1011" t="s">
        <v>436</v>
      </c>
      <c r="CL110" s="897"/>
      <c r="CM110" s="972" t="s">
        <v>437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438</v>
      </c>
      <c r="DH110" s="923"/>
      <c r="DI110" s="923"/>
      <c r="DJ110" s="923"/>
      <c r="DK110" s="923"/>
      <c r="DL110" s="923" t="s">
        <v>438</v>
      </c>
      <c r="DM110" s="923"/>
      <c r="DN110" s="923"/>
      <c r="DO110" s="923"/>
      <c r="DP110" s="923"/>
      <c r="DQ110" s="923" t="s">
        <v>129</v>
      </c>
      <c r="DR110" s="923"/>
      <c r="DS110" s="923"/>
      <c r="DT110" s="923"/>
      <c r="DU110" s="923"/>
      <c r="DV110" s="924" t="s">
        <v>439</v>
      </c>
      <c r="DW110" s="924"/>
      <c r="DX110" s="924"/>
      <c r="DY110" s="924"/>
      <c r="DZ110" s="925"/>
    </row>
    <row r="111" spans="1:131" s="246" customFormat="1" ht="26.25" customHeight="1">
      <c r="A111" s="852" t="s">
        <v>440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129</v>
      </c>
      <c r="AB111" s="1004"/>
      <c r="AC111" s="1004"/>
      <c r="AD111" s="1004"/>
      <c r="AE111" s="1005"/>
      <c r="AF111" s="1006" t="s">
        <v>441</v>
      </c>
      <c r="AG111" s="1004"/>
      <c r="AH111" s="1004"/>
      <c r="AI111" s="1004"/>
      <c r="AJ111" s="1005"/>
      <c r="AK111" s="1006" t="s">
        <v>129</v>
      </c>
      <c r="AL111" s="1004"/>
      <c r="AM111" s="1004"/>
      <c r="AN111" s="1004"/>
      <c r="AO111" s="1005"/>
      <c r="AP111" s="1007" t="s">
        <v>129</v>
      </c>
      <c r="AQ111" s="1008"/>
      <c r="AR111" s="1008"/>
      <c r="AS111" s="1008"/>
      <c r="AT111" s="1009"/>
      <c r="AU111" s="1017"/>
      <c r="AV111" s="1018"/>
      <c r="AW111" s="1018"/>
      <c r="AX111" s="1018"/>
      <c r="AY111" s="1018"/>
      <c r="AZ111" s="893" t="s">
        <v>442</v>
      </c>
      <c r="BA111" s="828"/>
      <c r="BB111" s="828"/>
      <c r="BC111" s="828"/>
      <c r="BD111" s="828"/>
      <c r="BE111" s="828"/>
      <c r="BF111" s="828"/>
      <c r="BG111" s="828"/>
      <c r="BH111" s="828"/>
      <c r="BI111" s="828"/>
      <c r="BJ111" s="828"/>
      <c r="BK111" s="828"/>
      <c r="BL111" s="828"/>
      <c r="BM111" s="828"/>
      <c r="BN111" s="828"/>
      <c r="BO111" s="828"/>
      <c r="BP111" s="829"/>
      <c r="BQ111" s="894">
        <v>15606</v>
      </c>
      <c r="BR111" s="895"/>
      <c r="BS111" s="895"/>
      <c r="BT111" s="895"/>
      <c r="BU111" s="895"/>
      <c r="BV111" s="895">
        <v>15610</v>
      </c>
      <c r="BW111" s="895"/>
      <c r="BX111" s="895"/>
      <c r="BY111" s="895"/>
      <c r="BZ111" s="895"/>
      <c r="CA111" s="895">
        <v>15615</v>
      </c>
      <c r="CB111" s="895"/>
      <c r="CC111" s="895"/>
      <c r="CD111" s="895"/>
      <c r="CE111" s="895"/>
      <c r="CF111" s="956">
        <v>1.7</v>
      </c>
      <c r="CG111" s="957"/>
      <c r="CH111" s="957"/>
      <c r="CI111" s="957"/>
      <c r="CJ111" s="957"/>
      <c r="CK111" s="1012"/>
      <c r="CL111" s="899"/>
      <c r="CM111" s="902" t="s">
        <v>443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129</v>
      </c>
      <c r="DH111" s="895"/>
      <c r="DI111" s="895"/>
      <c r="DJ111" s="895"/>
      <c r="DK111" s="895"/>
      <c r="DL111" s="895" t="s">
        <v>438</v>
      </c>
      <c r="DM111" s="895"/>
      <c r="DN111" s="895"/>
      <c r="DO111" s="895"/>
      <c r="DP111" s="895"/>
      <c r="DQ111" s="895" t="s">
        <v>438</v>
      </c>
      <c r="DR111" s="895"/>
      <c r="DS111" s="895"/>
      <c r="DT111" s="895"/>
      <c r="DU111" s="895"/>
      <c r="DV111" s="872" t="s">
        <v>438</v>
      </c>
      <c r="DW111" s="872"/>
      <c r="DX111" s="872"/>
      <c r="DY111" s="872"/>
      <c r="DZ111" s="873"/>
    </row>
    <row r="112" spans="1:131" s="246" customFormat="1" ht="26.25" customHeight="1">
      <c r="A112" s="997" t="s">
        <v>444</v>
      </c>
      <c r="B112" s="998"/>
      <c r="C112" s="828" t="s">
        <v>445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129</v>
      </c>
      <c r="AB112" s="858"/>
      <c r="AC112" s="858"/>
      <c r="AD112" s="858"/>
      <c r="AE112" s="859"/>
      <c r="AF112" s="860" t="s">
        <v>129</v>
      </c>
      <c r="AG112" s="858"/>
      <c r="AH112" s="858"/>
      <c r="AI112" s="858"/>
      <c r="AJ112" s="859"/>
      <c r="AK112" s="860" t="s">
        <v>129</v>
      </c>
      <c r="AL112" s="858"/>
      <c r="AM112" s="858"/>
      <c r="AN112" s="858"/>
      <c r="AO112" s="859"/>
      <c r="AP112" s="905" t="s">
        <v>438</v>
      </c>
      <c r="AQ112" s="906"/>
      <c r="AR112" s="906"/>
      <c r="AS112" s="906"/>
      <c r="AT112" s="907"/>
      <c r="AU112" s="1017"/>
      <c r="AV112" s="1018"/>
      <c r="AW112" s="1018"/>
      <c r="AX112" s="1018"/>
      <c r="AY112" s="1018"/>
      <c r="AZ112" s="893" t="s">
        <v>446</v>
      </c>
      <c r="BA112" s="828"/>
      <c r="BB112" s="828"/>
      <c r="BC112" s="828"/>
      <c r="BD112" s="828"/>
      <c r="BE112" s="828"/>
      <c r="BF112" s="828"/>
      <c r="BG112" s="828"/>
      <c r="BH112" s="828"/>
      <c r="BI112" s="828"/>
      <c r="BJ112" s="828"/>
      <c r="BK112" s="828"/>
      <c r="BL112" s="828"/>
      <c r="BM112" s="828"/>
      <c r="BN112" s="828"/>
      <c r="BO112" s="828"/>
      <c r="BP112" s="829"/>
      <c r="BQ112" s="894">
        <v>427801</v>
      </c>
      <c r="BR112" s="895"/>
      <c r="BS112" s="895"/>
      <c r="BT112" s="895"/>
      <c r="BU112" s="895"/>
      <c r="BV112" s="895">
        <v>393161</v>
      </c>
      <c r="BW112" s="895"/>
      <c r="BX112" s="895"/>
      <c r="BY112" s="895"/>
      <c r="BZ112" s="895"/>
      <c r="CA112" s="895">
        <v>363963</v>
      </c>
      <c r="CB112" s="895"/>
      <c r="CC112" s="895"/>
      <c r="CD112" s="895"/>
      <c r="CE112" s="895"/>
      <c r="CF112" s="956">
        <v>39.200000000000003</v>
      </c>
      <c r="CG112" s="957"/>
      <c r="CH112" s="957"/>
      <c r="CI112" s="957"/>
      <c r="CJ112" s="957"/>
      <c r="CK112" s="1012"/>
      <c r="CL112" s="899"/>
      <c r="CM112" s="902" t="s">
        <v>447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129</v>
      </c>
      <c r="DH112" s="895"/>
      <c r="DI112" s="895"/>
      <c r="DJ112" s="895"/>
      <c r="DK112" s="895"/>
      <c r="DL112" s="895" t="s">
        <v>438</v>
      </c>
      <c r="DM112" s="895"/>
      <c r="DN112" s="895"/>
      <c r="DO112" s="895"/>
      <c r="DP112" s="895"/>
      <c r="DQ112" s="895" t="s">
        <v>129</v>
      </c>
      <c r="DR112" s="895"/>
      <c r="DS112" s="895"/>
      <c r="DT112" s="895"/>
      <c r="DU112" s="895"/>
      <c r="DV112" s="872" t="s">
        <v>448</v>
      </c>
      <c r="DW112" s="872"/>
      <c r="DX112" s="872"/>
      <c r="DY112" s="872"/>
      <c r="DZ112" s="873"/>
    </row>
    <row r="113" spans="1:130" s="246" customFormat="1" ht="26.25" customHeight="1">
      <c r="A113" s="999"/>
      <c r="B113" s="1000"/>
      <c r="C113" s="828" t="s">
        <v>449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47777</v>
      </c>
      <c r="AB113" s="1004"/>
      <c r="AC113" s="1004"/>
      <c r="AD113" s="1004"/>
      <c r="AE113" s="1005"/>
      <c r="AF113" s="1006">
        <v>49610</v>
      </c>
      <c r="AG113" s="1004"/>
      <c r="AH113" s="1004"/>
      <c r="AI113" s="1004"/>
      <c r="AJ113" s="1005"/>
      <c r="AK113" s="1006">
        <v>51682</v>
      </c>
      <c r="AL113" s="1004"/>
      <c r="AM113" s="1004"/>
      <c r="AN113" s="1004"/>
      <c r="AO113" s="1005"/>
      <c r="AP113" s="1007">
        <v>5.6</v>
      </c>
      <c r="AQ113" s="1008"/>
      <c r="AR113" s="1008"/>
      <c r="AS113" s="1008"/>
      <c r="AT113" s="1009"/>
      <c r="AU113" s="1017"/>
      <c r="AV113" s="1018"/>
      <c r="AW113" s="1018"/>
      <c r="AX113" s="1018"/>
      <c r="AY113" s="1018"/>
      <c r="AZ113" s="893" t="s">
        <v>450</v>
      </c>
      <c r="BA113" s="828"/>
      <c r="BB113" s="828"/>
      <c r="BC113" s="828"/>
      <c r="BD113" s="828"/>
      <c r="BE113" s="828"/>
      <c r="BF113" s="828"/>
      <c r="BG113" s="828"/>
      <c r="BH113" s="828"/>
      <c r="BI113" s="828"/>
      <c r="BJ113" s="828"/>
      <c r="BK113" s="828"/>
      <c r="BL113" s="828"/>
      <c r="BM113" s="828"/>
      <c r="BN113" s="828"/>
      <c r="BO113" s="828"/>
      <c r="BP113" s="829"/>
      <c r="BQ113" s="894">
        <v>20076</v>
      </c>
      <c r="BR113" s="895"/>
      <c r="BS113" s="895"/>
      <c r="BT113" s="895"/>
      <c r="BU113" s="895"/>
      <c r="BV113" s="895">
        <v>14133</v>
      </c>
      <c r="BW113" s="895"/>
      <c r="BX113" s="895"/>
      <c r="BY113" s="895"/>
      <c r="BZ113" s="895"/>
      <c r="CA113" s="895">
        <v>12509</v>
      </c>
      <c r="CB113" s="895"/>
      <c r="CC113" s="895"/>
      <c r="CD113" s="895"/>
      <c r="CE113" s="895"/>
      <c r="CF113" s="956">
        <v>1.3</v>
      </c>
      <c r="CG113" s="957"/>
      <c r="CH113" s="957"/>
      <c r="CI113" s="957"/>
      <c r="CJ113" s="957"/>
      <c r="CK113" s="1012"/>
      <c r="CL113" s="899"/>
      <c r="CM113" s="902" t="s">
        <v>451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129</v>
      </c>
      <c r="DH113" s="858"/>
      <c r="DI113" s="858"/>
      <c r="DJ113" s="858"/>
      <c r="DK113" s="859"/>
      <c r="DL113" s="860" t="s">
        <v>438</v>
      </c>
      <c r="DM113" s="858"/>
      <c r="DN113" s="858"/>
      <c r="DO113" s="858"/>
      <c r="DP113" s="859"/>
      <c r="DQ113" s="860" t="s">
        <v>438</v>
      </c>
      <c r="DR113" s="858"/>
      <c r="DS113" s="858"/>
      <c r="DT113" s="858"/>
      <c r="DU113" s="859"/>
      <c r="DV113" s="905" t="s">
        <v>438</v>
      </c>
      <c r="DW113" s="906"/>
      <c r="DX113" s="906"/>
      <c r="DY113" s="906"/>
      <c r="DZ113" s="907"/>
    </row>
    <row r="114" spans="1:130" s="246" customFormat="1" ht="26.25" customHeight="1">
      <c r="A114" s="999"/>
      <c r="B114" s="1000"/>
      <c r="C114" s="828" t="s">
        <v>452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22710</v>
      </c>
      <c r="AB114" s="858"/>
      <c r="AC114" s="858"/>
      <c r="AD114" s="858"/>
      <c r="AE114" s="859"/>
      <c r="AF114" s="860">
        <v>9294</v>
      </c>
      <c r="AG114" s="858"/>
      <c r="AH114" s="858"/>
      <c r="AI114" s="858"/>
      <c r="AJ114" s="859"/>
      <c r="AK114" s="860">
        <v>3554</v>
      </c>
      <c r="AL114" s="858"/>
      <c r="AM114" s="858"/>
      <c r="AN114" s="858"/>
      <c r="AO114" s="859"/>
      <c r="AP114" s="905">
        <v>0.4</v>
      </c>
      <c r="AQ114" s="906"/>
      <c r="AR114" s="906"/>
      <c r="AS114" s="906"/>
      <c r="AT114" s="907"/>
      <c r="AU114" s="1017"/>
      <c r="AV114" s="1018"/>
      <c r="AW114" s="1018"/>
      <c r="AX114" s="1018"/>
      <c r="AY114" s="1018"/>
      <c r="AZ114" s="893" t="s">
        <v>453</v>
      </c>
      <c r="BA114" s="828"/>
      <c r="BB114" s="828"/>
      <c r="BC114" s="828"/>
      <c r="BD114" s="828"/>
      <c r="BE114" s="828"/>
      <c r="BF114" s="828"/>
      <c r="BG114" s="828"/>
      <c r="BH114" s="828"/>
      <c r="BI114" s="828"/>
      <c r="BJ114" s="828"/>
      <c r="BK114" s="828"/>
      <c r="BL114" s="828"/>
      <c r="BM114" s="828"/>
      <c r="BN114" s="828"/>
      <c r="BO114" s="828"/>
      <c r="BP114" s="829"/>
      <c r="BQ114" s="894">
        <v>319730</v>
      </c>
      <c r="BR114" s="895"/>
      <c r="BS114" s="895"/>
      <c r="BT114" s="895"/>
      <c r="BU114" s="895"/>
      <c r="BV114" s="895">
        <v>266339</v>
      </c>
      <c r="BW114" s="895"/>
      <c r="BX114" s="895"/>
      <c r="BY114" s="895"/>
      <c r="BZ114" s="895"/>
      <c r="CA114" s="895">
        <v>266176</v>
      </c>
      <c r="CB114" s="895"/>
      <c r="CC114" s="895"/>
      <c r="CD114" s="895"/>
      <c r="CE114" s="895"/>
      <c r="CF114" s="956">
        <v>28.7</v>
      </c>
      <c r="CG114" s="957"/>
      <c r="CH114" s="957"/>
      <c r="CI114" s="957"/>
      <c r="CJ114" s="957"/>
      <c r="CK114" s="1012"/>
      <c r="CL114" s="899"/>
      <c r="CM114" s="902" t="s">
        <v>454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129</v>
      </c>
      <c r="DH114" s="858"/>
      <c r="DI114" s="858"/>
      <c r="DJ114" s="858"/>
      <c r="DK114" s="859"/>
      <c r="DL114" s="860" t="s">
        <v>455</v>
      </c>
      <c r="DM114" s="858"/>
      <c r="DN114" s="858"/>
      <c r="DO114" s="858"/>
      <c r="DP114" s="859"/>
      <c r="DQ114" s="860" t="s">
        <v>129</v>
      </c>
      <c r="DR114" s="858"/>
      <c r="DS114" s="858"/>
      <c r="DT114" s="858"/>
      <c r="DU114" s="859"/>
      <c r="DV114" s="905" t="s">
        <v>129</v>
      </c>
      <c r="DW114" s="906"/>
      <c r="DX114" s="906"/>
      <c r="DY114" s="906"/>
      <c r="DZ114" s="907"/>
    </row>
    <row r="115" spans="1:130" s="246" customFormat="1" ht="26.25" customHeight="1">
      <c r="A115" s="999"/>
      <c r="B115" s="1000"/>
      <c r="C115" s="828" t="s">
        <v>456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129</v>
      </c>
      <c r="AB115" s="1004"/>
      <c r="AC115" s="1004"/>
      <c r="AD115" s="1004"/>
      <c r="AE115" s="1005"/>
      <c r="AF115" s="1006" t="s">
        <v>129</v>
      </c>
      <c r="AG115" s="1004"/>
      <c r="AH115" s="1004"/>
      <c r="AI115" s="1004"/>
      <c r="AJ115" s="1005"/>
      <c r="AK115" s="1006" t="s">
        <v>129</v>
      </c>
      <c r="AL115" s="1004"/>
      <c r="AM115" s="1004"/>
      <c r="AN115" s="1004"/>
      <c r="AO115" s="1005"/>
      <c r="AP115" s="1007" t="s">
        <v>438</v>
      </c>
      <c r="AQ115" s="1008"/>
      <c r="AR115" s="1008"/>
      <c r="AS115" s="1008"/>
      <c r="AT115" s="1009"/>
      <c r="AU115" s="1017"/>
      <c r="AV115" s="1018"/>
      <c r="AW115" s="1018"/>
      <c r="AX115" s="1018"/>
      <c r="AY115" s="1018"/>
      <c r="AZ115" s="893" t="s">
        <v>457</v>
      </c>
      <c r="BA115" s="828"/>
      <c r="BB115" s="828"/>
      <c r="BC115" s="828"/>
      <c r="BD115" s="828"/>
      <c r="BE115" s="828"/>
      <c r="BF115" s="828"/>
      <c r="BG115" s="828"/>
      <c r="BH115" s="828"/>
      <c r="BI115" s="828"/>
      <c r="BJ115" s="828"/>
      <c r="BK115" s="828"/>
      <c r="BL115" s="828"/>
      <c r="BM115" s="828"/>
      <c r="BN115" s="828"/>
      <c r="BO115" s="828"/>
      <c r="BP115" s="829"/>
      <c r="BQ115" s="894" t="s">
        <v>441</v>
      </c>
      <c r="BR115" s="895"/>
      <c r="BS115" s="895"/>
      <c r="BT115" s="895"/>
      <c r="BU115" s="895"/>
      <c r="BV115" s="895" t="s">
        <v>441</v>
      </c>
      <c r="BW115" s="895"/>
      <c r="BX115" s="895"/>
      <c r="BY115" s="895"/>
      <c r="BZ115" s="895"/>
      <c r="CA115" s="895" t="s">
        <v>129</v>
      </c>
      <c r="CB115" s="895"/>
      <c r="CC115" s="895"/>
      <c r="CD115" s="895"/>
      <c r="CE115" s="895"/>
      <c r="CF115" s="956" t="s">
        <v>448</v>
      </c>
      <c r="CG115" s="957"/>
      <c r="CH115" s="957"/>
      <c r="CI115" s="957"/>
      <c r="CJ115" s="957"/>
      <c r="CK115" s="1012"/>
      <c r="CL115" s="899"/>
      <c r="CM115" s="893" t="s">
        <v>458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15606</v>
      </c>
      <c r="DH115" s="858"/>
      <c r="DI115" s="858"/>
      <c r="DJ115" s="858"/>
      <c r="DK115" s="859"/>
      <c r="DL115" s="860">
        <v>15610</v>
      </c>
      <c r="DM115" s="858"/>
      <c r="DN115" s="858"/>
      <c r="DO115" s="858"/>
      <c r="DP115" s="859"/>
      <c r="DQ115" s="860">
        <v>15615</v>
      </c>
      <c r="DR115" s="858"/>
      <c r="DS115" s="858"/>
      <c r="DT115" s="858"/>
      <c r="DU115" s="859"/>
      <c r="DV115" s="905">
        <v>1.7</v>
      </c>
      <c r="DW115" s="906"/>
      <c r="DX115" s="906"/>
      <c r="DY115" s="906"/>
      <c r="DZ115" s="907"/>
    </row>
    <row r="116" spans="1:130" s="246" customFormat="1" ht="26.25" customHeight="1">
      <c r="A116" s="1001"/>
      <c r="B116" s="1002"/>
      <c r="C116" s="961" t="s">
        <v>459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129</v>
      </c>
      <c r="AB116" s="858"/>
      <c r="AC116" s="858"/>
      <c r="AD116" s="858"/>
      <c r="AE116" s="859"/>
      <c r="AF116" s="860" t="s">
        <v>439</v>
      </c>
      <c r="AG116" s="858"/>
      <c r="AH116" s="858"/>
      <c r="AI116" s="858"/>
      <c r="AJ116" s="859"/>
      <c r="AK116" s="860" t="s">
        <v>129</v>
      </c>
      <c r="AL116" s="858"/>
      <c r="AM116" s="858"/>
      <c r="AN116" s="858"/>
      <c r="AO116" s="859"/>
      <c r="AP116" s="905" t="s">
        <v>448</v>
      </c>
      <c r="AQ116" s="906"/>
      <c r="AR116" s="906"/>
      <c r="AS116" s="906"/>
      <c r="AT116" s="907"/>
      <c r="AU116" s="1017"/>
      <c r="AV116" s="1018"/>
      <c r="AW116" s="1018"/>
      <c r="AX116" s="1018"/>
      <c r="AY116" s="1018"/>
      <c r="AZ116" s="944" t="s">
        <v>460</v>
      </c>
      <c r="BA116" s="945"/>
      <c r="BB116" s="945"/>
      <c r="BC116" s="945"/>
      <c r="BD116" s="945"/>
      <c r="BE116" s="945"/>
      <c r="BF116" s="945"/>
      <c r="BG116" s="945"/>
      <c r="BH116" s="945"/>
      <c r="BI116" s="945"/>
      <c r="BJ116" s="945"/>
      <c r="BK116" s="945"/>
      <c r="BL116" s="945"/>
      <c r="BM116" s="945"/>
      <c r="BN116" s="945"/>
      <c r="BO116" s="945"/>
      <c r="BP116" s="946"/>
      <c r="BQ116" s="894" t="s">
        <v>129</v>
      </c>
      <c r="BR116" s="895"/>
      <c r="BS116" s="895"/>
      <c r="BT116" s="895"/>
      <c r="BU116" s="895"/>
      <c r="BV116" s="895" t="s">
        <v>439</v>
      </c>
      <c r="BW116" s="895"/>
      <c r="BX116" s="895"/>
      <c r="BY116" s="895"/>
      <c r="BZ116" s="895"/>
      <c r="CA116" s="895" t="s">
        <v>455</v>
      </c>
      <c r="CB116" s="895"/>
      <c r="CC116" s="895"/>
      <c r="CD116" s="895"/>
      <c r="CE116" s="895"/>
      <c r="CF116" s="956" t="s">
        <v>438</v>
      </c>
      <c r="CG116" s="957"/>
      <c r="CH116" s="957"/>
      <c r="CI116" s="957"/>
      <c r="CJ116" s="957"/>
      <c r="CK116" s="1012"/>
      <c r="CL116" s="899"/>
      <c r="CM116" s="902" t="s">
        <v>461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129</v>
      </c>
      <c r="DH116" s="858"/>
      <c r="DI116" s="858"/>
      <c r="DJ116" s="858"/>
      <c r="DK116" s="859"/>
      <c r="DL116" s="860" t="s">
        <v>129</v>
      </c>
      <c r="DM116" s="858"/>
      <c r="DN116" s="858"/>
      <c r="DO116" s="858"/>
      <c r="DP116" s="859"/>
      <c r="DQ116" s="860" t="s">
        <v>438</v>
      </c>
      <c r="DR116" s="858"/>
      <c r="DS116" s="858"/>
      <c r="DT116" s="858"/>
      <c r="DU116" s="859"/>
      <c r="DV116" s="905" t="s">
        <v>129</v>
      </c>
      <c r="DW116" s="906"/>
      <c r="DX116" s="906"/>
      <c r="DY116" s="906"/>
      <c r="DZ116" s="907"/>
    </row>
    <row r="117" spans="1:130" s="246" customFormat="1" ht="26.25" customHeight="1">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462</v>
      </c>
      <c r="Z117" s="984"/>
      <c r="AA117" s="989">
        <v>273243</v>
      </c>
      <c r="AB117" s="990"/>
      <c r="AC117" s="990"/>
      <c r="AD117" s="990"/>
      <c r="AE117" s="991"/>
      <c r="AF117" s="992">
        <v>270823</v>
      </c>
      <c r="AG117" s="990"/>
      <c r="AH117" s="990"/>
      <c r="AI117" s="990"/>
      <c r="AJ117" s="991"/>
      <c r="AK117" s="992">
        <v>274523</v>
      </c>
      <c r="AL117" s="990"/>
      <c r="AM117" s="990"/>
      <c r="AN117" s="990"/>
      <c r="AO117" s="991"/>
      <c r="AP117" s="993"/>
      <c r="AQ117" s="994"/>
      <c r="AR117" s="994"/>
      <c r="AS117" s="994"/>
      <c r="AT117" s="995"/>
      <c r="AU117" s="1017"/>
      <c r="AV117" s="1018"/>
      <c r="AW117" s="1018"/>
      <c r="AX117" s="1018"/>
      <c r="AY117" s="1018"/>
      <c r="AZ117" s="944" t="s">
        <v>463</v>
      </c>
      <c r="BA117" s="945"/>
      <c r="BB117" s="945"/>
      <c r="BC117" s="945"/>
      <c r="BD117" s="945"/>
      <c r="BE117" s="945"/>
      <c r="BF117" s="945"/>
      <c r="BG117" s="945"/>
      <c r="BH117" s="945"/>
      <c r="BI117" s="945"/>
      <c r="BJ117" s="945"/>
      <c r="BK117" s="945"/>
      <c r="BL117" s="945"/>
      <c r="BM117" s="945"/>
      <c r="BN117" s="945"/>
      <c r="BO117" s="945"/>
      <c r="BP117" s="946"/>
      <c r="BQ117" s="894" t="s">
        <v>129</v>
      </c>
      <c r="BR117" s="895"/>
      <c r="BS117" s="895"/>
      <c r="BT117" s="895"/>
      <c r="BU117" s="895"/>
      <c r="BV117" s="895" t="s">
        <v>129</v>
      </c>
      <c r="BW117" s="895"/>
      <c r="BX117" s="895"/>
      <c r="BY117" s="895"/>
      <c r="BZ117" s="895"/>
      <c r="CA117" s="895" t="s">
        <v>129</v>
      </c>
      <c r="CB117" s="895"/>
      <c r="CC117" s="895"/>
      <c r="CD117" s="895"/>
      <c r="CE117" s="895"/>
      <c r="CF117" s="956" t="s">
        <v>129</v>
      </c>
      <c r="CG117" s="957"/>
      <c r="CH117" s="957"/>
      <c r="CI117" s="957"/>
      <c r="CJ117" s="957"/>
      <c r="CK117" s="1012"/>
      <c r="CL117" s="899"/>
      <c r="CM117" s="902" t="s">
        <v>464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448</v>
      </c>
      <c r="DH117" s="858"/>
      <c r="DI117" s="858"/>
      <c r="DJ117" s="858"/>
      <c r="DK117" s="859"/>
      <c r="DL117" s="860" t="s">
        <v>448</v>
      </c>
      <c r="DM117" s="858"/>
      <c r="DN117" s="858"/>
      <c r="DO117" s="858"/>
      <c r="DP117" s="859"/>
      <c r="DQ117" s="860" t="s">
        <v>129</v>
      </c>
      <c r="DR117" s="858"/>
      <c r="DS117" s="858"/>
      <c r="DT117" s="858"/>
      <c r="DU117" s="859"/>
      <c r="DV117" s="905" t="s">
        <v>448</v>
      </c>
      <c r="DW117" s="906"/>
      <c r="DX117" s="906"/>
      <c r="DY117" s="906"/>
      <c r="DZ117" s="907"/>
    </row>
    <row r="118" spans="1:130" s="246" customFormat="1" ht="26.25" customHeight="1">
      <c r="A118" s="982" t="s">
        <v>433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431</v>
      </c>
      <c r="AB118" s="983"/>
      <c r="AC118" s="983"/>
      <c r="AD118" s="983"/>
      <c r="AE118" s="984"/>
      <c r="AF118" s="985" t="s">
        <v>304</v>
      </c>
      <c r="AG118" s="983"/>
      <c r="AH118" s="983"/>
      <c r="AI118" s="983"/>
      <c r="AJ118" s="984"/>
      <c r="AK118" s="985" t="s">
        <v>303</v>
      </c>
      <c r="AL118" s="983"/>
      <c r="AM118" s="983"/>
      <c r="AN118" s="983"/>
      <c r="AO118" s="984"/>
      <c r="AP118" s="986" t="s">
        <v>432</v>
      </c>
      <c r="AQ118" s="987"/>
      <c r="AR118" s="987"/>
      <c r="AS118" s="987"/>
      <c r="AT118" s="988"/>
      <c r="AU118" s="1017"/>
      <c r="AV118" s="1018"/>
      <c r="AW118" s="1018"/>
      <c r="AX118" s="1018"/>
      <c r="AY118" s="1018"/>
      <c r="AZ118" s="960" t="s">
        <v>465</v>
      </c>
      <c r="BA118" s="961"/>
      <c r="BB118" s="961"/>
      <c r="BC118" s="961"/>
      <c r="BD118" s="961"/>
      <c r="BE118" s="961"/>
      <c r="BF118" s="961"/>
      <c r="BG118" s="961"/>
      <c r="BH118" s="961"/>
      <c r="BI118" s="961"/>
      <c r="BJ118" s="961"/>
      <c r="BK118" s="961"/>
      <c r="BL118" s="961"/>
      <c r="BM118" s="961"/>
      <c r="BN118" s="961"/>
      <c r="BO118" s="961"/>
      <c r="BP118" s="962"/>
      <c r="BQ118" s="963" t="s">
        <v>448</v>
      </c>
      <c r="BR118" s="926"/>
      <c r="BS118" s="926"/>
      <c r="BT118" s="926"/>
      <c r="BU118" s="926"/>
      <c r="BV118" s="926" t="s">
        <v>448</v>
      </c>
      <c r="BW118" s="926"/>
      <c r="BX118" s="926"/>
      <c r="BY118" s="926"/>
      <c r="BZ118" s="926"/>
      <c r="CA118" s="926" t="s">
        <v>129</v>
      </c>
      <c r="CB118" s="926"/>
      <c r="CC118" s="926"/>
      <c r="CD118" s="926"/>
      <c r="CE118" s="926"/>
      <c r="CF118" s="956" t="s">
        <v>129</v>
      </c>
      <c r="CG118" s="957"/>
      <c r="CH118" s="957"/>
      <c r="CI118" s="957"/>
      <c r="CJ118" s="957"/>
      <c r="CK118" s="1012"/>
      <c r="CL118" s="899"/>
      <c r="CM118" s="902" t="s">
        <v>466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129</v>
      </c>
      <c r="DH118" s="858"/>
      <c r="DI118" s="858"/>
      <c r="DJ118" s="858"/>
      <c r="DK118" s="859"/>
      <c r="DL118" s="860" t="s">
        <v>448</v>
      </c>
      <c r="DM118" s="858"/>
      <c r="DN118" s="858"/>
      <c r="DO118" s="858"/>
      <c r="DP118" s="859"/>
      <c r="DQ118" s="860" t="s">
        <v>129</v>
      </c>
      <c r="DR118" s="858"/>
      <c r="DS118" s="858"/>
      <c r="DT118" s="858"/>
      <c r="DU118" s="859"/>
      <c r="DV118" s="905" t="s">
        <v>129</v>
      </c>
      <c r="DW118" s="906"/>
      <c r="DX118" s="906"/>
      <c r="DY118" s="906"/>
      <c r="DZ118" s="907"/>
    </row>
    <row r="119" spans="1:130" s="246" customFormat="1" ht="26.25" customHeight="1">
      <c r="A119" s="896" t="s">
        <v>436</v>
      </c>
      <c r="B119" s="897"/>
      <c r="C119" s="972" t="s">
        <v>437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129</v>
      </c>
      <c r="AB119" s="976"/>
      <c r="AC119" s="976"/>
      <c r="AD119" s="976"/>
      <c r="AE119" s="977"/>
      <c r="AF119" s="978" t="s">
        <v>448</v>
      </c>
      <c r="AG119" s="976"/>
      <c r="AH119" s="976"/>
      <c r="AI119" s="976"/>
      <c r="AJ119" s="977"/>
      <c r="AK119" s="978" t="s">
        <v>129</v>
      </c>
      <c r="AL119" s="976"/>
      <c r="AM119" s="976"/>
      <c r="AN119" s="976"/>
      <c r="AO119" s="977"/>
      <c r="AP119" s="979" t="s">
        <v>129</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467</v>
      </c>
      <c r="BP119" s="959"/>
      <c r="BQ119" s="963">
        <v>3509623</v>
      </c>
      <c r="BR119" s="926"/>
      <c r="BS119" s="926"/>
      <c r="BT119" s="926"/>
      <c r="BU119" s="926"/>
      <c r="BV119" s="926">
        <v>3486184</v>
      </c>
      <c r="BW119" s="926"/>
      <c r="BX119" s="926"/>
      <c r="BY119" s="926"/>
      <c r="BZ119" s="926"/>
      <c r="CA119" s="926">
        <v>3705005</v>
      </c>
      <c r="CB119" s="926"/>
      <c r="CC119" s="926"/>
      <c r="CD119" s="926"/>
      <c r="CE119" s="926"/>
      <c r="CF119" s="824"/>
      <c r="CG119" s="825"/>
      <c r="CH119" s="825"/>
      <c r="CI119" s="825"/>
      <c r="CJ119" s="915"/>
      <c r="CK119" s="1013"/>
      <c r="CL119" s="901"/>
      <c r="CM119" s="919" t="s">
        <v>468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129</v>
      </c>
      <c r="DH119" s="841"/>
      <c r="DI119" s="841"/>
      <c r="DJ119" s="841"/>
      <c r="DK119" s="842"/>
      <c r="DL119" s="843" t="s">
        <v>439</v>
      </c>
      <c r="DM119" s="841"/>
      <c r="DN119" s="841"/>
      <c r="DO119" s="841"/>
      <c r="DP119" s="842"/>
      <c r="DQ119" s="843" t="s">
        <v>129</v>
      </c>
      <c r="DR119" s="841"/>
      <c r="DS119" s="841"/>
      <c r="DT119" s="841"/>
      <c r="DU119" s="842"/>
      <c r="DV119" s="929" t="s">
        <v>129</v>
      </c>
      <c r="DW119" s="930"/>
      <c r="DX119" s="930"/>
      <c r="DY119" s="930"/>
      <c r="DZ119" s="931"/>
    </row>
    <row r="120" spans="1:130" s="246" customFormat="1" ht="26.25" customHeight="1">
      <c r="A120" s="898"/>
      <c r="B120" s="899"/>
      <c r="C120" s="902" t="s">
        <v>443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129</v>
      </c>
      <c r="AB120" s="858"/>
      <c r="AC120" s="858"/>
      <c r="AD120" s="858"/>
      <c r="AE120" s="859"/>
      <c r="AF120" s="860" t="s">
        <v>129</v>
      </c>
      <c r="AG120" s="858"/>
      <c r="AH120" s="858"/>
      <c r="AI120" s="858"/>
      <c r="AJ120" s="859"/>
      <c r="AK120" s="860" t="s">
        <v>448</v>
      </c>
      <c r="AL120" s="858"/>
      <c r="AM120" s="858"/>
      <c r="AN120" s="858"/>
      <c r="AO120" s="859"/>
      <c r="AP120" s="905" t="s">
        <v>129</v>
      </c>
      <c r="AQ120" s="906"/>
      <c r="AR120" s="906"/>
      <c r="AS120" s="906"/>
      <c r="AT120" s="907"/>
      <c r="AU120" s="964" t="s">
        <v>469</v>
      </c>
      <c r="AV120" s="965"/>
      <c r="AW120" s="965"/>
      <c r="AX120" s="965"/>
      <c r="AY120" s="966"/>
      <c r="AZ120" s="941" t="s">
        <v>470</v>
      </c>
      <c r="BA120" s="886"/>
      <c r="BB120" s="886"/>
      <c r="BC120" s="886"/>
      <c r="BD120" s="886"/>
      <c r="BE120" s="886"/>
      <c r="BF120" s="886"/>
      <c r="BG120" s="886"/>
      <c r="BH120" s="886"/>
      <c r="BI120" s="886"/>
      <c r="BJ120" s="886"/>
      <c r="BK120" s="886"/>
      <c r="BL120" s="886"/>
      <c r="BM120" s="886"/>
      <c r="BN120" s="886"/>
      <c r="BO120" s="886"/>
      <c r="BP120" s="887"/>
      <c r="BQ120" s="942">
        <v>2079961</v>
      </c>
      <c r="BR120" s="923"/>
      <c r="BS120" s="923"/>
      <c r="BT120" s="923"/>
      <c r="BU120" s="923"/>
      <c r="BV120" s="923">
        <v>2126390</v>
      </c>
      <c r="BW120" s="923"/>
      <c r="BX120" s="923"/>
      <c r="BY120" s="923"/>
      <c r="BZ120" s="923"/>
      <c r="CA120" s="923">
        <v>2192686</v>
      </c>
      <c r="CB120" s="923"/>
      <c r="CC120" s="923"/>
      <c r="CD120" s="923"/>
      <c r="CE120" s="923"/>
      <c r="CF120" s="947">
        <v>236.4</v>
      </c>
      <c r="CG120" s="948"/>
      <c r="CH120" s="948"/>
      <c r="CI120" s="948"/>
      <c r="CJ120" s="948"/>
      <c r="CK120" s="949" t="s">
        <v>471</v>
      </c>
      <c r="CL120" s="933"/>
      <c r="CM120" s="933"/>
      <c r="CN120" s="933"/>
      <c r="CO120" s="934"/>
      <c r="CP120" s="953" t="s">
        <v>472</v>
      </c>
      <c r="CQ120" s="954"/>
      <c r="CR120" s="954"/>
      <c r="CS120" s="954"/>
      <c r="CT120" s="954"/>
      <c r="CU120" s="954"/>
      <c r="CV120" s="954"/>
      <c r="CW120" s="954"/>
      <c r="CX120" s="954"/>
      <c r="CY120" s="954"/>
      <c r="CZ120" s="954"/>
      <c r="DA120" s="954"/>
      <c r="DB120" s="954"/>
      <c r="DC120" s="954"/>
      <c r="DD120" s="954"/>
      <c r="DE120" s="954"/>
      <c r="DF120" s="955"/>
      <c r="DG120" s="942">
        <v>226547</v>
      </c>
      <c r="DH120" s="923"/>
      <c r="DI120" s="923"/>
      <c r="DJ120" s="923"/>
      <c r="DK120" s="923"/>
      <c r="DL120" s="923">
        <v>202253</v>
      </c>
      <c r="DM120" s="923"/>
      <c r="DN120" s="923"/>
      <c r="DO120" s="923"/>
      <c r="DP120" s="923"/>
      <c r="DQ120" s="923">
        <v>187309</v>
      </c>
      <c r="DR120" s="923"/>
      <c r="DS120" s="923"/>
      <c r="DT120" s="923"/>
      <c r="DU120" s="923"/>
      <c r="DV120" s="924">
        <v>20.2</v>
      </c>
      <c r="DW120" s="924"/>
      <c r="DX120" s="924"/>
      <c r="DY120" s="924"/>
      <c r="DZ120" s="925"/>
    </row>
    <row r="121" spans="1:130" s="246" customFormat="1" ht="26.25" customHeight="1">
      <c r="A121" s="898"/>
      <c r="B121" s="899"/>
      <c r="C121" s="944" t="s">
        <v>473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129</v>
      </c>
      <c r="AB121" s="858"/>
      <c r="AC121" s="858"/>
      <c r="AD121" s="858"/>
      <c r="AE121" s="859"/>
      <c r="AF121" s="860" t="s">
        <v>129</v>
      </c>
      <c r="AG121" s="858"/>
      <c r="AH121" s="858"/>
      <c r="AI121" s="858"/>
      <c r="AJ121" s="859"/>
      <c r="AK121" s="860" t="s">
        <v>448</v>
      </c>
      <c r="AL121" s="858"/>
      <c r="AM121" s="858"/>
      <c r="AN121" s="858"/>
      <c r="AO121" s="859"/>
      <c r="AP121" s="905" t="s">
        <v>129</v>
      </c>
      <c r="AQ121" s="906"/>
      <c r="AR121" s="906"/>
      <c r="AS121" s="906"/>
      <c r="AT121" s="907"/>
      <c r="AU121" s="967"/>
      <c r="AV121" s="968"/>
      <c r="AW121" s="968"/>
      <c r="AX121" s="968"/>
      <c r="AY121" s="969"/>
      <c r="AZ121" s="893" t="s">
        <v>474</v>
      </c>
      <c r="BA121" s="828"/>
      <c r="BB121" s="828"/>
      <c r="BC121" s="828"/>
      <c r="BD121" s="828"/>
      <c r="BE121" s="828"/>
      <c r="BF121" s="828"/>
      <c r="BG121" s="828"/>
      <c r="BH121" s="828"/>
      <c r="BI121" s="828"/>
      <c r="BJ121" s="828"/>
      <c r="BK121" s="828"/>
      <c r="BL121" s="828"/>
      <c r="BM121" s="828"/>
      <c r="BN121" s="828"/>
      <c r="BO121" s="828"/>
      <c r="BP121" s="829"/>
      <c r="BQ121" s="894">
        <v>49663</v>
      </c>
      <c r="BR121" s="895"/>
      <c r="BS121" s="895"/>
      <c r="BT121" s="895"/>
      <c r="BU121" s="895"/>
      <c r="BV121" s="895">
        <v>46323</v>
      </c>
      <c r="BW121" s="895"/>
      <c r="BX121" s="895"/>
      <c r="BY121" s="895"/>
      <c r="BZ121" s="895"/>
      <c r="CA121" s="895">
        <v>42948</v>
      </c>
      <c r="CB121" s="895"/>
      <c r="CC121" s="895"/>
      <c r="CD121" s="895"/>
      <c r="CE121" s="895"/>
      <c r="CF121" s="956">
        <v>4.5999999999999996</v>
      </c>
      <c r="CG121" s="957"/>
      <c r="CH121" s="957"/>
      <c r="CI121" s="957"/>
      <c r="CJ121" s="957"/>
      <c r="CK121" s="950"/>
      <c r="CL121" s="936"/>
      <c r="CM121" s="936"/>
      <c r="CN121" s="936"/>
      <c r="CO121" s="937"/>
      <c r="CP121" s="916" t="s">
        <v>475</v>
      </c>
      <c r="CQ121" s="917"/>
      <c r="CR121" s="917"/>
      <c r="CS121" s="917"/>
      <c r="CT121" s="917"/>
      <c r="CU121" s="917"/>
      <c r="CV121" s="917"/>
      <c r="CW121" s="917"/>
      <c r="CX121" s="917"/>
      <c r="CY121" s="917"/>
      <c r="CZ121" s="917"/>
      <c r="DA121" s="917"/>
      <c r="DB121" s="917"/>
      <c r="DC121" s="917"/>
      <c r="DD121" s="917"/>
      <c r="DE121" s="917"/>
      <c r="DF121" s="918"/>
      <c r="DG121" s="894">
        <v>201254</v>
      </c>
      <c r="DH121" s="895"/>
      <c r="DI121" s="895"/>
      <c r="DJ121" s="895"/>
      <c r="DK121" s="895"/>
      <c r="DL121" s="895">
        <v>190908</v>
      </c>
      <c r="DM121" s="895"/>
      <c r="DN121" s="895"/>
      <c r="DO121" s="895"/>
      <c r="DP121" s="895"/>
      <c r="DQ121" s="895">
        <v>176654</v>
      </c>
      <c r="DR121" s="895"/>
      <c r="DS121" s="895"/>
      <c r="DT121" s="895"/>
      <c r="DU121" s="895"/>
      <c r="DV121" s="872">
        <v>19</v>
      </c>
      <c r="DW121" s="872"/>
      <c r="DX121" s="872"/>
      <c r="DY121" s="872"/>
      <c r="DZ121" s="873"/>
    </row>
    <row r="122" spans="1:130" s="246" customFormat="1" ht="26.25" customHeight="1">
      <c r="A122" s="898"/>
      <c r="B122" s="899"/>
      <c r="C122" s="902" t="s">
        <v>454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448</v>
      </c>
      <c r="AB122" s="858"/>
      <c r="AC122" s="858"/>
      <c r="AD122" s="858"/>
      <c r="AE122" s="859"/>
      <c r="AF122" s="860" t="s">
        <v>448</v>
      </c>
      <c r="AG122" s="858"/>
      <c r="AH122" s="858"/>
      <c r="AI122" s="858"/>
      <c r="AJ122" s="859"/>
      <c r="AK122" s="860" t="s">
        <v>455</v>
      </c>
      <c r="AL122" s="858"/>
      <c r="AM122" s="858"/>
      <c r="AN122" s="858"/>
      <c r="AO122" s="859"/>
      <c r="AP122" s="905" t="s">
        <v>129</v>
      </c>
      <c r="AQ122" s="906"/>
      <c r="AR122" s="906"/>
      <c r="AS122" s="906"/>
      <c r="AT122" s="907"/>
      <c r="AU122" s="967"/>
      <c r="AV122" s="968"/>
      <c r="AW122" s="968"/>
      <c r="AX122" s="968"/>
      <c r="AY122" s="969"/>
      <c r="AZ122" s="960" t="s">
        <v>476</v>
      </c>
      <c r="BA122" s="961"/>
      <c r="BB122" s="961"/>
      <c r="BC122" s="961"/>
      <c r="BD122" s="961"/>
      <c r="BE122" s="961"/>
      <c r="BF122" s="961"/>
      <c r="BG122" s="961"/>
      <c r="BH122" s="961"/>
      <c r="BI122" s="961"/>
      <c r="BJ122" s="961"/>
      <c r="BK122" s="961"/>
      <c r="BL122" s="961"/>
      <c r="BM122" s="961"/>
      <c r="BN122" s="961"/>
      <c r="BO122" s="961"/>
      <c r="BP122" s="962"/>
      <c r="BQ122" s="963">
        <v>2283189</v>
      </c>
      <c r="BR122" s="926"/>
      <c r="BS122" s="926"/>
      <c r="BT122" s="926"/>
      <c r="BU122" s="926"/>
      <c r="BV122" s="926">
        <v>2305951</v>
      </c>
      <c r="BW122" s="926"/>
      <c r="BX122" s="926"/>
      <c r="BY122" s="926"/>
      <c r="BZ122" s="926"/>
      <c r="CA122" s="926">
        <v>2589861</v>
      </c>
      <c r="CB122" s="926"/>
      <c r="CC122" s="926"/>
      <c r="CD122" s="926"/>
      <c r="CE122" s="926"/>
      <c r="CF122" s="927">
        <v>279.2</v>
      </c>
      <c r="CG122" s="928"/>
      <c r="CH122" s="928"/>
      <c r="CI122" s="928"/>
      <c r="CJ122" s="928"/>
      <c r="CK122" s="950"/>
      <c r="CL122" s="936"/>
      <c r="CM122" s="936"/>
      <c r="CN122" s="936"/>
      <c r="CO122" s="937"/>
      <c r="CP122" s="916" t="s">
        <v>477</v>
      </c>
      <c r="CQ122" s="917"/>
      <c r="CR122" s="917"/>
      <c r="CS122" s="917"/>
      <c r="CT122" s="917"/>
      <c r="CU122" s="917"/>
      <c r="CV122" s="917"/>
      <c r="CW122" s="917"/>
      <c r="CX122" s="917"/>
      <c r="CY122" s="917"/>
      <c r="CZ122" s="917"/>
      <c r="DA122" s="917"/>
      <c r="DB122" s="917"/>
      <c r="DC122" s="917"/>
      <c r="DD122" s="917"/>
      <c r="DE122" s="917"/>
      <c r="DF122" s="918"/>
      <c r="DG122" s="894" t="s">
        <v>129</v>
      </c>
      <c r="DH122" s="895"/>
      <c r="DI122" s="895"/>
      <c r="DJ122" s="895"/>
      <c r="DK122" s="895"/>
      <c r="DL122" s="895" t="s">
        <v>129</v>
      </c>
      <c r="DM122" s="895"/>
      <c r="DN122" s="895"/>
      <c r="DO122" s="895"/>
      <c r="DP122" s="895"/>
      <c r="DQ122" s="895" t="s">
        <v>129</v>
      </c>
      <c r="DR122" s="895"/>
      <c r="DS122" s="895"/>
      <c r="DT122" s="895"/>
      <c r="DU122" s="895"/>
      <c r="DV122" s="872" t="s">
        <v>129</v>
      </c>
      <c r="DW122" s="872"/>
      <c r="DX122" s="872"/>
      <c r="DY122" s="872"/>
      <c r="DZ122" s="873"/>
    </row>
    <row r="123" spans="1:130" s="246" customFormat="1" ht="26.25" customHeight="1">
      <c r="A123" s="898"/>
      <c r="B123" s="899"/>
      <c r="C123" s="902" t="s">
        <v>461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455</v>
      </c>
      <c r="AB123" s="858"/>
      <c r="AC123" s="858"/>
      <c r="AD123" s="858"/>
      <c r="AE123" s="859"/>
      <c r="AF123" s="860" t="s">
        <v>129</v>
      </c>
      <c r="AG123" s="858"/>
      <c r="AH123" s="858"/>
      <c r="AI123" s="858"/>
      <c r="AJ123" s="859"/>
      <c r="AK123" s="860" t="s">
        <v>448</v>
      </c>
      <c r="AL123" s="858"/>
      <c r="AM123" s="858"/>
      <c r="AN123" s="858"/>
      <c r="AO123" s="859"/>
      <c r="AP123" s="905" t="s">
        <v>129</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478</v>
      </c>
      <c r="BP123" s="959"/>
      <c r="BQ123" s="913">
        <v>4412813</v>
      </c>
      <c r="BR123" s="914"/>
      <c r="BS123" s="914"/>
      <c r="BT123" s="914"/>
      <c r="BU123" s="914"/>
      <c r="BV123" s="914">
        <v>4478664</v>
      </c>
      <c r="BW123" s="914"/>
      <c r="BX123" s="914"/>
      <c r="BY123" s="914"/>
      <c r="BZ123" s="914"/>
      <c r="CA123" s="914">
        <v>4825495</v>
      </c>
      <c r="CB123" s="914"/>
      <c r="CC123" s="914"/>
      <c r="CD123" s="914"/>
      <c r="CE123" s="914"/>
      <c r="CF123" s="824"/>
      <c r="CG123" s="825"/>
      <c r="CH123" s="825"/>
      <c r="CI123" s="825"/>
      <c r="CJ123" s="915"/>
      <c r="CK123" s="950"/>
      <c r="CL123" s="936"/>
      <c r="CM123" s="936"/>
      <c r="CN123" s="936"/>
      <c r="CO123" s="937"/>
      <c r="CP123" s="916" t="s">
        <v>479</v>
      </c>
      <c r="CQ123" s="917"/>
      <c r="CR123" s="917"/>
      <c r="CS123" s="917"/>
      <c r="CT123" s="917"/>
      <c r="CU123" s="917"/>
      <c r="CV123" s="917"/>
      <c r="CW123" s="917"/>
      <c r="CX123" s="917"/>
      <c r="CY123" s="917"/>
      <c r="CZ123" s="917"/>
      <c r="DA123" s="917"/>
      <c r="DB123" s="917"/>
      <c r="DC123" s="917"/>
      <c r="DD123" s="917"/>
      <c r="DE123" s="917"/>
      <c r="DF123" s="918"/>
      <c r="DG123" s="857" t="s">
        <v>129</v>
      </c>
      <c r="DH123" s="858"/>
      <c r="DI123" s="858"/>
      <c r="DJ123" s="858"/>
      <c r="DK123" s="859"/>
      <c r="DL123" s="860" t="s">
        <v>129</v>
      </c>
      <c r="DM123" s="858"/>
      <c r="DN123" s="858"/>
      <c r="DO123" s="858"/>
      <c r="DP123" s="859"/>
      <c r="DQ123" s="860" t="s">
        <v>455</v>
      </c>
      <c r="DR123" s="858"/>
      <c r="DS123" s="858"/>
      <c r="DT123" s="858"/>
      <c r="DU123" s="859"/>
      <c r="DV123" s="905" t="s">
        <v>455</v>
      </c>
      <c r="DW123" s="906"/>
      <c r="DX123" s="906"/>
      <c r="DY123" s="906"/>
      <c r="DZ123" s="907"/>
    </row>
    <row r="124" spans="1:130" s="246" customFormat="1" ht="26.25" customHeight="1" thickBot="1">
      <c r="A124" s="898"/>
      <c r="B124" s="899"/>
      <c r="C124" s="902" t="s">
        <v>464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129</v>
      </c>
      <c r="AB124" s="858"/>
      <c r="AC124" s="858"/>
      <c r="AD124" s="858"/>
      <c r="AE124" s="859"/>
      <c r="AF124" s="860" t="s">
        <v>129</v>
      </c>
      <c r="AG124" s="858"/>
      <c r="AH124" s="858"/>
      <c r="AI124" s="858"/>
      <c r="AJ124" s="859"/>
      <c r="AK124" s="860" t="s">
        <v>129</v>
      </c>
      <c r="AL124" s="858"/>
      <c r="AM124" s="858"/>
      <c r="AN124" s="858"/>
      <c r="AO124" s="859"/>
      <c r="AP124" s="905" t="s">
        <v>439</v>
      </c>
      <c r="AQ124" s="906"/>
      <c r="AR124" s="906"/>
      <c r="AS124" s="906"/>
      <c r="AT124" s="907"/>
      <c r="AU124" s="908" t="s">
        <v>480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129</v>
      </c>
      <c r="BR124" s="912"/>
      <c r="BS124" s="912"/>
      <c r="BT124" s="912"/>
      <c r="BU124" s="912"/>
      <c r="BV124" s="912" t="s">
        <v>129</v>
      </c>
      <c r="BW124" s="912"/>
      <c r="BX124" s="912"/>
      <c r="BY124" s="912"/>
      <c r="BZ124" s="912"/>
      <c r="CA124" s="912" t="s">
        <v>455</v>
      </c>
      <c r="CB124" s="912"/>
      <c r="CC124" s="912"/>
      <c r="CD124" s="912"/>
      <c r="CE124" s="912"/>
      <c r="CF124" s="802"/>
      <c r="CG124" s="803"/>
      <c r="CH124" s="803"/>
      <c r="CI124" s="803"/>
      <c r="CJ124" s="943"/>
      <c r="CK124" s="951"/>
      <c r="CL124" s="951"/>
      <c r="CM124" s="951"/>
      <c r="CN124" s="951"/>
      <c r="CO124" s="952"/>
      <c r="CP124" s="916" t="s">
        <v>481</v>
      </c>
      <c r="CQ124" s="917"/>
      <c r="CR124" s="917"/>
      <c r="CS124" s="917"/>
      <c r="CT124" s="917"/>
      <c r="CU124" s="917"/>
      <c r="CV124" s="917"/>
      <c r="CW124" s="917"/>
      <c r="CX124" s="917"/>
      <c r="CY124" s="917"/>
      <c r="CZ124" s="917"/>
      <c r="DA124" s="917"/>
      <c r="DB124" s="917"/>
      <c r="DC124" s="917"/>
      <c r="DD124" s="917"/>
      <c r="DE124" s="917"/>
      <c r="DF124" s="918"/>
      <c r="DG124" s="840" t="s">
        <v>129</v>
      </c>
      <c r="DH124" s="841"/>
      <c r="DI124" s="841"/>
      <c r="DJ124" s="841"/>
      <c r="DK124" s="842"/>
      <c r="DL124" s="843" t="s">
        <v>129</v>
      </c>
      <c r="DM124" s="841"/>
      <c r="DN124" s="841"/>
      <c r="DO124" s="841"/>
      <c r="DP124" s="842"/>
      <c r="DQ124" s="843" t="s">
        <v>129</v>
      </c>
      <c r="DR124" s="841"/>
      <c r="DS124" s="841"/>
      <c r="DT124" s="841"/>
      <c r="DU124" s="842"/>
      <c r="DV124" s="929" t="s">
        <v>129</v>
      </c>
      <c r="DW124" s="930"/>
      <c r="DX124" s="930"/>
      <c r="DY124" s="930"/>
      <c r="DZ124" s="931"/>
    </row>
    <row r="125" spans="1:130" s="246" customFormat="1" ht="26.25" customHeight="1">
      <c r="A125" s="898"/>
      <c r="B125" s="899"/>
      <c r="C125" s="902" t="s">
        <v>466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129</v>
      </c>
      <c r="AB125" s="858"/>
      <c r="AC125" s="858"/>
      <c r="AD125" s="858"/>
      <c r="AE125" s="859"/>
      <c r="AF125" s="860" t="s">
        <v>129</v>
      </c>
      <c r="AG125" s="858"/>
      <c r="AH125" s="858"/>
      <c r="AI125" s="858"/>
      <c r="AJ125" s="859"/>
      <c r="AK125" s="860" t="s">
        <v>129</v>
      </c>
      <c r="AL125" s="858"/>
      <c r="AM125" s="858"/>
      <c r="AN125" s="858"/>
      <c r="AO125" s="859"/>
      <c r="AP125" s="905" t="s">
        <v>129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482</v>
      </c>
      <c r="CL125" s="933"/>
      <c r="CM125" s="933"/>
      <c r="CN125" s="933"/>
      <c r="CO125" s="934"/>
      <c r="CP125" s="941" t="s">
        <v>483</v>
      </c>
      <c r="CQ125" s="886"/>
      <c r="CR125" s="886"/>
      <c r="CS125" s="886"/>
      <c r="CT125" s="886"/>
      <c r="CU125" s="886"/>
      <c r="CV125" s="886"/>
      <c r="CW125" s="886"/>
      <c r="CX125" s="886"/>
      <c r="CY125" s="886"/>
      <c r="CZ125" s="886"/>
      <c r="DA125" s="886"/>
      <c r="DB125" s="886"/>
      <c r="DC125" s="886"/>
      <c r="DD125" s="886"/>
      <c r="DE125" s="886"/>
      <c r="DF125" s="887"/>
      <c r="DG125" s="942" t="s">
        <v>129</v>
      </c>
      <c r="DH125" s="923"/>
      <c r="DI125" s="923"/>
      <c r="DJ125" s="923"/>
      <c r="DK125" s="923"/>
      <c r="DL125" s="923" t="s">
        <v>129</v>
      </c>
      <c r="DM125" s="923"/>
      <c r="DN125" s="923"/>
      <c r="DO125" s="923"/>
      <c r="DP125" s="923"/>
      <c r="DQ125" s="923" t="s">
        <v>129</v>
      </c>
      <c r="DR125" s="923"/>
      <c r="DS125" s="923"/>
      <c r="DT125" s="923"/>
      <c r="DU125" s="923"/>
      <c r="DV125" s="924" t="s">
        <v>129</v>
      </c>
      <c r="DW125" s="924"/>
      <c r="DX125" s="924"/>
      <c r="DY125" s="924"/>
      <c r="DZ125" s="925"/>
    </row>
    <row r="126" spans="1:130" s="246" customFormat="1" ht="26.25" customHeight="1" thickBot="1">
      <c r="A126" s="898"/>
      <c r="B126" s="899"/>
      <c r="C126" s="902" t="s">
        <v>468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129</v>
      </c>
      <c r="AB126" s="858"/>
      <c r="AC126" s="858"/>
      <c r="AD126" s="858"/>
      <c r="AE126" s="859"/>
      <c r="AF126" s="860" t="s">
        <v>129</v>
      </c>
      <c r="AG126" s="858"/>
      <c r="AH126" s="858"/>
      <c r="AI126" s="858"/>
      <c r="AJ126" s="859"/>
      <c r="AK126" s="860" t="s">
        <v>129</v>
      </c>
      <c r="AL126" s="858"/>
      <c r="AM126" s="858"/>
      <c r="AN126" s="858"/>
      <c r="AO126" s="859"/>
      <c r="AP126" s="905" t="s">
        <v>129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484</v>
      </c>
      <c r="CQ126" s="828"/>
      <c r="CR126" s="828"/>
      <c r="CS126" s="828"/>
      <c r="CT126" s="828"/>
      <c r="CU126" s="828"/>
      <c r="CV126" s="828"/>
      <c r="CW126" s="828"/>
      <c r="CX126" s="828"/>
      <c r="CY126" s="828"/>
      <c r="CZ126" s="828"/>
      <c r="DA126" s="828"/>
      <c r="DB126" s="828"/>
      <c r="DC126" s="828"/>
      <c r="DD126" s="828"/>
      <c r="DE126" s="828"/>
      <c r="DF126" s="829"/>
      <c r="DG126" s="894" t="s">
        <v>129</v>
      </c>
      <c r="DH126" s="895"/>
      <c r="DI126" s="895"/>
      <c r="DJ126" s="895"/>
      <c r="DK126" s="895"/>
      <c r="DL126" s="895" t="s">
        <v>129</v>
      </c>
      <c r="DM126" s="895"/>
      <c r="DN126" s="895"/>
      <c r="DO126" s="895"/>
      <c r="DP126" s="895"/>
      <c r="DQ126" s="895" t="s">
        <v>129</v>
      </c>
      <c r="DR126" s="895"/>
      <c r="DS126" s="895"/>
      <c r="DT126" s="895"/>
      <c r="DU126" s="895"/>
      <c r="DV126" s="872" t="s">
        <v>129</v>
      </c>
      <c r="DW126" s="872"/>
      <c r="DX126" s="872"/>
      <c r="DY126" s="872"/>
      <c r="DZ126" s="873"/>
    </row>
    <row r="127" spans="1:130" s="246" customFormat="1" ht="26.25" customHeight="1">
      <c r="A127" s="900"/>
      <c r="B127" s="901"/>
      <c r="C127" s="919" t="s">
        <v>485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129</v>
      </c>
      <c r="AB127" s="858"/>
      <c r="AC127" s="858"/>
      <c r="AD127" s="858"/>
      <c r="AE127" s="859"/>
      <c r="AF127" s="860" t="s">
        <v>129</v>
      </c>
      <c r="AG127" s="858"/>
      <c r="AH127" s="858"/>
      <c r="AI127" s="858"/>
      <c r="AJ127" s="859"/>
      <c r="AK127" s="860" t="s">
        <v>129</v>
      </c>
      <c r="AL127" s="858"/>
      <c r="AM127" s="858"/>
      <c r="AN127" s="858"/>
      <c r="AO127" s="859"/>
      <c r="AP127" s="905" t="s">
        <v>129</v>
      </c>
      <c r="AQ127" s="906"/>
      <c r="AR127" s="906"/>
      <c r="AS127" s="906"/>
      <c r="AT127" s="907"/>
      <c r="AU127" s="282"/>
      <c r="AV127" s="282"/>
      <c r="AW127" s="282"/>
      <c r="AX127" s="922" t="s">
        <v>486</v>
      </c>
      <c r="AY127" s="890"/>
      <c r="AZ127" s="890"/>
      <c r="BA127" s="890"/>
      <c r="BB127" s="890"/>
      <c r="BC127" s="890"/>
      <c r="BD127" s="890"/>
      <c r="BE127" s="891"/>
      <c r="BF127" s="889" t="s">
        <v>487</v>
      </c>
      <c r="BG127" s="890"/>
      <c r="BH127" s="890"/>
      <c r="BI127" s="890"/>
      <c r="BJ127" s="890"/>
      <c r="BK127" s="890"/>
      <c r="BL127" s="891"/>
      <c r="BM127" s="889" t="s">
        <v>488</v>
      </c>
      <c r="BN127" s="890"/>
      <c r="BO127" s="890"/>
      <c r="BP127" s="890"/>
      <c r="BQ127" s="890"/>
      <c r="BR127" s="890"/>
      <c r="BS127" s="891"/>
      <c r="BT127" s="889" t="s">
        <v>489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490</v>
      </c>
      <c r="CQ127" s="828"/>
      <c r="CR127" s="828"/>
      <c r="CS127" s="828"/>
      <c r="CT127" s="828"/>
      <c r="CU127" s="828"/>
      <c r="CV127" s="828"/>
      <c r="CW127" s="828"/>
      <c r="CX127" s="828"/>
      <c r="CY127" s="828"/>
      <c r="CZ127" s="828"/>
      <c r="DA127" s="828"/>
      <c r="DB127" s="828"/>
      <c r="DC127" s="828"/>
      <c r="DD127" s="828"/>
      <c r="DE127" s="828"/>
      <c r="DF127" s="829"/>
      <c r="DG127" s="894" t="s">
        <v>129</v>
      </c>
      <c r="DH127" s="895"/>
      <c r="DI127" s="895"/>
      <c r="DJ127" s="895"/>
      <c r="DK127" s="895"/>
      <c r="DL127" s="895" t="s">
        <v>129</v>
      </c>
      <c r="DM127" s="895"/>
      <c r="DN127" s="895"/>
      <c r="DO127" s="895"/>
      <c r="DP127" s="895"/>
      <c r="DQ127" s="895" t="s">
        <v>129</v>
      </c>
      <c r="DR127" s="895"/>
      <c r="DS127" s="895"/>
      <c r="DT127" s="895"/>
      <c r="DU127" s="895"/>
      <c r="DV127" s="872" t="s">
        <v>129</v>
      </c>
      <c r="DW127" s="872"/>
      <c r="DX127" s="872"/>
      <c r="DY127" s="872"/>
      <c r="DZ127" s="873"/>
    </row>
    <row r="128" spans="1:130" s="246" customFormat="1" ht="26.25" customHeight="1" thickBot="1">
      <c r="A128" s="874" t="s">
        <v>491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492</v>
      </c>
      <c r="X128" s="876"/>
      <c r="Y128" s="876"/>
      <c r="Z128" s="877"/>
      <c r="AA128" s="878">
        <v>7496</v>
      </c>
      <c r="AB128" s="879"/>
      <c r="AC128" s="879"/>
      <c r="AD128" s="879"/>
      <c r="AE128" s="880"/>
      <c r="AF128" s="881">
        <v>4256</v>
      </c>
      <c r="AG128" s="879"/>
      <c r="AH128" s="879"/>
      <c r="AI128" s="879"/>
      <c r="AJ128" s="880"/>
      <c r="AK128" s="881">
        <v>4256</v>
      </c>
      <c r="AL128" s="879"/>
      <c r="AM128" s="879"/>
      <c r="AN128" s="879"/>
      <c r="AO128" s="880"/>
      <c r="AP128" s="882"/>
      <c r="AQ128" s="883"/>
      <c r="AR128" s="883"/>
      <c r="AS128" s="883"/>
      <c r="AT128" s="884"/>
      <c r="AU128" s="282"/>
      <c r="AV128" s="282"/>
      <c r="AW128" s="282"/>
      <c r="AX128" s="885" t="s">
        <v>493</v>
      </c>
      <c r="AY128" s="886"/>
      <c r="AZ128" s="886"/>
      <c r="BA128" s="886"/>
      <c r="BB128" s="886"/>
      <c r="BC128" s="886"/>
      <c r="BD128" s="886"/>
      <c r="BE128" s="887"/>
      <c r="BF128" s="864" t="s">
        <v>129</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494</v>
      </c>
      <c r="CQ128" s="806"/>
      <c r="CR128" s="806"/>
      <c r="CS128" s="806"/>
      <c r="CT128" s="806"/>
      <c r="CU128" s="806"/>
      <c r="CV128" s="806"/>
      <c r="CW128" s="806"/>
      <c r="CX128" s="806"/>
      <c r="CY128" s="806"/>
      <c r="CZ128" s="806"/>
      <c r="DA128" s="806"/>
      <c r="DB128" s="806"/>
      <c r="DC128" s="806"/>
      <c r="DD128" s="806"/>
      <c r="DE128" s="806"/>
      <c r="DF128" s="807"/>
      <c r="DG128" s="868" t="s">
        <v>129</v>
      </c>
      <c r="DH128" s="869"/>
      <c r="DI128" s="869"/>
      <c r="DJ128" s="869"/>
      <c r="DK128" s="869"/>
      <c r="DL128" s="869" t="s">
        <v>129</v>
      </c>
      <c r="DM128" s="869"/>
      <c r="DN128" s="869"/>
      <c r="DO128" s="869"/>
      <c r="DP128" s="869"/>
      <c r="DQ128" s="869" t="s">
        <v>129</v>
      </c>
      <c r="DR128" s="869"/>
      <c r="DS128" s="869"/>
      <c r="DT128" s="869"/>
      <c r="DU128" s="869"/>
      <c r="DV128" s="870" t="s">
        <v>129</v>
      </c>
      <c r="DW128" s="870"/>
      <c r="DX128" s="870"/>
      <c r="DY128" s="870"/>
      <c r="DZ128" s="871"/>
    </row>
    <row r="129" spans="1:131" s="246" customFormat="1" ht="26.25" customHeight="1">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495</v>
      </c>
      <c r="X129" s="855"/>
      <c r="Y129" s="855"/>
      <c r="Z129" s="856"/>
      <c r="AA129" s="857">
        <v>1221302</v>
      </c>
      <c r="AB129" s="858"/>
      <c r="AC129" s="858"/>
      <c r="AD129" s="858"/>
      <c r="AE129" s="859"/>
      <c r="AF129" s="860">
        <v>1169981</v>
      </c>
      <c r="AG129" s="858"/>
      <c r="AH129" s="858"/>
      <c r="AI129" s="858"/>
      <c r="AJ129" s="859"/>
      <c r="AK129" s="860">
        <v>1116563</v>
      </c>
      <c r="AL129" s="858"/>
      <c r="AM129" s="858"/>
      <c r="AN129" s="858"/>
      <c r="AO129" s="859"/>
      <c r="AP129" s="861"/>
      <c r="AQ129" s="862"/>
      <c r="AR129" s="862"/>
      <c r="AS129" s="862"/>
      <c r="AT129" s="863"/>
      <c r="AU129" s="284"/>
      <c r="AV129" s="284"/>
      <c r="AW129" s="284"/>
      <c r="AX129" s="827" t="s">
        <v>496</v>
      </c>
      <c r="AY129" s="828"/>
      <c r="AZ129" s="828"/>
      <c r="BA129" s="828"/>
      <c r="BB129" s="828"/>
      <c r="BC129" s="828"/>
      <c r="BD129" s="828"/>
      <c r="BE129" s="829"/>
      <c r="BF129" s="847" t="s">
        <v>129</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497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498</v>
      </c>
      <c r="X130" s="855"/>
      <c r="Y130" s="855"/>
      <c r="Z130" s="856"/>
      <c r="AA130" s="857">
        <v>219308</v>
      </c>
      <c r="AB130" s="858"/>
      <c r="AC130" s="858"/>
      <c r="AD130" s="858"/>
      <c r="AE130" s="859"/>
      <c r="AF130" s="860">
        <v>189186</v>
      </c>
      <c r="AG130" s="858"/>
      <c r="AH130" s="858"/>
      <c r="AI130" s="858"/>
      <c r="AJ130" s="859"/>
      <c r="AK130" s="860">
        <v>189021</v>
      </c>
      <c r="AL130" s="858"/>
      <c r="AM130" s="858"/>
      <c r="AN130" s="858"/>
      <c r="AO130" s="859"/>
      <c r="AP130" s="861"/>
      <c r="AQ130" s="862"/>
      <c r="AR130" s="862"/>
      <c r="AS130" s="862"/>
      <c r="AT130" s="863"/>
      <c r="AU130" s="284"/>
      <c r="AV130" s="284"/>
      <c r="AW130" s="284"/>
      <c r="AX130" s="827" t="s">
        <v>499</v>
      </c>
      <c r="AY130" s="828"/>
      <c r="AZ130" s="828"/>
      <c r="BA130" s="828"/>
      <c r="BB130" s="828"/>
      <c r="BC130" s="828"/>
      <c r="BD130" s="828"/>
      <c r="BE130" s="829"/>
      <c r="BF130" s="830">
        <v>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500</v>
      </c>
      <c r="X131" s="838"/>
      <c r="Y131" s="838"/>
      <c r="Z131" s="839"/>
      <c r="AA131" s="840">
        <v>1001994</v>
      </c>
      <c r="AB131" s="841"/>
      <c r="AC131" s="841"/>
      <c r="AD131" s="841"/>
      <c r="AE131" s="842"/>
      <c r="AF131" s="843">
        <v>980795</v>
      </c>
      <c r="AG131" s="841"/>
      <c r="AH131" s="841"/>
      <c r="AI131" s="841"/>
      <c r="AJ131" s="842"/>
      <c r="AK131" s="843">
        <v>927542</v>
      </c>
      <c r="AL131" s="841"/>
      <c r="AM131" s="841"/>
      <c r="AN131" s="841"/>
      <c r="AO131" s="842"/>
      <c r="AP131" s="844"/>
      <c r="AQ131" s="845"/>
      <c r="AR131" s="845"/>
      <c r="AS131" s="845"/>
      <c r="AT131" s="846"/>
      <c r="AU131" s="284"/>
      <c r="AV131" s="284"/>
      <c r="AW131" s="284"/>
      <c r="AX131" s="805" t="s">
        <v>501</v>
      </c>
      <c r="AY131" s="806"/>
      <c r="AZ131" s="806"/>
      <c r="BA131" s="806"/>
      <c r="BB131" s="806"/>
      <c r="BC131" s="806"/>
      <c r="BD131" s="806"/>
      <c r="BE131" s="807"/>
      <c r="BF131" s="808" t="s">
        <v>502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503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504</v>
      </c>
      <c r="W132" s="818"/>
      <c r="X132" s="818"/>
      <c r="Y132" s="818"/>
      <c r="Z132" s="819"/>
      <c r="AA132" s="820">
        <v>4.6346584909999997</v>
      </c>
      <c r="AB132" s="821"/>
      <c r="AC132" s="821"/>
      <c r="AD132" s="821"/>
      <c r="AE132" s="822"/>
      <c r="AF132" s="823">
        <v>7.8896201550000002</v>
      </c>
      <c r="AG132" s="821"/>
      <c r="AH132" s="821"/>
      <c r="AI132" s="821"/>
      <c r="AJ132" s="822"/>
      <c r="AK132" s="823">
        <v>8.7592799029999995</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505</v>
      </c>
      <c r="W133" s="797"/>
      <c r="X133" s="797"/>
      <c r="Y133" s="797"/>
      <c r="Z133" s="798"/>
      <c r="AA133" s="799">
        <v>8</v>
      </c>
      <c r="AB133" s="800"/>
      <c r="AC133" s="800"/>
      <c r="AD133" s="800"/>
      <c r="AE133" s="801"/>
      <c r="AF133" s="799">
        <v>7.3</v>
      </c>
      <c r="AG133" s="800"/>
      <c r="AH133" s="800"/>
      <c r="AI133" s="800"/>
      <c r="AJ133" s="801"/>
      <c r="AK133" s="799">
        <v>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bk+9dMNV07i2D8VHT1uC4d9PMZYmcsdx46BsMBhs6wcv6eE0J9FZJ4I4EVT/Dc0I9xsp5XJqVdbNCAESn9tSwQ==" saltValue="ExvB01XayqvHJpxdi8mke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506</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aiq1Cp1kBQdHGxFT9xMDPUbLgrwKkoZKINXI1KOac48Xtgtu+qIX88600hHDSpCE0dIsCNe+9VnZjBVWe+DLnw==" saltValue="SnvVfhNiIqIB97mTlFqc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4fMnXaqVb8pAGhz6sioenn2+HNprsGqKF3y/oRRmf3FDkvVGIo34mvICLEWZxmsXVDb8RfsdAxPOuJxX9PCFnA==" saltValue="aEkhCBGGbnCpMsZf2/Ta3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509</v>
      </c>
      <c r="AP7" s="303"/>
      <c r="AQ7" s="304" t="s">
        <v>510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511</v>
      </c>
      <c r="AQ8" s="310" t="s">
        <v>512</v>
      </c>
      <c r="AR8" s="311" t="s">
        <v>513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514</v>
      </c>
      <c r="AL9" s="1227"/>
      <c r="AM9" s="1227"/>
      <c r="AN9" s="1228"/>
      <c r="AO9" s="312">
        <v>356940</v>
      </c>
      <c r="AP9" s="312">
        <v>233142</v>
      </c>
      <c r="AQ9" s="313">
        <v>168530</v>
      </c>
      <c r="AR9" s="314">
        <v>38.299999999999997</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515</v>
      </c>
      <c r="AL10" s="1227"/>
      <c r="AM10" s="1227"/>
      <c r="AN10" s="1228"/>
      <c r="AO10" s="315">
        <v>47067</v>
      </c>
      <c r="AP10" s="315">
        <v>30743</v>
      </c>
      <c r="AQ10" s="316">
        <v>21048</v>
      </c>
      <c r="AR10" s="317">
        <v>46.1</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516</v>
      </c>
      <c r="AL11" s="1227"/>
      <c r="AM11" s="1227"/>
      <c r="AN11" s="1228"/>
      <c r="AO11" s="315">
        <v>52028</v>
      </c>
      <c r="AP11" s="315">
        <v>33983</v>
      </c>
      <c r="AQ11" s="316">
        <v>26640</v>
      </c>
      <c r="AR11" s="317">
        <v>27.6</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517</v>
      </c>
      <c r="AL12" s="1227"/>
      <c r="AM12" s="1227"/>
      <c r="AN12" s="1228"/>
      <c r="AO12" s="315" t="s">
        <v>518</v>
      </c>
      <c r="AP12" s="315" t="s">
        <v>518</v>
      </c>
      <c r="AQ12" s="316">
        <v>1878</v>
      </c>
      <c r="AR12" s="317" t="s">
        <v>518</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519</v>
      </c>
      <c r="AL13" s="1227"/>
      <c r="AM13" s="1227"/>
      <c r="AN13" s="1228"/>
      <c r="AO13" s="315" t="s">
        <v>518</v>
      </c>
      <c r="AP13" s="315" t="s">
        <v>518</v>
      </c>
      <c r="AQ13" s="316" t="s">
        <v>518</v>
      </c>
      <c r="AR13" s="317" t="s">
        <v>518</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520</v>
      </c>
      <c r="AL14" s="1227"/>
      <c r="AM14" s="1227"/>
      <c r="AN14" s="1228"/>
      <c r="AO14" s="315">
        <v>9571</v>
      </c>
      <c r="AP14" s="315">
        <v>6251</v>
      </c>
      <c r="AQ14" s="316">
        <v>7469</v>
      </c>
      <c r="AR14" s="317">
        <v>-16.3</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521</v>
      </c>
      <c r="AL15" s="1227"/>
      <c r="AM15" s="1227"/>
      <c r="AN15" s="1228"/>
      <c r="AO15" s="315">
        <v>5933</v>
      </c>
      <c r="AP15" s="315">
        <v>3875</v>
      </c>
      <c r="AQ15" s="316">
        <v>4705</v>
      </c>
      <c r="AR15" s="317">
        <v>-17.600000000000001</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522</v>
      </c>
      <c r="AL16" s="1230"/>
      <c r="AM16" s="1230"/>
      <c r="AN16" s="1231"/>
      <c r="AO16" s="315">
        <v>-38675</v>
      </c>
      <c r="AP16" s="315">
        <v>-25261</v>
      </c>
      <c r="AQ16" s="316">
        <v>-16375</v>
      </c>
      <c r="AR16" s="317">
        <v>54.3</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432864</v>
      </c>
      <c r="AP17" s="315">
        <v>282733</v>
      </c>
      <c r="AQ17" s="316">
        <v>213894</v>
      </c>
      <c r="AR17" s="317">
        <v>32.200000000000003</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527</v>
      </c>
      <c r="AL21" s="1224"/>
      <c r="AM21" s="1224"/>
      <c r="AN21" s="1225"/>
      <c r="AO21" s="327">
        <v>27.43</v>
      </c>
      <c r="AP21" s="328">
        <v>19.28</v>
      </c>
      <c r="AQ21" s="329">
        <v>8.15</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528</v>
      </c>
      <c r="AL22" s="1224"/>
      <c r="AM22" s="1224"/>
      <c r="AN22" s="1225"/>
      <c r="AO22" s="332">
        <v>95.4</v>
      </c>
      <c r="AP22" s="333">
        <v>95</v>
      </c>
      <c r="AQ22" s="334">
        <v>0.4</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509</v>
      </c>
      <c r="AP30" s="303"/>
      <c r="AQ30" s="304" t="s">
        <v>510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511</v>
      </c>
      <c r="AQ31" s="310" t="s">
        <v>512</v>
      </c>
      <c r="AR31" s="311" t="s">
        <v>513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532</v>
      </c>
      <c r="AL32" s="1215"/>
      <c r="AM32" s="1215"/>
      <c r="AN32" s="1216"/>
      <c r="AO32" s="342">
        <v>219287</v>
      </c>
      <c r="AP32" s="342">
        <v>143231</v>
      </c>
      <c r="AQ32" s="343">
        <v>102582</v>
      </c>
      <c r="AR32" s="344">
        <v>39.6</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533</v>
      </c>
      <c r="AL33" s="1215"/>
      <c r="AM33" s="1215"/>
      <c r="AN33" s="1216"/>
      <c r="AO33" s="342" t="s">
        <v>518</v>
      </c>
      <c r="AP33" s="342" t="s">
        <v>518</v>
      </c>
      <c r="AQ33" s="343" t="s">
        <v>518</v>
      </c>
      <c r="AR33" s="344" t="s">
        <v>518</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534</v>
      </c>
      <c r="AL34" s="1215"/>
      <c r="AM34" s="1215"/>
      <c r="AN34" s="1216"/>
      <c r="AO34" s="342" t="s">
        <v>518</v>
      </c>
      <c r="AP34" s="342" t="s">
        <v>518</v>
      </c>
      <c r="AQ34" s="343" t="s">
        <v>518</v>
      </c>
      <c r="AR34" s="344" t="s">
        <v>518</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535</v>
      </c>
      <c r="AL35" s="1215"/>
      <c r="AM35" s="1215"/>
      <c r="AN35" s="1216"/>
      <c r="AO35" s="342">
        <v>51682</v>
      </c>
      <c r="AP35" s="342">
        <v>33757</v>
      </c>
      <c r="AQ35" s="343">
        <v>28843</v>
      </c>
      <c r="AR35" s="344">
        <v>17</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536</v>
      </c>
      <c r="AL36" s="1215"/>
      <c r="AM36" s="1215"/>
      <c r="AN36" s="1216"/>
      <c r="AO36" s="342">
        <v>3554</v>
      </c>
      <c r="AP36" s="342">
        <v>2321</v>
      </c>
      <c r="AQ36" s="343">
        <v>2374</v>
      </c>
      <c r="AR36" s="344">
        <v>-2.2000000000000002</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537</v>
      </c>
      <c r="AL37" s="1215"/>
      <c r="AM37" s="1215"/>
      <c r="AN37" s="1216"/>
      <c r="AO37" s="342" t="s">
        <v>518</v>
      </c>
      <c r="AP37" s="342" t="s">
        <v>518</v>
      </c>
      <c r="AQ37" s="343">
        <v>1030</v>
      </c>
      <c r="AR37" s="344" t="s">
        <v>518</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538</v>
      </c>
      <c r="AL38" s="1218"/>
      <c r="AM38" s="1218"/>
      <c r="AN38" s="1219"/>
      <c r="AO38" s="345" t="s">
        <v>518</v>
      </c>
      <c r="AP38" s="345" t="s">
        <v>518</v>
      </c>
      <c r="AQ38" s="346">
        <v>19</v>
      </c>
      <c r="AR38" s="334" t="s">
        <v>518</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539</v>
      </c>
      <c r="AL39" s="1218"/>
      <c r="AM39" s="1218"/>
      <c r="AN39" s="1219"/>
      <c r="AO39" s="342">
        <v>-4256</v>
      </c>
      <c r="AP39" s="342">
        <v>-2780</v>
      </c>
      <c r="AQ39" s="343">
        <v>-3618</v>
      </c>
      <c r="AR39" s="344">
        <v>-23.2</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540</v>
      </c>
      <c r="AL40" s="1215"/>
      <c r="AM40" s="1215"/>
      <c r="AN40" s="1216"/>
      <c r="AO40" s="342">
        <v>-189021</v>
      </c>
      <c r="AP40" s="342">
        <v>-123462</v>
      </c>
      <c r="AQ40" s="343">
        <v>-102150</v>
      </c>
      <c r="AR40" s="344">
        <v>20.9</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81246</v>
      </c>
      <c r="AP41" s="342">
        <v>53067</v>
      </c>
      <c r="AQ41" s="343">
        <v>29081</v>
      </c>
      <c r="AR41" s="344">
        <v>82.5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509</v>
      </c>
      <c r="AN49" s="1209" t="s">
        <v>544</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545</v>
      </c>
      <c r="AO50" s="359" t="s">
        <v>546</v>
      </c>
      <c r="AP50" s="360" t="s">
        <v>547</v>
      </c>
      <c r="AQ50" s="361" t="s">
        <v>548</v>
      </c>
      <c r="AR50" s="362" t="s">
        <v>549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286452</v>
      </c>
      <c r="AN51" s="364">
        <v>169298</v>
      </c>
      <c r="AO51" s="365">
        <v>-47.2</v>
      </c>
      <c r="AP51" s="366">
        <v>333013</v>
      </c>
      <c r="AQ51" s="367">
        <v>5.3</v>
      </c>
      <c r="AR51" s="368">
        <v>-52.5</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90892</v>
      </c>
      <c r="AN52" s="372">
        <v>53719</v>
      </c>
      <c r="AO52" s="373">
        <v>-73</v>
      </c>
      <c r="AP52" s="374">
        <v>126732</v>
      </c>
      <c r="AQ52" s="375">
        <v>19.100000000000001</v>
      </c>
      <c r="AR52" s="376">
        <v>-92.1</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851059</v>
      </c>
      <c r="AN53" s="364">
        <v>509007</v>
      </c>
      <c r="AO53" s="365">
        <v>200.7</v>
      </c>
      <c r="AP53" s="366">
        <v>280458</v>
      </c>
      <c r="AQ53" s="367">
        <v>-15.8</v>
      </c>
      <c r="AR53" s="368">
        <v>216.5</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453146</v>
      </c>
      <c r="AN54" s="372">
        <v>271020</v>
      </c>
      <c r="AO54" s="373">
        <v>404.5</v>
      </c>
      <c r="AP54" s="374">
        <v>127286</v>
      </c>
      <c r="AQ54" s="375">
        <v>0.4</v>
      </c>
      <c r="AR54" s="376">
        <v>404.1</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893499</v>
      </c>
      <c r="AN55" s="364">
        <v>542830</v>
      </c>
      <c r="AO55" s="365">
        <v>6.6</v>
      </c>
      <c r="AP55" s="366">
        <v>237994</v>
      </c>
      <c r="AQ55" s="367">
        <v>-15.1</v>
      </c>
      <c r="AR55" s="368">
        <v>21.7</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189309</v>
      </c>
      <c r="AN56" s="372">
        <v>115012</v>
      </c>
      <c r="AO56" s="373">
        <v>-57.6</v>
      </c>
      <c r="AP56" s="374">
        <v>110361</v>
      </c>
      <c r="AQ56" s="375">
        <v>-13.3</v>
      </c>
      <c r="AR56" s="376">
        <v>-44.3</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567481</v>
      </c>
      <c r="AN57" s="364">
        <v>354897</v>
      </c>
      <c r="AO57" s="365">
        <v>-34.6</v>
      </c>
      <c r="AP57" s="366">
        <v>267911</v>
      </c>
      <c r="AQ57" s="367">
        <v>12.6</v>
      </c>
      <c r="AR57" s="368">
        <v>-47.2</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174355</v>
      </c>
      <c r="AN58" s="372">
        <v>109040</v>
      </c>
      <c r="AO58" s="373">
        <v>-5.2</v>
      </c>
      <c r="AP58" s="374">
        <v>106425</v>
      </c>
      <c r="AQ58" s="375">
        <v>-3.6</v>
      </c>
      <c r="AR58" s="376">
        <v>-1.6</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600751</v>
      </c>
      <c r="AN59" s="364">
        <v>392391</v>
      </c>
      <c r="AO59" s="365">
        <v>10.6</v>
      </c>
      <c r="AP59" s="366">
        <v>228215</v>
      </c>
      <c r="AQ59" s="367">
        <v>-14.8</v>
      </c>
      <c r="AR59" s="368">
        <v>25.4</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343945</v>
      </c>
      <c r="AN60" s="372">
        <v>224654</v>
      </c>
      <c r="AO60" s="373">
        <v>106</v>
      </c>
      <c r="AP60" s="374">
        <v>117571</v>
      </c>
      <c r="AQ60" s="375">
        <v>10.5</v>
      </c>
      <c r="AR60" s="376">
        <v>95.5</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639848</v>
      </c>
      <c r="AN61" s="379">
        <v>393685</v>
      </c>
      <c r="AO61" s="380">
        <v>27.2</v>
      </c>
      <c r="AP61" s="381">
        <v>269518</v>
      </c>
      <c r="AQ61" s="382">
        <v>-5.6</v>
      </c>
      <c r="AR61" s="368">
        <v>32.799999999999997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250329</v>
      </c>
      <c r="AN62" s="372">
        <v>154689</v>
      </c>
      <c r="AO62" s="373">
        <v>74.900000000000006</v>
      </c>
      <c r="AP62" s="374">
        <v>117675</v>
      </c>
      <c r="AQ62" s="375">
        <v>2.6</v>
      </c>
      <c r="AR62" s="376">
        <v>72.3</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8eIR9ltw4MNmjQ+H1JRq60iPsm6h54EEF/b4Trj/hMH9dCx8q2M7arzzvg2pkc/v7DY1TakUjjhUKIqjg18nBw==" saltValue="rAgaUS+FgKoE+BlUwVYTp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558</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cqL01n+jovBAnZdELss/+nVgg6WRvXzNBltPmn8HvZPlD+P2qIaOm+1OFlj1vh6OhZW7ktdJKINgVazBzZzw==" saltValue="9wDP1XkjJiaHzZGh91gQ8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30dG4g3ikIsu8i9e2j1j7QEyNGR/UMJcBFDR21QHPwq7Sis3t3CKw8hK9MHuOdNO9BRA+M7gVVenBWKFhaqzg==" saltValue="mmMonJdEqKixi4taoK80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232" t="s">
        <v>3</v>
      </c>
      <c r="D47" s="1232"/>
      <c r="E47" s="1233"/>
      <c r="F47" s="11">
        <v>86.26</v>
      </c>
      <c r="G47" s="12">
        <v>95.85</v>
      </c>
      <c r="H47" s="12">
        <v>96.96</v>
      </c>
      <c r="I47" s="12">
        <v>101.88</v>
      </c>
      <c r="J47" s="13">
        <v>109.1</v>
      </c>
    </row>
    <row r="48" spans="2:10" ht="57.75" customHeight="1">
      <c r="B48" s="14"/>
      <c r="C48" s="1234" t="s">
        <v>4</v>
      </c>
      <c r="D48" s="1234"/>
      <c r="E48" s="1235"/>
      <c r="F48" s="15">
        <v>3.96</v>
      </c>
      <c r="G48" s="16">
        <v>3.99</v>
      </c>
      <c r="H48" s="16">
        <v>2</v>
      </c>
      <c r="I48" s="16">
        <v>3.98</v>
      </c>
      <c r="J48" s="17">
        <v>1.18</v>
      </c>
    </row>
    <row r="49" spans="2:10" ht="57.75" customHeight="1" thickBot="1">
      <c r="B49" s="18"/>
      <c r="C49" s="1236" t="s">
        <v>5</v>
      </c>
      <c r="D49" s="1236"/>
      <c r="E49" s="1237"/>
      <c r="F49" s="19">
        <v>8.4700000000000006</v>
      </c>
      <c r="G49" s="20">
        <v>11.12</v>
      </c>
      <c r="H49" s="20" t="s">
        <v>565</v>
      </c>
      <c r="I49" s="20">
        <v>1.45</v>
      </c>
      <c r="J49" s="21" t="s">
        <v>566</v>
      </c>
    </row>
    <row r="50" spans="2:10" ht="13.5" customHeight="1"/>
    <row r="51" spans="2:10" ht="13.5" hidden="1" customHeight="1"/>
    <row r="52" spans="2:10" ht="13.5" hidden="1" customHeight="1"/>
    <row r="53" spans="2:10" ht="13.5" hidden="1" customHeight="1"/>
  </sheetData>
  <sheetProtection algorithmName="SHA-512" hashValue="/gnxlvR82VsxuTx3YPm0U9CjX6pJYFqIkwsR3GoDpRhwST34jky1wMCmq4x5mgncp1OgtDY/uKolXsE3W4DQqA==" saltValue="BJAbSMH/mw436ZSVs64g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2020-09-28T00:43:45Z</cp:lastPrinted>
  <dcterms:created xsi:type="dcterms:W3CDTF">2020-02-10T05:47:51Z</dcterms:created>
  <dcterms:modified xsi:type="dcterms:W3CDTF">2020-09-29T02:22:57Z</dcterms:modified>
  <cp:category/>
</cp:coreProperties>
</file>