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20" tabRatio="694"/>
  </bookViews>
  <sheets>
    <sheet name="ご確認ください。" sheetId="2" r:id="rId1"/>
    <sheet name="様式１(申請書)" sheetId="1" r:id="rId2"/>
    <sheet name="様式１(記入例)" sheetId="4" r:id="rId3"/>
    <sheet name="様式２(講師依頼書)" sheetId="6" r:id="rId4"/>
    <sheet name="様式２別紙(事前打合せ資料)" sheetId="7" r:id="rId5"/>
    <sheet name="様式４(報告書)" sheetId="9" r:id="rId6"/>
    <sheet name="様式６(変更・中止・取下げ申請書)" sheetId="8" r:id="rId7"/>
    <sheet name="プルダウンリスト" sheetId="3" state="hidden" r:id="rId8"/>
    <sheet name="集計用（※事務局用です。触らないでください）" sheetId="5" state="hidden" r:id="rId9"/>
  </sheets>
  <definedNames>
    <definedName name="_xlnm.Print_Area" localSheetId="1">'様式１(申請書)'!$D$4:$AC$39</definedName>
    <definedName name="_xlnm.Print_Area" localSheetId="2">'様式１(記入例)'!$C$2:$AB$38</definedName>
    <definedName name="_xlnm.Print_Area" localSheetId="3">'様式２(講師依頼書)'!$D$4:$AC$31</definedName>
    <definedName name="_xlnm._FilterDatabase" localSheetId="3" hidden="1">'様式２(講師依頼書)'!$C$1:$D$2</definedName>
    <definedName name="_xlnm.Print_Area" localSheetId="4">'様式２別紙(事前打合せ資料)'!$D$4:$AC$31</definedName>
    <definedName name="_xlnm.Print_Area" localSheetId="6">'様式６(変更・中止・取下げ申請書)'!$D$4:$AC$33</definedName>
    <definedName name="_xlnm._FilterDatabase" localSheetId="6" hidden="1">'様式６(変更・中止・取下げ申請書)'!$C$1:$D$2</definedName>
    <definedName name="_xlnm.Print_Area" localSheetId="5">'様式４(報告書)'!$D$4:$AC$37</definedName>
    <definedName name="_xlnm._FilterDatabase" localSheetId="5" hidden="1">'様式４(報告書)'!$C$1:$D$2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B6" authorId="0">
      <text>
        <r>
          <rPr>
            <sz val="9"/>
            <color theme="1"/>
            <rFont val="游ゴシック"/>
          </rPr>
          <t>日付の入力</t>
        </r>
      </text>
    </comment>
    <comment ref="B11" authorId="0">
      <text>
        <r>
          <rPr>
            <sz val="9"/>
            <color theme="1"/>
            <rFont val="游ゴシック"/>
          </rPr>
          <t>学校名、校長名、記載者名、電話番号の入力</t>
        </r>
      </text>
    </comment>
  </commentList>
</comments>
</file>

<file path=xl/comments2.xml><?xml version="1.0" encoding="utf-8"?>
<comments xmlns="http://schemas.openxmlformats.org/spreadsheetml/2006/main">
  <authors>
    <author>Administrator</author>
  </authors>
  <commentList>
    <comment ref="U21" authorId="0">
      <text>
        <r>
          <rPr>
            <sz val="9"/>
            <color theme="1"/>
            <rFont val="游ゴシック"/>
          </rPr>
          <t>４桁数字で入力
午後２時30分なら</t>
        </r>
        <r>
          <rPr>
            <b/>
            <sz val="9"/>
            <color rgb="FFFF0000"/>
            <rFont val="游ゴシック"/>
          </rPr>
          <t>「1430」</t>
        </r>
      </text>
    </comment>
    <comment ref="Q21" authorId="0">
      <text>
        <r>
          <rPr>
            <sz val="9"/>
            <color theme="1"/>
            <rFont val="游ゴシック"/>
          </rPr>
          <t>４桁数字で入力
９時45分なら</t>
        </r>
        <r>
          <rPr>
            <b/>
            <sz val="9"/>
            <color rgb="FFFF0000"/>
            <rFont val="游ゴシック"/>
          </rPr>
          <t>「0945」</t>
        </r>
      </text>
    </comment>
  </commentList>
</comments>
</file>

<file path=xl/comments3.xml><?xml version="1.0" encoding="utf-8"?>
<comments xmlns="http://schemas.openxmlformats.org/spreadsheetml/2006/main">
  <authors>
    <author>Administrator</author>
  </authors>
  <commentList>
    <comment ref="D16" authorId="0">
      <text>
        <r>
          <rPr>
            <sz val="9"/>
            <color theme="1"/>
            <rFont val="游ゴシック"/>
          </rPr>
          <t>プルダウンリストから、変更か中止か選択してください。</t>
        </r>
      </text>
    </comment>
    <comment ref="D18" authorId="0">
      <text>
        <r>
          <rPr>
            <sz val="9"/>
            <color theme="1"/>
            <rFont val="游ゴシック"/>
          </rPr>
          <t>プルダウンリストから、変更か中止か選択してください。</t>
        </r>
        <r>
          <rPr>
            <sz val="11"/>
            <color theme="1"/>
            <rFont val="游ゴシック"/>
          </rPr>
          <t xml:space="preserve">
</t>
        </r>
      </text>
    </comment>
    <comment ref="S21" authorId="0">
      <text>
        <r>
          <rPr>
            <sz val="9"/>
            <color theme="1"/>
            <rFont val="游ゴシック"/>
          </rPr>
          <t>変更か中止か取下げか、プルダウンリストで選択してください。
中止や取下げの場合は、下段の理由・担当者欄の記入のみで構いません。</t>
        </r>
      </text>
    </comment>
    <comment ref="H21" authorId="0">
      <text>
        <r>
          <rPr>
            <sz val="9"/>
            <color theme="1"/>
            <rFont val="游ゴシック"/>
          </rPr>
          <t>派遣決定通知書のとおり記載してください。その他は未記入でも構いません。</t>
        </r>
      </text>
    </comment>
    <comment ref="H31" authorId="0">
      <text>
        <r>
          <rPr>
            <sz val="9"/>
            <color theme="1"/>
            <rFont val="游ゴシック"/>
          </rPr>
          <t>例）
・感染症流行による学年閉鎖となり、変更も困難なため、講師と調整のうえ中止となった。
・講師から時間変更の申し出があったため。
・打合せで確認したところ、申請した日時に誤りがあったため。
など</t>
        </r>
      </text>
    </comment>
    <comment ref="D31" authorId="0">
      <text>
        <r>
          <rPr>
            <sz val="9"/>
            <color theme="1"/>
            <rFont val="游ゴシック"/>
          </rPr>
          <t xml:space="preserve">プルダウンリストで、「変更理由」か「中止理由」か選択してください。
</t>
        </r>
      </text>
    </comment>
    <comment ref="D21" authorId="0">
      <text>
        <r>
          <rPr>
            <b/>
            <sz val="9"/>
            <color rgb="FFFF0000"/>
            <rFont val="游ゴシック"/>
          </rPr>
          <t>変更の場合のみ、該当する項目の左側に○を入力してください。</t>
        </r>
      </text>
    </comment>
  </commentList>
</comments>
</file>

<file path=xl/sharedStrings.xml><?xml version="1.0" encoding="utf-8"?>
<sst xmlns="http://schemas.openxmlformats.org/spreadsheetml/2006/main" xmlns:r="http://schemas.openxmlformats.org/officeDocument/2006/relationships" count="271" uniqueCount="271">
  <si>
    <t>（様式１）</t>
    <rPh sb="1" eb="3">
      <t>ようしき</t>
    </rPh>
    <phoneticPr fontId="1" type="Hiragana"/>
  </si>
  <si>
    <t>月</t>
    <rPh sb="0" eb="1">
      <t>がつ</t>
    </rPh>
    <phoneticPr fontId="1" type="Hiragana"/>
  </si>
  <si>
    <t>本時の目標</t>
    <rPh sb="0" eb="2">
      <t>ほんじ</t>
    </rPh>
    <rPh sb="3" eb="5">
      <t>もくひょう</t>
    </rPh>
    <phoneticPr fontId="1" type="Hiragana"/>
  </si>
  <si>
    <t>＜申請に際しての留意事項＞</t>
    <rPh sb="1" eb="3">
      <t>シンセイ</t>
    </rPh>
    <rPh sb="4" eb="5">
      <t>サイ</t>
    </rPh>
    <phoneticPr fontId="1"/>
  </si>
  <si>
    <t>実施場所</t>
    <rPh sb="0" eb="2">
      <t>じっし</t>
    </rPh>
    <rPh sb="2" eb="4">
      <t>ばしょ</t>
    </rPh>
    <phoneticPr fontId="1" type="Hiragana"/>
  </si>
  <si>
    <t>○○学校</t>
    <rPh sb="2" eb="4">
      <t>がっこう</t>
    </rPh>
    <phoneticPr fontId="1" type="Hiragana"/>
  </si>
  <si>
    <t>月</t>
    <rPh sb="0" eb="1">
      <t>つき</t>
    </rPh>
    <phoneticPr fontId="1" type="Hiragana"/>
  </si>
  <si>
    <t>記</t>
    <rPh sb="0" eb="1">
      <t>き</t>
    </rPh>
    <phoneticPr fontId="1" type="Hiragana"/>
  </si>
  <si>
    <t>不可</t>
    <rPh sb="0" eb="2">
      <t>ふか</t>
    </rPh>
    <phoneticPr fontId="1" type="Hiragana"/>
  </si>
  <si>
    <t>（計</t>
    <rPh sb="1" eb="2">
      <t>けい</t>
    </rPh>
    <phoneticPr fontId="1" type="Hiragana"/>
  </si>
  <si>
    <t>めあて</t>
  </si>
  <si>
    <t>＜その他＞</t>
    <rPh sb="3" eb="4">
      <t>タ</t>
    </rPh>
    <phoneticPr fontId="1"/>
  </si>
  <si>
    <t>アンケート
実施方法</t>
    <rPh sb="6" eb="8">
      <t>じっし</t>
    </rPh>
    <rPh sb="8" eb="10">
      <t>ほうほう</t>
    </rPh>
    <phoneticPr fontId="1" type="Hiragana"/>
  </si>
  <si>
    <t>担当者等</t>
    <rPh sb="0" eb="3">
      <t>たんとうしゃ</t>
    </rPh>
    <rPh sb="3" eb="4">
      <t>とう</t>
    </rPh>
    <phoneticPr fontId="1" type="Hiragana"/>
  </si>
  <si>
    <t>分間）</t>
    <rPh sb="0" eb="2">
      <t>ふんかん</t>
    </rPh>
    <phoneticPr fontId="1" type="Hiragana"/>
  </si>
  <si>
    <t>人）</t>
    <rPh sb="0" eb="1">
      <t>にん</t>
    </rPh>
    <phoneticPr fontId="1" type="Hiragana"/>
  </si>
  <si>
    <t>教諭等が事前
又は事後に
実施した指導</t>
    <rPh sb="0" eb="2">
      <t>きょうゆ</t>
    </rPh>
    <rPh sb="2" eb="3">
      <t>とう</t>
    </rPh>
    <rPh sb="4" eb="6">
      <t>じぜん</t>
    </rPh>
    <rPh sb="7" eb="8">
      <t>また</t>
    </rPh>
    <rPh sb="9" eb="11">
      <t>じご</t>
    </rPh>
    <rPh sb="13" eb="15">
      <t>じっし</t>
    </rPh>
    <rPh sb="17" eb="19">
      <t>しどう</t>
    </rPh>
    <phoneticPr fontId="1" type="Hiragana"/>
  </si>
  <si>
    <t>項目</t>
    <rPh sb="0" eb="2">
      <t>こうもく</t>
    </rPh>
    <phoneticPr fontId="1" type="Hiragana"/>
  </si>
  <si>
    <t>性感染症</t>
    <rPh sb="0" eb="1">
      <t>せい</t>
    </rPh>
    <rPh sb="1" eb="4">
      <t>かんせんしょう</t>
    </rPh>
    <phoneticPr fontId="1" type="Hiragana"/>
  </si>
  <si>
    <t>TEL：</t>
  </si>
  <si>
    <t>　　性に関する指導について、この事業を実施したいので、下記のとおり申請します。</t>
    <rPh sb="2" eb="3">
      <t>せい</t>
    </rPh>
    <rPh sb="4" eb="5">
      <t>かん</t>
    </rPh>
    <rPh sb="7" eb="9">
      <t>しどう</t>
    </rPh>
    <rPh sb="16" eb="18">
      <t>じぎょう</t>
    </rPh>
    <rPh sb="19" eb="21">
      <t>じっし</t>
    </rPh>
    <rPh sb="27" eb="29">
      <t>かき</t>
    </rPh>
    <rPh sb="33" eb="35">
      <t>しんせい</t>
    </rPh>
    <phoneticPr fontId="1" type="Hiragana"/>
  </si>
  <si>
    <t>　高知県教育委員会事務局</t>
    <rPh sb="1" eb="4">
      <t>こうちけん</t>
    </rPh>
    <rPh sb="4" eb="6">
      <t>きょういく</t>
    </rPh>
    <rPh sb="6" eb="9">
      <t>いいんかい</t>
    </rPh>
    <rPh sb="9" eb="12">
      <t>じむきょく</t>
    </rPh>
    <phoneticPr fontId="1" type="Hiragana"/>
  </si>
  <si>
    <t>妊娠と出産</t>
    <rPh sb="0" eb="2">
      <t>にんしん</t>
    </rPh>
    <rPh sb="3" eb="5">
      <t>しゅっさん</t>
    </rPh>
    <phoneticPr fontId="1" type="Hiragana"/>
  </si>
  <si>
    <t>　＊学校と講師が直接日程調整を行い、決定した日時をご記入ください。</t>
    <rPh sb="2" eb="4">
      <t>がっこう</t>
    </rPh>
    <rPh sb="5" eb="7">
      <t>こうし</t>
    </rPh>
    <rPh sb="8" eb="10">
      <t>ちょくせつ</t>
    </rPh>
    <rPh sb="10" eb="12">
      <t>にってい</t>
    </rPh>
    <rPh sb="12" eb="14">
      <t>ちょうせい</t>
    </rPh>
    <rPh sb="15" eb="16">
      <t>おこな</t>
    </rPh>
    <rPh sb="18" eb="20">
      <t>けってい</t>
    </rPh>
    <rPh sb="22" eb="24">
      <t>にちじ</t>
    </rPh>
    <rPh sb="26" eb="28">
      <t>きにゅう</t>
    </rPh>
    <phoneticPr fontId="1" type="Hiragana"/>
  </si>
  <si>
    <t>対象</t>
    <rPh sb="0" eb="2">
      <t>たいしょう</t>
    </rPh>
    <phoneticPr fontId="1" type="Hiragana"/>
  </si>
  <si>
    <t>@g.kochinet.ed.jp</t>
  </si>
  <si>
    <t>日</t>
    <rPh sb="0" eb="1">
      <t>にち</t>
    </rPh>
    <phoneticPr fontId="1" type="Hiragana"/>
  </si>
  <si>
    <r>
      <t>・必要事項を入力していると、</t>
    </r>
    <r>
      <rPr>
        <b/>
        <u/>
        <sz val="10.5"/>
        <color rgb="FFFF0000"/>
        <rFont val="游ゴシック"/>
      </rPr>
      <t>色つきセルが増える場合があります。</t>
    </r>
    <rPh sb="1" eb="3">
      <t>ヒツヨウ</t>
    </rPh>
    <rPh sb="3" eb="5">
      <t>ジコウ</t>
    </rPh>
    <rPh sb="6" eb="8">
      <t>ニュウリョク</t>
    </rPh>
    <rPh sb="14" eb="15">
      <t>イロ</t>
    </rPh>
    <rPh sb="20" eb="21">
      <t>フ</t>
    </rPh>
    <rPh sb="23" eb="25">
      <t>バアイ</t>
    </rPh>
    <phoneticPr fontId="1"/>
  </si>
  <si>
    <t>＜入力について＞</t>
    <rPh sb="1" eb="3">
      <t>ニュウリョク</t>
    </rPh>
    <phoneticPr fontId="1"/>
  </si>
  <si>
    <t>←氏名等は事前打ち合わせ資料と合致させること。</t>
    <rPh sb="1" eb="3">
      <t>しめい</t>
    </rPh>
    <rPh sb="3" eb="4">
      <t>とう</t>
    </rPh>
    <rPh sb="5" eb="7">
      <t>じぜん</t>
    </rPh>
    <rPh sb="7" eb="8">
      <t>う</t>
    </rPh>
    <rPh sb="9" eb="10">
      <t>あ</t>
    </rPh>
    <rPh sb="12" eb="14">
      <t>しりょう</t>
    </rPh>
    <rPh sb="15" eb="17">
      <t>がっち</t>
    </rPh>
    <phoneticPr fontId="1" type="Hiragana"/>
  </si>
  <si>
    <t>★必ずご確認ください！</t>
    <rPh sb="1" eb="2">
      <t>カナラ</t>
    </rPh>
    <rPh sb="4" eb="6">
      <t>カクニン</t>
    </rPh>
    <phoneticPr fontId="1"/>
  </si>
  <si>
    <t>講演内容
その他</t>
    <rPh sb="0" eb="2">
      <t>こうえん</t>
    </rPh>
    <rPh sb="2" eb="4">
      <t>ないよう</t>
    </rPh>
    <rPh sb="7" eb="8">
      <t>た</t>
    </rPh>
    <phoneticPr fontId="1" type="Hiragana"/>
  </si>
  <si>
    <t>hoken310501</t>
  </si>
  <si>
    <t>・その他、必要な機器等ありましたらお知らせください。</t>
    <rPh sb="3" eb="4">
      <t>た</t>
    </rPh>
    <rPh sb="5" eb="7">
      <t>ひつよう</t>
    </rPh>
    <rPh sb="8" eb="10">
      <t>きき</t>
    </rPh>
    <rPh sb="10" eb="11">
      <t>とう</t>
    </rPh>
    <rPh sb="18" eb="19">
      <t>し</t>
    </rPh>
    <phoneticPr fontId="1" type="Hiragana"/>
  </si>
  <si>
    <t>保健体育課長　様</t>
    <rPh sb="0" eb="2">
      <t>ほけん</t>
    </rPh>
    <rPh sb="2" eb="4">
      <t>たいいく</t>
    </rPh>
    <rPh sb="4" eb="6">
      <t>かちょう</t>
    </rPh>
    <rPh sb="7" eb="8">
      <t>さま</t>
    </rPh>
    <phoneticPr fontId="1" type="Hiragana"/>
  </si>
  <si>
    <t>事後</t>
    <rPh sb="0" eb="2">
      <t>じご</t>
    </rPh>
    <phoneticPr fontId="1" type="Hiragana"/>
  </si>
  <si>
    <t>妊娠適齢期</t>
    <rPh sb="0" eb="2">
      <t>にんしん</t>
    </rPh>
    <rPh sb="2" eb="5">
      <t>てきれいき</t>
    </rPh>
    <phoneticPr fontId="1" type="Hiragana"/>
  </si>
  <si>
    <t>Ｂ②（特定の助産師）</t>
    <rPh sb="3" eb="5">
      <t>とくてい</t>
    </rPh>
    <rPh sb="6" eb="9">
      <t>じょさんし</t>
    </rPh>
    <phoneticPr fontId="1" type="Hiragana"/>
  </si>
  <si>
    <t>性暴力と性的同意</t>
    <rPh sb="0" eb="3">
      <t>せいぼうりょく</t>
    </rPh>
    <rPh sb="4" eb="6">
      <t>せいてき</t>
    </rPh>
    <rPh sb="6" eb="8">
      <t>どうい</t>
    </rPh>
    <phoneticPr fontId="1" type="Hiragana"/>
  </si>
  <si>
    <t>　保健体育課長　様</t>
    <rPh sb="1" eb="3">
      <t>ほけん</t>
    </rPh>
    <rPh sb="3" eb="6">
      <t>たいいくか</t>
    </rPh>
    <rPh sb="6" eb="7">
      <t>ちょう</t>
    </rPh>
    <rPh sb="8" eb="9">
      <t>さま</t>
    </rPh>
    <phoneticPr fontId="1" type="Hiragana"/>
  </si>
  <si>
    <t>←小学校は、必要に応じて保護を解除し入力するか、その他に記載してください。</t>
    <rPh sb="1" eb="4">
      <t>しょうがっこう</t>
    </rPh>
    <phoneticPr fontId="1" type="Hiragana"/>
  </si>
  <si>
    <t>年</t>
    <rPh sb="0" eb="1">
      <t>ねん</t>
    </rPh>
    <phoneticPr fontId="1" type="Hiragana"/>
  </si>
  <si>
    <t>参加人数</t>
    <rPh sb="0" eb="2">
      <t>さんか</t>
    </rPh>
    <rPh sb="2" eb="4">
      <t>にんずう</t>
    </rPh>
    <phoneticPr fontId="1" type="Hiragana"/>
  </si>
  <si>
    <t>令和</t>
    <rPh sb="0" eb="2">
      <t>れいわ</t>
    </rPh>
    <phoneticPr fontId="1" type="Hiragana"/>
  </si>
  <si>
    <t>令和８年度　保健教育（性）に関する指導外部講師派遣事業申請書</t>
    <rPh sb="0" eb="2">
      <t>れいわ</t>
    </rPh>
    <rPh sb="3" eb="5">
      <t>ねんど</t>
    </rPh>
    <rPh sb="6" eb="8">
      <t>ほけん</t>
    </rPh>
    <rPh sb="8" eb="10">
      <t>きょういく</t>
    </rPh>
    <rPh sb="11" eb="12">
      <t>せい</t>
    </rPh>
    <rPh sb="14" eb="15">
      <t>かん</t>
    </rPh>
    <rPh sb="17" eb="19">
      <t>しどう</t>
    </rPh>
    <rPh sb="19" eb="21">
      <t>がいぶ</t>
    </rPh>
    <rPh sb="21" eb="23">
      <t>こうし</t>
    </rPh>
    <rPh sb="23" eb="25">
      <t>はけん</t>
    </rPh>
    <rPh sb="25" eb="27">
      <t>じぎょう</t>
    </rPh>
    <rPh sb="27" eb="30">
      <t>しんせいしょ</t>
    </rPh>
    <phoneticPr fontId="1" type="Hiragana"/>
  </si>
  <si>
    <t>希望する
講演内容</t>
    <rPh sb="0" eb="2">
      <t>きぼう</t>
    </rPh>
    <rPh sb="5" eb="7">
      <t>こうえん</t>
    </rPh>
    <rPh sb="7" eb="9">
      <t>ないよう</t>
    </rPh>
    <phoneticPr fontId="1" type="Hiragana"/>
  </si>
  <si>
    <t>・講演</t>
    <rPh sb="1" eb="3">
      <t>こうえん</t>
    </rPh>
    <phoneticPr fontId="1" type="Hiragana"/>
  </si>
  <si>
    <t>二次性徴</t>
    <rPh sb="0" eb="2">
      <t>にじ</t>
    </rPh>
    <rPh sb="2" eb="4">
      <t>せいちょう</t>
    </rPh>
    <phoneticPr fontId="1" type="Hiragana"/>
  </si>
  <si>
    <t>体験活動も取り入れていただきたいです。</t>
    <rPh sb="0" eb="2">
      <t>たいけん</t>
    </rPh>
    <rPh sb="2" eb="4">
      <t>かつどう</t>
    </rPh>
    <rPh sb="5" eb="6">
      <t>と</t>
    </rPh>
    <rPh sb="7" eb="8">
      <t>い</t>
    </rPh>
    <phoneticPr fontId="1" type="Hiragana"/>
  </si>
  <si>
    <t>初回</t>
    <rPh sb="0" eb="2">
      <t>しょかい</t>
    </rPh>
    <phoneticPr fontId="1" type="Hiragana"/>
  </si>
  <si>
    <t>２回以上</t>
    <rPh sb="1" eb="2">
      <t>かい</t>
    </rPh>
    <rPh sb="2" eb="4">
      <t>いじょう</t>
    </rPh>
    <phoneticPr fontId="1" type="Hiragana"/>
  </si>
  <si>
    <t>まとめ</t>
  </si>
  <si>
    <t>所長</t>
    <rPh sb="0" eb="2">
      <t>しょちょう</t>
    </rPh>
    <phoneticPr fontId="1" type="Hiragana"/>
  </si>
  <si>
    <t>その他</t>
    <rPh sb="2" eb="3">
      <t>た</t>
    </rPh>
    <phoneticPr fontId="1" type="Hiragana"/>
  </si>
  <si>
    <t>子宮頸がんと予防ワクチン</t>
    <rPh sb="0" eb="2">
      <t>しきゅう</t>
    </rPh>
    <rPh sb="2" eb="3">
      <t>けい</t>
    </rPh>
    <rPh sb="6" eb="8">
      <t>よぼう</t>
    </rPh>
    <phoneticPr fontId="1" type="Hiragana"/>
  </si>
  <si>
    <t>避妊</t>
    <rPh sb="0" eb="2">
      <t>ひにん</t>
    </rPh>
    <phoneticPr fontId="1" type="Hiragana"/>
  </si>
  <si>
    <t>事前・事後
学習計画</t>
    <rPh sb="0" eb="2">
      <t>じぜん</t>
    </rPh>
    <rPh sb="3" eb="5">
      <t>じご</t>
    </rPh>
    <rPh sb="6" eb="8">
      <t>がくしゅう</t>
    </rPh>
    <rPh sb="8" eb="10">
      <t>けいかく</t>
    </rPh>
    <phoneticPr fontId="1" type="Hiragana"/>
  </si>
  <si>
    <t>～</t>
  </si>
  <si>
    <t>　令和</t>
    <rPh sb="1" eb="3">
      <t>れいわ</t>
    </rPh>
    <phoneticPr fontId="1" type="Hiragana"/>
  </si>
  <si>
    <t>月</t>
    <rPh sb="0" eb="1">
      <t>げつ</t>
    </rPh>
    <phoneticPr fontId="1" type="Hiragana"/>
  </si>
  <si>
    <t>１人１台タブレット端末等ICT機器</t>
    <rPh sb="1" eb="2">
      <t>にん</t>
    </rPh>
    <rPh sb="3" eb="4">
      <t>だい</t>
    </rPh>
    <rPh sb="9" eb="11">
      <t>たんまつ</t>
    </rPh>
    <rPh sb="11" eb="12">
      <t>とう</t>
    </rPh>
    <rPh sb="15" eb="17">
      <t>きき</t>
    </rPh>
    <phoneticPr fontId="1" type="Hiragana"/>
  </si>
  <si>
    <t>（対象：</t>
    <rPh sb="1" eb="3">
      <t>たいしょう</t>
    </rPh>
    <phoneticPr fontId="1" type="Hiragana"/>
  </si>
  <si>
    <t>実施日時</t>
    <rPh sb="0" eb="2">
      <t>じっし</t>
    </rPh>
    <rPh sb="2" eb="4">
      <t>にちじ</t>
    </rPh>
    <phoneticPr fontId="1" type="Hiragana"/>
  </si>
  <si>
    <t>紙</t>
    <rPh sb="0" eb="1">
      <t>かみ</t>
    </rPh>
    <phoneticPr fontId="1" type="Hiragana"/>
  </si>
  <si>
    <t>氏名：</t>
    <rPh sb="0" eb="2">
      <t>しめい</t>
    </rPh>
    <phoneticPr fontId="1" type="Hiragana"/>
  </si>
  <si>
    <t>E-mail：</t>
  </si>
  <si>
    <t>※変更・中止・取下げの理由、担当者欄は必ずご記入ください。</t>
    <rPh sb="1" eb="3">
      <t>へんこう</t>
    </rPh>
    <rPh sb="4" eb="6">
      <t>ちゅうし</t>
    </rPh>
    <rPh sb="7" eb="9">
      <t>とりさ</t>
    </rPh>
    <rPh sb="11" eb="13">
      <t>りゆう</t>
    </rPh>
    <rPh sb="14" eb="17">
      <t>たんとうしゃ</t>
    </rPh>
    <rPh sb="17" eb="18">
      <t>らん</t>
    </rPh>
    <rPh sb="19" eb="20">
      <t>かなら</t>
    </rPh>
    <rPh sb="22" eb="24">
      <t>きにゅう</t>
    </rPh>
    <phoneticPr fontId="1" type="Hiragana"/>
  </si>
  <si>
    <t>学校名</t>
    <rPh sb="0" eb="3">
      <t>がっこうめい</t>
    </rPh>
    <phoneticPr fontId="1" type="Hiragana"/>
  </si>
  <si>
    <t>住所</t>
    <rPh sb="0" eb="1">
      <t>じゅう</t>
    </rPh>
    <rPh sb="1" eb="2">
      <t>ところ</t>
    </rPh>
    <phoneticPr fontId="1" type="Hiragana"/>
  </si>
  <si>
    <t>内容
参加人数</t>
    <rPh sb="0" eb="2">
      <t>ないよう</t>
    </rPh>
    <rPh sb="3" eb="5">
      <t>さんか</t>
    </rPh>
    <rPh sb="5" eb="7">
      <t>にんずう</t>
    </rPh>
    <phoneticPr fontId="1" type="Hiragana"/>
  </si>
  <si>
    <t>　　性に関する指導外部講師派遣事業について、下記のとおり中止したいので、申請します。</t>
  </si>
  <si>
    <t>（職名）</t>
    <rPh sb="1" eb="3">
      <t>しょくめい</t>
    </rPh>
    <phoneticPr fontId="1" type="Hiragana"/>
  </si>
  <si>
    <t>←郵便番号を数字で直接入力（「〒」や「-」は自動で表示）</t>
    <rPh sb="25" eb="27">
      <t>ひょうじ</t>
    </rPh>
    <phoneticPr fontId="1" type="Hiragana"/>
  </si>
  <si>
    <t>生徒への講演・授業</t>
    <rPh sb="0" eb="2">
      <t>せいと</t>
    </rPh>
    <rPh sb="4" eb="6">
      <t>こうえん</t>
    </rPh>
    <rPh sb="7" eb="9">
      <t>じゅぎょう</t>
    </rPh>
    <phoneticPr fontId="1" type="Hiragana"/>
  </si>
  <si>
    <t>保護者への講演</t>
    <rPh sb="0" eb="3">
      <t>ほごしゃ</t>
    </rPh>
    <rPh sb="5" eb="7">
      <t>こうえん</t>
    </rPh>
    <phoneticPr fontId="1" type="Hiragana"/>
  </si>
  <si>
    <t>（変更・中止・取下げ）理由</t>
    <rPh sb="1" eb="3">
      <t>へんこう</t>
    </rPh>
    <rPh sb="4" eb="6">
      <t>ちゅうし</t>
    </rPh>
    <rPh sb="7" eb="9">
      <t>とりさ</t>
    </rPh>
    <rPh sb="11" eb="13">
      <t>りゆう</t>
    </rPh>
    <phoneticPr fontId="1" type="Hiragana"/>
  </si>
  <si>
    <t>＊その他、具体的な依頼内容がある場合はご記入ください。</t>
  </si>
  <si>
    <t>教室</t>
    <rPh sb="0" eb="2">
      <t>きょうしつ</t>
    </rPh>
    <phoneticPr fontId="1" type="Hiragana"/>
  </si>
  <si>
    <t>←郵便番号</t>
    <rPh sb="1" eb="3">
      <t>ゆうびん</t>
    </rPh>
    <rPh sb="3" eb="5">
      <t>ばんごう</t>
    </rPh>
    <phoneticPr fontId="1" type="Hiragana"/>
  </si>
  <si>
    <t>（収容人数</t>
    <rPh sb="1" eb="3">
      <t>しゅうよう</t>
    </rPh>
    <rPh sb="3" eb="5">
      <t>にんずう</t>
    </rPh>
    <phoneticPr fontId="1" type="Hiragana"/>
  </si>
  <si>
    <t>名）</t>
    <rPh sb="0" eb="1">
      <t>めい</t>
    </rPh>
    <phoneticPr fontId="1" type="Hiragana"/>
  </si>
  <si>
    <t>＊ICT機器でアンケートを実施した場合、結果が見られるURLを送付します。</t>
    <rPh sb="4" eb="6">
      <t>きき</t>
    </rPh>
    <rPh sb="13" eb="15">
      <t>じっし</t>
    </rPh>
    <rPh sb="17" eb="19">
      <t>ばあい</t>
    </rPh>
    <rPh sb="20" eb="22">
      <t>けっか</t>
    </rPh>
    <rPh sb="23" eb="24">
      <t>み</t>
    </rPh>
    <rPh sb="31" eb="33">
      <t>そうふ</t>
    </rPh>
    <phoneticPr fontId="1" type="Hiragana"/>
  </si>
  <si>
    <t>産婦人科医</t>
    <rPh sb="0" eb="5">
      <t>さんふじんかい</t>
    </rPh>
    <phoneticPr fontId="1" type="Hiragana"/>
  </si>
  <si>
    <t>大学教員（助産師）</t>
    <rPh sb="0" eb="2">
      <t>だいがく</t>
    </rPh>
    <rPh sb="2" eb="4">
      <t>きょういん</t>
    </rPh>
    <rPh sb="5" eb="8">
      <t>じょさんし</t>
    </rPh>
    <phoneticPr fontId="1" type="Hiragana"/>
  </si>
  <si>
    <t>TEL</t>
  </si>
  <si>
    <t>所属先</t>
    <rPh sb="0" eb="3">
      <t>しょぞくさき</t>
    </rPh>
    <phoneticPr fontId="1" type="Hiragana"/>
  </si>
  <si>
    <t>その他（保健師等）</t>
    <rPh sb="2" eb="3">
      <t>た</t>
    </rPh>
    <rPh sb="4" eb="7">
      <t>ほけんし</t>
    </rPh>
    <rPh sb="7" eb="8">
      <t>とう</t>
    </rPh>
    <phoneticPr fontId="1" type="Hiragana"/>
  </si>
  <si>
    <t>保護者</t>
    <rPh sb="0" eb="3">
      <t>ほごしゃ</t>
    </rPh>
    <phoneticPr fontId="1" type="Hiragana"/>
  </si>
  <si>
    <t>←市・郡以降の住所を入力（高知県は不要）</t>
  </si>
  <si>
    <t>事後学習：</t>
    <rPh sb="0" eb="2">
      <t>じご</t>
    </rPh>
    <rPh sb="2" eb="4">
      <t>がくしゅう</t>
    </rPh>
    <phoneticPr fontId="1" type="Hiragana"/>
  </si>
  <si>
    <t>学校長名</t>
    <rPh sb="0" eb="1">
      <t>がく</t>
    </rPh>
    <rPh sb="1" eb="3">
      <t>こうちょう</t>
    </rPh>
    <rPh sb="3" eb="4">
      <t>めい</t>
    </rPh>
    <phoneticPr fontId="1" type="Hiragana"/>
  </si>
  <si>
    <t>教職員への研修</t>
    <rPh sb="0" eb="3">
      <t>きょうしょくいん</t>
    </rPh>
    <rPh sb="5" eb="7">
      <t>けんしゅう</t>
    </rPh>
    <phoneticPr fontId="1" type="Hiragana"/>
  </si>
  <si>
    <t>講演：</t>
    <rPh sb="0" eb="2">
      <t>こうえん</t>
    </rPh>
    <phoneticPr fontId="1" type="Hiragana"/>
  </si>
  <si>
    <t>授　業</t>
    <rPh sb="0" eb="1">
      <t>じゅ</t>
    </rPh>
    <rPh sb="2" eb="3">
      <t>ごう</t>
    </rPh>
    <phoneticPr fontId="1" type="Hiragana"/>
  </si>
  <si>
    <t>（</t>
  </si>
  <si>
    <t>←外部講師用スライド教材（別添）参照
（小学校は参考にしてください。）</t>
  </si>
  <si>
    <t>「高知県性に関する指導の手引き」P.27～28の全体計画の中で、各学校で指導した題材を記入してください。</t>
    <rPh sb="1" eb="4">
      <t>こうちけん</t>
    </rPh>
    <rPh sb="4" eb="5">
      <t>せい</t>
    </rPh>
    <rPh sb="6" eb="7">
      <t>かん</t>
    </rPh>
    <rPh sb="9" eb="11">
      <t>しどう</t>
    </rPh>
    <rPh sb="12" eb="14">
      <t>てび</t>
    </rPh>
    <rPh sb="24" eb="26">
      <t>ぜんたい</t>
    </rPh>
    <rPh sb="26" eb="28">
      <t>けいかく</t>
    </rPh>
    <rPh sb="29" eb="30">
      <t>なか</t>
    </rPh>
    <rPh sb="32" eb="35">
      <t>かくがっこう</t>
    </rPh>
    <rPh sb="36" eb="38">
      <t>しどう</t>
    </rPh>
    <rPh sb="40" eb="42">
      <t>だいざい</t>
    </rPh>
    <rPh sb="43" eb="45">
      <t>きにゅう</t>
    </rPh>
    <phoneticPr fontId="1" type="Hiragana"/>
  </si>
  <si>
    <t>←曜日の「（）」は自動表示されるため、漢字のみ入力（水曜日なら「水」のみ）</t>
    <rPh sb="1" eb="3">
      <t>ようび</t>
    </rPh>
    <rPh sb="9" eb="11">
      <t>じどう</t>
    </rPh>
    <rPh sb="11" eb="13">
      <t>ひょうじ</t>
    </rPh>
    <rPh sb="19" eb="21">
      <t>かんじ</t>
    </rPh>
    <rPh sb="23" eb="25">
      <t>にゅうりょく</t>
    </rPh>
    <rPh sb="26" eb="29">
      <t>すいようび</t>
    </rPh>
    <rPh sb="32" eb="33">
      <t>すい</t>
    </rPh>
    <phoneticPr fontId="1" type="Hiragana"/>
  </si>
  <si>
    <t>本事業の活用について</t>
    <rPh sb="0" eb="1">
      <t>ほん</t>
    </rPh>
    <rPh sb="1" eb="3">
      <t>じぎょう</t>
    </rPh>
    <rPh sb="4" eb="6">
      <t>かつよう</t>
    </rPh>
    <phoneticPr fontId="1" type="Hiragana"/>
  </si>
  <si>
    <t>※アンケート実施方法で「紙」を選択した場合のみ、LGメール等でも可（保護を解除して修正してください。）</t>
    <rPh sb="6" eb="8">
      <t>じっし</t>
    </rPh>
    <rPh sb="8" eb="10">
      <t>ほうほう</t>
    </rPh>
    <rPh sb="12" eb="13">
      <t>かみ</t>
    </rPh>
    <rPh sb="15" eb="17">
      <t>せんたく</t>
    </rPh>
    <rPh sb="19" eb="21">
      <t>ばあい</t>
    </rPh>
    <rPh sb="29" eb="30">
      <t>とう</t>
    </rPh>
    <rPh sb="32" eb="33">
      <t>か</t>
    </rPh>
    <rPh sb="34" eb="36">
      <t>ほご</t>
    </rPh>
    <rPh sb="37" eb="39">
      <t>かいじょ</t>
    </rPh>
    <rPh sb="41" eb="43">
      <t>しゅうせい</t>
    </rPh>
    <phoneticPr fontId="1" type="Hiragana"/>
  </si>
  <si>
    <t>（様式６）</t>
    <rPh sb="1" eb="3">
      <t>ようしき</t>
    </rPh>
    <phoneticPr fontId="1" type="Hiragana"/>
  </si>
  <si>
    <t>職種の希望なし</t>
    <rPh sb="0" eb="2">
      <t>しょくしゅ</t>
    </rPh>
    <rPh sb="3" eb="5">
      <t>きぼう</t>
    </rPh>
    <phoneticPr fontId="1" type="Hiragana"/>
  </si>
  <si>
    <t>○</t>
  </si>
  <si>
    <r>
      <t>モジュール名　</t>
    </r>
    <r>
      <rPr>
        <sz val="9"/>
        <color theme="1"/>
        <rFont val="ＭＳ Ｐ明朝"/>
      </rPr>
      <t>＊重点を置いて話してほしいモジュール名（３つ以内）を選択してください。</t>
    </r>
    <rPh sb="5" eb="6">
      <t>めい</t>
    </rPh>
    <phoneticPr fontId="1" type="Hiragana"/>
  </si>
  <si>
    <t>予期せぬ妊娠や性感染症を予防するために必要なことについて正しく知る。</t>
    <rPh sb="0" eb="2">
      <t>よき</t>
    </rPh>
    <rPh sb="4" eb="6">
      <t>にんしん</t>
    </rPh>
    <rPh sb="7" eb="8">
      <t>せい</t>
    </rPh>
    <rPh sb="8" eb="11">
      <t>かんせんしょう</t>
    </rPh>
    <rPh sb="12" eb="14">
      <t>よぼう</t>
    </rPh>
    <rPh sb="19" eb="21">
      <t>ひつよう</t>
    </rPh>
    <rPh sb="28" eb="29">
      <t>ただ</t>
    </rPh>
    <rPh sb="31" eb="32">
      <t>し</t>
    </rPh>
    <phoneticPr fontId="1" type="Hiragana"/>
  </si>
  <si>
    <t>可</t>
    <rPh sb="0" eb="1">
      <t>か</t>
    </rPh>
    <phoneticPr fontId="1" type="Hiragana"/>
  </si>
  <si>
    <t>←「その他」は未記入でも可</t>
    <rPh sb="4" eb="5">
      <t>た</t>
    </rPh>
    <rPh sb="7" eb="10">
      <t>みきにゅう</t>
    </rPh>
    <rPh sb="12" eb="13">
      <t>か</t>
    </rPh>
    <phoneticPr fontId="1" type="Hiragana"/>
  </si>
  <si>
    <t>←アンケート実施方法で「ICT機器」を選択した場合は、担当者等欄のメールアドレス入力が必要</t>
    <rPh sb="6" eb="8">
      <t>じっし</t>
    </rPh>
    <rPh sb="8" eb="10">
      <t>ほうほう</t>
    </rPh>
    <rPh sb="15" eb="17">
      <t>きき</t>
    </rPh>
    <rPh sb="19" eb="21">
      <t>せんたく</t>
    </rPh>
    <rPh sb="23" eb="25">
      <t>ばあい</t>
    </rPh>
    <rPh sb="27" eb="30">
      <t>たんとうしゃ</t>
    </rPh>
    <rPh sb="30" eb="31">
      <t>とう</t>
    </rPh>
    <rPh sb="31" eb="32">
      <t>らん</t>
    </rPh>
    <rPh sb="40" eb="42">
      <t>にゅうりょく</t>
    </rPh>
    <rPh sb="43" eb="45">
      <t>ひつよう</t>
    </rPh>
    <phoneticPr fontId="1" type="Hiragana"/>
  </si>
  <si>
    <r>
      <t>オンライン授業の実施</t>
    </r>
    <r>
      <rPr>
        <sz val="11"/>
        <color theme="1"/>
        <rFont val="ＭＳ Ｐ明朝"/>
      </rPr>
      <t xml:space="preserve">
</t>
    </r>
    <r>
      <rPr>
        <sz val="9"/>
        <color theme="1"/>
        <rFont val="ＭＳ Ｐ明朝"/>
      </rPr>
      <t>＊業務の都合によりオンライン授業への変更を
相談することがあります。</t>
    </r>
    <rPh sb="5" eb="7">
      <t>じゅぎょう</t>
    </rPh>
    <rPh sb="8" eb="10">
      <t>じっし</t>
    </rPh>
    <phoneticPr fontId="1" type="Hiragana"/>
  </si>
  <si>
    <t>予期せぬ妊娠と人工妊娠中絶</t>
    <rPh sb="0" eb="2">
      <t>よき</t>
    </rPh>
    <rPh sb="4" eb="6">
      <t>にんしん</t>
    </rPh>
    <rPh sb="7" eb="9">
      <t>じんこう</t>
    </rPh>
    <rPh sb="9" eb="11">
      <t>にんしん</t>
    </rPh>
    <rPh sb="11" eb="13">
      <t>ちゅうぜつ</t>
    </rPh>
    <phoneticPr fontId="1" type="Hiragana"/>
  </si>
  <si>
    <r>
      <t>※入力は、基本的に</t>
    </r>
    <r>
      <rPr>
        <b/>
        <u/>
        <sz val="10"/>
        <color theme="1"/>
        <rFont val="游ゴシック"/>
      </rPr>
      <t>色つきセルのみです</t>
    </r>
    <r>
      <rPr>
        <b/>
        <sz val="10"/>
        <color theme="1"/>
        <rFont val="游ゴシック"/>
      </rPr>
      <t>。入力した内容によっては、</t>
    </r>
    <r>
      <rPr>
        <b/>
        <u/>
        <sz val="10"/>
        <color theme="1"/>
        <rFont val="游ゴシック"/>
      </rPr>
      <t>色つきセルが追加される場合があります。</t>
    </r>
    <rPh sb="1" eb="3">
      <t>ニュウリョク</t>
    </rPh>
    <rPh sb="5" eb="8">
      <t>キホンテキ</t>
    </rPh>
    <rPh sb="9" eb="10">
      <t>イロ</t>
    </rPh>
    <rPh sb="19" eb="21">
      <t>ニュウリョク</t>
    </rPh>
    <rPh sb="23" eb="25">
      <t>ナイヨウ</t>
    </rPh>
    <rPh sb="31" eb="32">
      <t>イロ</t>
    </rPh>
    <rPh sb="37" eb="39">
      <t>ツイカ</t>
    </rPh>
    <rPh sb="42" eb="44">
      <t>バアイ</t>
    </rPh>
    <phoneticPr fontId="1"/>
  </si>
  <si>
    <r>
      <t>＜モジュール名＞　</t>
    </r>
    <r>
      <rPr>
        <sz val="9"/>
        <color theme="1"/>
        <rFont val="ＭＳ Ｐ明朝"/>
      </rPr>
      <t>＊重点を置いて話してほしいモジュール名（３つ以内）を選択してください。
　※講演時間によっては、すべての内容を講演できない場合があります。
　※</t>
    </r>
    <r>
      <rPr>
        <u/>
        <sz val="9"/>
        <color rgb="FFFF0000"/>
        <rFont val="ＭＳ Ｐ明朝"/>
      </rPr>
      <t>校内で十分検討したうえで、</t>
    </r>
    <r>
      <rPr>
        <sz val="9"/>
        <color theme="1"/>
        <rFont val="ＭＳ Ｐ明朝"/>
      </rPr>
      <t>希望する講演内容を選択もしくは記入してください。</t>
    </r>
    <rPh sb="6" eb="7">
      <t>めい</t>
    </rPh>
    <rPh sb="47" eb="49">
      <t>こうえん</t>
    </rPh>
    <rPh sb="49" eb="51">
      <t>じかん</t>
    </rPh>
    <rPh sb="61" eb="63">
      <t>ないよう</t>
    </rPh>
    <rPh sb="64" eb="66">
      <t>こうえん</t>
    </rPh>
    <rPh sb="70" eb="72">
      <t>ばあい</t>
    </rPh>
    <rPh sb="81" eb="83">
      <t>こうない</t>
    </rPh>
    <rPh sb="84" eb="86">
      <t>じゅうぶん</t>
    </rPh>
    <rPh sb="86" eb="88">
      <t>けんとう</t>
    </rPh>
    <rPh sb="94" eb="96">
      <t>きぼう</t>
    </rPh>
    <rPh sb="98" eb="100">
      <t>こうえん</t>
    </rPh>
    <rPh sb="100" eb="102">
      <t>ないよう</t>
    </rPh>
    <rPh sb="103" eb="105">
      <t>せんたく</t>
    </rPh>
    <rPh sb="109" eb="111">
      <t>きにゅう</t>
    </rPh>
    <phoneticPr fontId="1" type="Hiragana"/>
  </si>
  <si>
    <t>○○助産所</t>
    <rPh sb="2" eb="5">
      <t>じょさんじょ</t>
    </rPh>
    <phoneticPr fontId="1" type="Hiragana"/>
  </si>
  <si>
    <t>日時</t>
    <rPh sb="0" eb="2">
      <t>にちじ</t>
    </rPh>
    <phoneticPr fontId="1" type="Hiragana"/>
  </si>
  <si>
    <t>保健体育課長　　様</t>
    <rPh sb="0" eb="2">
      <t>ほけん</t>
    </rPh>
    <rPh sb="2" eb="5">
      <t>たいいくか</t>
    </rPh>
    <rPh sb="5" eb="6">
      <t>ちょう</t>
    </rPh>
    <rPh sb="8" eb="9">
      <t>さま</t>
    </rPh>
    <phoneticPr fontId="1" type="Hiragana"/>
  </si>
  <si>
    <t>　</t>
  </si>
  <si>
    <r>
      <t>←アンケート実施方法で「ICT機器」を選択した場合は、Googleフォームで共同編集者に設定するため、</t>
    </r>
    <r>
      <rPr>
        <b/>
        <sz val="9"/>
        <color rgb="FFFF0000"/>
        <rFont val="ＭＳ Ｐ明朝"/>
      </rPr>
      <t>LGメールは原則不可</t>
    </r>
    <rPh sb="6" eb="8">
      <t>じっし</t>
    </rPh>
    <rPh sb="8" eb="10">
      <t>ほうほう</t>
    </rPh>
    <rPh sb="15" eb="17">
      <t>きき</t>
    </rPh>
    <rPh sb="19" eb="21">
      <t>せんたく</t>
    </rPh>
    <rPh sb="23" eb="25">
      <t>ばあい</t>
    </rPh>
    <rPh sb="38" eb="40">
      <t>きょうどう</t>
    </rPh>
    <rPh sb="40" eb="43">
      <t>へんしゅうしゃ</t>
    </rPh>
    <rPh sb="44" eb="46">
      <t>せってい</t>
    </rPh>
    <rPh sb="57" eb="59">
      <t>げんそく</t>
    </rPh>
    <rPh sb="59" eb="61">
      <t>ふか</t>
    </rPh>
    <phoneticPr fontId="1" type="Hiragana"/>
  </si>
  <si>
    <t>（氏名）</t>
    <rPh sb="1" eb="3">
      <t>しめい</t>
    </rPh>
    <phoneticPr fontId="1" type="Hiragana"/>
  </si>
  <si>
    <t>★保護を解除する場合は、【4928】</t>
    <rPh sb="1" eb="3">
      <t>ほご</t>
    </rPh>
    <rPh sb="4" eb="6">
      <t>かいじょ</t>
    </rPh>
    <rPh sb="8" eb="10">
      <t>ばあい</t>
    </rPh>
    <phoneticPr fontId="1" type="Hiragana"/>
  </si>
  <si>
    <t>※各項目で、必要事項を入力すると以下の □ 内に ○ が入ります。入力時の参考にして下さい。</t>
    <rPh sb="1" eb="2">
      <t>カク</t>
    </rPh>
    <rPh sb="2" eb="4">
      <t>コウモク</t>
    </rPh>
    <rPh sb="6" eb="8">
      <t>ヒツヨウ</t>
    </rPh>
    <rPh sb="8" eb="10">
      <t>ジコウ</t>
    </rPh>
    <rPh sb="11" eb="13">
      <t>ニュウリョク</t>
    </rPh>
    <rPh sb="16" eb="18">
      <t>イカ</t>
    </rPh>
    <rPh sb="22" eb="23">
      <t>ナイ</t>
    </rPh>
    <rPh sb="28" eb="29">
      <t>ハイ</t>
    </rPh>
    <rPh sb="33" eb="36">
      <t>ニュウリョクジ</t>
    </rPh>
    <rPh sb="37" eb="39">
      <t>サンコウ</t>
    </rPh>
    <rPh sb="42" eb="43">
      <t>クダ</t>
    </rPh>
    <phoneticPr fontId="1"/>
  </si>
  <si>
    <t>No</t>
  </si>
  <si>
    <t>希望内容</t>
    <rPh sb="0" eb="2">
      <t>きぼう</t>
    </rPh>
    <rPh sb="2" eb="4">
      <t>ないよう</t>
    </rPh>
    <phoneticPr fontId="1" type="Hiragana"/>
  </si>
  <si>
    <t>（成果と課題）</t>
    <rPh sb="1" eb="3">
      <t>せいか</t>
    </rPh>
    <rPh sb="4" eb="6">
      <t>かだい</t>
    </rPh>
    <phoneticPr fontId="1" type="Hiragana"/>
  </si>
  <si>
    <t>参加学年</t>
    <rPh sb="0" eb="2">
      <t>さんか</t>
    </rPh>
    <rPh sb="2" eb="4">
      <t>がくねん</t>
    </rPh>
    <phoneticPr fontId="1" type="Hiragana"/>
  </si>
  <si>
    <t>講演内容①</t>
    <rPh sb="0" eb="2">
      <t>こうえん</t>
    </rPh>
    <rPh sb="2" eb="4">
      <t>ないよう</t>
    </rPh>
    <phoneticPr fontId="1" type="Hiragana"/>
  </si>
  <si>
    <t>講演内容②</t>
    <rPh sb="0" eb="2">
      <t>こうえん</t>
    </rPh>
    <rPh sb="2" eb="4">
      <t>ないよう</t>
    </rPh>
    <phoneticPr fontId="1" type="Hiragana"/>
  </si>
  <si>
    <t>講演内容③</t>
    <rPh sb="0" eb="2">
      <t>こうえん</t>
    </rPh>
    <rPh sb="2" eb="4">
      <t>ないよう</t>
    </rPh>
    <phoneticPr fontId="1" type="Hiragana"/>
  </si>
  <si>
    <t>分間</t>
    <rPh sb="0" eb="2">
      <t>ふんかん</t>
    </rPh>
    <phoneticPr fontId="1" type="Hiragana"/>
  </si>
  <si>
    <t>←当課から必要書類を送付するため、講師に確認のうえ住所を記入</t>
    <rPh sb="1" eb="3">
      <t>とうか</t>
    </rPh>
    <rPh sb="5" eb="7">
      <t>ひつよう</t>
    </rPh>
    <rPh sb="7" eb="9">
      <t>しょるい</t>
    </rPh>
    <rPh sb="10" eb="12">
      <t>そうふ</t>
    </rPh>
    <rPh sb="17" eb="19">
      <t>こうし</t>
    </rPh>
    <rPh sb="20" eb="22">
      <t>かくにん</t>
    </rPh>
    <rPh sb="25" eb="27">
      <t>じゅうしょ</t>
    </rPh>
    <rPh sb="28" eb="30">
      <t>きにゅう</t>
    </rPh>
    <phoneticPr fontId="1" type="Hiragana"/>
  </si>
  <si>
    <t>活用状況</t>
    <rPh sb="0" eb="2">
      <t>かつよう</t>
    </rPh>
    <rPh sb="2" eb="4">
      <t>じょうきょう</t>
    </rPh>
    <phoneticPr fontId="1" type="Hiragana"/>
  </si>
  <si>
    <t>担当氏名</t>
    <rPh sb="0" eb="2">
      <t>たんとう</t>
    </rPh>
    <rPh sb="2" eb="4">
      <t>しめい</t>
    </rPh>
    <phoneticPr fontId="1" type="Hiragana"/>
  </si>
  <si>
    <t>e-mail</t>
  </si>
  <si>
    <t>←希望内容</t>
    <rPh sb="1" eb="3">
      <t>きぼう</t>
    </rPh>
    <rPh sb="3" eb="5">
      <t>ないよう</t>
    </rPh>
    <phoneticPr fontId="1" type="Hiragana"/>
  </si>
  <si>
    <r>
      <t>○下のフロー図を必ず確認し、</t>
    </r>
    <r>
      <rPr>
        <b/>
        <u/>
        <sz val="10.5"/>
        <color rgb="FF000000"/>
        <rFont val="游ゴシック"/>
      </rPr>
      <t>遅滞なく</t>
    </r>
    <r>
      <rPr>
        <sz val="10.5"/>
        <color rgb="FF000000"/>
        <rFont val="游ゴシック"/>
      </rPr>
      <t>必要書類を提出してください。</t>
    </r>
    <rPh sb="1" eb="2">
      <t>した</t>
    </rPh>
    <rPh sb="6" eb="7">
      <t>ず</t>
    </rPh>
    <rPh sb="8" eb="9">
      <t>かなら</t>
    </rPh>
    <rPh sb="10" eb="12">
      <t>かくにん</t>
    </rPh>
    <rPh sb="14" eb="16">
      <t>ちたい</t>
    </rPh>
    <rPh sb="18" eb="20">
      <t>ひつよう</t>
    </rPh>
    <rPh sb="20" eb="22">
      <t>しょるい</t>
    </rPh>
    <rPh sb="23" eb="25">
      <t>ていしゅつ</t>
    </rPh>
    <phoneticPr fontId="1" type="Hiragana"/>
  </si>
  <si>
    <t/>
  </si>
  <si>
    <t>←外部講師の所属名・氏名は派遣決定通知書と合致させること。</t>
    <rPh sb="1" eb="3">
      <t>がいぶ</t>
    </rPh>
    <rPh sb="3" eb="5">
      <t>こうし</t>
    </rPh>
    <rPh sb="6" eb="8">
      <t>しょぞく</t>
    </rPh>
    <rPh sb="8" eb="9">
      <t>めい</t>
    </rPh>
    <rPh sb="10" eb="12">
      <t>しめい</t>
    </rPh>
    <rPh sb="13" eb="15">
      <t>はけん</t>
    </rPh>
    <rPh sb="15" eb="17">
      <t>けってい</t>
    </rPh>
    <rPh sb="17" eb="20">
      <t>つうちしょ</t>
    </rPh>
    <rPh sb="21" eb="23">
      <t>がっち</t>
    </rPh>
    <phoneticPr fontId="1" type="Hiragana"/>
  </si>
  <si>
    <t>←対象学年</t>
    <rPh sb="1" eb="3">
      <t>たいしょう</t>
    </rPh>
    <rPh sb="3" eb="5">
      <t>がくねん</t>
    </rPh>
    <phoneticPr fontId="1" type="Hiragana"/>
  </si>
  <si>
    <t>←対象人数</t>
    <rPh sb="1" eb="3">
      <t>たいしょう</t>
    </rPh>
    <rPh sb="3" eb="5">
      <t>にんずう</t>
    </rPh>
    <phoneticPr fontId="1" type="Hiragana"/>
  </si>
  <si>
    <t>オンライン</t>
  </si>
  <si>
    <t xml:space="preserve"> </t>
  </si>
  <si>
    <t>（様式２）</t>
    <rPh sb="1" eb="3">
      <t>ようしき</t>
    </rPh>
    <phoneticPr fontId="1" type="Hiragana"/>
  </si>
  <si>
    <r>
      <t>・パソコンを持参してください。</t>
    </r>
    <r>
      <rPr>
        <sz val="10"/>
        <color theme="1"/>
        <rFont val="ＭＳ Ｐ明朝"/>
      </rPr>
      <t>（※セキュリティ上、学校にはUSBが使用できるパソコンはありません。）</t>
    </r>
    <rPh sb="6" eb="8">
      <t>じさん</t>
    </rPh>
    <rPh sb="23" eb="24">
      <t>じょう</t>
    </rPh>
    <rPh sb="25" eb="27">
      <t>がっこう</t>
    </rPh>
    <rPh sb="33" eb="35">
      <t>しよう</t>
    </rPh>
    <phoneticPr fontId="1" type="Hiragana"/>
  </si>
  <si>
    <t>←担当者等は講師依頼書と合致させること。</t>
    <rPh sb="1" eb="4">
      <t>たんとうしゃ</t>
    </rPh>
    <rPh sb="4" eb="5">
      <t>とう</t>
    </rPh>
    <rPh sb="6" eb="8">
      <t>こうし</t>
    </rPh>
    <rPh sb="8" eb="11">
      <t>いらいしょ</t>
    </rPh>
    <rPh sb="12" eb="14">
      <t>がっち</t>
    </rPh>
    <phoneticPr fontId="1" type="Hiragana"/>
  </si>
  <si>
    <t>(外部講師所属名)</t>
    <rPh sb="1" eb="3">
      <t>がいぶ</t>
    </rPh>
    <rPh sb="3" eb="5">
      <t>こうし</t>
    </rPh>
    <rPh sb="5" eb="7">
      <t>しょぞく</t>
    </rPh>
    <rPh sb="7" eb="8">
      <t>めい</t>
    </rPh>
    <phoneticPr fontId="1" type="Hiragana"/>
  </si>
  <si>
    <t>(外部講師　氏名)</t>
    <rPh sb="1" eb="3">
      <t>がいぶ</t>
    </rPh>
    <rPh sb="3" eb="5">
      <t>こうし</t>
    </rPh>
    <rPh sb="6" eb="8">
      <t>しめい</t>
    </rPh>
    <phoneticPr fontId="1" type="Hiragana"/>
  </si>
  <si>
    <t>様</t>
    <rPh sb="0" eb="1">
      <t>さま</t>
    </rPh>
    <phoneticPr fontId="1" type="Hiragana"/>
  </si>
  <si>
    <t>　　学校保健の充実と推進を図るため、性に関する指導を下記のとおり実施いたします。</t>
    <rPh sb="2" eb="4">
      <t>がっこう</t>
    </rPh>
    <rPh sb="4" eb="6">
      <t>ほけん</t>
    </rPh>
    <rPh sb="7" eb="9">
      <t>じゅうじつ</t>
    </rPh>
    <rPh sb="10" eb="12">
      <t>すいしん</t>
    </rPh>
    <rPh sb="13" eb="14">
      <t>はか</t>
    </rPh>
    <rPh sb="18" eb="19">
      <t>せい</t>
    </rPh>
    <rPh sb="20" eb="21">
      <t>かん</t>
    </rPh>
    <rPh sb="23" eb="25">
      <t>しどう</t>
    </rPh>
    <rPh sb="26" eb="28">
      <t>かき</t>
    </rPh>
    <rPh sb="32" eb="34">
      <t>じっし</t>
    </rPh>
    <phoneticPr fontId="1" type="Hiragana"/>
  </si>
  <si>
    <t>　　つきましては、講師をお願いしたいと存じますので、ご指導くださいますよう、よろしくお願い申し上げます。</t>
    <rPh sb="9" eb="11">
      <t>こうし</t>
    </rPh>
    <rPh sb="13" eb="14">
      <t>ねが</t>
    </rPh>
    <rPh sb="19" eb="20">
      <t>ぞん</t>
    </rPh>
    <rPh sb="27" eb="29">
      <t>しどう</t>
    </rPh>
    <rPh sb="43" eb="44">
      <t>ねが</t>
    </rPh>
    <rPh sb="45" eb="46">
      <t>もう</t>
    </rPh>
    <rPh sb="47" eb="48">
      <t>あ</t>
    </rPh>
    <phoneticPr fontId="1" type="Hiragana"/>
  </si>
  <si>
    <t>内容</t>
    <rPh sb="0" eb="2">
      <t>ないよう</t>
    </rPh>
    <phoneticPr fontId="1" type="Hiragana"/>
  </si>
  <si>
    <t>令和８年度　性に関する指導外部講師派遣事業　講師依頼書</t>
    <rPh sb="0" eb="2">
      <t>れいわ</t>
    </rPh>
    <rPh sb="3" eb="5">
      <t>ねんど</t>
    </rPh>
    <rPh sb="6" eb="7">
      <t>せい</t>
    </rPh>
    <rPh sb="8" eb="9">
      <t>かん</t>
    </rPh>
    <rPh sb="11" eb="13">
      <t>しどう</t>
    </rPh>
    <rPh sb="13" eb="15">
      <t>がいぶ</t>
    </rPh>
    <rPh sb="15" eb="17">
      <t>こうし</t>
    </rPh>
    <rPh sb="17" eb="19">
      <t>はけん</t>
    </rPh>
    <rPh sb="19" eb="21">
      <t>じぎょう</t>
    </rPh>
    <rPh sb="22" eb="23">
      <t>こう</t>
    </rPh>
    <rPh sb="23" eb="24">
      <t>し</t>
    </rPh>
    <rPh sb="24" eb="25">
      <t>い</t>
    </rPh>
    <rPh sb="25" eb="26">
      <t>より</t>
    </rPh>
    <rPh sb="26" eb="27">
      <t>しょ</t>
    </rPh>
    <phoneticPr fontId="1" type="Hiragana"/>
  </si>
  <si>
    <t>開催方法</t>
    <rPh sb="0" eb="2">
      <t>かいさい</t>
    </rPh>
    <rPh sb="2" eb="4">
      <t>ほうほう</t>
    </rPh>
    <phoneticPr fontId="1" type="Hiragana"/>
  </si>
  <si>
    <t>対面</t>
    <rPh sb="0" eb="2">
      <t>たいめん</t>
    </rPh>
    <phoneticPr fontId="1" type="Hiragana"/>
  </si>
  <si>
    <t>←プルダウンから選択</t>
    <rPh sb="8" eb="10">
      <t>せんたく</t>
    </rPh>
    <phoneticPr fontId="1" type="Hiragana"/>
  </si>
  <si>
    <t>打合せ内容</t>
    <rPh sb="0" eb="2">
      <t>うちあわ</t>
    </rPh>
    <rPh sb="3" eb="5">
      <t>ないよう</t>
    </rPh>
    <phoneticPr fontId="1" type="Hiragana"/>
  </si>
  <si>
    <t>別紙「令和８年度　性に関する指導外部講師派遣打合せ資料」</t>
    <rPh sb="0" eb="2">
      <t>べっし</t>
    </rPh>
    <rPh sb="3" eb="5">
      <t>れいわ</t>
    </rPh>
    <rPh sb="6" eb="8">
      <t>ねんど</t>
    </rPh>
    <rPh sb="9" eb="10">
      <t>せい</t>
    </rPh>
    <rPh sb="11" eb="12">
      <t>かん</t>
    </rPh>
    <rPh sb="14" eb="16">
      <t>しどう</t>
    </rPh>
    <rPh sb="16" eb="18">
      <t>がいぶ</t>
    </rPh>
    <rPh sb="18" eb="20">
      <t>こうし</t>
    </rPh>
    <rPh sb="20" eb="22">
      <t>はけん</t>
    </rPh>
    <rPh sb="22" eb="24">
      <t>うちあわ</t>
    </rPh>
    <rPh sb="25" eb="27">
      <t>しりょう</t>
    </rPh>
    <phoneticPr fontId="1" type="Hiragana"/>
  </si>
  <si>
    <r>
      <t>※入力は、</t>
    </r>
    <r>
      <rPr>
        <b/>
        <u/>
        <sz val="10"/>
        <color theme="1"/>
        <rFont val="游ゴシック"/>
      </rPr>
      <t>色つきセルのみです</t>
    </r>
    <r>
      <rPr>
        <b/>
        <sz val="10"/>
        <color theme="1"/>
        <rFont val="游ゴシック"/>
      </rPr>
      <t>。特に、【日時】は派遣決定通知書や校時表等とずれがないか確認してください。</t>
    </r>
    <rPh sb="1" eb="3">
      <t>ニュウリョク</t>
    </rPh>
    <rPh sb="5" eb="6">
      <t>イロ</t>
    </rPh>
    <rPh sb="15" eb="16">
      <t>トク</t>
    </rPh>
    <rPh sb="19" eb="21">
      <t>ニチジ</t>
    </rPh>
    <rPh sb="23" eb="25">
      <t>ハケン</t>
    </rPh>
    <rPh sb="25" eb="27">
      <t>ケッテイ</t>
    </rPh>
    <rPh sb="27" eb="30">
      <t>ツウチショ</t>
    </rPh>
    <rPh sb="31" eb="33">
      <t>コウジ</t>
    </rPh>
    <rPh sb="33" eb="34">
      <t>ヒョウ</t>
    </rPh>
    <rPh sb="34" eb="35">
      <t>トウ</t>
    </rPh>
    <rPh sb="42" eb="44">
      <t>カクニン</t>
    </rPh>
    <phoneticPr fontId="1"/>
  </si>
  <si>
    <t>（様式２別紙）</t>
    <rPh sb="1" eb="3">
      <t>ようしき</t>
    </rPh>
    <rPh sb="4" eb="6">
      <t>べっし</t>
    </rPh>
    <phoneticPr fontId="1" type="Hiragana"/>
  </si>
  <si>
    <t>←事業実施までに担当者が変わる場合は、後任者氏名も必ず記載</t>
    <rPh sb="1" eb="3">
      <t>じぎょう</t>
    </rPh>
    <rPh sb="3" eb="5">
      <t>じっし</t>
    </rPh>
    <rPh sb="8" eb="11">
      <t>たんとうしゃ</t>
    </rPh>
    <rPh sb="12" eb="13">
      <t>か</t>
    </rPh>
    <rPh sb="15" eb="17">
      <t>ばあい</t>
    </rPh>
    <rPh sb="19" eb="22">
      <t>こうにんしゃ</t>
    </rPh>
    <rPh sb="22" eb="24">
      <t>しめい</t>
    </rPh>
    <rPh sb="25" eb="26">
      <t>かなら</t>
    </rPh>
    <rPh sb="27" eb="29">
      <t>きさい</t>
    </rPh>
    <phoneticPr fontId="1" type="Hiragana"/>
  </si>
  <si>
    <t>令和８年度　性に関する指導外部講師派遣打合せ資料</t>
    <rPh sb="0" eb="2">
      <t>れいわ</t>
    </rPh>
    <rPh sb="3" eb="5">
      <t>ねんど</t>
    </rPh>
    <rPh sb="6" eb="7">
      <t>せい</t>
    </rPh>
    <rPh sb="8" eb="9">
      <t>かん</t>
    </rPh>
    <rPh sb="11" eb="13">
      <t>しどう</t>
    </rPh>
    <rPh sb="13" eb="15">
      <t>がいぶ</t>
    </rPh>
    <rPh sb="15" eb="17">
      <t>こうし</t>
    </rPh>
    <rPh sb="17" eb="19">
      <t>はけん</t>
    </rPh>
    <rPh sb="19" eb="21">
      <t>うちあわ</t>
    </rPh>
    <rPh sb="22" eb="24">
      <t>しりょう</t>
    </rPh>
    <phoneticPr fontId="1" type="Hiragana"/>
  </si>
  <si>
    <t>←派遣決定通知書、申請書、打合せ資料と突合し、内容や日時等を確認してください。確認できたら「○」を選択してください。</t>
    <rPh sb="1" eb="3">
      <t>ハケン</t>
    </rPh>
    <rPh sb="3" eb="5">
      <t>ケッテイ</t>
    </rPh>
    <rPh sb="5" eb="8">
      <t>ツウチショ</t>
    </rPh>
    <rPh sb="9" eb="12">
      <t>シンセイショ</t>
    </rPh>
    <rPh sb="13" eb="15">
      <t>ウチアワ</t>
    </rPh>
    <rPh sb="16" eb="18">
      <t>シリョウ</t>
    </rPh>
    <rPh sb="19" eb="20">
      <t>トツ</t>
    </rPh>
    <rPh sb="20" eb="21">
      <t>ゴウ</t>
    </rPh>
    <rPh sb="23" eb="25">
      <t>ナイヨウ</t>
    </rPh>
    <rPh sb="26" eb="28">
      <t>ニチジ</t>
    </rPh>
    <rPh sb="28" eb="29">
      <t>トウ</t>
    </rPh>
    <rPh sb="30" eb="32">
      <t>カクニン</t>
    </rPh>
    <rPh sb="39" eb="41">
      <t>カクニン</t>
    </rPh>
    <rPh sb="49" eb="51">
      <t>センタク</t>
    </rPh>
    <phoneticPr fontId="1"/>
  </si>
  <si>
    <t>←必ず、保健体育課に事前連絡したうえで作成してください。保健体育課と調整が済みましたら、○を記入してください。</t>
    <rPh sb="1" eb="2">
      <t>カナラ</t>
    </rPh>
    <rPh sb="4" eb="6">
      <t>ホケン</t>
    </rPh>
    <rPh sb="6" eb="9">
      <t>タイイクカ</t>
    </rPh>
    <rPh sb="10" eb="12">
      <t>ジゼン</t>
    </rPh>
    <rPh sb="12" eb="14">
      <t>レンラク</t>
    </rPh>
    <rPh sb="19" eb="21">
      <t>サクセイ</t>
    </rPh>
    <rPh sb="28" eb="30">
      <t>ホケン</t>
    </rPh>
    <rPh sb="30" eb="33">
      <t>タイイクカ</t>
    </rPh>
    <rPh sb="34" eb="36">
      <t>チョウセイ</t>
    </rPh>
    <rPh sb="37" eb="38">
      <t>ス</t>
    </rPh>
    <rPh sb="46" eb="48">
      <t>キニュウ</t>
    </rPh>
    <phoneticPr fontId="1"/>
  </si>
  <si>
    <t>二次性徴や月経・射精等、体の仕組みについて正しく知る。</t>
    <rPh sb="0" eb="2">
      <t>にじ</t>
    </rPh>
    <rPh sb="2" eb="4">
      <t>せいちょう</t>
    </rPh>
    <rPh sb="5" eb="7">
      <t>げっけい</t>
    </rPh>
    <rPh sb="8" eb="10">
      <t>しゃせい</t>
    </rPh>
    <rPh sb="10" eb="11">
      <t>とう</t>
    </rPh>
    <rPh sb="12" eb="13">
      <t>からだ</t>
    </rPh>
    <rPh sb="14" eb="16">
      <t>しく</t>
    </rPh>
    <rPh sb="21" eb="22">
      <t>ただ</t>
    </rPh>
    <rPh sb="24" eb="25">
      <t>し</t>
    </rPh>
    <phoneticPr fontId="1" type="Hiragana"/>
  </si>
  <si>
    <t>・一部のシートでは色つきセルが全て埋まると、F1セルに『12』等が表示されますので参考にしてください。</t>
    <rPh sb="1" eb="3">
      <t>イチブ</t>
    </rPh>
    <rPh sb="9" eb="10">
      <t>イロ</t>
    </rPh>
    <rPh sb="31" eb="32">
      <t>トウ</t>
    </rPh>
    <rPh sb="33" eb="35">
      <t>ヒョウジ</t>
    </rPh>
    <rPh sb="41" eb="43">
      <t>サンコウ</t>
    </rPh>
    <phoneticPr fontId="1"/>
  </si>
  <si>
    <t>性に関する課題に対して、適切な意志決定や行動選択をしていくための正しい知識を身に付ける。</t>
    <rPh sb="0" eb="1">
      <t>せい</t>
    </rPh>
    <rPh sb="2" eb="3">
      <t>かん</t>
    </rPh>
    <rPh sb="5" eb="7">
      <t>かだい</t>
    </rPh>
    <rPh sb="8" eb="9">
      <t>たい</t>
    </rPh>
    <rPh sb="12" eb="14">
      <t>てきせつ</t>
    </rPh>
    <rPh sb="15" eb="17">
      <t>いし</t>
    </rPh>
    <rPh sb="17" eb="19">
      <t>けってい</t>
    </rPh>
    <rPh sb="20" eb="22">
      <t>こうどう</t>
    </rPh>
    <rPh sb="22" eb="24">
      <t>せんたく</t>
    </rPh>
    <rPh sb="32" eb="33">
      <t>ただ</t>
    </rPh>
    <rPh sb="35" eb="37">
      <t>ちしき</t>
    </rPh>
    <rPh sb="38" eb="39">
      <t>み</t>
    </rPh>
    <rPh sb="40" eb="41">
      <t>つ</t>
    </rPh>
    <phoneticPr fontId="1" type="Hiragana"/>
  </si>
  <si>
    <t>事前学習：</t>
    <rPh sb="0" eb="2">
      <t>じぜん</t>
    </rPh>
    <rPh sb="2" eb="4">
      <t>がくしゅう</t>
    </rPh>
    <phoneticPr fontId="1" type="Hiragana"/>
  </si>
  <si>
    <t>生徒の実態や
配慮事項等</t>
    <rPh sb="0" eb="2">
      <t>せいと</t>
    </rPh>
    <rPh sb="3" eb="5">
      <t>じったい</t>
    </rPh>
    <rPh sb="7" eb="9">
      <t>はいりょ</t>
    </rPh>
    <rPh sb="9" eb="11">
      <t>じこう</t>
    </rPh>
    <rPh sb="11" eb="12">
      <t>とう</t>
    </rPh>
    <phoneticPr fontId="1" type="Hiragana"/>
  </si>
  <si>
    <t>mail</t>
  </si>
  <si>
    <t>主に話して
いただきたい
内容</t>
  </si>
  <si>
    <t>指導を通して
生徒に学ばせ
たいこと</t>
    <rPh sb="0" eb="2">
      <t>しどう</t>
    </rPh>
    <rPh sb="3" eb="4">
      <t>とお</t>
    </rPh>
    <rPh sb="7" eb="9">
      <t>せいと</t>
    </rPh>
    <rPh sb="10" eb="11">
      <t>まな</t>
    </rPh>
    <phoneticPr fontId="1" type="Hiragana"/>
  </si>
  <si>
    <t>【内訳】</t>
    <rPh sb="1" eb="3">
      <t>うちわけ</t>
    </rPh>
    <phoneticPr fontId="1" type="Hiragana"/>
  </si>
  <si>
    <t>質疑：</t>
    <rPh sb="0" eb="2">
      <t>しつぎ</t>
    </rPh>
    <phoneticPr fontId="1" type="Hiragana"/>
  </si>
  <si>
    <t>感想記入等：</t>
    <rPh sb="0" eb="2">
      <t>かんそう</t>
    </rPh>
    <rPh sb="2" eb="4">
      <t>きにゅう</t>
    </rPh>
    <rPh sb="4" eb="5">
      <t>とう</t>
    </rPh>
    <phoneticPr fontId="1" type="Hiragana"/>
  </si>
  <si>
    <t>準備物の確認</t>
    <rPh sb="0" eb="2">
      <t>じゅんび</t>
    </rPh>
    <rPh sb="2" eb="3">
      <t>ぶつ</t>
    </rPh>
    <rPh sb="4" eb="6">
      <t>かくにん</t>
    </rPh>
    <phoneticPr fontId="1" type="Hiragana"/>
  </si>
  <si>
    <t>・何かありましたら、保健体育課までご連絡ください。</t>
    <rPh sb="1" eb="2">
      <t>ナニ</t>
    </rPh>
    <rPh sb="10" eb="15">
      <t>ホケンタイイクカ</t>
    </rPh>
    <rPh sb="18" eb="20">
      <t>レンラク</t>
    </rPh>
    <phoneticPr fontId="1"/>
  </si>
  <si>
    <t>←事業実施までに担当者が変わる場合は、後任者氏名を必ず記載</t>
    <rPh sb="1" eb="3">
      <t>じぎょう</t>
    </rPh>
    <rPh sb="3" eb="5">
      <t>じっし</t>
    </rPh>
    <rPh sb="8" eb="11">
      <t>たんとうしゃ</t>
    </rPh>
    <rPh sb="12" eb="13">
      <t>か</t>
    </rPh>
    <rPh sb="15" eb="17">
      <t>ばあい</t>
    </rPh>
    <rPh sb="19" eb="22">
      <t>こうにんしゃ</t>
    </rPh>
    <rPh sb="22" eb="24">
      <t>しめい</t>
    </rPh>
    <rPh sb="25" eb="26">
      <t>かなら</t>
    </rPh>
    <rPh sb="27" eb="29">
      <t>きさい</t>
    </rPh>
    <phoneticPr fontId="1" type="Hiragana"/>
  </si>
  <si>
    <t>←講師と電話やメール等で打ち合わせする際に使用してください。</t>
    <rPh sb="1" eb="3">
      <t>こうし</t>
    </rPh>
    <rPh sb="4" eb="6">
      <t>でんわ</t>
    </rPh>
    <rPh sb="10" eb="11">
      <t>とう</t>
    </rPh>
    <rPh sb="12" eb="13">
      <t>う</t>
    </rPh>
    <rPh sb="14" eb="15">
      <t>あ</t>
    </rPh>
    <rPh sb="19" eb="20">
      <t>さい</t>
    </rPh>
    <rPh sb="21" eb="23">
      <t>しよう</t>
    </rPh>
    <phoneticPr fontId="1" type="Hiragana"/>
  </si>
  <si>
    <t>・どのタイミングで資料を配付しますか。（　講義前　・　講義中　・　講義後　）</t>
    <rPh sb="9" eb="11">
      <t>しりょう</t>
    </rPh>
    <rPh sb="12" eb="14">
      <t>はいふ</t>
    </rPh>
    <rPh sb="21" eb="23">
      <t>こうぎ</t>
    </rPh>
    <rPh sb="23" eb="24">
      <t>まえ</t>
    </rPh>
    <rPh sb="27" eb="30">
      <t>こうぎちゅう</t>
    </rPh>
    <rPh sb="33" eb="35">
      <t>こうぎ</t>
    </rPh>
    <rPh sb="35" eb="36">
      <t>ご</t>
    </rPh>
    <phoneticPr fontId="1" type="Hiragana"/>
  </si>
  <si>
    <t>・資料の配付を希望される場合は、資料を印刷しますので、使用するスライドを下記までお送りいただきますようお願いします。</t>
    <rPh sb="1" eb="3">
      <t>しりょう</t>
    </rPh>
    <rPh sb="4" eb="6">
      <t>はいふ</t>
    </rPh>
    <rPh sb="7" eb="9">
      <t>きぼう</t>
    </rPh>
    <rPh sb="12" eb="14">
      <t>ばあい</t>
    </rPh>
    <rPh sb="16" eb="18">
      <t>しりょう</t>
    </rPh>
    <rPh sb="19" eb="21">
      <t>いんさつ</t>
    </rPh>
    <rPh sb="27" eb="29">
      <t>しよう</t>
    </rPh>
    <rPh sb="36" eb="38">
      <t>かき</t>
    </rPh>
    <rPh sb="41" eb="42">
      <t>おく</t>
    </rPh>
    <rPh sb="52" eb="53">
      <t>ねが</t>
    </rPh>
    <phoneticPr fontId="1" type="Hiragana"/>
  </si>
  <si>
    <t>（担当：</t>
    <rPh sb="1" eb="3">
      <t>たんとう</t>
    </rPh>
    <phoneticPr fontId="1" type="Hiragana"/>
  </si>
  <si>
    <r>
      <t>※入力は、</t>
    </r>
    <r>
      <rPr>
        <b/>
        <u/>
        <sz val="10"/>
        <color theme="1"/>
        <rFont val="游ゴシック"/>
      </rPr>
      <t>基本的に色つきセルのみです</t>
    </r>
    <r>
      <rPr>
        <b/>
        <sz val="10"/>
        <color theme="1"/>
        <rFont val="游ゴシック"/>
      </rPr>
      <t>。入力した内容によっては、</t>
    </r>
    <r>
      <rPr>
        <b/>
        <u/>
        <sz val="10"/>
        <color theme="1"/>
        <rFont val="游ゴシック"/>
      </rPr>
      <t>色つきセルが追加される場合があります。</t>
    </r>
    <rPh sb="1" eb="3">
      <t>ニュウリョク</t>
    </rPh>
    <rPh sb="5" eb="8">
      <t>キホンテキ</t>
    </rPh>
    <rPh sb="9" eb="10">
      <t>イロ</t>
    </rPh>
    <rPh sb="19" eb="21">
      <t>ニュウリョク</t>
    </rPh>
    <rPh sb="23" eb="25">
      <t>ナイヨウ</t>
    </rPh>
    <rPh sb="31" eb="32">
      <t>イロ</t>
    </rPh>
    <rPh sb="37" eb="39">
      <t>ツイカ</t>
    </rPh>
    <rPh sb="42" eb="44">
      <t>バアイ</t>
    </rPh>
    <phoneticPr fontId="1"/>
  </si>
  <si>
    <t>A
実施予定日時</t>
    <rPh sb="2" eb="4">
      <t>じっし</t>
    </rPh>
    <rPh sb="4" eb="6">
      <t>よてい</t>
    </rPh>
    <rPh sb="6" eb="8">
      <t>にちじ</t>
    </rPh>
    <phoneticPr fontId="1" type="Hiragana"/>
  </si>
  <si>
    <t>時間</t>
    <rPh sb="0" eb="2">
      <t>じかん</t>
    </rPh>
    <phoneticPr fontId="1" type="Hiragana"/>
  </si>
  <si>
    <r>
      <t>　　</t>
    </r>
    <r>
      <rPr>
        <sz val="9"/>
        <color rgb="FFFF0000"/>
        <rFont val="ＭＳ Ｐ明朝"/>
      </rPr>
      <t>時刻は４桁数字</t>
    </r>
    <r>
      <rPr>
        <sz val="9"/>
        <color theme="1"/>
        <rFont val="ＭＳ Ｐ明朝"/>
      </rPr>
      <t>（９時なら「0900」、午後１時なら「1300」）で入力</t>
    </r>
    <rPh sb="2" eb="4">
      <t>じこく</t>
    </rPh>
    <rPh sb="6" eb="7">
      <t>けた</t>
    </rPh>
    <rPh sb="7" eb="9">
      <t>すうじ</t>
    </rPh>
    <rPh sb="11" eb="12">
      <t>じ</t>
    </rPh>
    <rPh sb="21" eb="23">
      <t>ごご</t>
    </rPh>
    <rPh sb="24" eb="25">
      <t>じ</t>
    </rPh>
    <rPh sb="35" eb="37">
      <t>にゅうりょく</t>
    </rPh>
    <phoneticPr fontId="1" type="Hiragana"/>
  </si>
  <si>
    <t>←A</t>
  </si>
  <si>
    <t>　※アンケート集計表は別ファイルです。</t>
    <rPh sb="7" eb="10">
      <t>しゅうけいひょう</t>
    </rPh>
    <rPh sb="11" eb="12">
      <t>べつ</t>
    </rPh>
    <phoneticPr fontId="1" type="Hiragana"/>
  </si>
  <si>
    <t>担当者名：</t>
    <rPh sb="0" eb="4">
      <t>たんとうしゃめい</t>
    </rPh>
    <phoneticPr fontId="1" type="Hiragana"/>
  </si>
  <si>
    <r>
      <t>★</t>
    </r>
    <r>
      <rPr>
        <b/>
        <u/>
        <sz val="9"/>
        <color theme="1"/>
        <rFont val="ＭＳ Ｐ明朝"/>
      </rPr>
      <t>様式３　事前アンケート集計表</t>
    </r>
    <r>
      <rPr>
        <b/>
        <sz val="9"/>
        <color theme="1"/>
        <rFont val="ＭＳ Ｐ明朝"/>
      </rPr>
      <t>を添付してください。</t>
    </r>
    <rPh sb="1" eb="3">
      <t>ようしき</t>
    </rPh>
    <rPh sb="5" eb="7">
      <t>じぜん</t>
    </rPh>
    <rPh sb="12" eb="15">
      <t>しゅうけいひょう</t>
    </rPh>
    <rPh sb="16" eb="18">
      <t>てんぷ</t>
    </rPh>
    <phoneticPr fontId="1" type="Hiragana"/>
  </si>
  <si>
    <t>（様式４）</t>
    <rPh sb="1" eb="3">
      <t>ようしき</t>
    </rPh>
    <phoneticPr fontId="1" type="Hiragana"/>
  </si>
  <si>
    <t>高知県教育委員会事務局</t>
    <rPh sb="0" eb="3">
      <t>こうちけん</t>
    </rPh>
    <rPh sb="3" eb="5">
      <t>きょういく</t>
    </rPh>
    <rPh sb="5" eb="8">
      <t>いいんかい</t>
    </rPh>
    <rPh sb="8" eb="11">
      <t>じむきょく</t>
    </rPh>
    <phoneticPr fontId="1" type="Hiragana"/>
  </si>
  <si>
    <t>←派遣決定通知書と合致させること。</t>
    <rPh sb="1" eb="3">
      <t>はけん</t>
    </rPh>
    <rPh sb="3" eb="5">
      <t>けってい</t>
    </rPh>
    <rPh sb="5" eb="8">
      <t>つうちしょ</t>
    </rPh>
    <rPh sb="9" eb="11">
      <t>がっち</t>
    </rPh>
    <phoneticPr fontId="1" type="Hiragana"/>
  </si>
  <si>
    <t>生徒</t>
    <rPh sb="0" eb="2">
      <t>せいと</t>
    </rPh>
    <phoneticPr fontId="1" type="Hiragana"/>
  </si>
  <si>
    <t>教職員</t>
    <rPh sb="0" eb="3">
      <t>きょうしょくいん</t>
    </rPh>
    <phoneticPr fontId="1" type="Hiragana"/>
  </si>
  <si>
    <t>人</t>
    <rPh sb="0" eb="1">
      <t>にん</t>
    </rPh>
    <phoneticPr fontId="1" type="Hiragana"/>
  </si>
  <si>
    <t>児童・生徒</t>
    <rPh sb="0" eb="2">
      <t>じどう</t>
    </rPh>
    <rPh sb="3" eb="5">
      <t>せいと</t>
    </rPh>
    <phoneticPr fontId="1" type="Hiragana"/>
  </si>
  <si>
    <t>外部講師</t>
    <rPh sb="0" eb="2">
      <t>がいぶ</t>
    </rPh>
    <rPh sb="2" eb="4">
      <t>こうし</t>
    </rPh>
    <phoneticPr fontId="1" type="Hiragana"/>
  </si>
  <si>
    <t>講　演</t>
    <rPh sb="0" eb="1">
      <t>こう</t>
    </rPh>
    <rPh sb="2" eb="3">
      <t>えん</t>
    </rPh>
    <phoneticPr fontId="1" type="Hiragana"/>
  </si>
  <si>
    <t>所属名：</t>
    <rPh sb="0" eb="2">
      <t>しょぞく</t>
    </rPh>
    <rPh sb="2" eb="3">
      <t>めい</t>
    </rPh>
    <phoneticPr fontId="1" type="Hiragana"/>
  </si>
  <si>
    <t>　　性に関する指導外部講師派遣事業について、下記のとおり取下げをしたいので、申請します。</t>
    <rPh sb="28" eb="30">
      <t>とりさ</t>
    </rPh>
    <phoneticPr fontId="1" type="Hiragana"/>
  </si>
  <si>
    <t>派遣内容</t>
    <rPh sb="0" eb="2">
      <t>はけん</t>
    </rPh>
    <rPh sb="2" eb="4">
      <t>ないよう</t>
    </rPh>
    <phoneticPr fontId="1" type="Hiragana"/>
  </si>
  <si>
    <t>変更</t>
    <rPh sb="0" eb="2">
      <t>へんこう</t>
    </rPh>
    <phoneticPr fontId="1" type="Hiragana"/>
  </si>
  <si>
    <t>中止</t>
    <rPh sb="0" eb="2">
      <t>ちゅうし</t>
    </rPh>
    <phoneticPr fontId="1" type="Hiragana"/>
  </si>
  <si>
    <t>←日時は、派遣決定通知書と合致させること。</t>
    <rPh sb="1" eb="3">
      <t>にちじ</t>
    </rPh>
    <rPh sb="5" eb="7">
      <t>はけん</t>
    </rPh>
    <rPh sb="7" eb="9">
      <t>けってい</t>
    </rPh>
    <rPh sb="9" eb="12">
      <t>つうちしょ</t>
    </rPh>
    <rPh sb="13" eb="15">
      <t>がっち</t>
    </rPh>
    <phoneticPr fontId="1" type="Hiragana"/>
  </si>
  <si>
    <t>←市・郡以降の住所を入力（郵便番号、高知県は不要）</t>
    <rPh sb="13" eb="15">
      <t>ゆうびん</t>
    </rPh>
    <rPh sb="15" eb="17">
      <t>ばんごう</t>
    </rPh>
    <phoneticPr fontId="1" type="Hiragana"/>
  </si>
  <si>
    <t>令和８年度　保健教育（性）に関する指導外部講師派遣事業　報告書</t>
    <rPh sb="0" eb="2">
      <t>れいわ</t>
    </rPh>
    <rPh sb="3" eb="5">
      <t>ねんど</t>
    </rPh>
    <rPh sb="6" eb="8">
      <t>ほけん</t>
    </rPh>
    <rPh sb="8" eb="10">
      <t>きょういく</t>
    </rPh>
    <rPh sb="11" eb="12">
      <t>せい</t>
    </rPh>
    <rPh sb="14" eb="15">
      <t>かん</t>
    </rPh>
    <rPh sb="17" eb="19">
      <t>しどう</t>
    </rPh>
    <rPh sb="19" eb="21">
      <t>がいぶ</t>
    </rPh>
    <rPh sb="21" eb="23">
      <t>こうし</t>
    </rPh>
    <rPh sb="23" eb="25">
      <t>はけん</t>
    </rPh>
    <rPh sb="25" eb="27">
      <t>じぎょう</t>
    </rPh>
    <rPh sb="28" eb="30">
      <t>ほうこく</t>
    </rPh>
    <rPh sb="30" eb="31">
      <t>しょ</t>
    </rPh>
    <phoneticPr fontId="1" type="Hiragana"/>
  </si>
  <si>
    <t>　　性に関する指導について、この事業を実施したので、下記のとおり報告します。</t>
    <rPh sb="2" eb="3">
      <t>せい</t>
    </rPh>
    <rPh sb="4" eb="5">
      <t>かん</t>
    </rPh>
    <rPh sb="7" eb="9">
      <t>しどう</t>
    </rPh>
    <rPh sb="16" eb="18">
      <t>じぎょう</t>
    </rPh>
    <rPh sb="19" eb="21">
      <t>じっし</t>
    </rPh>
    <rPh sb="26" eb="28">
      <t>かき</t>
    </rPh>
    <rPh sb="32" eb="34">
      <t>ほうこく</t>
    </rPh>
    <phoneticPr fontId="1" type="Hiragana"/>
  </si>
  <si>
    <t>研修会</t>
    <rPh sb="0" eb="3">
      <t>けんしゅうかい</t>
    </rPh>
    <phoneticPr fontId="1" type="Hiragana"/>
  </si>
  <si>
    <t>年）</t>
    <rPh sb="0" eb="1">
      <t>ねん</t>
    </rPh>
    <phoneticPr fontId="1" type="Hiragana"/>
  </si>
  <si>
    <t>保　護　者</t>
    <rPh sb="0" eb="1">
      <t>たもつ</t>
    </rPh>
    <rPh sb="2" eb="3">
      <t>まもる</t>
    </rPh>
    <rPh sb="4" eb="5">
      <t>もの</t>
    </rPh>
    <phoneticPr fontId="1" type="Hiragana"/>
  </si>
  <si>
    <t>教　職　員）</t>
    <rPh sb="0" eb="1">
      <t>きょう</t>
    </rPh>
    <rPh sb="2" eb="3">
      <t>しょく</t>
    </rPh>
    <rPh sb="4" eb="5">
      <t>いん</t>
    </rPh>
    <phoneticPr fontId="1" type="Hiragana"/>
  </si>
  <si>
    <t>保護者参観あり）</t>
    <rPh sb="0" eb="3">
      <t>ほごしゃ</t>
    </rPh>
    <rPh sb="3" eb="5">
      <t>さんかん</t>
    </rPh>
    <phoneticPr fontId="1" type="Hiragana"/>
  </si>
  <si>
    <t>教職員）</t>
    <rPh sb="0" eb="3">
      <t>きょうしょくいん</t>
    </rPh>
    <phoneticPr fontId="1" type="Hiragana"/>
  </si>
  <si>
    <t>講師</t>
    <rPh sb="0" eb="2">
      <t>こうし</t>
    </rPh>
    <phoneticPr fontId="1" type="Hiragana"/>
  </si>
  <si>
    <t>（所属先）</t>
    <rPh sb="1" eb="4">
      <t>しょぞくさき</t>
    </rPh>
    <phoneticPr fontId="1" type="Hiragana"/>
  </si>
  <si>
    <t>）人</t>
    <rPh sb="1" eb="2">
      <t>にん</t>
    </rPh>
    <phoneticPr fontId="1" type="Hiragana"/>
  </si>
  <si>
    <t>・</t>
  </si>
  <si>
    <t>成果と課題</t>
    <rPh sb="0" eb="2">
      <t>せいか</t>
    </rPh>
    <rPh sb="3" eb="5">
      <t>かだい</t>
    </rPh>
    <phoneticPr fontId="1" type="Hiragana"/>
  </si>
  <si>
    <t>（課題への対応策）</t>
    <rPh sb="1" eb="3">
      <t>かだい</t>
    </rPh>
    <rPh sb="5" eb="8">
      <t>たいおうさく</t>
    </rPh>
    <phoneticPr fontId="1" type="Hiragana"/>
  </si>
  <si>
    <t>事前</t>
    <rPh sb="0" eb="2">
      <t>じぜん</t>
    </rPh>
    <phoneticPr fontId="1" type="Hiragana"/>
  </si>
  <si>
    <t>TEL:</t>
  </si>
  <si>
    <t>←この数字が「10」になると、必要な箇所に入力ができていることを示しています。報告時の目安としてご活用ください。</t>
    <rPh sb="3" eb="5">
      <t>スウジ</t>
    </rPh>
    <rPh sb="15" eb="17">
      <t>ヒツヨウ</t>
    </rPh>
    <rPh sb="18" eb="20">
      <t>カショ</t>
    </rPh>
    <rPh sb="21" eb="23">
      <t>ニュウリョク</t>
    </rPh>
    <rPh sb="32" eb="33">
      <t>シメ</t>
    </rPh>
    <rPh sb="39" eb="41">
      <t>ホウコク</t>
    </rPh>
    <rPh sb="41" eb="42">
      <t>トキ</t>
    </rPh>
    <rPh sb="43" eb="45">
      <t>メヤス</t>
    </rPh>
    <rPh sb="49" eb="51">
      <t>カツヨウ</t>
    </rPh>
    <phoneticPr fontId="1"/>
  </si>
  <si>
    <t>日前までに）</t>
    <rPh sb="0" eb="1">
      <t>にち</t>
    </rPh>
    <rPh sb="1" eb="2">
      <t>まえ</t>
    </rPh>
    <phoneticPr fontId="1" type="Hiragana"/>
  </si>
  <si>
    <t>←実施日</t>
    <rPh sb="1" eb="4">
      <t>じっしび</t>
    </rPh>
    <phoneticPr fontId="1" type="Hiragana"/>
  </si>
  <si>
    <t>←記入日</t>
    <rPh sb="1" eb="3">
      <t>きにゅう</t>
    </rPh>
    <rPh sb="3" eb="4">
      <t>び</t>
    </rPh>
    <phoneticPr fontId="1" type="Hiragana"/>
  </si>
  <si>
    <t>←プルダウンリストから、変更か中止か取下げか、選択してください。</t>
    <rPh sb="12" eb="14">
      <t>へんこう</t>
    </rPh>
    <rPh sb="15" eb="17">
      <t>ちゅうし</t>
    </rPh>
    <rPh sb="18" eb="20">
      <t>とりさ</t>
    </rPh>
    <rPh sb="23" eb="25">
      <t>せんたく</t>
    </rPh>
    <phoneticPr fontId="1" type="Hiragana"/>
  </si>
  <si>
    <t>■■@△△.com</t>
  </si>
  <si>
    <r>
      <t>・入力については、各様式の</t>
    </r>
    <r>
      <rPr>
        <b/>
        <u/>
        <sz val="10.5"/>
        <color rgb="FFFF0000"/>
        <rFont val="游ゴシック"/>
      </rPr>
      <t>色つきセル</t>
    </r>
    <r>
      <rPr>
        <sz val="10.5"/>
        <color rgb="FF000000"/>
        <rFont val="游ゴシック"/>
      </rPr>
      <t>に必要事項を入力してください。</t>
    </r>
    <rPh sb="1" eb="3">
      <t>ニュウリョク</t>
    </rPh>
    <rPh sb="9" eb="10">
      <t>カク</t>
    </rPh>
    <rPh sb="10" eb="12">
      <t>ヨウシキ</t>
    </rPh>
    <rPh sb="13" eb="14">
      <t>イロ</t>
    </rPh>
    <rPh sb="19" eb="23">
      <t>ヒツヨウジコウ</t>
    </rPh>
    <rPh sb="24" eb="26">
      <t>ニュウリョク</t>
    </rPh>
    <phoneticPr fontId="1"/>
  </si>
  <si>
    <t>　申請してください。</t>
    <rPh sb="1" eb="3">
      <t>シンセイ</t>
    </rPh>
    <phoneticPr fontId="1"/>
  </si>
  <si>
    <t>・数式等が設定されているため、色つきセル以外は原則触らないでください。（一部色なしセルも入力できます）</t>
    <rPh sb="1" eb="3">
      <t>スウシキ</t>
    </rPh>
    <rPh sb="3" eb="4">
      <t>トウ</t>
    </rPh>
    <rPh sb="5" eb="7">
      <t>セッテイ</t>
    </rPh>
    <rPh sb="15" eb="16">
      <t>イロ</t>
    </rPh>
    <rPh sb="20" eb="22">
      <t>イガイ</t>
    </rPh>
    <rPh sb="23" eb="25">
      <t>ゲンソク</t>
    </rPh>
    <rPh sb="25" eb="26">
      <t>サワ</t>
    </rPh>
    <rPh sb="36" eb="38">
      <t>イチブ</t>
    </rPh>
    <rPh sb="38" eb="39">
      <t>イロ</t>
    </rPh>
    <rPh sb="44" eb="46">
      <t>ニュウリョク</t>
    </rPh>
    <phoneticPr fontId="1"/>
  </si>
  <si>
    <r>
      <t>＜実施フロー＞</t>
    </r>
    <r>
      <rPr>
        <b/>
        <sz val="11"/>
        <color theme="1"/>
        <rFont val="游ゴシック"/>
      </rPr>
      <t>　　※水色は申請者（学校等）が対応する部分を表しています。</t>
    </r>
    <rPh sb="1" eb="3">
      <t>じっし</t>
    </rPh>
    <rPh sb="10" eb="12">
      <t>みずいろ</t>
    </rPh>
    <rPh sb="13" eb="16">
      <t>しんせいしゃ</t>
    </rPh>
    <rPh sb="17" eb="19">
      <t>がっこう</t>
    </rPh>
    <rPh sb="19" eb="20">
      <t>とう</t>
    </rPh>
    <rPh sb="22" eb="24">
      <t>たいおう</t>
    </rPh>
    <rPh sb="26" eb="28">
      <t>ぶぶん</t>
    </rPh>
    <rPh sb="29" eb="30">
      <t>あらわ</t>
    </rPh>
    <phoneticPr fontId="1" type="Hiragana"/>
  </si>
  <si>
    <t>・【集計用】のシートは事務局用です。保護解除しても触らないようにしてください。</t>
    <rPh sb="2" eb="5">
      <t>シュウケイヨウ</t>
    </rPh>
    <rPh sb="11" eb="14">
      <t>ジムキョク</t>
    </rPh>
    <rPh sb="14" eb="15">
      <t>ヨウ</t>
    </rPh>
    <rPh sb="18" eb="20">
      <t>ホゴ</t>
    </rPh>
    <rPh sb="20" eb="22">
      <t>カイジョ</t>
    </rPh>
    <rPh sb="25" eb="26">
      <t>サワ</t>
    </rPh>
    <phoneticPr fontId="1"/>
  </si>
  <si>
    <t>令和８年度　性に関する指導外部講師派遣事業　変更申請書</t>
  </si>
  <si>
    <t>令和８年度　性に関する指導外部講師派遣事業　中止申請書</t>
  </si>
  <si>
    <t>　　性に関する指導外部講師派遣事業について、下記のとおり変更したいので、申請します。</t>
  </si>
  <si>
    <t>※希望する職種を選択してください。</t>
    <rPh sb="1" eb="3">
      <t>きぼう</t>
    </rPh>
    <rPh sb="5" eb="7">
      <t>しょくしゅ</t>
    </rPh>
    <rPh sb="8" eb="10">
      <t>せんたく</t>
    </rPh>
    <phoneticPr fontId="1" type="Hiragana"/>
  </si>
  <si>
    <t>　　性に関する指導外部講師派遣事業について、下記のとおり（変更・中止・取下げ）したいので、申請します。</t>
    <rPh sb="35" eb="37">
      <t>とりさ</t>
    </rPh>
    <phoneticPr fontId="1" type="Hiragana"/>
  </si>
  <si>
    <t>令和８年度　性に関する指導外部講師派遣事業（変更・中止・取下げ）申請書</t>
    <rPh sb="28" eb="30">
      <t>とりさ</t>
    </rPh>
    <phoneticPr fontId="1" type="Hiragana"/>
  </si>
  <si>
    <t>令和８年度　性に関する指導外部講師派遣事業　取下げ申請書</t>
    <rPh sb="22" eb="24">
      <t>とりさ</t>
    </rPh>
    <phoneticPr fontId="1" type="Hiragana"/>
  </si>
  <si>
    <t>←（右側）プルダウンリストから、変更か中止か取下げか、選択してください。</t>
    <rPh sb="2" eb="4">
      <t>みぎがわ</t>
    </rPh>
    <rPh sb="16" eb="18">
      <t>へんこう</t>
    </rPh>
    <rPh sb="19" eb="21">
      <t>ちゅうし</t>
    </rPh>
    <rPh sb="22" eb="24">
      <t>とりさ</t>
    </rPh>
    <rPh sb="27" eb="29">
      <t>せんたく</t>
    </rPh>
    <phoneticPr fontId="1" type="Hiragana"/>
  </si>
  <si>
    <t>←（左側）プルダウンリストから、変更か中止か取下げか、選択してください。</t>
    <rPh sb="2" eb="4">
      <t>ひだりがわ</t>
    </rPh>
    <rPh sb="16" eb="18">
      <t>へんこう</t>
    </rPh>
    <rPh sb="19" eb="21">
      <t>ちゅうし</t>
    </rPh>
    <rPh sb="22" eb="24">
      <t>とりさ</t>
    </rPh>
    <rPh sb="27" eb="29">
      <t>せんたく</t>
    </rPh>
    <phoneticPr fontId="1" type="Hiragana"/>
  </si>
  <si>
    <t>取下げ</t>
    <rPh sb="0" eb="2">
      <t>とりさ</t>
    </rPh>
    <phoneticPr fontId="1" type="Hiragana"/>
  </si>
  <si>
    <t>←変更の場合は、項目の左側に○を選択してください。</t>
    <rPh sb="1" eb="3">
      <t>へんこう</t>
    </rPh>
    <rPh sb="4" eb="6">
      <t>ばあい</t>
    </rPh>
    <rPh sb="8" eb="10">
      <t>こうもく</t>
    </rPh>
    <rPh sb="11" eb="13">
      <t>ひだりがわ</t>
    </rPh>
    <rPh sb="16" eb="18">
      <t>せんたく</t>
    </rPh>
    <phoneticPr fontId="1" type="Hiragana"/>
  </si>
  <si>
    <t>（変更・中止・取下げ）</t>
    <rPh sb="1" eb="3">
      <t>へんこう</t>
    </rPh>
    <rPh sb="4" eb="6">
      <t>ちゅうし</t>
    </rPh>
    <rPh sb="7" eb="9">
      <t>とりさ</t>
    </rPh>
    <phoneticPr fontId="1" type="Hiragana"/>
  </si>
  <si>
    <r>
      <t>　　・講師依頼書・事前打合せ資料・・・</t>
    </r>
    <r>
      <rPr>
        <b/>
        <u/>
        <sz val="10.5"/>
        <color rgb="FFFF0000"/>
        <rFont val="游ゴシック"/>
      </rPr>
      <t>実施日の２ヶ月前まで</t>
    </r>
    <rPh sb="3" eb="5">
      <t>こうし</t>
    </rPh>
    <rPh sb="5" eb="8">
      <t>いらいしょ</t>
    </rPh>
    <rPh sb="9" eb="11">
      <t>じぜん</t>
    </rPh>
    <rPh sb="11" eb="13">
      <t>うちあわ</t>
    </rPh>
    <rPh sb="14" eb="16">
      <t>しりょう</t>
    </rPh>
    <rPh sb="19" eb="22">
      <t>じっしび</t>
    </rPh>
    <rPh sb="24" eb="26">
      <t>かげつ</t>
    </rPh>
    <rPh sb="26" eb="27">
      <t>まえ</t>
    </rPh>
    <phoneticPr fontId="1" type="Hiragana"/>
  </si>
  <si>
    <r>
      <t>　　・事業報告書・児童生徒の感想（任意様式）・・・</t>
    </r>
    <r>
      <rPr>
        <b/>
        <u/>
        <sz val="10.5"/>
        <color rgb="FFFF0000"/>
        <rFont val="游ゴシック"/>
      </rPr>
      <t>実施日の１ヶ月後まで</t>
    </r>
    <rPh sb="3" eb="5">
      <t>じぎょう</t>
    </rPh>
    <rPh sb="5" eb="8">
      <t>ほうこくしょ</t>
    </rPh>
    <rPh sb="9" eb="11">
      <t>じどう</t>
    </rPh>
    <rPh sb="11" eb="13">
      <t>せいと</t>
    </rPh>
    <rPh sb="14" eb="16">
      <t>かんそう</t>
    </rPh>
    <rPh sb="17" eb="19">
      <t>にんい</t>
    </rPh>
    <rPh sb="19" eb="21">
      <t>ようしき</t>
    </rPh>
    <rPh sb="25" eb="28">
      <t>じっしび</t>
    </rPh>
    <rPh sb="30" eb="32">
      <t>かげつ</t>
    </rPh>
    <rPh sb="32" eb="33">
      <t>ご</t>
    </rPh>
    <phoneticPr fontId="1" type="Hiragana"/>
  </si>
  <si>
    <r>
      <t>　原則、</t>
    </r>
    <r>
      <rPr>
        <b/>
        <u/>
        <sz val="10.5"/>
        <color rgb="FF000000"/>
        <rFont val="游ゴシック"/>
      </rPr>
      <t>派遣決定後の変更は認められません。</t>
    </r>
    <r>
      <rPr>
        <sz val="10.5"/>
        <color rgb="FF000000"/>
        <rFont val="游ゴシック"/>
      </rPr>
      <t>十分に内容やスケジュール等を確認、検討したうえで</t>
    </r>
    <rPh sb="1" eb="3">
      <t>げんそく</t>
    </rPh>
    <rPh sb="4" eb="6">
      <t>はけん</t>
    </rPh>
    <rPh sb="6" eb="9">
      <t>けっていご</t>
    </rPh>
    <rPh sb="10" eb="12">
      <t>へんこう</t>
    </rPh>
    <rPh sb="13" eb="14">
      <t>みと</t>
    </rPh>
    <phoneticPr fontId="1" type="Hiragana"/>
  </si>
  <si>
    <t>職名</t>
    <rPh sb="0" eb="2">
      <t>しょくめい</t>
    </rPh>
    <phoneticPr fontId="1" type="Hiragana"/>
  </si>
  <si>
    <t>088-○○○-△△△△</t>
  </si>
  <si>
    <t>氏名</t>
    <rPh sb="0" eb="2">
      <t>しめい</t>
    </rPh>
    <phoneticPr fontId="1" type="Hiragana"/>
  </si>
  <si>
    <t>住所</t>
    <rPh sb="0" eb="2">
      <t>じゅうしょ</t>
    </rPh>
    <phoneticPr fontId="1" type="Hiragana"/>
  </si>
  <si>
    <r>
      <t xml:space="preserve">依頼する講師
</t>
    </r>
    <r>
      <rPr>
        <sz val="9"/>
        <color theme="1"/>
        <rFont val="ＭＳ Ｐ明朝"/>
      </rPr>
      <t>＊連絡先は講師の承諾を得てご記入ください。</t>
    </r>
    <rPh sb="0" eb="2">
      <t>いらい</t>
    </rPh>
    <rPh sb="4" eb="6">
      <t>こうし</t>
    </rPh>
    <rPh sb="9" eb="12">
      <t>れんらくさき</t>
    </rPh>
    <rPh sb="13" eb="15">
      <t>こうし</t>
    </rPh>
    <rPh sb="16" eb="18">
      <t>しょうだく</t>
    </rPh>
    <rPh sb="19" eb="20">
      <t>え</t>
    </rPh>
    <rPh sb="22" eb="24">
      <t>きにゅう</t>
    </rPh>
    <phoneticPr fontId="1" type="Hiragana"/>
  </si>
  <si>
    <r>
      <t xml:space="preserve">＊申請日までにAが決まらなかった場合のみ記入。
　 </t>
    </r>
    <r>
      <rPr>
        <u/>
        <sz val="9"/>
        <color rgb="FFFF0000"/>
        <rFont val="ＭＳ Ｐ明朝"/>
      </rPr>
      <t>実施２ヶ月前までにAを決定し、再度提出</t>
    </r>
    <r>
      <rPr>
        <sz val="9"/>
        <color theme="1"/>
        <rFont val="ＭＳ Ｐ明朝"/>
      </rPr>
      <t>してください。</t>
    </r>
    <rPh sb="1" eb="4">
      <t>しんせいび</t>
    </rPh>
    <rPh sb="9" eb="10">
      <t>き</t>
    </rPh>
    <rPh sb="16" eb="18">
      <t>ばあい</t>
    </rPh>
    <rPh sb="20" eb="22">
      <t>きにゅう</t>
    </rPh>
    <rPh sb="26" eb="28">
      <t>じっし</t>
    </rPh>
    <rPh sb="29" eb="31">
      <t>かげつ</t>
    </rPh>
    <rPh sb="31" eb="32">
      <t>まえ</t>
    </rPh>
    <rPh sb="37" eb="39">
      <t>けってい</t>
    </rPh>
    <rPh sb="41" eb="43">
      <t>さいど</t>
    </rPh>
    <rPh sb="43" eb="45">
      <t>ていしゅつ</t>
    </rPh>
    <phoneticPr fontId="1" type="Hiragana"/>
  </si>
  <si>
    <t>B
実施予定月</t>
    <rPh sb="2" eb="4">
      <t>じっし</t>
    </rPh>
    <rPh sb="4" eb="6">
      <t>よてい</t>
    </rPh>
    <rPh sb="6" eb="7">
      <t>つき</t>
    </rPh>
    <phoneticPr fontId="1" type="Hiragana"/>
  </si>
  <si>
    <t>←B</t>
  </si>
  <si>
    <t>高知市丸ノ内1-7-52</t>
    <rPh sb="0" eb="3">
      <t>こうちし</t>
    </rPh>
    <rPh sb="3" eb="4">
      <t>まる</t>
    </rPh>
    <rPh sb="5" eb="6">
      <t>うち</t>
    </rPh>
    <phoneticPr fontId="1" type="Hiragana"/>
  </si>
  <si>
    <t>体育　太郎</t>
    <rPh sb="0" eb="2">
      <t>たいいく</t>
    </rPh>
    <rPh sb="3" eb="5">
      <t>たろう</t>
    </rPh>
    <phoneticPr fontId="1" type="Hiragana"/>
  </si>
  <si>
    <t>高知市△△</t>
    <rPh sb="0" eb="3">
      <t>こうちし</t>
    </rPh>
    <phoneticPr fontId="1" type="Hiragana"/>
  </si>
  <si>
    <t>高知　花子</t>
    <rPh sb="0" eb="2">
      <t>こうち</t>
    </rPh>
    <rPh sb="3" eb="5">
      <t>はなこ</t>
    </rPh>
    <phoneticPr fontId="1" type="Hiragana"/>
  </si>
  <si>
    <t>第３</t>
    <rPh sb="0" eb="1">
      <t>だい</t>
    </rPh>
    <phoneticPr fontId="1" type="Hiragana"/>
  </si>
  <si>
    <t>保健　花子</t>
    <rPh sb="0" eb="2">
      <t>ほけん</t>
    </rPh>
    <rPh sb="3" eb="5">
      <t>はなこ</t>
    </rPh>
    <phoneticPr fontId="1" type="Hiragana"/>
  </si>
  <si>
    <t>088-821-4928</t>
  </si>
  <si>
    <r>
      <t>（様式１・</t>
    </r>
    <r>
      <rPr>
        <u/>
        <sz val="11"/>
        <color theme="1"/>
        <rFont val="ＭＳ Ｐ明朝"/>
      </rPr>
      <t>記入例</t>
    </r>
    <r>
      <rPr>
        <sz val="11"/>
        <color theme="1"/>
        <rFont val="ＭＳ Ｐ明朝"/>
      </rPr>
      <t>）</t>
    </r>
    <rPh sb="1" eb="3">
      <t>ようしき</t>
    </rPh>
    <rPh sb="5" eb="7">
      <t>きにゅう</t>
    </rPh>
    <rPh sb="7" eb="8">
      <t>れい</t>
    </rPh>
    <phoneticPr fontId="1" type="Hiragana"/>
  </si>
  <si>
    <t>＊児童生徒の感想（任意様式）のデータを併せて提出してください。</t>
    <rPh sb="1" eb="3">
      <t>じどう</t>
    </rPh>
    <rPh sb="3" eb="5">
      <t>せいと</t>
    </rPh>
    <rPh sb="6" eb="8">
      <t>かんそう</t>
    </rPh>
    <rPh sb="9" eb="11">
      <t>にんい</t>
    </rPh>
    <rPh sb="11" eb="13">
      <t>ようしき</t>
    </rPh>
    <rPh sb="19" eb="20">
      <t>あわ</t>
    </rPh>
    <rPh sb="22" eb="24">
      <t>ていしゅつ</t>
    </rPh>
    <phoneticPr fontId="1" type="Hiragana"/>
  </si>
  <si>
    <r>
      <t>★児童生徒の感想</t>
    </r>
    <r>
      <rPr>
        <b/>
        <u/>
        <sz val="9"/>
        <color theme="1"/>
        <rFont val="ＭＳ Ｐ明朝"/>
      </rPr>
      <t>（任意様式）</t>
    </r>
    <r>
      <rPr>
        <b/>
        <sz val="9"/>
        <color theme="1"/>
        <rFont val="ＭＳ Ｐ明朝"/>
      </rPr>
      <t>の提出必須です！</t>
    </r>
    <rPh sb="1" eb="3">
      <t>じどう</t>
    </rPh>
    <rPh sb="3" eb="5">
      <t>せいと</t>
    </rPh>
    <rPh sb="6" eb="8">
      <t>かんそう</t>
    </rPh>
    <rPh sb="9" eb="11">
      <t>にんい</t>
    </rPh>
    <rPh sb="11" eb="13">
      <t>ようしき</t>
    </rPh>
    <rPh sb="15" eb="17">
      <t>ていしゅつ</t>
    </rPh>
    <rPh sb="17" eb="19">
      <t>ひっす</t>
    </rPh>
    <phoneticPr fontId="1" type="Hiragana"/>
  </si>
  <si>
    <r>
      <t>　※変更や中止、申請取り下げの場合は、</t>
    </r>
    <r>
      <rPr>
        <b/>
        <u/>
        <sz val="11"/>
        <color theme="1"/>
        <rFont val="游ゴシック"/>
      </rPr>
      <t>事前に保健体育課へ連絡のうえ、様式６を提出</t>
    </r>
    <r>
      <rPr>
        <sz val="11"/>
        <color theme="1"/>
        <rFont val="游ゴシック"/>
      </rPr>
      <t>してください。</t>
    </r>
    <rPh sb="2" eb="4">
      <t>へんこう</t>
    </rPh>
    <rPh sb="5" eb="7">
      <t>ちゅうし</t>
    </rPh>
    <rPh sb="8" eb="10">
      <t>しんせい</t>
    </rPh>
    <rPh sb="10" eb="11">
      <t>と</t>
    </rPh>
    <rPh sb="12" eb="13">
      <t>さ</t>
    </rPh>
    <rPh sb="15" eb="17">
      <t>ばあい</t>
    </rPh>
    <rPh sb="19" eb="21">
      <t>じぜん</t>
    </rPh>
    <rPh sb="22" eb="24">
      <t>ほけん</t>
    </rPh>
    <rPh sb="24" eb="27">
      <t>たいいくか</t>
    </rPh>
    <rPh sb="28" eb="30">
      <t>れんらく</t>
    </rPh>
    <rPh sb="34" eb="36">
      <t>ようしき</t>
    </rPh>
    <rPh sb="38" eb="40">
      <t>ていしゅつ</t>
    </rPh>
    <phoneticPr fontId="1" type="Hiragana"/>
  </si>
  <si>
    <t>令和８年度　B②　集計サポート</t>
    <rPh sb="0" eb="2">
      <t>れいわ</t>
    </rPh>
    <rPh sb="3" eb="5">
      <t>ねんど</t>
    </rPh>
    <rPh sb="9" eb="11">
      <t>しゅうけい</t>
    </rPh>
    <phoneticPr fontId="1" type="Hiragana"/>
  </si>
  <si>
    <t>郵便番号</t>
    <rPh sb="0" eb="2">
      <t>ゆうびん</t>
    </rPh>
    <rPh sb="2" eb="4">
      <t>ばんごう</t>
    </rPh>
    <phoneticPr fontId="1" type="Hiragana"/>
  </si>
  <si>
    <t>所属名</t>
    <rPh sb="0" eb="2">
      <t>しょぞく</t>
    </rPh>
    <rPh sb="2" eb="3">
      <t>めい</t>
    </rPh>
    <phoneticPr fontId="1" type="Hiragana"/>
  </si>
  <si>
    <t>実施予定（A)</t>
    <rPh sb="0" eb="2">
      <t>じっし</t>
    </rPh>
    <rPh sb="2" eb="4">
      <t>よてい</t>
    </rPh>
    <phoneticPr fontId="1" type="Hiragana"/>
  </si>
  <si>
    <t>実施予定（B)</t>
    <rPh sb="0" eb="2">
      <t>じっし</t>
    </rPh>
    <rPh sb="2" eb="4">
      <t>よてい</t>
    </rPh>
    <phoneticPr fontId="1" type="Hiragana"/>
  </si>
  <si>
    <t>←この数字が「９」になると、必要な箇所に入力ができていることを示しています。申請時の目安としてご活用ください。</t>
    <rPh sb="3" eb="5">
      <t>スウジ</t>
    </rPh>
    <rPh sb="14" eb="16">
      <t>ヒツヨウ</t>
    </rPh>
    <rPh sb="17" eb="19">
      <t>カショ</t>
    </rPh>
    <rPh sb="20" eb="22">
      <t>ニュウリョク</t>
    </rPh>
    <rPh sb="31" eb="32">
      <t>シメ</t>
    </rPh>
    <rPh sb="38" eb="41">
      <t>シンセイジ</t>
    </rPh>
    <rPh sb="42" eb="44">
      <t>メヤス</t>
    </rPh>
    <rPh sb="48" eb="50">
      <t>カツヨウ</t>
    </rPh>
    <phoneticPr fontId="1"/>
  </si>
  <si>
    <t>←この数字が「11」になると、必要な箇所に入力ができていることを示しています。提出時の目安としてご活用ください。</t>
    <rPh sb="3" eb="5">
      <t>スウジ</t>
    </rPh>
    <rPh sb="15" eb="17">
      <t>ヒツヨウ</t>
    </rPh>
    <rPh sb="18" eb="20">
      <t>カショ</t>
    </rPh>
    <rPh sb="21" eb="23">
      <t>ニュウリョク</t>
    </rPh>
    <rPh sb="32" eb="33">
      <t>シメ</t>
    </rPh>
    <rPh sb="39" eb="41">
      <t>テイシュツ</t>
    </rPh>
    <rPh sb="41" eb="42">
      <t>トキ</t>
    </rPh>
    <rPh sb="43" eb="45">
      <t>メヤス</t>
    </rPh>
    <rPh sb="49" eb="51">
      <t>カツヨウ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</si>
</sst>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gge&quot;年&quot;m&quot;月&quot;d&quot;日&quot;;@"/>
    <numFmt numFmtId="177" formatCode="&quot;（&quot;@\ &quot;）&quot;"/>
    <numFmt numFmtId="178" formatCode="[h]:mm"/>
    <numFmt numFmtId="179" formatCode="&quot;(&quot;@&quot;)&quot;"/>
    <numFmt numFmtId="180" formatCode="00&quot;:&quot;00"/>
    <numFmt numFmtId="181" formatCode="&quot;〒&quot;###\-####"/>
    <numFmt numFmtId="182" formatCode="General;\ ;"/>
  </numFmts>
  <fonts count="30">
    <font>
      <sz val="11"/>
      <color theme="1"/>
      <name val="游ゴシック"/>
      <family val="3"/>
      <scheme val="minor"/>
    </font>
    <font>
      <sz val="6"/>
      <color auto="1"/>
      <name val="游ゴシック"/>
      <family val="3"/>
    </font>
    <font>
      <b/>
      <sz val="16"/>
      <color rgb="FFFF0000"/>
      <name val="游ゴシック"/>
      <family val="3"/>
      <scheme val="minor"/>
    </font>
    <font>
      <b/>
      <u/>
      <sz val="10.5"/>
      <color rgb="FF000000"/>
      <name val="游ゴシック"/>
      <family val="3"/>
      <scheme val="minor"/>
    </font>
    <font>
      <sz val="10.5"/>
      <color rgb="FF000000"/>
      <name val="游ゴシック"/>
      <family val="3"/>
      <scheme val="minor"/>
    </font>
    <font>
      <b/>
      <u/>
      <sz val="11"/>
      <color theme="1"/>
      <name val="游ゴシック"/>
      <family val="3"/>
      <scheme val="minor"/>
    </font>
    <font>
      <sz val="11"/>
      <color theme="1"/>
      <name val="ＭＳ Ｐ明朝"/>
      <family val="1"/>
    </font>
    <font>
      <b/>
      <sz val="10"/>
      <color rgb="FFFF0000"/>
      <name val="游ゴシック"/>
      <family val="3"/>
      <scheme val="minor"/>
    </font>
    <font>
      <b/>
      <sz val="10"/>
      <color theme="1"/>
      <name val="游ゴシック"/>
      <family val="3"/>
      <scheme val="minor"/>
    </font>
    <font>
      <b/>
      <u/>
      <sz val="10"/>
      <color theme="1"/>
      <name val="游ゴシック"/>
      <family val="3"/>
      <scheme val="minor"/>
    </font>
    <font>
      <b/>
      <sz val="10"/>
      <color theme="1"/>
      <name val="ＭＳ ゴシック"/>
      <family val="3"/>
    </font>
    <font>
      <sz val="11"/>
      <color rgb="FFFF0000"/>
      <name val="游ゴシック"/>
      <family val="3"/>
      <scheme val="minor"/>
    </font>
    <font>
      <sz val="11"/>
      <color rgb="FF0070C0"/>
      <name val="游ゴシック"/>
      <family val="3"/>
      <scheme val="minor"/>
    </font>
    <font>
      <b/>
      <sz val="11"/>
      <color theme="1"/>
      <name val="ＭＳ Ｐ明朝"/>
      <family val="1"/>
    </font>
    <font>
      <b/>
      <sz val="12"/>
      <color theme="1"/>
      <name val="ＭＳ Ｐ明朝"/>
      <family val="1"/>
    </font>
    <font>
      <sz val="10"/>
      <color theme="1"/>
      <name val="游ゴシック"/>
      <family val="3"/>
      <scheme val="minor"/>
    </font>
    <font>
      <sz val="9"/>
      <color theme="1"/>
      <name val="ＭＳ Ｐ明朝"/>
      <family val="1"/>
    </font>
    <font>
      <b/>
      <sz val="9"/>
      <color rgb="FFFF0000"/>
      <name val="ＭＳ Ｐ明朝"/>
      <family val="1"/>
    </font>
    <font>
      <sz val="9"/>
      <color rgb="FFFF0000"/>
      <name val="ＭＳ Ｐ明朝"/>
      <family val="1"/>
    </font>
    <font>
      <u/>
      <sz val="11"/>
      <color indexed="12"/>
      <name val="游ゴシック"/>
      <family val="3"/>
      <scheme val="minor"/>
    </font>
    <font>
      <sz val="11"/>
      <color auto="1"/>
      <name val="游ゴシック"/>
      <family val="3"/>
      <scheme val="minor"/>
    </font>
    <font>
      <b/>
      <sz val="9"/>
      <color theme="1"/>
      <name val="ＭＳ Ｐ明朝"/>
      <family val="1"/>
    </font>
    <font>
      <b/>
      <sz val="14"/>
      <color theme="1"/>
      <name val="ＭＳ Ｐ明朝"/>
      <family val="1"/>
    </font>
    <font>
      <sz val="10"/>
      <color theme="1"/>
      <name val="ＭＳ Ｐ明朝"/>
      <family val="1"/>
    </font>
    <font>
      <sz val="9"/>
      <color theme="0" tint="-0.25"/>
      <name val="ＭＳ Ｐ明朝"/>
      <family val="1"/>
    </font>
    <font>
      <sz val="9"/>
      <color auto="1"/>
      <name val="ＭＳ Ｐ明朝"/>
      <family val="1"/>
    </font>
    <font>
      <b/>
      <u/>
      <sz val="10"/>
      <color theme="1"/>
      <name val="ＭＳ Ｐ明朝"/>
      <family val="1"/>
    </font>
    <font>
      <sz val="11"/>
      <color rgb="FFFF0000"/>
      <name val="ＭＳ Ｐ明朝"/>
      <family val="1"/>
    </font>
    <font>
      <b/>
      <sz val="11"/>
      <color theme="1"/>
      <name val="游ゴシック"/>
      <family val="3"/>
      <scheme val="minor"/>
    </font>
    <font>
      <sz val="9"/>
      <color theme="1"/>
      <name val="游ゴシック"/>
      <family val="3"/>
      <scheme val="minor"/>
    </font>
  </fonts>
  <fills count="4">
    <fill>
      <patternFill patternType="none"/>
    </fill>
    <fill>
      <patternFill patternType="gray125"/>
    </fill>
    <fill>
      <patternFill patternType="solid">
        <fgColor rgb="FFFFFF00"/>
        <bgColor indexed="64"/>
      </patternFill>
    </fill>
    <fill>
      <patternFill patternType="solid">
        <fgColor theme="4" tint="0.8"/>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370">
    <xf numFmtId="0" fontId="0" fillId="0" borderId="0" xfId="0">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4" fillId="2" borderId="0" xfId="0" applyFont="1" applyFill="1">
      <alignment vertical="center"/>
    </xf>
    <xf numFmtId="0" fontId="5" fillId="0" borderId="0" xfId="0" applyFont="1">
      <alignment vertical="center"/>
    </xf>
    <xf numFmtId="0" fontId="6" fillId="0" borderId="0" xfId="0" applyFont="1" applyProtection="1">
      <alignment vertical="center"/>
    </xf>
    <xf numFmtId="0" fontId="6" fillId="0" borderId="0" xfId="0" applyFont="1" applyAlignment="1" applyProtection="1">
      <alignment vertical="center"/>
    </xf>
    <xf numFmtId="0" fontId="7"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0" fillId="0" borderId="0" xfId="0" applyFont="1" applyAlignment="1" applyProtection="1">
      <alignment vertical="center"/>
    </xf>
    <xf numFmtId="0" fontId="10" fillId="0" borderId="2" xfId="0" applyFont="1" applyBorder="1" applyAlignment="1">
      <alignment horizontal="center" vertical="center"/>
    </xf>
    <xf numFmtId="0" fontId="11" fillId="0" borderId="0" xfId="0" applyFont="1" applyAlignment="1" applyProtection="1">
      <alignment vertical="center"/>
    </xf>
    <xf numFmtId="0" fontId="12" fillId="0" borderId="0" xfId="0" applyFont="1" applyAlignment="1" applyProtection="1">
      <alignment vertic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7" fillId="0" borderId="0" xfId="0" applyFont="1" applyAlignment="1">
      <alignment vertical="center"/>
    </xf>
    <xf numFmtId="0" fontId="6" fillId="0" borderId="4" xfId="0" applyFont="1" applyBorder="1" applyAlignment="1" applyProtection="1">
      <alignment horizontal="center" vertical="center"/>
    </xf>
    <xf numFmtId="0" fontId="14"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0" xfId="0" applyFont="1" applyBorder="1" applyAlignment="1" applyProtection="1">
      <alignment vertical="center"/>
    </xf>
    <xf numFmtId="0" fontId="15" fillId="0" borderId="2" xfId="0" applyFont="1" applyBorder="1" applyAlignment="1">
      <alignment horizontal="center"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Alignment="1" applyProtection="1">
      <alignment horizontal="center" vertical="center"/>
    </xf>
    <xf numFmtId="0" fontId="6" fillId="0" borderId="3"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4"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3" borderId="23"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wrapText="1" shrinkToFit="1"/>
      <protection locked="0"/>
    </xf>
    <xf numFmtId="0" fontId="16" fillId="0" borderId="26" xfId="0" applyFont="1" applyFill="1" applyBorder="1" applyAlignment="1" applyProtection="1">
      <alignment horizontal="left" vertical="center"/>
    </xf>
    <xf numFmtId="0" fontId="6" fillId="0" borderId="27" xfId="0" applyFont="1" applyBorder="1" applyAlignment="1" applyProtection="1">
      <alignment horizontal="center" vertical="center"/>
    </xf>
    <xf numFmtId="0" fontId="6" fillId="3"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0" borderId="8" xfId="0" applyFont="1" applyBorder="1" applyAlignment="1" applyProtection="1">
      <alignment vertical="center"/>
    </xf>
    <xf numFmtId="0" fontId="15" fillId="0" borderId="28" xfId="0" applyFont="1" applyBorder="1" applyAlignment="1">
      <alignment horizontal="center" vertical="center"/>
    </xf>
    <xf numFmtId="0" fontId="6" fillId="0" borderId="29" xfId="0" applyFont="1" applyFill="1" applyBorder="1" applyAlignment="1" applyProtection="1">
      <alignment horizontal="center" vertical="center"/>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32" xfId="0" applyFont="1" applyBorder="1" applyAlignment="1" applyProtection="1">
      <alignment horizontal="left" vertical="center"/>
    </xf>
    <xf numFmtId="0" fontId="6" fillId="0" borderId="33" xfId="0" applyFont="1" applyBorder="1" applyAlignment="1" applyProtection="1">
      <alignment horizontal="left" vertical="center"/>
    </xf>
    <xf numFmtId="0" fontId="6" fillId="3" borderId="30" xfId="0" applyFont="1" applyFill="1" applyBorder="1" applyAlignment="1" applyProtection="1">
      <alignment horizontal="center" vertical="center" wrapText="1" shrinkToFit="1"/>
      <protection locked="0"/>
    </xf>
    <xf numFmtId="0" fontId="16" fillId="0" borderId="34" xfId="0" applyFont="1" applyFill="1" applyBorder="1" applyAlignment="1" applyProtection="1">
      <alignment horizontal="left" vertical="center"/>
    </xf>
    <xf numFmtId="0" fontId="6" fillId="0" borderId="35" xfId="0" applyFont="1" applyBorder="1" applyAlignment="1" applyProtection="1">
      <alignment horizontal="center" vertical="center"/>
    </xf>
    <xf numFmtId="0" fontId="6" fillId="3" borderId="13"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0" borderId="14" xfId="0" applyFont="1" applyBorder="1" applyAlignment="1" applyProtection="1">
      <alignment vertical="center"/>
    </xf>
    <xf numFmtId="0" fontId="6" fillId="0" borderId="7" xfId="0" applyFont="1" applyBorder="1" applyAlignment="1" applyProtection="1">
      <alignment vertical="center"/>
    </xf>
    <xf numFmtId="0" fontId="6" fillId="3" borderId="29"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6" fillId="0" borderId="15" xfId="0" applyFont="1" applyBorder="1" applyAlignment="1" applyProtection="1">
      <alignment horizontal="left" vertical="center"/>
    </xf>
    <xf numFmtId="0" fontId="6" fillId="0" borderId="17" xfId="0" applyFont="1" applyBorder="1" applyAlignment="1" applyProtection="1">
      <alignment horizontal="left" vertical="center"/>
    </xf>
    <xf numFmtId="0" fontId="6" fillId="3" borderId="36" xfId="0" applyFont="1" applyFill="1" applyBorder="1" applyAlignment="1" applyProtection="1">
      <alignment horizontal="left" vertical="center" wrapText="1" shrinkToFit="1"/>
      <protection locked="0"/>
    </xf>
    <xf numFmtId="0" fontId="16" fillId="0" borderId="37" xfId="0" applyFont="1" applyBorder="1" applyAlignment="1" applyProtection="1">
      <alignment horizontal="left" vertical="center"/>
    </xf>
    <xf numFmtId="0" fontId="6" fillId="3" borderId="35" xfId="0" applyFont="1" applyFill="1" applyBorder="1" applyAlignment="1" applyProtection="1">
      <alignment horizontal="center" vertical="center"/>
      <protection locked="0"/>
    </xf>
    <xf numFmtId="0" fontId="6" fillId="3" borderId="13" xfId="0" applyFont="1" applyFill="1" applyBorder="1" applyAlignment="1" applyProtection="1">
      <alignment horizontal="left" vertical="center"/>
      <protection locked="0"/>
    </xf>
    <xf numFmtId="0" fontId="6" fillId="3" borderId="14" xfId="0" applyFont="1" applyFill="1" applyBorder="1" applyAlignment="1" applyProtection="1">
      <alignment horizontal="left" vertical="center"/>
      <protection locked="0"/>
    </xf>
    <xf numFmtId="0" fontId="6" fillId="3" borderId="14" xfId="0" applyFont="1" applyFill="1" applyBorder="1" applyAlignment="1" applyProtection="1">
      <alignment horizontal="center" vertical="center" shrinkToFit="1"/>
      <protection locked="0"/>
    </xf>
    <xf numFmtId="176" fontId="6" fillId="0" borderId="0" xfId="0" applyNumberFormat="1" applyFont="1" applyBorder="1" applyAlignment="1" applyProtection="1">
      <alignment vertical="center"/>
    </xf>
    <xf numFmtId="0" fontId="6" fillId="0" borderId="0" xfId="0" applyFont="1" applyBorder="1" applyProtection="1">
      <alignment vertical="center"/>
    </xf>
    <xf numFmtId="0" fontId="6" fillId="0" borderId="13" xfId="0" applyFont="1" applyBorder="1" applyAlignment="1" applyProtection="1">
      <alignment horizontal="left" vertical="center" shrinkToFit="1"/>
    </xf>
    <xf numFmtId="0" fontId="6" fillId="0" borderId="35"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18" xfId="0" applyFont="1" applyBorder="1" applyAlignment="1" applyProtection="1">
      <alignment horizontal="left" vertical="center" shrinkToFit="1"/>
    </xf>
    <xf numFmtId="0" fontId="6" fillId="0" borderId="5" xfId="0" applyFont="1" applyBorder="1" applyAlignment="1" applyProtection="1">
      <alignment vertical="center"/>
    </xf>
    <xf numFmtId="177" fontId="6" fillId="0" borderId="0" xfId="0" applyNumberFormat="1" applyFont="1" applyBorder="1" applyAlignment="1" applyProtection="1">
      <alignment horizontal="center" vertical="center"/>
    </xf>
    <xf numFmtId="0" fontId="6" fillId="0" borderId="0" xfId="0" applyFont="1" applyBorder="1" applyAlignment="1" applyProtection="1">
      <alignment horizontal="right" vertical="center"/>
    </xf>
    <xf numFmtId="0" fontId="16" fillId="0" borderId="35"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6" fillId="0" borderId="38" xfId="0" applyFont="1" applyBorder="1" applyAlignment="1" applyProtection="1">
      <alignment horizontal="center" vertical="center" wrapText="1"/>
    </xf>
    <xf numFmtId="178" fontId="6" fillId="0" borderId="0" xfId="0" applyNumberFormat="1" applyFont="1" applyBorder="1" applyAlignment="1" applyProtection="1">
      <alignment vertical="center"/>
    </xf>
    <xf numFmtId="0" fontId="6" fillId="0" borderId="0" xfId="0" applyFont="1" applyAlignment="1" applyProtection="1">
      <alignment horizontal="left" vertical="center"/>
    </xf>
    <xf numFmtId="0" fontId="6" fillId="0" borderId="17" xfId="0" applyFont="1" applyBorder="1" applyAlignment="1" applyProtection="1">
      <alignment horizontal="center" vertical="center"/>
      <protection locked="0"/>
    </xf>
    <xf numFmtId="179" fontId="6" fillId="3" borderId="13" xfId="0" applyNumberFormat="1" applyFont="1" applyFill="1" applyBorder="1" applyAlignment="1" applyProtection="1">
      <alignment horizontal="center" vertical="center"/>
      <protection locked="0"/>
    </xf>
    <xf numFmtId="0" fontId="6" fillId="0" borderId="39" xfId="0" applyFont="1" applyBorder="1" applyAlignment="1" applyProtection="1">
      <alignment horizontal="center" vertical="center" wrapText="1"/>
    </xf>
    <xf numFmtId="0" fontId="6" fillId="0" borderId="15" xfId="0" applyFont="1" applyBorder="1" applyAlignment="1" applyProtection="1">
      <alignment horizontal="center" vertical="center"/>
      <protection locked="0"/>
    </xf>
    <xf numFmtId="180" fontId="6" fillId="3" borderId="13" xfId="0" applyNumberFormat="1" applyFont="1" applyFill="1" applyBorder="1" applyAlignment="1" applyProtection="1">
      <alignment horizontal="right" vertical="center"/>
      <protection locked="0"/>
    </xf>
    <xf numFmtId="176" fontId="6" fillId="0" borderId="0" xfId="0" applyNumberFormat="1" applyFont="1" applyAlignment="1" applyProtection="1">
      <alignment horizontal="center" vertical="center"/>
    </xf>
    <xf numFmtId="0" fontId="6" fillId="3" borderId="40"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0" borderId="17" xfId="0" applyFont="1" applyBorder="1" applyAlignment="1" applyProtection="1">
      <alignment vertical="center"/>
    </xf>
    <xf numFmtId="0" fontId="6" fillId="0" borderId="43" xfId="0" applyFont="1" applyBorder="1" applyAlignment="1" applyProtection="1">
      <alignment horizontal="center" vertical="center"/>
    </xf>
    <xf numFmtId="180" fontId="6" fillId="3" borderId="13" xfId="0" applyNumberFormat="1" applyFont="1" applyFill="1" applyBorder="1" applyAlignment="1" applyProtection="1">
      <alignment horizontal="left" vertical="center"/>
      <protection locked="0"/>
    </xf>
    <xf numFmtId="181" fontId="6" fillId="0"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shrinkToFit="1"/>
      <protection locked="0"/>
    </xf>
    <xf numFmtId="181" fontId="6" fillId="3" borderId="0" xfId="0" applyNumberFormat="1" applyFont="1" applyFill="1" applyBorder="1" applyAlignment="1" applyProtection="1">
      <alignment horizontal="left" vertical="center" shrinkToFit="1"/>
      <protection locked="0"/>
    </xf>
    <xf numFmtId="0" fontId="6" fillId="0" borderId="13" xfId="0" applyFont="1" applyBorder="1" applyProtection="1">
      <alignment vertical="center"/>
    </xf>
    <xf numFmtId="182" fontId="6" fillId="0" borderId="13" xfId="0" applyNumberFormat="1" applyFont="1" applyFill="1" applyBorder="1" applyAlignment="1" applyProtection="1">
      <alignment horizontal="center" vertical="center"/>
    </xf>
    <xf numFmtId="0" fontId="6" fillId="3" borderId="0" xfId="0" applyFont="1" applyFill="1" applyAlignment="1" applyProtection="1">
      <alignment horizontal="center" vertical="center"/>
      <protection locked="0"/>
    </xf>
    <xf numFmtId="0" fontId="6" fillId="0" borderId="13" xfId="0" applyFont="1" applyBorder="1" applyAlignment="1" applyProtection="1">
      <alignment horizontal="left" vertical="center"/>
    </xf>
    <xf numFmtId="0" fontId="6" fillId="3" borderId="39"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wrapText="1" shrinkToFit="1"/>
      <protection locked="0"/>
    </xf>
    <xf numFmtId="0" fontId="6" fillId="3" borderId="44" xfId="0" applyFont="1" applyFill="1" applyBorder="1" applyAlignment="1" applyProtection="1">
      <alignment horizontal="left" vertical="center" wrapText="1" shrinkToFit="1"/>
      <protection locked="0"/>
    </xf>
    <xf numFmtId="0" fontId="16" fillId="0" borderId="45" xfId="0" applyFont="1" applyBorder="1" applyAlignment="1" applyProtection="1">
      <alignment horizontal="left" vertical="center"/>
    </xf>
    <xf numFmtId="0" fontId="6" fillId="0" borderId="18" xfId="0" applyFont="1" applyBorder="1" applyAlignment="1" applyProtection="1">
      <alignment horizontal="left" vertical="center"/>
    </xf>
    <xf numFmtId="0" fontId="16" fillId="0" borderId="46" xfId="0" applyFont="1" applyFill="1" applyBorder="1" applyAlignment="1" applyProtection="1">
      <alignment horizontal="left" vertical="center"/>
    </xf>
    <xf numFmtId="0" fontId="16" fillId="0" borderId="47" xfId="0" applyFont="1" applyFill="1" applyBorder="1" applyAlignment="1" applyProtection="1">
      <alignment horizontal="left" vertical="center" wrapText="1"/>
    </xf>
    <xf numFmtId="0" fontId="16" fillId="0" borderId="5" xfId="0" applyFont="1" applyFill="1" applyBorder="1" applyAlignment="1" applyProtection="1">
      <alignment horizontal="left" vertical="center" wrapText="1"/>
    </xf>
    <xf numFmtId="0" fontId="6" fillId="3" borderId="48"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8"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17" fillId="0" borderId="0" xfId="0" applyFont="1" applyProtection="1">
      <alignment vertical="center"/>
    </xf>
    <xf numFmtId="0" fontId="16" fillId="0" borderId="0" xfId="0" applyFont="1" applyProtection="1">
      <alignment vertical="center"/>
    </xf>
    <xf numFmtId="0" fontId="18" fillId="0" borderId="0" xfId="0" applyFont="1" applyProtection="1">
      <alignment vertical="center"/>
    </xf>
    <xf numFmtId="0" fontId="16" fillId="0" borderId="0" xfId="0" applyFont="1" applyAlignment="1" applyProtection="1">
      <alignment vertical="center"/>
    </xf>
    <xf numFmtId="0" fontId="16" fillId="0" borderId="0" xfId="0" applyFont="1" applyAlignment="1" applyProtection="1">
      <alignment horizontal="left" vertical="center"/>
    </xf>
    <xf numFmtId="0" fontId="6" fillId="0" borderId="0" xfId="0" applyFont="1" applyProtection="1">
      <alignment vertical="center"/>
      <protection locked="0"/>
    </xf>
    <xf numFmtId="0" fontId="0" fillId="0" borderId="0" xfId="0" applyFont="1" applyProtection="1">
      <alignment vertical="center"/>
    </xf>
    <xf numFmtId="0" fontId="11" fillId="0" borderId="0" xfId="0" applyFont="1" applyProtection="1">
      <alignment vertical="center"/>
    </xf>
    <xf numFmtId="0" fontId="12" fillId="0" borderId="0" xfId="0" applyFont="1" applyProtection="1">
      <alignment vertical="center"/>
    </xf>
    <xf numFmtId="0" fontId="6" fillId="0" borderId="0" xfId="0" applyFont="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16" fillId="0" borderId="12" xfId="0" applyFont="1" applyBorder="1" applyAlignment="1" applyProtection="1">
      <alignment horizontal="left" vertical="center"/>
    </xf>
    <xf numFmtId="0" fontId="6" fillId="0" borderId="29" xfId="0" applyFont="1" applyFill="1" applyBorder="1" applyAlignment="1" applyProtection="1">
      <alignment horizontal="center" vertical="center"/>
      <protection locked="0"/>
    </xf>
    <xf numFmtId="0" fontId="6" fillId="0" borderId="29" xfId="0" applyFont="1" applyBorder="1" applyAlignment="1" applyProtection="1">
      <alignment horizontal="left" vertical="center"/>
    </xf>
    <xf numFmtId="0" fontId="6" fillId="0" borderId="31" xfId="0" applyFont="1" applyBorder="1" applyAlignment="1" applyProtection="1">
      <alignment horizontal="left" vertical="center"/>
    </xf>
    <xf numFmtId="0" fontId="6" fillId="0" borderId="0" xfId="0" applyFont="1" applyBorder="1" applyAlignment="1" applyProtection="1">
      <alignment vertical="center"/>
      <protection locked="0"/>
    </xf>
    <xf numFmtId="0" fontId="6" fillId="3" borderId="30" xfId="0" applyFont="1" applyFill="1" applyBorder="1" applyAlignment="1" applyProtection="1">
      <alignment horizontal="center" vertical="center"/>
    </xf>
    <xf numFmtId="0" fontId="6" fillId="3" borderId="31" xfId="0" applyFont="1" applyFill="1" applyBorder="1" applyAlignment="1" applyProtection="1">
      <alignment horizontal="center" vertical="center"/>
    </xf>
    <xf numFmtId="0" fontId="6" fillId="3" borderId="0" xfId="0" applyFont="1" applyFill="1" applyBorder="1" applyAlignment="1" applyProtection="1">
      <alignment horizontal="left" vertical="center"/>
      <protection locked="0"/>
    </xf>
    <xf numFmtId="176" fontId="6" fillId="0" borderId="0" xfId="0" applyNumberFormat="1" applyFont="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horizontal="center" vertical="center"/>
      <protection locked="0"/>
    </xf>
    <xf numFmtId="178" fontId="6" fillId="0" borderId="0" xfId="0" applyNumberFormat="1" applyFont="1" applyBorder="1" applyAlignment="1" applyProtection="1">
      <alignment vertical="center"/>
      <protection locked="0"/>
    </xf>
    <xf numFmtId="0" fontId="6" fillId="0" borderId="0" xfId="0" applyFont="1" applyAlignment="1" applyProtection="1">
      <alignment horizontal="left" vertical="center"/>
      <protection locked="0"/>
    </xf>
    <xf numFmtId="0" fontId="6" fillId="3" borderId="41" xfId="0" applyFont="1" applyFill="1" applyBorder="1" applyAlignment="1" applyProtection="1">
      <alignment horizontal="center" vertical="center"/>
    </xf>
    <xf numFmtId="0" fontId="6" fillId="3" borderId="42" xfId="0" applyFont="1" applyFill="1" applyBorder="1" applyAlignment="1" applyProtection="1">
      <alignment horizontal="center" vertical="center"/>
    </xf>
    <xf numFmtId="0" fontId="6" fillId="0" borderId="0" xfId="0" applyFont="1" applyAlignment="1" applyProtection="1">
      <alignment vertical="center"/>
      <protection locked="0"/>
    </xf>
    <xf numFmtId="0" fontId="6" fillId="0" borderId="40" xfId="0" applyFont="1" applyBorder="1" applyAlignment="1" applyProtection="1">
      <alignment horizontal="left" vertical="center"/>
    </xf>
    <xf numFmtId="0" fontId="6" fillId="0" borderId="42" xfId="0" applyFont="1" applyBorder="1" applyAlignment="1" applyProtection="1">
      <alignment horizontal="left" vertical="center"/>
    </xf>
    <xf numFmtId="0" fontId="19" fillId="3" borderId="31" xfId="1" applyFill="1" applyBorder="1" applyAlignment="1" applyProtection="1">
      <alignment horizontal="center" vertical="center"/>
    </xf>
    <xf numFmtId="0" fontId="6" fillId="0" borderId="38" xfId="0" applyFont="1" applyBorder="1" applyAlignment="1" applyProtection="1">
      <alignment horizontal="left" vertical="center" wrapText="1"/>
    </xf>
    <xf numFmtId="0" fontId="6" fillId="0" borderId="39" xfId="0" applyFont="1" applyBorder="1" applyAlignment="1" applyProtection="1">
      <alignment horizontal="left" vertical="center" wrapText="1"/>
    </xf>
    <xf numFmtId="0" fontId="6" fillId="0" borderId="19" xfId="0" applyFont="1" applyBorder="1" applyAlignment="1" applyProtection="1">
      <alignment horizontal="left" vertical="center"/>
    </xf>
    <xf numFmtId="0" fontId="16" fillId="0" borderId="0" xfId="0" applyFont="1" applyProtection="1">
      <alignment vertical="center"/>
      <protection locked="0"/>
    </xf>
    <xf numFmtId="0" fontId="7" fillId="0" borderId="1"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vertical="center"/>
    </xf>
    <xf numFmtId="0" fontId="20" fillId="0" borderId="0" xfId="0" applyFont="1" applyBorder="1" applyAlignment="1" applyProtection="1">
      <alignment horizontal="center" vertical="center"/>
    </xf>
    <xf numFmtId="0" fontId="0" fillId="0" borderId="0" xfId="0" applyFont="1" applyBorder="1" applyAlignment="1" applyProtection="1">
      <alignment vertical="center"/>
    </xf>
    <xf numFmtId="0" fontId="13" fillId="0" borderId="0" xfId="0" applyFont="1" applyBorder="1" applyAlignment="1" applyProtection="1">
      <alignment horizontal="center" vertical="center"/>
    </xf>
    <xf numFmtId="0" fontId="13" fillId="0" borderId="0" xfId="0" applyFont="1" applyAlignment="1" applyProtection="1">
      <alignment horizontal="center" vertical="center"/>
    </xf>
    <xf numFmtId="0" fontId="6" fillId="0" borderId="4" xfId="0" applyFont="1" applyBorder="1" applyAlignment="1" applyProtection="1">
      <alignment horizontal="center" vertical="center" wrapText="1"/>
    </xf>
    <xf numFmtId="176" fontId="6" fillId="0" borderId="2" xfId="0" applyNumberFormat="1" applyFont="1" applyBorder="1" applyAlignment="1" applyProtection="1">
      <alignment horizontal="center" vertical="center"/>
    </xf>
    <xf numFmtId="0" fontId="6" fillId="0" borderId="49" xfId="0" applyFont="1" applyBorder="1" applyAlignment="1" applyProtection="1">
      <alignment horizontal="center" vertical="center"/>
    </xf>
    <xf numFmtId="0" fontId="6" fillId="0" borderId="3" xfId="0" applyFont="1" applyBorder="1" applyAlignment="1" applyProtection="1">
      <alignment horizontal="center" vertical="center" wrapText="1"/>
    </xf>
    <xf numFmtId="0" fontId="6" fillId="0" borderId="43" xfId="0" applyFont="1" applyBorder="1" applyAlignment="1" applyProtection="1">
      <alignment horizontal="center" vertical="center" wrapText="1"/>
    </xf>
    <xf numFmtId="0" fontId="6" fillId="3" borderId="50" xfId="0" applyFont="1" applyFill="1" applyBorder="1" applyAlignment="1" applyProtection="1">
      <alignment horizontal="left" vertical="center"/>
      <protection locked="0"/>
    </xf>
    <xf numFmtId="0" fontId="6" fillId="0" borderId="6" xfId="0" applyFont="1" applyBorder="1" applyAlignment="1" applyProtection="1">
      <alignment horizontal="center" vertical="center"/>
      <protection locked="0"/>
    </xf>
    <xf numFmtId="0" fontId="6" fillId="3" borderId="2"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xf>
    <xf numFmtId="0" fontId="6" fillId="0" borderId="13" xfId="0" applyFont="1" applyBorder="1" applyAlignment="1" applyProtection="1">
      <alignment horizontal="center" vertical="center"/>
      <protection locked="0"/>
    </xf>
    <xf numFmtId="0" fontId="6" fillId="3" borderId="34" xfId="0" applyFont="1" applyFill="1" applyBorder="1" applyAlignment="1" applyProtection="1">
      <alignment horizontal="left" vertical="center"/>
      <protection locked="0"/>
    </xf>
    <xf numFmtId="0" fontId="6" fillId="0" borderId="13" xfId="0" applyFont="1" applyBorder="1" applyAlignment="1" applyProtection="1">
      <alignment vertical="center"/>
    </xf>
    <xf numFmtId="0" fontId="6" fillId="3" borderId="46"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21" fillId="0" borderId="0" xfId="0" applyFont="1" applyProtection="1">
      <alignment vertical="center"/>
    </xf>
    <xf numFmtId="0" fontId="17" fillId="0" borderId="0" xfId="0" applyFont="1" applyBorder="1" applyAlignment="1" applyProtection="1">
      <alignment horizontal="left" vertical="center"/>
    </xf>
    <xf numFmtId="0" fontId="13" fillId="0" borderId="13" xfId="0" applyFont="1" applyBorder="1" applyAlignment="1" applyProtection="1">
      <alignment horizontal="center" vertical="center"/>
    </xf>
    <xf numFmtId="0" fontId="13" fillId="0" borderId="14" xfId="0" applyFont="1" applyBorder="1" applyAlignment="1" applyProtection="1">
      <alignment horizontal="center" vertical="center"/>
    </xf>
    <xf numFmtId="0" fontId="22" fillId="0" borderId="0" xfId="0" applyFont="1" applyBorder="1" applyAlignment="1" applyProtection="1">
      <alignment horizontal="center" vertical="center"/>
    </xf>
    <xf numFmtId="0" fontId="23" fillId="0" borderId="8"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3" fillId="0" borderId="14" xfId="0" applyFont="1" applyBorder="1" applyAlignment="1" applyProtection="1">
      <alignment horizontal="center" vertical="center" wrapText="1"/>
    </xf>
    <xf numFmtId="0" fontId="23" fillId="0" borderId="13"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3" borderId="2" xfId="0" applyFont="1" applyFill="1" applyBorder="1" applyAlignment="1" applyProtection="1">
      <alignment horizontal="left" vertical="center"/>
      <protection locked="0"/>
    </xf>
    <xf numFmtId="0" fontId="6" fillId="3" borderId="24" xfId="0" applyFont="1" applyFill="1" applyBorder="1" applyAlignment="1" applyProtection="1">
      <alignment horizontal="center" vertical="center"/>
      <protection locked="0"/>
    </xf>
    <xf numFmtId="0" fontId="6" fillId="3" borderId="4" xfId="0" applyFont="1" applyFill="1" applyBorder="1" applyAlignment="1" applyProtection="1">
      <alignment horizontal="left" vertical="center" wrapText="1"/>
      <protection locked="0"/>
    </xf>
    <xf numFmtId="0" fontId="6" fillId="0" borderId="10" xfId="0" applyFont="1" applyBorder="1" applyAlignment="1" applyProtection="1">
      <alignment horizontal="left" vertical="center" wrapText="1"/>
    </xf>
    <xf numFmtId="0" fontId="23" fillId="0" borderId="11" xfId="0" applyFont="1" applyBorder="1" applyAlignment="1" applyProtection="1">
      <alignment horizontal="center" vertical="center"/>
    </xf>
    <xf numFmtId="0" fontId="23" fillId="3" borderId="4" xfId="0" applyFont="1" applyFill="1" applyBorder="1" applyAlignment="1" applyProtection="1">
      <alignment horizontal="left" vertical="center" wrapText="1"/>
      <protection locked="0"/>
    </xf>
    <xf numFmtId="0" fontId="23" fillId="0" borderId="6" xfId="0" applyFont="1" applyFill="1" applyBorder="1" applyAlignment="1" applyProtection="1">
      <alignment horizontal="center" vertical="center"/>
    </xf>
    <xf numFmtId="0" fontId="23" fillId="0" borderId="8" xfId="0" applyFont="1" applyBorder="1" applyAlignment="1" applyProtection="1">
      <alignment horizontal="right" vertical="center"/>
      <protection locked="0"/>
    </xf>
    <xf numFmtId="0" fontId="6" fillId="0" borderId="7" xfId="0" applyFont="1" applyBorder="1" applyAlignment="1" applyProtection="1">
      <alignment horizontal="left" vertical="center"/>
    </xf>
    <xf numFmtId="0" fontId="6" fillId="0" borderId="7" xfId="0" applyFont="1" applyBorder="1" applyAlignment="1" applyProtection="1">
      <alignment horizontal="left" vertical="center"/>
      <protection locked="0"/>
    </xf>
    <xf numFmtId="0" fontId="6" fillId="0" borderId="7" xfId="0" applyFont="1" applyBorder="1" applyAlignment="1" applyProtection="1">
      <alignment horizontal="left" vertical="center" wrapText="1"/>
    </xf>
    <xf numFmtId="0" fontId="6" fillId="0" borderId="8" xfId="0" applyFont="1" applyBorder="1" applyAlignment="1" applyProtection="1">
      <alignment horizontal="right" vertical="center"/>
    </xf>
    <xf numFmtId="0" fontId="23" fillId="0" borderId="32" xfId="0" applyFont="1" applyBorder="1" applyAlignment="1" applyProtection="1">
      <alignment horizontal="left" vertical="center"/>
    </xf>
    <xf numFmtId="0" fontId="23" fillId="0" borderId="51" xfId="0" applyFont="1" applyBorder="1" applyAlignment="1" applyProtection="1">
      <alignment horizontal="left" vertical="center"/>
    </xf>
    <xf numFmtId="0" fontId="23" fillId="0" borderId="33" xfId="0" applyFont="1" applyBorder="1" applyAlignment="1" applyProtection="1">
      <alignment horizontal="left" vertical="center"/>
    </xf>
    <xf numFmtId="0" fontId="6" fillId="3" borderId="3" xfId="0" applyFont="1" applyFill="1" applyBorder="1" applyAlignment="1" applyProtection="1">
      <alignment horizontal="left" vertical="center" wrapText="1"/>
      <protection locked="0"/>
    </xf>
    <xf numFmtId="0" fontId="6" fillId="0" borderId="16" xfId="0" applyFont="1" applyBorder="1" applyAlignment="1" applyProtection="1">
      <alignment horizontal="left" vertical="center"/>
    </xf>
    <xf numFmtId="0" fontId="23" fillId="0" borderId="52" xfId="0" applyFont="1" applyBorder="1" applyAlignment="1" applyProtection="1">
      <alignment horizontal="center" vertical="center"/>
    </xf>
    <xf numFmtId="0" fontId="23" fillId="3" borderId="3" xfId="0" applyFont="1" applyFill="1" applyBorder="1" applyAlignment="1" applyProtection="1">
      <alignment horizontal="left" vertical="center" wrapText="1"/>
      <protection locked="0"/>
    </xf>
    <xf numFmtId="0" fontId="23" fillId="0" borderId="13" xfId="0" applyFont="1" applyFill="1" applyBorder="1" applyAlignment="1" applyProtection="1">
      <alignment horizontal="center" vertical="center"/>
    </xf>
    <xf numFmtId="0" fontId="23" fillId="0" borderId="14" xfId="0" applyFont="1" applyBorder="1" applyAlignment="1" applyProtection="1">
      <alignment horizontal="right"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wrapText="1"/>
    </xf>
    <xf numFmtId="0" fontId="6" fillId="0" borderId="14" xfId="0" applyFont="1" applyBorder="1" applyAlignment="1" applyProtection="1">
      <alignment horizontal="right" vertical="center"/>
    </xf>
    <xf numFmtId="0" fontId="23" fillId="0" borderId="15" xfId="0" applyFont="1" applyBorder="1" applyAlignment="1" applyProtection="1">
      <alignment horizontal="left" vertical="center"/>
    </xf>
    <xf numFmtId="0" fontId="23" fillId="0" borderId="16" xfId="0" applyFont="1" applyBorder="1" applyAlignment="1" applyProtection="1">
      <alignment horizontal="left" vertical="center"/>
    </xf>
    <xf numFmtId="0" fontId="23" fillId="0" borderId="17" xfId="0" applyFont="1" applyBorder="1" applyAlignment="1" applyProtection="1">
      <alignment horizontal="left" vertical="center"/>
    </xf>
    <xf numFmtId="0" fontId="23" fillId="0" borderId="14" xfId="0" applyFont="1" applyFill="1" applyBorder="1" applyAlignment="1" applyProtection="1">
      <alignment horizontal="center" vertical="center"/>
    </xf>
    <xf numFmtId="0" fontId="23" fillId="3" borderId="14" xfId="0" applyFont="1" applyFill="1" applyBorder="1" applyAlignment="1" applyProtection="1">
      <alignment horizontal="center" vertical="center"/>
      <protection locked="0"/>
    </xf>
    <xf numFmtId="0" fontId="23" fillId="3" borderId="13" xfId="0" applyFont="1" applyFill="1" applyBorder="1" applyAlignment="1" applyProtection="1">
      <alignment horizontal="left" vertical="center" wrapText="1"/>
      <protection locked="0"/>
    </xf>
    <xf numFmtId="0" fontId="23" fillId="0" borderId="14" xfId="0" applyFont="1" applyFill="1" applyBorder="1" applyAlignment="1" applyProtection="1">
      <alignment horizontal="left" vertical="center"/>
    </xf>
    <xf numFmtId="0" fontId="23" fillId="0" borderId="14" xfId="0" applyFont="1" applyFill="1" applyBorder="1" applyAlignment="1" applyProtection="1">
      <alignment vertical="center"/>
    </xf>
    <xf numFmtId="0" fontId="23" fillId="0" borderId="14" xfId="0" applyNumberFormat="1" applyFont="1" applyFill="1" applyBorder="1" applyAlignment="1" applyProtection="1">
      <alignment horizontal="center" vertical="center"/>
      <protection locked="0"/>
    </xf>
    <xf numFmtId="180" fontId="6" fillId="3" borderId="13" xfId="0" applyNumberFormat="1" applyFont="1" applyFill="1" applyBorder="1" applyAlignment="1" applyProtection="1">
      <alignment horizontal="center" vertical="center"/>
      <protection locked="0"/>
    </xf>
    <xf numFmtId="0" fontId="6" fillId="0" borderId="14" xfId="0" applyFont="1" applyBorder="1" applyAlignment="1" applyProtection="1">
      <alignment horizontal="left" vertical="center"/>
    </xf>
    <xf numFmtId="0" fontId="6" fillId="0" borderId="13" xfId="0" applyFont="1" applyBorder="1" applyAlignment="1" applyProtection="1">
      <alignment horizontal="right" vertical="center"/>
    </xf>
    <xf numFmtId="0" fontId="23" fillId="0" borderId="20" xfId="0" applyFont="1" applyBorder="1" applyAlignment="1" applyProtection="1">
      <alignment horizontal="left" vertical="center"/>
    </xf>
    <xf numFmtId="0" fontId="23" fillId="0" borderId="21" xfId="0" applyFont="1" applyBorder="1" applyAlignment="1" applyProtection="1">
      <alignment horizontal="left" vertical="center"/>
    </xf>
    <xf numFmtId="0" fontId="23" fillId="0" borderId="22" xfId="0" applyFont="1" applyBorder="1" applyAlignment="1" applyProtection="1">
      <alignment horizontal="left" vertical="center"/>
    </xf>
    <xf numFmtId="0" fontId="6" fillId="3" borderId="43" xfId="0" applyFont="1" applyFill="1" applyBorder="1" applyAlignment="1" applyProtection="1">
      <alignment horizontal="left" vertical="center" wrapText="1"/>
      <protection locked="0"/>
    </xf>
    <xf numFmtId="0" fontId="6" fillId="0" borderId="21" xfId="0" applyFont="1" applyBorder="1" applyAlignment="1" applyProtection="1">
      <alignment horizontal="left" vertical="center"/>
    </xf>
    <xf numFmtId="0" fontId="23" fillId="3" borderId="43" xfId="0" applyFont="1" applyFill="1" applyBorder="1" applyAlignment="1" applyProtection="1">
      <alignment horizontal="left" vertical="center" wrapText="1"/>
      <protection locked="0"/>
    </xf>
    <xf numFmtId="0" fontId="23" fillId="3" borderId="18" xfId="0" applyFont="1" applyFill="1" applyBorder="1" applyAlignment="1" applyProtection="1">
      <alignment horizontal="left" vertical="center" wrapText="1"/>
      <protection locked="0"/>
    </xf>
    <xf numFmtId="0" fontId="23" fillId="0" borderId="5" xfId="0" applyFont="1" applyFill="1" applyBorder="1" applyAlignment="1" applyProtection="1">
      <alignment horizontal="center" vertical="center"/>
    </xf>
    <xf numFmtId="0" fontId="6" fillId="0" borderId="19" xfId="0" applyFont="1" applyBorder="1" applyAlignment="1" applyProtection="1">
      <alignment horizontal="left" vertical="center"/>
      <protection locked="0"/>
    </xf>
    <xf numFmtId="0" fontId="6" fillId="0" borderId="19" xfId="0" applyFont="1" applyBorder="1" applyAlignment="1" applyProtection="1">
      <alignment horizontal="left" vertical="center" wrapText="1"/>
    </xf>
    <xf numFmtId="0" fontId="16" fillId="0" borderId="0" xfId="0" applyFont="1" applyAlignment="1" applyProtection="1">
      <alignment vertical="top"/>
    </xf>
    <xf numFmtId="0" fontId="24" fillId="0" borderId="0" xfId="0" applyFont="1" applyProtection="1">
      <alignment vertical="center"/>
    </xf>
    <xf numFmtId="0" fontId="25" fillId="0" borderId="0" xfId="0" applyFont="1" applyProtection="1">
      <alignment vertical="center"/>
    </xf>
    <xf numFmtId="0" fontId="26" fillId="0" borderId="0" xfId="0" applyFont="1" applyBorder="1" applyAlignment="1" applyProtection="1">
      <alignment vertical="center"/>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shrinkToFit="1"/>
    </xf>
    <xf numFmtId="0" fontId="6" fillId="3" borderId="26" xfId="0" applyFont="1" applyFill="1" applyBorder="1" applyAlignment="1" applyProtection="1">
      <alignment horizontal="left" vertical="center" wrapText="1"/>
      <protection locked="0"/>
    </xf>
    <xf numFmtId="0" fontId="6" fillId="0" borderId="27" xfId="0" applyFont="1" applyFill="1" applyBorder="1" applyAlignment="1" applyProtection="1">
      <alignment horizontal="left" vertical="center"/>
    </xf>
    <xf numFmtId="0" fontId="6" fillId="3"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center" vertical="center" wrapText="1"/>
    </xf>
    <xf numFmtId="0" fontId="6" fillId="0" borderId="16" xfId="0" applyFont="1" applyBorder="1" applyAlignment="1" applyProtection="1">
      <alignment horizontal="center" vertical="center"/>
      <protection locked="0"/>
    </xf>
    <xf numFmtId="0" fontId="6" fillId="0" borderId="3" xfId="0" applyFont="1" applyFill="1" applyBorder="1" applyAlignment="1" applyProtection="1">
      <alignment horizontal="center" vertical="center" shrinkToFit="1"/>
    </xf>
    <xf numFmtId="0" fontId="6" fillId="3" borderId="34" xfId="0" applyFont="1" applyFill="1" applyBorder="1" applyAlignment="1" applyProtection="1">
      <alignment horizontal="left" vertical="center" wrapText="1"/>
      <protection locked="0"/>
    </xf>
    <xf numFmtId="0" fontId="6" fillId="0" borderId="35" xfId="0" applyFont="1" applyBorder="1" applyAlignment="1" applyProtection="1">
      <alignment horizontal="left" vertical="center"/>
    </xf>
    <xf numFmtId="0" fontId="6" fillId="3" borderId="14" xfId="0" applyFont="1" applyFill="1" applyBorder="1" applyAlignment="1" applyProtection="1">
      <alignment horizontal="left" vertical="center" wrapText="1"/>
      <protection locked="0"/>
    </xf>
    <xf numFmtId="0" fontId="16" fillId="0" borderId="15" xfId="0" applyFont="1" applyFill="1" applyBorder="1" applyAlignment="1" applyProtection="1">
      <alignment horizontal="center" vertical="center" wrapText="1"/>
    </xf>
    <xf numFmtId="0" fontId="6" fillId="3" borderId="16" xfId="0" applyFont="1" applyFill="1" applyBorder="1" applyAlignment="1" applyProtection="1">
      <alignment horizontal="left" vertical="center"/>
      <protection locked="0"/>
    </xf>
    <xf numFmtId="0" fontId="6" fillId="3" borderId="17" xfId="0" applyFont="1" applyFill="1" applyBorder="1" applyAlignment="1" applyProtection="1">
      <alignment horizontal="left" vertical="center"/>
      <protection locked="0"/>
    </xf>
    <xf numFmtId="0" fontId="6" fillId="3" borderId="15"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3" xfId="0" applyFont="1" applyFill="1" applyBorder="1" applyAlignment="1" applyProtection="1">
      <alignment horizontal="center" vertical="center" shrinkToFit="1"/>
      <protection locked="0"/>
    </xf>
    <xf numFmtId="0" fontId="6" fillId="0" borderId="3" xfId="0" applyFont="1" applyFill="1" applyBorder="1" applyAlignment="1" applyProtection="1">
      <alignment vertical="center" shrinkToFit="1"/>
    </xf>
    <xf numFmtId="0" fontId="6" fillId="0" borderId="17" xfId="0" applyFont="1" applyBorder="1" applyAlignment="1" applyProtection="1">
      <alignment vertical="center"/>
      <protection locked="0"/>
    </xf>
    <xf numFmtId="0" fontId="6" fillId="0" borderId="17" xfId="0" applyFont="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2" xfId="0" applyFont="1" applyBorder="1" applyAlignment="1" applyProtection="1">
      <alignment horizontal="center" vertical="center"/>
      <protection locked="0"/>
    </xf>
    <xf numFmtId="0" fontId="6" fillId="3" borderId="20" xfId="0" applyFont="1" applyFill="1" applyBorder="1" applyAlignment="1" applyProtection="1">
      <alignment horizontal="left" vertical="center"/>
      <protection locked="0"/>
    </xf>
    <xf numFmtId="0" fontId="6" fillId="3" borderId="21" xfId="0" applyFont="1" applyFill="1" applyBorder="1" applyAlignment="1" applyProtection="1">
      <alignment horizontal="left" vertical="center"/>
      <protection locked="0"/>
    </xf>
    <xf numFmtId="0" fontId="6" fillId="3" borderId="22" xfId="0" applyFont="1" applyFill="1" applyBorder="1" applyAlignment="1" applyProtection="1">
      <alignment horizontal="left" vertical="center"/>
      <protection locked="0"/>
    </xf>
    <xf numFmtId="0" fontId="6" fillId="0" borderId="43" xfId="0" applyFont="1" applyFill="1" applyBorder="1" applyAlignment="1" applyProtection="1">
      <alignment horizontal="center" vertical="center" shrinkToFit="1"/>
    </xf>
    <xf numFmtId="0" fontId="6" fillId="3" borderId="46" xfId="0" applyFont="1" applyFill="1" applyBorder="1" applyAlignment="1" applyProtection="1">
      <alignment horizontal="left" vertical="center" wrapText="1"/>
      <protection locked="0"/>
    </xf>
    <xf numFmtId="0" fontId="6" fillId="0" borderId="47" xfId="0" applyFont="1" applyBorder="1" applyAlignment="1" applyProtection="1">
      <alignment horizontal="left" vertical="center"/>
    </xf>
    <xf numFmtId="0" fontId="6" fillId="3" borderId="5" xfId="0" applyFont="1" applyFill="1" applyBorder="1" applyAlignment="1" applyProtection="1">
      <alignment horizontal="left" vertical="center" wrapText="1"/>
      <protection locked="0"/>
    </xf>
    <xf numFmtId="0" fontId="16" fillId="0" borderId="20" xfId="0" applyFont="1" applyFill="1" applyBorder="1" applyAlignment="1" applyProtection="1">
      <alignment horizontal="center" vertical="center" wrapText="1"/>
    </xf>
    <xf numFmtId="0" fontId="6" fillId="3" borderId="43" xfId="0" applyFont="1" applyFill="1" applyBorder="1" applyAlignment="1" applyProtection="1">
      <alignment horizontal="left" vertical="center"/>
      <protection locked="0"/>
    </xf>
    <xf numFmtId="0" fontId="14" fillId="3" borderId="0" xfId="0" applyFont="1" applyFill="1" applyBorder="1" applyAlignment="1" applyProtection="1">
      <alignment horizontal="center" vertical="center"/>
      <protection locked="0"/>
    </xf>
    <xf numFmtId="0" fontId="6" fillId="0" borderId="38"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protection locked="0"/>
    </xf>
    <xf numFmtId="0" fontId="27" fillId="0" borderId="13" xfId="0" applyFont="1" applyBorder="1" applyAlignment="1" applyProtection="1">
      <alignment horizontal="left"/>
    </xf>
    <xf numFmtId="0" fontId="23" fillId="3" borderId="53" xfId="0" applyFont="1" applyFill="1" applyBorder="1" applyAlignment="1" applyProtection="1">
      <alignment horizontal="center" vertical="center" wrapText="1" shrinkToFit="1"/>
      <protection locked="0"/>
    </xf>
    <xf numFmtId="0" fontId="6" fillId="0" borderId="54" xfId="0" applyFont="1" applyBorder="1" applyAlignment="1" applyProtection="1">
      <alignment horizontal="center" vertical="center"/>
    </xf>
    <xf numFmtId="0" fontId="6" fillId="0" borderId="55" xfId="0" applyFont="1" applyBorder="1" applyAlignment="1" applyProtection="1">
      <alignment horizontal="center" vertical="center"/>
    </xf>
    <xf numFmtId="0" fontId="23" fillId="3" borderId="56" xfId="0" applyFont="1" applyFill="1" applyBorder="1" applyAlignment="1" applyProtection="1">
      <alignment horizontal="center" vertical="center" wrapText="1" shrinkToFit="1"/>
      <protection locked="0"/>
    </xf>
    <xf numFmtId="0" fontId="6" fillId="0" borderId="57" xfId="0" applyFont="1" applyBorder="1" applyAlignment="1" applyProtection="1">
      <alignment horizontal="center" vertical="center"/>
    </xf>
    <xf numFmtId="0" fontId="23" fillId="3" borderId="58" xfId="0" applyFont="1" applyFill="1" applyBorder="1" applyAlignment="1" applyProtection="1">
      <alignment horizontal="center" vertical="center" wrapText="1" shrinkToFit="1"/>
      <protection locked="0"/>
    </xf>
    <xf numFmtId="0" fontId="6" fillId="0" borderId="59" xfId="0" applyFont="1" applyBorder="1" applyAlignment="1" applyProtection="1">
      <alignment horizontal="center" vertical="center"/>
    </xf>
    <xf numFmtId="0" fontId="6" fillId="0" borderId="8" xfId="0" applyFont="1" applyFill="1" applyBorder="1" applyAlignment="1" applyProtection="1">
      <alignment vertical="center"/>
      <protection locked="0"/>
    </xf>
    <xf numFmtId="0" fontId="6" fillId="3" borderId="23" xfId="0"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shrinkToFit="1"/>
    </xf>
    <xf numFmtId="0" fontId="6" fillId="0" borderId="8"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xf>
    <xf numFmtId="0" fontId="6" fillId="3" borderId="60" xfId="0" applyFont="1" applyFill="1" applyBorder="1" applyAlignment="1" applyProtection="1">
      <alignment horizontal="left" vertical="center" wrapText="1"/>
      <protection locked="0"/>
    </xf>
    <xf numFmtId="0" fontId="6" fillId="0" borderId="6" xfId="0" applyFont="1" applyFill="1" applyBorder="1" applyAlignment="1" applyProtection="1">
      <alignment vertical="center"/>
    </xf>
    <xf numFmtId="0" fontId="6" fillId="0" borderId="61" xfId="0" applyFont="1" applyFill="1" applyBorder="1" applyAlignment="1" applyProtection="1">
      <alignment vertical="center"/>
    </xf>
    <xf numFmtId="180" fontId="6" fillId="3" borderId="14" xfId="0" applyNumberFormat="1" applyFont="1" applyFill="1" applyBorder="1" applyAlignment="1" applyProtection="1">
      <alignment horizontal="center" vertical="center"/>
      <protection locked="0"/>
    </xf>
    <xf numFmtId="0" fontId="6" fillId="0" borderId="15" xfId="0" applyFont="1" applyFill="1" applyBorder="1" applyAlignment="1" applyProtection="1">
      <alignment horizontal="left" vertical="center" shrinkToFit="1"/>
    </xf>
    <xf numFmtId="0" fontId="6" fillId="0" borderId="16" xfId="0" applyFont="1" applyFill="1" applyBorder="1" applyAlignment="1" applyProtection="1">
      <alignment horizontal="left" vertical="center" shrinkToFit="1"/>
    </xf>
    <xf numFmtId="0" fontId="6" fillId="0" borderId="17" xfId="0" applyFont="1" applyFill="1" applyBorder="1" applyAlignment="1" applyProtection="1">
      <alignment horizontal="left" vertical="center" shrinkToFit="1"/>
    </xf>
    <xf numFmtId="0" fontId="6" fillId="0" borderId="14"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protection locked="0"/>
    </xf>
    <xf numFmtId="0" fontId="6" fillId="3" borderId="56" xfId="0" applyFont="1" applyFill="1" applyBorder="1" applyAlignment="1" applyProtection="1">
      <alignment horizontal="left" vertical="center" wrapText="1"/>
      <protection locked="0"/>
    </xf>
    <xf numFmtId="0" fontId="6" fillId="0" borderId="57" xfId="0" applyFont="1" applyFill="1" applyBorder="1" applyAlignment="1" applyProtection="1">
      <alignment vertical="center"/>
    </xf>
    <xf numFmtId="0" fontId="6" fillId="3" borderId="13"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57" xfId="0" applyFont="1" applyFill="1" applyBorder="1" applyAlignment="1" applyProtection="1">
      <alignment horizontal="left" vertical="center"/>
      <protection locked="0"/>
    </xf>
    <xf numFmtId="0" fontId="6" fillId="0" borderId="15"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shrinkToFit="1"/>
      <protection locked="0"/>
    </xf>
    <xf numFmtId="0" fontId="6" fillId="0" borderId="17" xfId="0" applyFont="1" applyFill="1" applyBorder="1" applyAlignment="1" applyProtection="1">
      <alignment horizontal="center" vertical="center" shrinkToFit="1"/>
      <protection locked="0"/>
    </xf>
    <xf numFmtId="0" fontId="6" fillId="0" borderId="15" xfId="0" applyFont="1" applyFill="1" applyBorder="1" applyAlignment="1" applyProtection="1">
      <alignment vertical="center" shrinkToFit="1"/>
    </xf>
    <xf numFmtId="0" fontId="6" fillId="0" borderId="16" xfId="0" applyFont="1" applyFill="1" applyBorder="1" applyAlignment="1" applyProtection="1">
      <alignment vertical="center" shrinkToFit="1"/>
    </xf>
    <xf numFmtId="0" fontId="6" fillId="0" borderId="17" xfId="0" applyFont="1" applyFill="1" applyBorder="1" applyAlignment="1" applyProtection="1">
      <alignment vertical="center" shrinkToFit="1"/>
    </xf>
    <xf numFmtId="182" fontId="6" fillId="0" borderId="14" xfId="0" applyNumberFormat="1" applyFont="1" applyFill="1" applyBorder="1" applyAlignment="1" applyProtection="1">
      <alignment horizontal="center" vertical="center"/>
    </xf>
    <xf numFmtId="0" fontId="6" fillId="0" borderId="15"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17" xfId="0" applyFont="1" applyFill="1" applyBorder="1" applyAlignment="1" applyProtection="1">
      <alignment horizontal="center" vertical="center" shrinkToFit="1"/>
    </xf>
    <xf numFmtId="180" fontId="6" fillId="0" borderId="14" xfId="0" applyNumberFormat="1" applyFont="1" applyFill="1" applyBorder="1" applyAlignment="1" applyProtection="1">
      <alignment vertical="center"/>
      <protection locked="0"/>
    </xf>
    <xf numFmtId="0" fontId="6" fillId="0" borderId="57" xfId="0" applyFont="1" applyFill="1" applyBorder="1" applyAlignment="1" applyProtection="1">
      <alignment horizontal="right" vertical="center"/>
      <protection locked="0"/>
    </xf>
    <xf numFmtId="180" fontId="6" fillId="0" borderId="18" xfId="0" applyNumberFormat="1" applyFont="1" applyFill="1" applyBorder="1" applyAlignment="1" applyProtection="1">
      <alignment horizontal="center" vertical="center"/>
      <protection locked="0"/>
    </xf>
    <xf numFmtId="180" fontId="6" fillId="0" borderId="5" xfId="0" applyNumberFormat="1" applyFont="1" applyFill="1" applyBorder="1" applyAlignment="1" applyProtection="1">
      <alignment vertical="center"/>
      <protection locked="0"/>
    </xf>
    <xf numFmtId="0" fontId="6" fillId="0" borderId="20" xfId="0" applyFont="1" applyFill="1" applyBorder="1" applyAlignment="1" applyProtection="1">
      <alignment horizontal="center" vertical="center" shrinkToFit="1"/>
    </xf>
    <xf numFmtId="0" fontId="6" fillId="0" borderId="21" xfId="0" applyFont="1" applyFill="1" applyBorder="1" applyAlignment="1" applyProtection="1">
      <alignment horizontal="center" vertical="center" shrinkToFit="1"/>
    </xf>
    <xf numFmtId="0" fontId="6" fillId="0" borderId="22" xfId="0" applyFont="1" applyFill="1" applyBorder="1" applyAlignment="1" applyProtection="1">
      <alignment horizontal="center" vertical="center" shrinkToFit="1"/>
    </xf>
    <xf numFmtId="0" fontId="6" fillId="3" borderId="18" xfId="0" applyFont="1" applyFill="1" applyBorder="1" applyAlignment="1" applyProtection="1">
      <alignment horizontal="left" vertical="center" shrinkToFit="1"/>
      <protection locked="0"/>
    </xf>
    <xf numFmtId="0" fontId="6" fillId="3" borderId="5" xfId="0" applyFont="1" applyFill="1" applyBorder="1" applyAlignment="1" applyProtection="1">
      <alignment horizontal="left" vertical="center" shrinkToFit="1"/>
      <protection locked="0"/>
    </xf>
    <xf numFmtId="0" fontId="6" fillId="0" borderId="43"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shrinkToFit="1"/>
      <protection locked="0"/>
    </xf>
    <xf numFmtId="0" fontId="6" fillId="0" borderId="24" xfId="0" applyFont="1" applyFill="1" applyBorder="1" applyAlignment="1" applyProtection="1">
      <alignment horizontal="center" vertical="center" shrinkToFit="1"/>
      <protection locked="0"/>
    </xf>
    <xf numFmtId="0" fontId="6" fillId="0" borderId="25" xfId="0" applyFont="1" applyFill="1" applyBorder="1" applyAlignment="1" applyProtection="1">
      <alignment horizontal="center" vertical="center" shrinkToFit="1"/>
      <protection locked="0"/>
    </xf>
    <xf numFmtId="180" fontId="6" fillId="0" borderId="14" xfId="0" applyNumberFormat="1" applyFont="1" applyFill="1" applyBorder="1" applyAlignment="1" applyProtection="1">
      <alignment horizontal="center" vertical="center"/>
      <protection locked="0"/>
    </xf>
    <xf numFmtId="0" fontId="6" fillId="0" borderId="13" xfId="0" applyFont="1" applyBorder="1" applyAlignment="1" applyProtection="1">
      <alignment horizontal="left" vertical="center" shrinkToFit="1"/>
      <protection locked="0"/>
    </xf>
    <xf numFmtId="0" fontId="6" fillId="0" borderId="14" xfId="0" applyFont="1" applyFill="1" applyBorder="1" applyAlignment="1" applyProtection="1">
      <alignment horizontal="left" vertical="center" shrinkToFit="1"/>
      <protection locked="0"/>
    </xf>
    <xf numFmtId="179" fontId="6" fillId="0" borderId="13" xfId="0" applyNumberFormat="1" applyFont="1" applyFill="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5" xfId="0" applyFont="1" applyFill="1" applyBorder="1" applyAlignment="1" applyProtection="1">
      <alignment horizontal="left" vertical="center" shrinkToFit="1"/>
      <protection locked="0"/>
    </xf>
    <xf numFmtId="0" fontId="6" fillId="3" borderId="62" xfId="0" applyFont="1" applyFill="1" applyBorder="1" applyAlignment="1" applyProtection="1">
      <alignment horizontal="left" vertical="center" wrapText="1"/>
      <protection locked="0"/>
    </xf>
    <xf numFmtId="0" fontId="6" fillId="3" borderId="63" xfId="0" applyFont="1" applyFill="1" applyBorder="1" applyAlignment="1" applyProtection="1">
      <alignment horizontal="left" vertical="center"/>
      <protection locked="0"/>
    </xf>
    <xf numFmtId="0" fontId="6" fillId="3" borderId="64" xfId="0" applyFont="1" applyFill="1" applyBorder="1" applyAlignment="1" applyProtection="1">
      <alignment horizontal="left" vertical="center"/>
      <protection locked="0"/>
    </xf>
    <xf numFmtId="0" fontId="11" fillId="0" borderId="0" xfId="0" applyFont="1">
      <alignment vertical="center"/>
    </xf>
    <xf numFmtId="0" fontId="12" fillId="0" borderId="0" xfId="0" applyFont="1">
      <alignment vertical="center"/>
    </xf>
    <xf numFmtId="0" fontId="28" fillId="0" borderId="0" xfId="0" applyFont="1">
      <alignment vertical="center"/>
    </xf>
    <xf numFmtId="0" fontId="0" fillId="0" borderId="0" xfId="0" applyFont="1" applyAlignment="1">
      <alignment horizontal="center" vertical="center"/>
    </xf>
    <xf numFmtId="0" fontId="29" fillId="0" borderId="0" xfId="0" applyFont="1" applyAlignment="1">
      <alignment vertical="center" shrinkToFit="1"/>
    </xf>
    <xf numFmtId="0" fontId="29" fillId="0" borderId="2" xfId="0" applyFont="1" applyBorder="1" applyAlignment="1">
      <alignment horizontal="center" vertical="center"/>
    </xf>
    <xf numFmtId="0" fontId="15" fillId="0" borderId="0" xfId="0" applyFont="1">
      <alignment vertical="center"/>
    </xf>
    <xf numFmtId="0" fontId="29" fillId="0" borderId="2" xfId="0" applyFont="1" applyBorder="1" applyAlignment="1">
      <alignment horizontal="center" vertical="center" wrapText="1"/>
    </xf>
  </cellXfs>
  <cellStyles count="2">
    <cellStyle name="標準" xfId="0" builtinId="0"/>
    <cellStyle name="ハイパーリンク" xfId="1" builtinId="8"/>
  </cellStyles>
  <dxfs count="30">
    <dxf>
      <fill>
        <patternFill patternType="solid">
          <bgColor theme="4" tint="0.8"/>
        </patternFill>
      </fill>
    </dxf>
    <dxf>
      <fill>
        <patternFill patternType="solid">
          <bgColor theme="1"/>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rgb="FFFF0000"/>
        </patternFill>
      </fill>
    </dxf>
    <dxf>
      <fill>
        <patternFill patternType="solid">
          <bgColor theme="4" tint="0.8"/>
        </patternFill>
      </fill>
    </dxf>
    <dxf>
      <fill>
        <patternFill patternType="solid">
          <bgColor theme="4" tint="0.8"/>
        </patternFill>
      </fill>
    </dxf>
    <dxf>
      <fill>
        <patternFill patternType="solid">
          <bgColor theme="4" tint="0.8"/>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0000"/>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
      <fill>
        <patternFill patternType="solid">
          <bgColor rgb="FFFFE69A"/>
        </patternFill>
      </fill>
    </dxf>
  </dxfs>
  <tableStyles count="0" defaultTableStyle="TableStyleMedium2" defaultPivotStyle="PivotStyleLight16"/>
  <colors>
    <mruColors>
      <color rgb="FFFFA0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984250</xdr:colOff>
      <xdr:row>20</xdr:row>
      <xdr:rowOff>31115</xdr:rowOff>
    </xdr:from>
    <xdr:to xmlns:xdr="http://schemas.openxmlformats.org/drawingml/2006/spreadsheetDrawing">
      <xdr:col>0</xdr:col>
      <xdr:colOff>2583815</xdr:colOff>
      <xdr:row>21</xdr:row>
      <xdr:rowOff>67945</xdr:rowOff>
    </xdr:to>
    <xdr:sp macro="" textlink="">
      <xdr:nvSpPr>
        <xdr:cNvPr id="2" name="四角形 1"/>
        <xdr:cNvSpPr/>
      </xdr:nvSpPr>
      <xdr:spPr>
        <a:xfrm>
          <a:off x="984250" y="4336415"/>
          <a:ext cx="1599565" cy="274955"/>
        </a:xfrm>
        <a:prstGeom prst="rect">
          <a:avLst/>
        </a:prstGeom>
        <a:ln w="6350" cap="flat" cmpd="sng" algn="ctr">
          <a:solidFill>
            <a:schemeClr val="dk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nchor="ctr"/>
        <a:lstStyle/>
        <a:p>
          <a:pPr algn="ctr"/>
          <a:r>
            <a:rPr kumimoji="1" lang="ja-JP" altLang="en-US">
              <a:latin typeface="ＭＳ ゴシック"/>
              <a:ea typeface="ＭＳ ゴシック"/>
            </a:rPr>
            <a:t>県立学校、国立学校</a:t>
          </a:r>
          <a:endParaRPr kumimoji="1" lang="ja-JP" altLang="en-US">
            <a:latin typeface="ＭＳ ゴシック"/>
            <a:ea typeface="ＭＳ ゴシック"/>
          </a:endParaRPr>
        </a:p>
      </xdr:txBody>
    </xdr:sp>
    <xdr:clientData/>
  </xdr:twoCellAnchor>
  <xdr:twoCellAnchor>
    <xdr:from xmlns:xdr="http://schemas.openxmlformats.org/drawingml/2006/spreadsheetDrawing">
      <xdr:col>0</xdr:col>
      <xdr:colOff>3206750</xdr:colOff>
      <xdr:row>20</xdr:row>
      <xdr:rowOff>31115</xdr:rowOff>
    </xdr:from>
    <xdr:to xmlns:xdr="http://schemas.openxmlformats.org/drawingml/2006/spreadsheetDrawing">
      <xdr:col>0</xdr:col>
      <xdr:colOff>4806950</xdr:colOff>
      <xdr:row>21</xdr:row>
      <xdr:rowOff>67945</xdr:rowOff>
    </xdr:to>
    <xdr:sp macro="" textlink="">
      <xdr:nvSpPr>
        <xdr:cNvPr id="3" name="四角形 2"/>
        <xdr:cNvSpPr/>
      </xdr:nvSpPr>
      <xdr:spPr>
        <a:xfrm>
          <a:off x="3206750" y="4336415"/>
          <a:ext cx="1600200" cy="274955"/>
        </a:xfrm>
        <a:prstGeom prst="rect">
          <a:avLst/>
        </a:prstGeom>
        <a:ln w="6350" cap="flat" cmpd="sng" algn="ctr">
          <a:solidFill>
            <a:schemeClr val="dk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nchor="ctr"/>
        <a:lstStyle/>
        <a:p>
          <a:pPr algn="ctr"/>
          <a:r>
            <a:rPr kumimoji="1" lang="ja-JP" altLang="en-US">
              <a:latin typeface="ＭＳ ゴシック"/>
              <a:ea typeface="ＭＳ ゴシック"/>
            </a:rPr>
            <a:t>市町村立学校</a:t>
          </a:r>
          <a:endParaRPr kumimoji="1" lang="ja-JP" altLang="en-US">
            <a:latin typeface="ＭＳ ゴシック"/>
            <a:ea typeface="ＭＳ ゴシック"/>
          </a:endParaRPr>
        </a:p>
      </xdr:txBody>
    </xdr:sp>
    <xdr:clientData/>
  </xdr:twoCellAnchor>
  <xdr:twoCellAnchor>
    <xdr:from xmlns:xdr="http://schemas.openxmlformats.org/drawingml/2006/spreadsheetDrawing">
      <xdr:col>0</xdr:col>
      <xdr:colOff>796925</xdr:colOff>
      <xdr:row>22</xdr:row>
      <xdr:rowOff>99695</xdr:rowOff>
    </xdr:from>
    <xdr:to xmlns:xdr="http://schemas.openxmlformats.org/drawingml/2006/spreadsheetDrawing">
      <xdr:col>0</xdr:col>
      <xdr:colOff>5007610</xdr:colOff>
      <xdr:row>25</xdr:row>
      <xdr:rowOff>108585</xdr:rowOff>
    </xdr:to>
    <xdr:sp macro="" textlink="">
      <xdr:nvSpPr>
        <xdr:cNvPr id="4" name="図形 3"/>
        <xdr:cNvSpPr/>
      </xdr:nvSpPr>
      <xdr:spPr>
        <a:xfrm>
          <a:off x="796925" y="4881245"/>
          <a:ext cx="4210685" cy="723265"/>
        </a:xfrm>
        <a:prstGeom prst="roundRect">
          <a:avLst/>
        </a:prstGeom>
        <a:solidFill>
          <a:srgbClr val="90D7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ysClr val="windowText" lastClr="000000"/>
              </a:solidFill>
              <a:latin typeface="ＭＳ ゴシック"/>
              <a:ea typeface="ＭＳ ゴシック"/>
            </a:rPr>
            <a:t>　保健体育課に申請書類を提出</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・５～６月の実施希望⇒</a:t>
          </a:r>
          <a:r>
            <a:rPr kumimoji="1" lang="ja-JP" altLang="en-US" sz="1100" b="1" u="sng">
              <a:solidFill>
                <a:srgbClr val="FF0000"/>
              </a:solidFill>
              <a:latin typeface="ＭＳ ゴシック"/>
              <a:ea typeface="ＭＳ ゴシック"/>
            </a:rPr>
            <a:t>令和８年４月15日（水）〆切</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・７月以降の実施希望⇒</a:t>
          </a:r>
          <a:r>
            <a:rPr kumimoji="1" lang="ja-JP" altLang="en-US" sz="1100" b="1" u="sng">
              <a:solidFill>
                <a:srgbClr val="FF0000"/>
              </a:solidFill>
              <a:latin typeface="ＭＳ ゴシック"/>
              <a:ea typeface="ＭＳ ゴシック"/>
            </a:rPr>
            <a:t>令和８年４月22日（水）〆切</a:t>
          </a:r>
          <a:endParaRPr kumimoji="1" lang="ja-JP" altLang="en-US" sz="1100" b="1" u="sng">
            <a:solidFill>
              <a:srgbClr val="FF0000"/>
            </a:solidFill>
            <a:latin typeface="ＭＳ ゴシック"/>
            <a:ea typeface="ＭＳ ゴシック"/>
          </a:endParaRPr>
        </a:p>
      </xdr:txBody>
    </xdr:sp>
    <xdr:clientData/>
  </xdr:twoCellAnchor>
  <xdr:twoCellAnchor>
    <xdr:from xmlns:xdr="http://schemas.openxmlformats.org/drawingml/2006/spreadsheetDrawing">
      <xdr:col>0</xdr:col>
      <xdr:colOff>957580</xdr:colOff>
      <xdr:row>26</xdr:row>
      <xdr:rowOff>137160</xdr:rowOff>
    </xdr:from>
    <xdr:to xmlns:xdr="http://schemas.openxmlformats.org/drawingml/2006/spreadsheetDrawing">
      <xdr:col>0</xdr:col>
      <xdr:colOff>4826635</xdr:colOff>
      <xdr:row>27</xdr:row>
      <xdr:rowOff>146685</xdr:rowOff>
    </xdr:to>
    <xdr:sp macro="" textlink="">
      <xdr:nvSpPr>
        <xdr:cNvPr id="5" name="図形 4"/>
        <xdr:cNvSpPr/>
      </xdr:nvSpPr>
      <xdr:spPr>
        <a:xfrm>
          <a:off x="957580" y="5871210"/>
          <a:ext cx="3869055" cy="247650"/>
        </a:xfrm>
        <a:prstGeom prst="roundRect">
          <a:avLst/>
        </a:prstGeom>
        <a:solidFill>
          <a:schemeClr val="accent2">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anchor="ctr"/>
        <a:lstStyle/>
        <a:p>
          <a:pPr algn="ctr"/>
          <a:r>
            <a:rPr kumimoji="1" lang="ja-JP" altLang="en-US" sz="1200" b="1">
              <a:latin typeface="ＭＳ ゴシック"/>
              <a:ea typeface="ＭＳ ゴシック"/>
            </a:rPr>
            <a:t>派遣決定</a:t>
          </a:r>
          <a:endParaRPr kumimoji="1" lang="ja-JP" altLang="en-US" sz="1200" b="1">
            <a:latin typeface="ＭＳ ゴシック"/>
            <a:ea typeface="ＭＳ ゴシック"/>
          </a:endParaRPr>
        </a:p>
      </xdr:txBody>
    </xdr:sp>
    <xdr:clientData/>
  </xdr:twoCellAnchor>
  <xdr:twoCellAnchor>
    <xdr:from xmlns:xdr="http://schemas.openxmlformats.org/drawingml/2006/spreadsheetDrawing">
      <xdr:col>0</xdr:col>
      <xdr:colOff>850265</xdr:colOff>
      <xdr:row>28</xdr:row>
      <xdr:rowOff>151130</xdr:rowOff>
    </xdr:from>
    <xdr:to xmlns:xdr="http://schemas.openxmlformats.org/drawingml/2006/spreadsheetDrawing">
      <xdr:col>0</xdr:col>
      <xdr:colOff>4886960</xdr:colOff>
      <xdr:row>33</xdr:row>
      <xdr:rowOff>55880</xdr:rowOff>
    </xdr:to>
    <xdr:sp macro="" textlink="">
      <xdr:nvSpPr>
        <xdr:cNvPr id="6" name="図形 5"/>
        <xdr:cNvSpPr/>
      </xdr:nvSpPr>
      <xdr:spPr>
        <a:xfrm>
          <a:off x="850265" y="6361430"/>
          <a:ext cx="4036695" cy="1095375"/>
        </a:xfrm>
        <a:prstGeom prst="roundRect">
          <a:avLst/>
        </a:prstGeom>
        <a:solidFill>
          <a:srgbClr val="90D7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u="none">
              <a:solidFill>
                <a:srgbClr val="FF0000"/>
              </a:solidFill>
              <a:latin typeface="ＭＳ ゴシック"/>
              <a:ea typeface="ＭＳ ゴシック"/>
            </a:rPr>
            <a:t>　</a:t>
          </a:r>
          <a:r>
            <a:rPr kumimoji="1" lang="ja-JP" altLang="en-US" sz="1100" b="1" u="sng">
              <a:solidFill>
                <a:srgbClr val="FF0000"/>
              </a:solidFill>
              <a:latin typeface="ＭＳ ゴシック"/>
              <a:ea typeface="ＭＳ ゴシック"/>
            </a:rPr>
            <a:t>実施２ヶ月前</a:t>
          </a:r>
          <a:r>
            <a:rPr kumimoji="1" lang="ja-JP" altLang="en-US" sz="1100" b="1">
              <a:solidFill>
                <a:sysClr val="windowText" lastClr="000000"/>
              </a:solidFill>
              <a:latin typeface="ＭＳ ゴシック"/>
              <a:ea typeface="ＭＳ ゴシック"/>
            </a:rPr>
            <a:t>までに、保健体育課に以下を提出</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・（様式２）講師依頼書</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・（様式２別紙）事前打合せ資料</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　</a:t>
          </a:r>
          <a:r>
            <a:rPr kumimoji="1" lang="ja-JP" altLang="en-US" sz="1000" b="1">
              <a:solidFill>
                <a:sysClr val="windowText" lastClr="000000"/>
              </a:solidFill>
              <a:latin typeface="ＭＳ ゴシック"/>
              <a:ea typeface="ＭＳ ゴシック"/>
            </a:rPr>
            <a:t>※</a:t>
          </a:r>
          <a:r>
            <a:rPr kumimoji="1" lang="ja-JP" altLang="en-US" sz="1000" b="1" u="sng">
              <a:solidFill>
                <a:sysClr val="windowText" lastClr="000000"/>
              </a:solidFill>
              <a:latin typeface="ＭＳ ゴシック"/>
              <a:ea typeface="ＭＳ ゴシック"/>
            </a:rPr>
            <a:t>申請時までに実施日が決まらなかった場合のみ</a:t>
          </a:r>
          <a:r>
            <a:rPr kumimoji="1" lang="ja-JP" altLang="en-US" sz="1000" b="1">
              <a:solidFill>
                <a:sysClr val="windowText" lastClr="000000"/>
              </a:solidFill>
              <a:latin typeface="ＭＳ ゴシック"/>
              <a:ea typeface="ＭＳ ゴシック"/>
            </a:rPr>
            <a:t>、実施日を</a:t>
          </a:r>
          <a:endParaRPr kumimoji="1" lang="ja-JP" altLang="en-US" sz="1000" b="1">
            <a:solidFill>
              <a:sysClr val="windowText" lastClr="000000"/>
            </a:solidFill>
            <a:latin typeface="ＭＳ ゴシック"/>
            <a:ea typeface="ＭＳ ゴシック"/>
          </a:endParaRPr>
        </a:p>
        <a:p>
          <a:pPr algn="l"/>
          <a:r>
            <a:rPr kumimoji="1" lang="ja-JP" altLang="en-US" sz="1000" b="1">
              <a:solidFill>
                <a:sysClr val="windowText" lastClr="000000"/>
              </a:solidFill>
              <a:latin typeface="ＭＳ ゴシック"/>
              <a:ea typeface="ＭＳ ゴシック"/>
            </a:rPr>
            <a:t>　　決定し</a:t>
          </a:r>
          <a:r>
            <a:rPr kumimoji="1" lang="ja-JP" altLang="en-US" sz="1000" b="1" u="sng">
              <a:solidFill>
                <a:srgbClr val="FF0000"/>
              </a:solidFill>
              <a:latin typeface="ＭＳ ゴシック"/>
              <a:ea typeface="ＭＳ ゴシック"/>
            </a:rPr>
            <a:t>（様式１）申請書を再提出</a:t>
          </a:r>
          <a:endParaRPr kumimoji="1" lang="ja-JP" altLang="en-US" sz="1000" b="1">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0</xdr:col>
      <xdr:colOff>3869690</xdr:colOff>
      <xdr:row>21</xdr:row>
      <xdr:rowOff>76835</xdr:rowOff>
    </xdr:from>
    <xdr:to xmlns:xdr="http://schemas.openxmlformats.org/drawingml/2006/spreadsheetDrawing">
      <xdr:col>0</xdr:col>
      <xdr:colOff>4117340</xdr:colOff>
      <xdr:row>22</xdr:row>
      <xdr:rowOff>90805</xdr:rowOff>
    </xdr:to>
    <xdr:sp macro="" textlink="">
      <xdr:nvSpPr>
        <xdr:cNvPr id="8" name="図形 7"/>
        <xdr:cNvSpPr/>
      </xdr:nvSpPr>
      <xdr:spPr>
        <a:xfrm rot="5400000">
          <a:off x="3869690" y="4620260"/>
          <a:ext cx="247650" cy="252095"/>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1673860</xdr:colOff>
      <xdr:row>21</xdr:row>
      <xdr:rowOff>75565</xdr:rowOff>
    </xdr:from>
    <xdr:to xmlns:xdr="http://schemas.openxmlformats.org/drawingml/2006/spreadsheetDrawing">
      <xdr:col>0</xdr:col>
      <xdr:colOff>1921510</xdr:colOff>
      <xdr:row>22</xdr:row>
      <xdr:rowOff>89535</xdr:rowOff>
    </xdr:to>
    <xdr:sp macro="" textlink="">
      <xdr:nvSpPr>
        <xdr:cNvPr id="9" name="図形 8"/>
        <xdr:cNvSpPr/>
      </xdr:nvSpPr>
      <xdr:spPr>
        <a:xfrm rot="5400000">
          <a:off x="1673860" y="4618990"/>
          <a:ext cx="247650" cy="252095"/>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2764790</xdr:colOff>
      <xdr:row>25</xdr:row>
      <xdr:rowOff>113030</xdr:rowOff>
    </xdr:from>
    <xdr:to xmlns:xdr="http://schemas.openxmlformats.org/drawingml/2006/spreadsheetDrawing">
      <xdr:col>0</xdr:col>
      <xdr:colOff>3012440</xdr:colOff>
      <xdr:row>26</xdr:row>
      <xdr:rowOff>122555</xdr:rowOff>
    </xdr:to>
    <xdr:sp macro="" textlink="">
      <xdr:nvSpPr>
        <xdr:cNvPr id="11" name="図形 10"/>
        <xdr:cNvSpPr/>
      </xdr:nvSpPr>
      <xdr:spPr>
        <a:xfrm rot="5400000">
          <a:off x="2764790" y="5608955"/>
          <a:ext cx="247650" cy="24765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1687195</xdr:colOff>
      <xdr:row>27</xdr:row>
      <xdr:rowOff>142240</xdr:rowOff>
    </xdr:from>
    <xdr:to xmlns:xdr="http://schemas.openxmlformats.org/drawingml/2006/spreadsheetDrawing">
      <xdr:col>0</xdr:col>
      <xdr:colOff>1934845</xdr:colOff>
      <xdr:row>28</xdr:row>
      <xdr:rowOff>151130</xdr:rowOff>
    </xdr:to>
    <xdr:sp macro="" textlink="">
      <xdr:nvSpPr>
        <xdr:cNvPr id="12" name="図形 11"/>
        <xdr:cNvSpPr/>
      </xdr:nvSpPr>
      <xdr:spPr>
        <a:xfrm rot="5400000">
          <a:off x="1687195" y="6114415"/>
          <a:ext cx="247650" cy="247015"/>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1405890</xdr:colOff>
      <xdr:row>34</xdr:row>
      <xdr:rowOff>90805</xdr:rowOff>
    </xdr:from>
    <xdr:to xmlns:xdr="http://schemas.openxmlformats.org/drawingml/2006/spreadsheetDrawing">
      <xdr:col>0</xdr:col>
      <xdr:colOff>4438650</xdr:colOff>
      <xdr:row>35</xdr:row>
      <xdr:rowOff>119380</xdr:rowOff>
    </xdr:to>
    <xdr:sp macro="" textlink="">
      <xdr:nvSpPr>
        <xdr:cNvPr id="13" name="図形 12"/>
        <xdr:cNvSpPr/>
      </xdr:nvSpPr>
      <xdr:spPr>
        <a:xfrm>
          <a:off x="1405890" y="7729855"/>
          <a:ext cx="3032760" cy="266700"/>
        </a:xfrm>
        <a:prstGeom prst="roundRect">
          <a:avLst/>
        </a:prstGeom>
        <a:solidFill>
          <a:srgbClr val="90D7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100" b="1">
              <a:solidFill>
                <a:sysClr val="windowText" lastClr="000000"/>
              </a:solidFill>
              <a:latin typeface="ＭＳ ゴシック"/>
              <a:ea typeface="ＭＳ ゴシック"/>
            </a:rPr>
            <a:t>講師と十分な事前打合せを行い、</a:t>
          </a:r>
          <a:r>
            <a:rPr kumimoji="1" lang="ja-JP" altLang="en-US" sz="1100" b="1">
              <a:solidFill>
                <a:sysClr val="windowText" lastClr="000000"/>
              </a:solidFill>
              <a:latin typeface="ＭＳ ゴシック"/>
              <a:ea typeface="ＭＳ ゴシック"/>
            </a:rPr>
            <a:t>事業実施</a:t>
          </a:r>
          <a:endParaRPr kumimoji="1" lang="ja-JP" altLang="en-US" sz="1100" b="1">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0</xdr:col>
      <xdr:colOff>2778125</xdr:colOff>
      <xdr:row>33</xdr:row>
      <xdr:rowOff>63500</xdr:rowOff>
    </xdr:from>
    <xdr:to xmlns:xdr="http://schemas.openxmlformats.org/drawingml/2006/spreadsheetDrawing">
      <xdr:col>0</xdr:col>
      <xdr:colOff>3025775</xdr:colOff>
      <xdr:row>34</xdr:row>
      <xdr:rowOff>73025</xdr:rowOff>
    </xdr:to>
    <xdr:sp macro="" textlink="">
      <xdr:nvSpPr>
        <xdr:cNvPr id="14" name="図形 13"/>
        <xdr:cNvSpPr/>
      </xdr:nvSpPr>
      <xdr:spPr>
        <a:xfrm rot="5400000">
          <a:off x="2778125" y="7464425"/>
          <a:ext cx="247650" cy="24765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1090930</xdr:colOff>
      <xdr:row>36</xdr:row>
      <xdr:rowOff>156210</xdr:rowOff>
    </xdr:from>
    <xdr:to xmlns:xdr="http://schemas.openxmlformats.org/drawingml/2006/spreadsheetDrawing">
      <xdr:col>0</xdr:col>
      <xdr:colOff>4733290</xdr:colOff>
      <xdr:row>39</xdr:row>
      <xdr:rowOff>146685</xdr:rowOff>
    </xdr:to>
    <xdr:sp macro="" textlink="">
      <xdr:nvSpPr>
        <xdr:cNvPr id="15" name="図形 14"/>
        <xdr:cNvSpPr/>
      </xdr:nvSpPr>
      <xdr:spPr>
        <a:xfrm>
          <a:off x="1090930" y="8271510"/>
          <a:ext cx="3642360" cy="704850"/>
        </a:xfrm>
        <a:prstGeom prst="roundRect">
          <a:avLst/>
        </a:prstGeom>
        <a:solidFill>
          <a:srgbClr val="90D7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u="sng">
              <a:solidFill>
                <a:srgbClr val="FF0000"/>
              </a:solidFill>
              <a:latin typeface="ＭＳ ゴシック"/>
              <a:ea typeface="ＭＳ ゴシック"/>
            </a:rPr>
            <a:t>実施１ヶ月後</a:t>
          </a:r>
          <a:r>
            <a:rPr kumimoji="1" lang="ja-JP" altLang="en-US" sz="1100" b="1">
              <a:solidFill>
                <a:sysClr val="windowText" lastClr="000000"/>
              </a:solidFill>
              <a:latin typeface="ＭＳ ゴシック"/>
              <a:ea typeface="ＭＳ ゴシック"/>
            </a:rPr>
            <a:t>までに、保健体育課に以下を提出</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・（様式５）事業報告書</a:t>
          </a:r>
          <a:endParaRPr kumimoji="1" lang="ja-JP" altLang="en-US" sz="1100" b="1">
            <a:solidFill>
              <a:sysClr val="windowText" lastClr="000000"/>
            </a:solidFill>
            <a:latin typeface="ＭＳ ゴシック"/>
            <a:ea typeface="ＭＳ ゴシック"/>
          </a:endParaRPr>
        </a:p>
        <a:p>
          <a:pPr algn="l"/>
          <a:r>
            <a:rPr kumimoji="1" lang="ja-JP" altLang="en-US" sz="1100" b="1">
              <a:solidFill>
                <a:sysClr val="windowText" lastClr="000000"/>
              </a:solidFill>
              <a:latin typeface="ＭＳ ゴシック"/>
              <a:ea typeface="ＭＳ ゴシック"/>
            </a:rPr>
            <a:t>・（任意様式）児童生徒の感想</a:t>
          </a:r>
          <a:endParaRPr kumimoji="1" lang="ja-JP" altLang="en-US" sz="1100" b="1">
            <a:solidFill>
              <a:sysClr val="windowText" lastClr="000000"/>
            </a:solidFill>
            <a:latin typeface="ＭＳ ゴシック"/>
            <a:ea typeface="ＭＳ ゴシック"/>
          </a:endParaRPr>
        </a:p>
      </xdr:txBody>
    </xdr:sp>
    <xdr:clientData/>
  </xdr:twoCellAnchor>
  <xdr:twoCellAnchor>
    <xdr:from xmlns:xdr="http://schemas.openxmlformats.org/drawingml/2006/spreadsheetDrawing">
      <xdr:col>0</xdr:col>
      <xdr:colOff>5121275</xdr:colOff>
      <xdr:row>20</xdr:row>
      <xdr:rowOff>196215</xdr:rowOff>
    </xdr:from>
    <xdr:to xmlns:xdr="http://schemas.openxmlformats.org/drawingml/2006/spreadsheetDrawing">
      <xdr:col>0</xdr:col>
      <xdr:colOff>6714490</xdr:colOff>
      <xdr:row>24</xdr:row>
      <xdr:rowOff>139065</xdr:rowOff>
    </xdr:to>
    <xdr:sp macro="" textlink="">
      <xdr:nvSpPr>
        <xdr:cNvPr id="16" name="図形 15"/>
        <xdr:cNvSpPr/>
      </xdr:nvSpPr>
      <xdr:spPr>
        <a:xfrm>
          <a:off x="5121275" y="4501515"/>
          <a:ext cx="1593215" cy="895350"/>
        </a:xfrm>
        <a:prstGeom prst="wedgeRectCallout">
          <a:avLst>
            <a:gd name="adj1" fmla="val -113172"/>
            <a:gd name="adj2" fmla="val -25549"/>
          </a:avLst>
        </a:prstGeom>
        <a:solidFill>
          <a:schemeClr val="accent1">
            <a:lumMod val="20000"/>
            <a:lumOff val="80000"/>
          </a:schemeClr>
        </a:solidFill>
        <a:ln w="31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100">
              <a:solidFill>
                <a:schemeClr val="tx1"/>
              </a:solidFill>
              <a:latin typeface="ＭＳ ゴシック"/>
              <a:ea typeface="ＭＳ ゴシック"/>
            </a:rPr>
            <a:t>市町村立学校は、</a:t>
          </a:r>
          <a:endParaRPr kumimoji="1" lang="ja-JP" altLang="en-US"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市町村（学校組合）教育委員会経由で提出してください。</a:t>
          </a:r>
          <a:endParaRPr kumimoji="1" lang="ja-JP" altLang="en-US" sz="1100">
            <a:solidFill>
              <a:schemeClr val="tx1"/>
            </a:solidFill>
            <a:latin typeface="ＭＳ ゴシック"/>
            <a:ea typeface="ＭＳ ゴシック"/>
          </a:endParaRPr>
        </a:p>
      </xdr:txBody>
    </xdr:sp>
    <xdr:clientData/>
  </xdr:twoCellAnchor>
  <xdr:twoCellAnchor>
    <xdr:from xmlns:xdr="http://schemas.openxmlformats.org/drawingml/2006/spreadsheetDrawing">
      <xdr:col>0</xdr:col>
      <xdr:colOff>3883025</xdr:colOff>
      <xdr:row>27</xdr:row>
      <xdr:rowOff>142240</xdr:rowOff>
    </xdr:from>
    <xdr:to xmlns:xdr="http://schemas.openxmlformats.org/drawingml/2006/spreadsheetDrawing">
      <xdr:col>0</xdr:col>
      <xdr:colOff>4130675</xdr:colOff>
      <xdr:row>28</xdr:row>
      <xdr:rowOff>151130</xdr:rowOff>
    </xdr:to>
    <xdr:sp macro="" textlink="">
      <xdr:nvSpPr>
        <xdr:cNvPr id="17" name="図形 16"/>
        <xdr:cNvSpPr/>
      </xdr:nvSpPr>
      <xdr:spPr>
        <a:xfrm rot="5400000">
          <a:off x="3883025" y="6114415"/>
          <a:ext cx="247650" cy="247015"/>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1666875</xdr:colOff>
      <xdr:row>35</xdr:row>
      <xdr:rowOff>129540</xdr:rowOff>
    </xdr:from>
    <xdr:to xmlns:xdr="http://schemas.openxmlformats.org/drawingml/2006/spreadsheetDrawing">
      <xdr:col>0</xdr:col>
      <xdr:colOff>1914525</xdr:colOff>
      <xdr:row>36</xdr:row>
      <xdr:rowOff>139065</xdr:rowOff>
    </xdr:to>
    <xdr:sp macro="" textlink="">
      <xdr:nvSpPr>
        <xdr:cNvPr id="19" name="図形 18"/>
        <xdr:cNvSpPr/>
      </xdr:nvSpPr>
      <xdr:spPr>
        <a:xfrm rot="5400000">
          <a:off x="1666875" y="8006715"/>
          <a:ext cx="247650" cy="24765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3862705</xdr:colOff>
      <xdr:row>35</xdr:row>
      <xdr:rowOff>129540</xdr:rowOff>
    </xdr:from>
    <xdr:to xmlns:xdr="http://schemas.openxmlformats.org/drawingml/2006/spreadsheetDrawing">
      <xdr:col>0</xdr:col>
      <xdr:colOff>4110355</xdr:colOff>
      <xdr:row>36</xdr:row>
      <xdr:rowOff>139065</xdr:rowOff>
    </xdr:to>
    <xdr:sp macro="" textlink="">
      <xdr:nvSpPr>
        <xdr:cNvPr id="20" name="図形 19"/>
        <xdr:cNvSpPr/>
      </xdr:nvSpPr>
      <xdr:spPr>
        <a:xfrm rot="5400000">
          <a:off x="3862705" y="8006715"/>
          <a:ext cx="247650" cy="247650"/>
        </a:xfrm>
        <a:prstGeom prst="rightArrow">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5100955</xdr:colOff>
      <xdr:row>27</xdr:row>
      <xdr:rowOff>41275</xdr:rowOff>
    </xdr:from>
    <xdr:to xmlns:xdr="http://schemas.openxmlformats.org/drawingml/2006/spreadsheetDrawing">
      <xdr:col>0</xdr:col>
      <xdr:colOff>6694805</xdr:colOff>
      <xdr:row>30</xdr:row>
      <xdr:rowOff>222250</xdr:rowOff>
    </xdr:to>
    <xdr:sp macro="" textlink="">
      <xdr:nvSpPr>
        <xdr:cNvPr id="22" name="図形 21"/>
        <xdr:cNvSpPr/>
      </xdr:nvSpPr>
      <xdr:spPr>
        <a:xfrm>
          <a:off x="5100955" y="6013450"/>
          <a:ext cx="1593850" cy="895350"/>
        </a:xfrm>
        <a:prstGeom prst="wedgeRectCallout">
          <a:avLst>
            <a:gd name="adj1" fmla="val -114901"/>
            <a:gd name="adj2" fmla="val -26738"/>
          </a:avLst>
        </a:prstGeom>
        <a:solidFill>
          <a:schemeClr val="accent1">
            <a:lumMod val="20000"/>
            <a:lumOff val="80000"/>
          </a:schemeClr>
        </a:solidFill>
        <a:ln w="31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100">
              <a:solidFill>
                <a:schemeClr val="tx1"/>
              </a:solidFill>
              <a:latin typeface="ＭＳ ゴシック"/>
              <a:ea typeface="ＭＳ ゴシック"/>
            </a:rPr>
            <a:t>市町村立学校は、</a:t>
          </a:r>
          <a:endParaRPr kumimoji="1" lang="ja-JP" altLang="en-US"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市町村（学校組合）教育委員会経由で提出してください。</a:t>
          </a:r>
          <a:endParaRPr kumimoji="1" lang="ja-JP" altLang="en-US" sz="1100">
            <a:solidFill>
              <a:schemeClr val="tx1"/>
            </a:solidFill>
            <a:latin typeface="ＭＳ ゴシック"/>
            <a:ea typeface="ＭＳ ゴシック"/>
          </a:endParaRPr>
        </a:p>
      </xdr:txBody>
    </xdr:sp>
    <xdr:clientData/>
  </xdr:twoCellAnchor>
  <xdr:twoCellAnchor>
    <xdr:from xmlns:xdr="http://schemas.openxmlformats.org/drawingml/2006/spreadsheetDrawing">
      <xdr:col>0</xdr:col>
      <xdr:colOff>5067935</xdr:colOff>
      <xdr:row>34</xdr:row>
      <xdr:rowOff>220345</xdr:rowOff>
    </xdr:from>
    <xdr:to xmlns:xdr="http://schemas.openxmlformats.org/drawingml/2006/spreadsheetDrawing">
      <xdr:col>0</xdr:col>
      <xdr:colOff>6654165</xdr:colOff>
      <xdr:row>38</xdr:row>
      <xdr:rowOff>163195</xdr:rowOff>
    </xdr:to>
    <xdr:sp macro="" textlink="">
      <xdr:nvSpPr>
        <xdr:cNvPr id="23" name="図形 22"/>
        <xdr:cNvSpPr/>
      </xdr:nvSpPr>
      <xdr:spPr>
        <a:xfrm>
          <a:off x="5067935" y="7859395"/>
          <a:ext cx="1586230" cy="895350"/>
        </a:xfrm>
        <a:prstGeom prst="wedgeRectCallout">
          <a:avLst>
            <a:gd name="adj1" fmla="val -113618"/>
            <a:gd name="adj2" fmla="val -26696"/>
          </a:avLst>
        </a:prstGeom>
        <a:solidFill>
          <a:schemeClr val="accent1">
            <a:lumMod val="20000"/>
            <a:lumOff val="80000"/>
          </a:schemeClr>
        </a:solidFill>
        <a:ln w="3175"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100">
              <a:solidFill>
                <a:schemeClr val="tx1"/>
              </a:solidFill>
              <a:latin typeface="ＭＳ ゴシック"/>
              <a:ea typeface="ＭＳ ゴシック"/>
            </a:rPr>
            <a:t>市町村立学校は、</a:t>
          </a:r>
          <a:endParaRPr kumimoji="1" lang="ja-JP" altLang="en-US" sz="1100">
            <a:solidFill>
              <a:schemeClr val="tx1"/>
            </a:solidFill>
            <a:latin typeface="ＭＳ ゴシック"/>
            <a:ea typeface="ＭＳ ゴシック"/>
          </a:endParaRPr>
        </a:p>
        <a:p>
          <a:r>
            <a:rPr kumimoji="1" lang="ja-JP" altLang="en-US" sz="1100">
              <a:solidFill>
                <a:schemeClr val="tx1"/>
              </a:solidFill>
              <a:latin typeface="ＭＳ ゴシック"/>
              <a:ea typeface="ＭＳ ゴシック"/>
            </a:rPr>
            <a:t>市町村（学校組合）教育委員会経由で提出してください。</a:t>
          </a:r>
          <a:endParaRPr kumimoji="1" lang="ja-JP" altLang="en-US" sz="1100">
            <a:solidFill>
              <a:schemeClr val="tx1"/>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122555</xdr:colOff>
      <xdr:row>3</xdr:row>
      <xdr:rowOff>8890</xdr:rowOff>
    </xdr:from>
    <xdr:to xmlns:xdr="http://schemas.openxmlformats.org/drawingml/2006/spreadsheetDrawing">
      <xdr:col>1</xdr:col>
      <xdr:colOff>131445</xdr:colOff>
      <xdr:row>4</xdr:row>
      <xdr:rowOff>119380</xdr:rowOff>
    </xdr:to>
    <xdr:sp macro="" textlink="">
      <xdr:nvSpPr>
        <xdr:cNvPr id="1" name="直線 9"/>
        <xdr:cNvSpPr/>
      </xdr:nvSpPr>
      <xdr:spPr>
        <a:xfrm flipH="1">
          <a:off x="284480" y="647065"/>
          <a:ext cx="8890" cy="320040"/>
        </a:xfrm>
        <a:prstGeom prst="line">
          <a:avLst/>
        </a:prstGeom>
        <a:noFill/>
        <a:ln w="38100"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122555</xdr:colOff>
      <xdr:row>3</xdr:row>
      <xdr:rowOff>8890</xdr:rowOff>
    </xdr:from>
    <xdr:to xmlns:xdr="http://schemas.openxmlformats.org/drawingml/2006/spreadsheetDrawing">
      <xdr:col>1</xdr:col>
      <xdr:colOff>131445</xdr:colOff>
      <xdr:row>4</xdr:row>
      <xdr:rowOff>119380</xdr:rowOff>
    </xdr:to>
    <xdr:sp macro="" textlink="">
      <xdr:nvSpPr>
        <xdr:cNvPr id="2" name="直線 9"/>
        <xdr:cNvSpPr/>
      </xdr:nvSpPr>
      <xdr:spPr>
        <a:xfrm flipH="1">
          <a:off x="284480" y="647065"/>
          <a:ext cx="8890" cy="320040"/>
        </a:xfrm>
        <a:prstGeom prst="line">
          <a:avLst/>
        </a:prstGeom>
        <a:noFill/>
        <a:ln w="38100"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137795</xdr:colOff>
      <xdr:row>2</xdr:row>
      <xdr:rowOff>200660</xdr:rowOff>
    </xdr:from>
    <xdr:to xmlns:xdr="http://schemas.openxmlformats.org/drawingml/2006/spreadsheetDrawing">
      <xdr:col>1</xdr:col>
      <xdr:colOff>146685</xdr:colOff>
      <xdr:row>4</xdr:row>
      <xdr:rowOff>100965</xdr:rowOff>
    </xdr:to>
    <xdr:sp macro="" textlink="">
      <xdr:nvSpPr>
        <xdr:cNvPr id="2" name="直線 2"/>
        <xdr:cNvSpPr/>
      </xdr:nvSpPr>
      <xdr:spPr>
        <a:xfrm flipH="1">
          <a:off x="299720" y="629285"/>
          <a:ext cx="8890" cy="319405"/>
        </a:xfrm>
        <a:prstGeom prst="line">
          <a:avLst/>
        </a:prstGeom>
        <a:noFill/>
        <a:ln w="38100"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29</xdr:col>
      <xdr:colOff>170815</xdr:colOff>
      <xdr:row>24</xdr:row>
      <xdr:rowOff>220980</xdr:rowOff>
    </xdr:from>
    <xdr:to xmlns:xdr="http://schemas.openxmlformats.org/drawingml/2006/spreadsheetDrawing">
      <xdr:col>43</xdr:col>
      <xdr:colOff>78105</xdr:colOff>
      <xdr:row>28</xdr:row>
      <xdr:rowOff>16510</xdr:rowOff>
    </xdr:to>
    <xdr:sp macro="" textlink="">
      <xdr:nvSpPr>
        <xdr:cNvPr id="1" name="四角形 6"/>
        <xdr:cNvSpPr/>
      </xdr:nvSpPr>
      <xdr:spPr>
        <a:xfrm>
          <a:off x="7162165" y="6231255"/>
          <a:ext cx="2993390" cy="1129030"/>
        </a:xfrm>
        <a:prstGeom prst="rect">
          <a:avLst/>
        </a:prstGeom>
        <a:solidFill>
          <a:schemeClr val="bg1"/>
        </a:solidFill>
        <a:ln w="381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u="sng">
              <a:solidFill>
                <a:srgbClr val="FF0000"/>
              </a:solidFill>
            </a:rPr>
            <a:t>外部講師の変更は原則認められません。</a:t>
          </a:r>
          <a:endParaRPr kumimoji="1" lang="ja-JP" altLang="en-US">
            <a:solidFill>
              <a:sysClr val="windowText" lastClr="000000"/>
            </a:solidFill>
          </a:endParaRPr>
        </a:p>
        <a:p>
          <a:r>
            <a:rPr kumimoji="1" lang="ja-JP" altLang="en-US">
              <a:solidFill>
                <a:sysClr val="windowText" lastClr="000000"/>
              </a:solidFill>
            </a:rPr>
            <a:t>外部講師から</a:t>
          </a:r>
          <a:r>
            <a:rPr kumimoji="1" lang="ja-JP" altLang="en-US">
              <a:solidFill>
                <a:sysClr val="windowText" lastClr="000000"/>
              </a:solidFill>
            </a:rPr>
            <a:t>変更の申し出があったなど、特段の事情がある場合は、事前に保健体育課までご相談ください。</a:t>
          </a:r>
          <a:endParaRPr kumimoji="1" lang="ja-JP" altLang="en-US">
            <a:solidFill>
              <a:sysClr val="windowText" lastClr="000000"/>
            </a:solidFil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hyperlink" Target="mailto:&#9632;&#9632;@&#9651;&#9651;.com"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41"/>
  <sheetViews>
    <sheetView tabSelected="1" workbookViewId="0">
      <selection activeCell="B40" sqref="B40"/>
    </sheetView>
  </sheetViews>
  <sheetFormatPr defaultRowHeight="18.75"/>
  <cols>
    <col min="1" max="1" width="89.875" customWidth="1"/>
  </cols>
  <sheetData>
    <row r="1" spans="1:1" ht="18.75" customHeight="1">
      <c r="A1" s="1" t="s">
        <v>30</v>
      </c>
    </row>
    <row r="2" spans="1:1" ht="9" customHeight="1"/>
    <row r="3" spans="1:1" ht="18.75" customHeight="1">
      <c r="A3" s="2" t="s">
        <v>3</v>
      </c>
    </row>
    <row r="4" spans="1:1" ht="18.75" customHeight="1">
      <c r="A4" s="3" t="s">
        <v>133</v>
      </c>
    </row>
    <row r="5" spans="1:1" ht="18.75" customHeight="1">
      <c r="A5" s="3" t="s">
        <v>242</v>
      </c>
    </row>
    <row r="6" spans="1:1" ht="18.75" customHeight="1">
      <c r="A6" s="3" t="s">
        <v>243</v>
      </c>
    </row>
    <row r="7" spans="1:1" ht="18.75" customHeight="1">
      <c r="A7" s="4" t="s">
        <v>244</v>
      </c>
    </row>
    <row r="8" spans="1:1" ht="18.75" customHeight="1">
      <c r="A8" s="4" t="s">
        <v>226</v>
      </c>
    </row>
    <row r="9" spans="1:1" ht="10.5" customHeight="1">
      <c r="A9" s="3"/>
    </row>
    <row r="10" spans="1:1" ht="18.75" customHeight="1">
      <c r="A10" s="2" t="s">
        <v>28</v>
      </c>
    </row>
    <row r="11" spans="1:1" ht="18.75" customHeight="1">
      <c r="A11" s="3" t="s">
        <v>225</v>
      </c>
    </row>
    <row r="12" spans="1:1" ht="18.75" customHeight="1">
      <c r="A12" s="3" t="s">
        <v>27</v>
      </c>
    </row>
    <row r="13" spans="1:1" ht="18.75" customHeight="1">
      <c r="A13" s="3" t="s">
        <v>162</v>
      </c>
    </row>
    <row r="14" spans="1:1" ht="10.5" customHeight="1"/>
    <row r="15" spans="1:1" ht="18.75" customHeight="1">
      <c r="A15" s="3" t="s">
        <v>11</v>
      </c>
    </row>
    <row r="16" spans="1:1" ht="18.75" customHeight="1">
      <c r="A16" s="3" t="s">
        <v>227</v>
      </c>
    </row>
    <row r="17" spans="1:1" ht="18.75" customHeight="1">
      <c r="A17" s="3" t="s">
        <v>229</v>
      </c>
    </row>
    <row r="18" spans="1:1" ht="18.75" customHeight="1">
      <c r="A18" s="3" t="s">
        <v>173</v>
      </c>
    </row>
    <row r="19" spans="1:1" ht="9" customHeight="1"/>
    <row r="20" spans="1:1">
      <c r="A20" s="5" t="s">
        <v>228</v>
      </c>
    </row>
    <row r="41" spans="1:1">
      <c r="A41" t="s">
        <v>263</v>
      </c>
    </row>
  </sheetData>
  <phoneticPr fontId="1" type="Hiragana"/>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sheetPr>
  <dimension ref="B1:AS53"/>
  <sheetViews>
    <sheetView view="pageBreakPreview" zoomScale="110" zoomScaleSheetLayoutView="110" workbookViewId="0">
      <selection activeCell="H36" sqref="H36:AC37"/>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8">
        <f>COUNTIF(B6:B39,"○")</f>
        <v>0</v>
      </c>
      <c r="C1" s="17" t="s">
        <v>269</v>
      </c>
    </row>
    <row r="2" spans="2:45" ht="16.5">
      <c r="B2" s="9" t="s">
        <v>179</v>
      </c>
    </row>
    <row r="3" spans="2:45" ht="16.5">
      <c r="B3" s="10" t="s">
        <v>119</v>
      </c>
    </row>
    <row r="4" spans="2:45" ht="16.5" customHeight="1">
      <c r="B4" s="11"/>
      <c r="D4" s="18" t="s">
        <v>37</v>
      </c>
      <c r="E4" s="37"/>
      <c r="F4" s="37"/>
      <c r="G4" s="37"/>
      <c r="H4" s="37"/>
      <c r="I4" s="37"/>
      <c r="J4" s="72"/>
      <c r="K4" s="32"/>
      <c r="L4" s="32"/>
      <c r="M4" s="32"/>
      <c r="AD4" s="130" t="s">
        <v>118</v>
      </c>
      <c r="AE4" s="131"/>
      <c r="AF4" s="131"/>
      <c r="AG4" s="131"/>
      <c r="AH4" s="131"/>
      <c r="AI4" s="131"/>
      <c r="AJ4" s="131"/>
      <c r="AK4" s="131"/>
      <c r="AL4" s="131"/>
      <c r="AM4" s="131"/>
      <c r="AN4" s="131"/>
      <c r="AO4" s="131"/>
      <c r="AP4" s="131"/>
      <c r="AQ4" s="131"/>
      <c r="AR4" s="131"/>
      <c r="AS4" s="131"/>
    </row>
    <row r="5" spans="2:45" ht="16.5" customHeight="1">
      <c r="B5" s="11"/>
      <c r="D5" s="6" t="s">
        <v>0</v>
      </c>
      <c r="AD5" s="131"/>
      <c r="AE5" s="131"/>
      <c r="AF5" s="131"/>
      <c r="AG5" s="131"/>
      <c r="AH5" s="131"/>
      <c r="AI5" s="131"/>
      <c r="AJ5" s="131"/>
      <c r="AK5" s="131"/>
      <c r="AL5" s="131"/>
      <c r="AM5" s="131"/>
      <c r="AN5" s="131"/>
      <c r="AO5" s="131"/>
      <c r="AP5" s="131"/>
      <c r="AQ5" s="131"/>
      <c r="AR5" s="131"/>
      <c r="AS5" s="131"/>
    </row>
    <row r="6" spans="2:45" ht="21.75" customHeight="1">
      <c r="B6" s="12" t="str">
        <f>IF(COUNTA(X6,Z6,AB6)&lt;3,"","○")</f>
        <v/>
      </c>
      <c r="N6" s="32"/>
      <c r="O6" s="92"/>
      <c r="P6" s="92"/>
      <c r="Q6" s="34"/>
      <c r="R6" s="103"/>
      <c r="V6" s="34" t="s">
        <v>43</v>
      </c>
      <c r="W6" s="34"/>
      <c r="X6" s="115"/>
      <c r="Y6" s="36" t="s">
        <v>41</v>
      </c>
      <c r="Z6" s="115"/>
      <c r="AA6" s="36" t="s">
        <v>6</v>
      </c>
      <c r="AB6" s="115"/>
      <c r="AC6" s="36" t="s">
        <v>26</v>
      </c>
      <c r="AD6" s="131"/>
      <c r="AE6" s="131"/>
      <c r="AF6" s="131"/>
      <c r="AG6" s="131"/>
      <c r="AH6" s="131"/>
      <c r="AI6" s="131"/>
      <c r="AJ6" s="131"/>
      <c r="AK6" s="131"/>
      <c r="AL6" s="131"/>
      <c r="AM6" s="131"/>
      <c r="AN6" s="131"/>
      <c r="AO6" s="131"/>
      <c r="AP6" s="131"/>
      <c r="AQ6" s="131"/>
      <c r="AR6" s="131"/>
      <c r="AS6" s="131"/>
    </row>
    <row r="7" spans="2:45" ht="10.5" customHeight="1">
      <c r="B7" s="13"/>
      <c r="N7" s="36"/>
      <c r="O7" s="36"/>
      <c r="P7" s="36"/>
      <c r="Q7" s="36"/>
      <c r="R7" s="103"/>
      <c r="AD7" s="131"/>
      <c r="AE7" s="131"/>
      <c r="AF7" s="131"/>
      <c r="AG7" s="131"/>
      <c r="AH7" s="131"/>
      <c r="AI7" s="131"/>
      <c r="AJ7" s="131"/>
      <c r="AK7" s="131"/>
      <c r="AL7" s="131"/>
      <c r="AM7" s="131"/>
      <c r="AN7" s="131"/>
      <c r="AO7" s="131"/>
      <c r="AP7" s="131"/>
      <c r="AQ7" s="131"/>
      <c r="AR7" s="131"/>
      <c r="AS7" s="131"/>
    </row>
    <row r="8" spans="2:45" ht="16.5" customHeight="1">
      <c r="B8" s="14"/>
      <c r="D8" s="6" t="s">
        <v>21</v>
      </c>
      <c r="AD8" s="131"/>
      <c r="AE8" s="131"/>
      <c r="AF8" s="131"/>
      <c r="AG8" s="131"/>
      <c r="AH8" s="131"/>
      <c r="AI8" s="131"/>
      <c r="AJ8" s="131"/>
      <c r="AK8" s="131"/>
      <c r="AL8" s="131"/>
      <c r="AM8" s="131"/>
      <c r="AN8" s="131"/>
      <c r="AO8" s="131"/>
      <c r="AP8" s="131"/>
      <c r="AQ8" s="131"/>
      <c r="AR8" s="131"/>
      <c r="AS8" s="131"/>
    </row>
    <row r="9" spans="2:45" ht="16.5" customHeight="1">
      <c r="B9" s="11"/>
      <c r="D9" s="6" t="s">
        <v>39</v>
      </c>
      <c r="AD9" s="131"/>
      <c r="AE9" s="131"/>
      <c r="AF9" s="131"/>
      <c r="AG9" s="131"/>
      <c r="AH9" s="131"/>
      <c r="AI9" s="131"/>
      <c r="AJ9" s="131"/>
      <c r="AK9" s="131"/>
      <c r="AL9" s="131"/>
      <c r="AM9" s="131"/>
      <c r="AN9" s="131"/>
      <c r="AO9" s="131"/>
      <c r="AP9" s="131"/>
      <c r="AQ9" s="131"/>
      <c r="AR9" s="131"/>
      <c r="AS9" s="131"/>
    </row>
    <row r="10" spans="2:45" ht="12" customHeight="1">
      <c r="B10" s="11"/>
      <c r="AD10" s="131"/>
      <c r="AE10" s="131"/>
      <c r="AF10" s="131"/>
      <c r="AG10" s="131"/>
      <c r="AH10" s="131"/>
      <c r="AI10" s="131"/>
      <c r="AJ10" s="131"/>
      <c r="AK10" s="131"/>
      <c r="AL10" s="131"/>
      <c r="AM10" s="131"/>
      <c r="AN10" s="131"/>
      <c r="AO10" s="131"/>
      <c r="AP10" s="131"/>
      <c r="AQ10" s="131"/>
      <c r="AR10" s="131"/>
      <c r="AS10" s="131"/>
    </row>
    <row r="11" spans="2:45" ht="22.5" customHeight="1">
      <c r="B11" s="12" t="str">
        <f>IF(COUNTA(V11,V12,V13,V14)&lt;4,"","○")</f>
        <v/>
      </c>
      <c r="S11" s="32" t="s">
        <v>67</v>
      </c>
      <c r="T11" s="32"/>
      <c r="U11" s="32"/>
      <c r="V11" s="111"/>
      <c r="W11" s="111"/>
      <c r="X11" s="111"/>
      <c r="Y11" s="111"/>
      <c r="Z11" s="111"/>
      <c r="AA11" s="111"/>
      <c r="AB11" s="111"/>
      <c r="AC11" s="111"/>
      <c r="AD11" s="131"/>
      <c r="AE11" s="131"/>
      <c r="AF11" s="131"/>
      <c r="AG11" s="131"/>
      <c r="AH11" s="131"/>
      <c r="AI11" s="131"/>
      <c r="AJ11" s="131"/>
      <c r="AK11" s="131"/>
      <c r="AL11" s="131"/>
      <c r="AM11" s="131"/>
      <c r="AN11" s="131"/>
      <c r="AO11" s="131"/>
      <c r="AP11" s="131"/>
      <c r="AQ11" s="131"/>
      <c r="AR11" s="131"/>
      <c r="AS11" s="131"/>
    </row>
    <row r="12" spans="2:45" ht="22.5" customHeight="1">
      <c r="B12" s="13"/>
      <c r="M12" s="32"/>
      <c r="N12" s="32"/>
      <c r="O12" s="32"/>
      <c r="P12" s="32"/>
      <c r="Q12" s="32"/>
      <c r="R12" s="32"/>
      <c r="S12" s="32" t="s">
        <v>68</v>
      </c>
      <c r="T12" s="32"/>
      <c r="U12" s="110"/>
      <c r="V12" s="112"/>
      <c r="W12" s="112"/>
      <c r="X12" s="112"/>
      <c r="Y12" s="112"/>
      <c r="Z12" s="112"/>
      <c r="AA12" s="112"/>
      <c r="AB12" s="112"/>
      <c r="AC12" s="112"/>
      <c r="AD12" s="131" t="s">
        <v>72</v>
      </c>
      <c r="AE12" s="131"/>
      <c r="AF12" s="131"/>
      <c r="AG12" s="131"/>
      <c r="AH12" s="131"/>
      <c r="AI12" s="131"/>
      <c r="AJ12" s="131"/>
      <c r="AK12" s="131"/>
      <c r="AL12" s="131"/>
      <c r="AM12" s="131"/>
      <c r="AN12" s="131"/>
      <c r="AO12" s="131"/>
      <c r="AP12" s="131"/>
      <c r="AQ12" s="131"/>
      <c r="AR12" s="131"/>
      <c r="AS12" s="131"/>
    </row>
    <row r="13" spans="2:45" ht="22.5" customHeight="1">
      <c r="B13" s="13"/>
      <c r="N13" s="32"/>
      <c r="O13" s="32"/>
      <c r="P13" s="32"/>
      <c r="Q13" s="32"/>
      <c r="R13" s="32"/>
      <c r="S13" s="85"/>
      <c r="T13" s="85"/>
      <c r="U13" s="85"/>
      <c r="V13" s="111"/>
      <c r="W13" s="111"/>
      <c r="X13" s="111"/>
      <c r="Y13" s="111"/>
      <c r="Z13" s="111"/>
      <c r="AA13" s="111"/>
      <c r="AB13" s="111"/>
      <c r="AC13" s="111"/>
      <c r="AD13" s="131" t="s">
        <v>88</v>
      </c>
      <c r="AE13" s="131"/>
      <c r="AF13" s="131"/>
      <c r="AG13" s="131"/>
      <c r="AH13" s="131"/>
      <c r="AI13" s="131"/>
      <c r="AJ13" s="131"/>
      <c r="AK13" s="131"/>
      <c r="AL13" s="131"/>
      <c r="AM13" s="131"/>
      <c r="AN13" s="131"/>
      <c r="AO13" s="131"/>
      <c r="AP13" s="131"/>
      <c r="AQ13" s="131"/>
      <c r="AR13" s="131"/>
      <c r="AS13" s="131"/>
    </row>
    <row r="14" spans="2:45" ht="22.5" customHeight="1">
      <c r="B14" s="11"/>
      <c r="N14" s="32"/>
      <c r="O14" s="32"/>
      <c r="P14" s="32"/>
      <c r="Q14" s="32"/>
      <c r="R14" s="32"/>
      <c r="S14" s="32" t="s">
        <v>90</v>
      </c>
      <c r="T14" s="32"/>
      <c r="U14" s="32"/>
      <c r="V14" s="111"/>
      <c r="W14" s="111"/>
      <c r="X14" s="111"/>
      <c r="Y14" s="111"/>
      <c r="Z14" s="111"/>
      <c r="AA14" s="111"/>
      <c r="AB14" s="111"/>
      <c r="AC14" s="111"/>
      <c r="AD14" s="131"/>
      <c r="AE14" s="131"/>
      <c r="AF14" s="131"/>
      <c r="AG14" s="131"/>
      <c r="AH14" s="131"/>
      <c r="AI14" s="131"/>
      <c r="AJ14" s="131"/>
      <c r="AK14" s="131"/>
      <c r="AL14" s="131"/>
      <c r="AM14" s="131"/>
      <c r="AN14" s="131"/>
      <c r="AO14" s="131"/>
      <c r="AP14" s="131"/>
      <c r="AQ14" s="131"/>
      <c r="AR14" s="131"/>
      <c r="AS14" s="131"/>
    </row>
    <row r="15" spans="2:45" ht="11.25" customHeight="1">
      <c r="M15" s="32"/>
      <c r="N15" s="32"/>
      <c r="O15" s="32"/>
      <c r="P15" s="32"/>
      <c r="Q15" s="32"/>
      <c r="R15" s="32"/>
      <c r="V15" s="32"/>
      <c r="W15" s="32"/>
      <c r="X15" s="32"/>
      <c r="Y15" s="32"/>
      <c r="Z15" s="32"/>
      <c r="AA15" s="32"/>
      <c r="AB15" s="32"/>
      <c r="AC15" s="32"/>
      <c r="AD15" s="131"/>
      <c r="AE15" s="131"/>
      <c r="AF15" s="131"/>
      <c r="AG15" s="131"/>
      <c r="AH15" s="131"/>
      <c r="AI15" s="131"/>
      <c r="AJ15" s="131"/>
      <c r="AK15" s="131"/>
      <c r="AL15" s="131"/>
      <c r="AM15" s="131"/>
      <c r="AN15" s="131"/>
      <c r="AO15" s="131"/>
      <c r="AP15" s="131"/>
      <c r="AQ15" s="131"/>
      <c r="AR15" s="131"/>
      <c r="AS15" s="131"/>
    </row>
    <row r="16" spans="2:45" ht="26.25" customHeight="1">
      <c r="D16" s="19" t="s">
        <v>44</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31"/>
      <c r="AE16" s="131"/>
      <c r="AF16" s="131"/>
      <c r="AG16" s="131"/>
      <c r="AH16" s="131"/>
      <c r="AI16" s="131"/>
      <c r="AJ16" s="131"/>
      <c r="AK16" s="131"/>
      <c r="AL16" s="131"/>
      <c r="AM16" s="131"/>
      <c r="AN16" s="131"/>
      <c r="AO16" s="131"/>
      <c r="AP16" s="131"/>
      <c r="AQ16" s="131"/>
      <c r="AR16" s="131"/>
      <c r="AS16" s="131"/>
    </row>
    <row r="17" spans="2:45" ht="11.25" customHeight="1">
      <c r="AD17" s="131"/>
      <c r="AE17" s="131"/>
      <c r="AF17" s="131"/>
      <c r="AG17" s="131"/>
      <c r="AH17" s="131"/>
      <c r="AI17" s="131"/>
      <c r="AJ17" s="131"/>
      <c r="AK17" s="131"/>
      <c r="AL17" s="131"/>
      <c r="AM17" s="131"/>
      <c r="AN17" s="131"/>
      <c r="AO17" s="131"/>
      <c r="AP17" s="131"/>
      <c r="AQ17" s="131"/>
      <c r="AR17" s="131"/>
      <c r="AS17" s="131"/>
    </row>
    <row r="18" spans="2:45" ht="16.5" customHeight="1">
      <c r="D18" s="20" t="s">
        <v>20</v>
      </c>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131"/>
      <c r="AE18" s="131"/>
      <c r="AF18" s="131"/>
      <c r="AG18" s="131"/>
      <c r="AH18" s="131"/>
      <c r="AI18" s="131"/>
      <c r="AJ18" s="131"/>
      <c r="AK18" s="131"/>
      <c r="AL18" s="131"/>
      <c r="AM18" s="131"/>
      <c r="AN18" s="131"/>
      <c r="AO18" s="131"/>
      <c r="AP18" s="131"/>
      <c r="AQ18" s="131"/>
      <c r="AR18" s="131"/>
      <c r="AS18" s="131"/>
    </row>
    <row r="19" spans="2:45" ht="11.25" customHeight="1">
      <c r="AD19" s="131"/>
      <c r="AE19" s="131"/>
      <c r="AF19" s="131"/>
      <c r="AG19" s="131"/>
      <c r="AH19" s="131"/>
      <c r="AI19" s="131"/>
      <c r="AJ19" s="131"/>
      <c r="AK19" s="131"/>
      <c r="AL19" s="131"/>
      <c r="AM19" s="131"/>
      <c r="AN19" s="131"/>
      <c r="AO19" s="131"/>
      <c r="AP19" s="131"/>
      <c r="AQ19" s="131"/>
      <c r="AR19" s="131"/>
      <c r="AS19" s="131"/>
    </row>
    <row r="20" spans="2:45" ht="16.5" customHeight="1">
      <c r="D20" s="21" t="s">
        <v>7</v>
      </c>
      <c r="E20" s="38"/>
      <c r="F20" s="38"/>
      <c r="G20" s="38"/>
      <c r="H20" s="38"/>
      <c r="I20" s="38"/>
      <c r="J20" s="38"/>
      <c r="K20" s="38"/>
      <c r="L20" s="38"/>
      <c r="M20" s="38"/>
      <c r="N20" s="38"/>
      <c r="O20" s="38"/>
      <c r="P20" s="38"/>
      <c r="Q20" s="38"/>
      <c r="R20" s="38"/>
      <c r="S20" s="38"/>
      <c r="T20" s="38"/>
      <c r="U20" s="38"/>
      <c r="V20" s="38"/>
      <c r="W20" s="38"/>
      <c r="X20" s="38"/>
      <c r="Y20" s="38"/>
      <c r="Z20" s="38"/>
      <c r="AA20" s="38"/>
      <c r="AB20" s="38"/>
      <c r="AC20" s="24"/>
      <c r="AD20" s="131"/>
      <c r="AE20" s="131"/>
      <c r="AF20" s="131"/>
      <c r="AG20" s="131"/>
      <c r="AH20" s="131"/>
      <c r="AI20" s="131"/>
      <c r="AJ20" s="131"/>
      <c r="AK20" s="131"/>
      <c r="AL20" s="131"/>
      <c r="AM20" s="131"/>
      <c r="AN20" s="131"/>
      <c r="AO20" s="131"/>
      <c r="AP20" s="131"/>
      <c r="AQ20" s="131"/>
      <c r="AR20" s="131"/>
      <c r="AS20" s="131"/>
    </row>
    <row r="21" spans="2:45" ht="24.75" customHeight="1">
      <c r="B21" s="15" t="str">
        <f>IF(COUNTA(J21,J22,J23,U21,U22,U23)&lt;6,"","○")</f>
        <v/>
      </c>
      <c r="D21" s="22" t="s">
        <v>249</v>
      </c>
      <c r="E21" s="39"/>
      <c r="F21" s="39"/>
      <c r="G21" s="44"/>
      <c r="H21" s="49" t="s">
        <v>85</v>
      </c>
      <c r="I21" s="61"/>
      <c r="J21" s="73"/>
      <c r="K21" s="73"/>
      <c r="L21" s="73"/>
      <c r="M21" s="73"/>
      <c r="N21" s="73"/>
      <c r="O21" s="73"/>
      <c r="P21" s="73"/>
      <c r="Q21" s="73"/>
      <c r="R21" s="104"/>
      <c r="S21" s="49" t="s">
        <v>248</v>
      </c>
      <c r="T21" s="61"/>
      <c r="U21" s="73"/>
      <c r="V21" s="73"/>
      <c r="W21" s="73"/>
      <c r="X21" s="73"/>
      <c r="Y21" s="73"/>
      <c r="Z21" s="73"/>
      <c r="AA21" s="73"/>
      <c r="AB21" s="73"/>
      <c r="AC21" s="104"/>
      <c r="AD21" s="132" t="s">
        <v>128</v>
      </c>
      <c r="AE21" s="131"/>
      <c r="AF21" s="131"/>
      <c r="AG21" s="131"/>
      <c r="AH21" s="131"/>
      <c r="AI21" s="131"/>
      <c r="AJ21" s="131"/>
      <c r="AK21" s="131"/>
      <c r="AL21" s="131"/>
      <c r="AM21" s="131"/>
      <c r="AN21" s="131"/>
      <c r="AO21" s="131"/>
      <c r="AP21" s="131"/>
      <c r="AQ21" s="131"/>
      <c r="AR21" s="131"/>
      <c r="AS21" s="131"/>
    </row>
    <row r="22" spans="2:45" ht="24.75" customHeight="1">
      <c r="D22" s="23"/>
      <c r="E22" s="34"/>
      <c r="F22" s="34"/>
      <c r="G22" s="45"/>
      <c r="H22" s="50" t="s">
        <v>245</v>
      </c>
      <c r="I22" s="62"/>
      <c r="J22" s="74"/>
      <c r="K22" s="74"/>
      <c r="L22" s="74"/>
      <c r="M22" s="74"/>
      <c r="N22" s="74"/>
      <c r="O22" s="74"/>
      <c r="P22" s="74"/>
      <c r="Q22" s="74"/>
      <c r="R22" s="105"/>
      <c r="S22" s="50" t="s">
        <v>84</v>
      </c>
      <c r="T22" s="62"/>
      <c r="U22" s="74"/>
      <c r="V22" s="74"/>
      <c r="W22" s="74"/>
      <c r="X22" s="74"/>
      <c r="Y22" s="74"/>
      <c r="Z22" s="74"/>
      <c r="AA22" s="74"/>
      <c r="AB22" s="74"/>
      <c r="AC22" s="105"/>
      <c r="AD22" s="131"/>
      <c r="AE22" s="131"/>
      <c r="AF22" s="131"/>
      <c r="AG22" s="131"/>
      <c r="AH22" s="131"/>
      <c r="AI22" s="131"/>
      <c r="AJ22" s="131"/>
      <c r="AK22" s="131"/>
      <c r="AL22" s="131"/>
      <c r="AM22" s="131"/>
      <c r="AN22" s="131"/>
      <c r="AO22" s="131"/>
      <c r="AP22" s="131"/>
      <c r="AQ22" s="131"/>
      <c r="AR22" s="131"/>
      <c r="AS22" s="131"/>
    </row>
    <row r="23" spans="2:45" ht="24.75" customHeight="1">
      <c r="D23" s="24"/>
      <c r="E23" s="40"/>
      <c r="F23" s="40"/>
      <c r="G23" s="21"/>
      <c r="H23" s="51" t="s">
        <v>247</v>
      </c>
      <c r="I23" s="63"/>
      <c r="J23" s="75"/>
      <c r="K23" s="75"/>
      <c r="L23" s="75"/>
      <c r="M23" s="75"/>
      <c r="N23" s="75"/>
      <c r="O23" s="75"/>
      <c r="P23" s="75"/>
      <c r="Q23" s="75"/>
      <c r="R23" s="106"/>
      <c r="S23" s="51" t="s">
        <v>166</v>
      </c>
      <c r="T23" s="63"/>
      <c r="U23" s="75"/>
      <c r="V23" s="75"/>
      <c r="W23" s="75"/>
      <c r="X23" s="75"/>
      <c r="Y23" s="75"/>
      <c r="Z23" s="75"/>
      <c r="AA23" s="75"/>
      <c r="AB23" s="75"/>
      <c r="AC23" s="106"/>
      <c r="AD23" s="131"/>
      <c r="AE23" s="131"/>
      <c r="AF23" s="131"/>
      <c r="AG23" s="131"/>
      <c r="AH23" s="131"/>
      <c r="AI23" s="131"/>
      <c r="AJ23" s="131"/>
      <c r="AK23" s="131"/>
      <c r="AL23" s="131"/>
      <c r="AM23" s="131"/>
      <c r="AN23" s="131"/>
      <c r="AO23" s="131"/>
      <c r="AP23" s="131"/>
      <c r="AQ23" s="131"/>
      <c r="AR23" s="131"/>
      <c r="AS23" s="131"/>
    </row>
    <row r="24" spans="2:45" ht="24" customHeight="1">
      <c r="B24" s="15" t="str">
        <f>IF(COUNTA(H24,H25,T25)&gt;0,"○","")</f>
        <v/>
      </c>
      <c r="D24" s="25" t="s">
        <v>69</v>
      </c>
      <c r="E24" s="25"/>
      <c r="F24" s="25"/>
      <c r="G24" s="25"/>
      <c r="H24" s="52"/>
      <c r="I24" s="64" t="s">
        <v>73</v>
      </c>
      <c r="J24" s="76"/>
      <c r="K24" s="76"/>
      <c r="L24" s="76"/>
      <c r="M24" s="76"/>
      <c r="N24" s="76"/>
      <c r="O24" s="76" t="s">
        <v>61</v>
      </c>
      <c r="P24" s="76"/>
      <c r="Q24" s="101"/>
      <c r="R24" s="101"/>
      <c r="S24" s="101"/>
      <c r="T24" s="41" t="s">
        <v>41</v>
      </c>
      <c r="U24" s="101"/>
      <c r="V24" s="101"/>
      <c r="W24" s="101"/>
      <c r="X24" s="41" t="s">
        <v>15</v>
      </c>
      <c r="Y24" s="41"/>
      <c r="Z24" s="41"/>
      <c r="AA24" s="41"/>
      <c r="AB24" s="41"/>
      <c r="AC24" s="46"/>
      <c r="AD24" s="131"/>
      <c r="AE24" s="131"/>
      <c r="AF24" s="131"/>
      <c r="AG24" s="131"/>
      <c r="AH24" s="131"/>
      <c r="AI24" s="131"/>
      <c r="AJ24" s="131"/>
      <c r="AK24" s="131"/>
      <c r="AL24" s="131"/>
      <c r="AM24" s="131"/>
      <c r="AN24" s="131"/>
      <c r="AO24" s="131"/>
      <c r="AP24" s="131"/>
      <c r="AQ24" s="131"/>
      <c r="AR24" s="131"/>
      <c r="AS24" s="131"/>
    </row>
    <row r="25" spans="2:45" ht="24" customHeight="1">
      <c r="D25" s="25"/>
      <c r="E25" s="25"/>
      <c r="F25" s="25"/>
      <c r="G25" s="25"/>
      <c r="H25" s="53"/>
      <c r="I25" s="65" t="s">
        <v>74</v>
      </c>
      <c r="J25" s="77"/>
      <c r="K25" s="77"/>
      <c r="L25" s="77"/>
      <c r="M25" s="77"/>
      <c r="N25" s="77"/>
      <c r="O25" s="43" t="s">
        <v>94</v>
      </c>
      <c r="P25" s="98"/>
      <c r="Q25" s="98"/>
      <c r="R25" s="43" t="s">
        <v>15</v>
      </c>
      <c r="S25" s="107"/>
      <c r="T25" s="75"/>
      <c r="U25" s="77" t="s">
        <v>91</v>
      </c>
      <c r="V25" s="77"/>
      <c r="W25" s="77"/>
      <c r="X25" s="77"/>
      <c r="Y25" s="77"/>
      <c r="Z25" s="43" t="s">
        <v>94</v>
      </c>
      <c r="AA25" s="98"/>
      <c r="AB25" s="98"/>
      <c r="AC25" s="48" t="s">
        <v>15</v>
      </c>
      <c r="AD25" s="131"/>
      <c r="AE25" s="131"/>
      <c r="AF25" s="131"/>
      <c r="AG25" s="131"/>
      <c r="AH25" s="131"/>
      <c r="AI25" s="131"/>
      <c r="AJ25" s="131"/>
      <c r="AK25" s="131"/>
      <c r="AL25" s="131"/>
      <c r="AM25" s="131"/>
      <c r="AN25" s="131"/>
      <c r="AO25" s="131"/>
      <c r="AP25" s="131"/>
      <c r="AQ25" s="131"/>
      <c r="AR25" s="131"/>
      <c r="AS25" s="131"/>
    </row>
    <row r="26" spans="2:45" ht="22.5" customHeight="1">
      <c r="B26" s="15" t="str">
        <f>IF(COUNTA(H27,O27,V27,J28)&gt;0,"○","")</f>
        <v/>
      </c>
      <c r="D26" s="25" t="s">
        <v>45</v>
      </c>
      <c r="E26" s="25"/>
      <c r="F26" s="25"/>
      <c r="G26" s="25"/>
      <c r="H26" s="27" t="s">
        <v>103</v>
      </c>
      <c r="I26" s="42"/>
      <c r="J26" s="42"/>
      <c r="K26" s="42"/>
      <c r="L26" s="42"/>
      <c r="M26" s="42"/>
      <c r="N26" s="42"/>
      <c r="O26" s="42"/>
      <c r="P26" s="42"/>
      <c r="Q26" s="42"/>
      <c r="R26" s="42"/>
      <c r="S26" s="42"/>
      <c r="T26" s="42"/>
      <c r="U26" s="42"/>
      <c r="V26" s="42"/>
      <c r="W26" s="42"/>
      <c r="X26" s="42"/>
      <c r="Y26" s="42"/>
      <c r="Z26" s="42"/>
      <c r="AA26" s="42"/>
      <c r="AB26" s="42"/>
      <c r="AC26" s="47"/>
      <c r="AD26" s="133" t="s">
        <v>95</v>
      </c>
      <c r="AE26" s="131"/>
      <c r="AF26" s="131"/>
      <c r="AG26" s="131"/>
      <c r="AH26" s="131"/>
      <c r="AI26" s="131"/>
      <c r="AJ26" s="131"/>
      <c r="AK26" s="131"/>
      <c r="AL26" s="131"/>
      <c r="AM26" s="131"/>
      <c r="AN26" s="131"/>
      <c r="AO26" s="131"/>
      <c r="AP26" s="131"/>
      <c r="AQ26" s="131"/>
      <c r="AR26" s="131"/>
      <c r="AS26" s="131"/>
    </row>
    <row r="27" spans="2:45" ht="33" customHeight="1">
      <c r="D27" s="25"/>
      <c r="E27" s="25"/>
      <c r="F27" s="25"/>
      <c r="G27" s="25"/>
      <c r="H27" s="54"/>
      <c r="I27" s="66"/>
      <c r="J27" s="66"/>
      <c r="K27" s="66"/>
      <c r="L27" s="66"/>
      <c r="M27" s="66"/>
      <c r="N27" s="66"/>
      <c r="O27" s="66"/>
      <c r="P27" s="66"/>
      <c r="Q27" s="66"/>
      <c r="R27" s="66"/>
      <c r="S27" s="66"/>
      <c r="T27" s="66"/>
      <c r="U27" s="66"/>
      <c r="V27" s="66"/>
      <c r="W27" s="66"/>
      <c r="X27" s="66"/>
      <c r="Y27" s="66"/>
      <c r="Z27" s="66"/>
      <c r="AA27" s="66"/>
      <c r="AB27" s="66"/>
      <c r="AC27" s="118"/>
      <c r="AD27" s="134" t="s">
        <v>40</v>
      </c>
      <c r="AE27" s="131"/>
      <c r="AF27" s="131"/>
      <c r="AG27" s="131"/>
      <c r="AH27" s="131"/>
      <c r="AI27" s="131"/>
      <c r="AJ27" s="131"/>
      <c r="AK27" s="131"/>
      <c r="AL27" s="131"/>
      <c r="AM27" s="131"/>
      <c r="AN27" s="131"/>
      <c r="AO27" s="131"/>
      <c r="AP27" s="131"/>
      <c r="AQ27" s="131"/>
      <c r="AR27" s="131"/>
      <c r="AS27" s="131"/>
    </row>
    <row r="28" spans="2:45" ht="32.25" customHeight="1">
      <c r="D28" s="25"/>
      <c r="E28" s="25"/>
      <c r="F28" s="25"/>
      <c r="G28" s="25"/>
      <c r="H28" s="50" t="s">
        <v>53</v>
      </c>
      <c r="I28" s="62"/>
      <c r="J28" s="78"/>
      <c r="K28" s="78"/>
      <c r="L28" s="78"/>
      <c r="M28" s="78"/>
      <c r="N28" s="78"/>
      <c r="O28" s="78"/>
      <c r="P28" s="78"/>
      <c r="Q28" s="78"/>
      <c r="R28" s="78"/>
      <c r="S28" s="78"/>
      <c r="T28" s="78"/>
      <c r="U28" s="78"/>
      <c r="V28" s="78"/>
      <c r="W28" s="78"/>
      <c r="X28" s="78"/>
      <c r="Y28" s="78"/>
      <c r="Z28" s="78"/>
      <c r="AA28" s="78"/>
      <c r="AB28" s="78"/>
      <c r="AC28" s="119"/>
      <c r="AD28" s="131" t="s">
        <v>106</v>
      </c>
      <c r="AE28" s="131"/>
      <c r="AF28" s="131"/>
      <c r="AG28" s="131"/>
      <c r="AH28" s="131"/>
      <c r="AI28" s="131"/>
      <c r="AJ28" s="131"/>
      <c r="AK28" s="131"/>
      <c r="AL28" s="131"/>
      <c r="AM28" s="131"/>
      <c r="AN28" s="131"/>
      <c r="AO28" s="131"/>
      <c r="AP28" s="131"/>
      <c r="AQ28" s="131"/>
      <c r="AR28" s="131"/>
      <c r="AS28" s="131"/>
    </row>
    <row r="29" spans="2:45" ht="16.5" customHeight="1">
      <c r="D29" s="25"/>
      <c r="E29" s="25"/>
      <c r="F29" s="25"/>
      <c r="G29" s="25"/>
      <c r="H29" s="51"/>
      <c r="I29" s="63"/>
      <c r="J29" s="79" t="s">
        <v>76</v>
      </c>
      <c r="K29" s="79"/>
      <c r="L29" s="79"/>
      <c r="M29" s="79"/>
      <c r="N29" s="79"/>
      <c r="O29" s="79"/>
      <c r="P29" s="79"/>
      <c r="Q29" s="79"/>
      <c r="R29" s="79"/>
      <c r="S29" s="79"/>
      <c r="T29" s="79"/>
      <c r="U29" s="79"/>
      <c r="V29" s="79"/>
      <c r="W29" s="79"/>
      <c r="X29" s="79"/>
      <c r="Y29" s="79"/>
      <c r="Z29" s="79"/>
      <c r="AA29" s="79"/>
      <c r="AB29" s="79"/>
      <c r="AC29" s="120"/>
      <c r="AD29" s="131"/>
      <c r="AE29" s="131"/>
      <c r="AF29" s="131"/>
      <c r="AG29" s="131"/>
      <c r="AH29" s="131"/>
      <c r="AI29" s="131"/>
      <c r="AJ29" s="131"/>
      <c r="AK29" s="131"/>
      <c r="AL29" s="131"/>
      <c r="AM29" s="131"/>
      <c r="AN29" s="131"/>
      <c r="AO29" s="131"/>
      <c r="AP29" s="131"/>
      <c r="AQ29" s="131"/>
      <c r="AR29" s="131"/>
      <c r="AS29" s="131"/>
    </row>
    <row r="30" spans="2:45" ht="24" customHeight="1">
      <c r="B30" s="15" t="str">
        <f>IF(COUNTA(J30,L30,N30,P30,Q30,T30)&lt;6,"","○")</f>
        <v/>
      </c>
      <c r="D30" s="26" t="s">
        <v>180</v>
      </c>
      <c r="E30" s="41"/>
      <c r="F30" s="41"/>
      <c r="G30" s="46"/>
      <c r="H30" s="31" t="s">
        <v>58</v>
      </c>
      <c r="I30" s="39"/>
      <c r="J30" s="69"/>
      <c r="K30" s="39" t="s">
        <v>41</v>
      </c>
      <c r="L30" s="69"/>
      <c r="M30" s="39" t="s">
        <v>1</v>
      </c>
      <c r="N30" s="69"/>
      <c r="O30" s="39" t="s">
        <v>26</v>
      </c>
      <c r="P30" s="99" t="s">
        <v>115</v>
      </c>
      <c r="Q30" s="102"/>
      <c r="R30" s="102"/>
      <c r="S30" s="39" t="s">
        <v>57</v>
      </c>
      <c r="T30" s="109"/>
      <c r="U30" s="109"/>
      <c r="V30" s="113" t="s">
        <v>9</v>
      </c>
      <c r="W30" s="114">
        <f>(TEXT(T30,"00!:00")-TEXT(Q30,"00!:00"))*1440</f>
        <v>0</v>
      </c>
      <c r="X30" s="114"/>
      <c r="Y30" s="116" t="s">
        <v>14</v>
      </c>
      <c r="Z30" s="116"/>
      <c r="AA30" s="116"/>
      <c r="AB30" s="116"/>
      <c r="AC30" s="121"/>
      <c r="AD30" s="131" t="s">
        <v>97</v>
      </c>
      <c r="AE30" s="131"/>
      <c r="AF30" s="131"/>
      <c r="AG30" s="131"/>
      <c r="AH30" s="131"/>
      <c r="AI30" s="131"/>
      <c r="AJ30" s="131"/>
      <c r="AK30" s="131"/>
      <c r="AL30" s="131"/>
      <c r="AM30" s="131"/>
      <c r="AN30" s="131"/>
      <c r="AO30" s="131"/>
      <c r="AP30" s="131"/>
      <c r="AQ30" s="131"/>
      <c r="AR30" s="131"/>
      <c r="AS30" s="131"/>
    </row>
    <row r="31" spans="2:45" ht="15" customHeight="1">
      <c r="B31" s="16"/>
      <c r="D31" s="27"/>
      <c r="E31" s="42"/>
      <c r="F31" s="42"/>
      <c r="G31" s="47"/>
      <c r="H31" s="55" t="s">
        <v>23</v>
      </c>
      <c r="I31" s="67"/>
      <c r="J31" s="67"/>
      <c r="K31" s="67"/>
      <c r="L31" s="67"/>
      <c r="M31" s="67"/>
      <c r="N31" s="67"/>
      <c r="O31" s="67"/>
      <c r="P31" s="67"/>
      <c r="Q31" s="67"/>
      <c r="R31" s="67"/>
      <c r="S31" s="67"/>
      <c r="T31" s="67"/>
      <c r="U31" s="67"/>
      <c r="V31" s="67"/>
      <c r="W31" s="67"/>
      <c r="X31" s="67"/>
      <c r="Y31" s="67"/>
      <c r="Z31" s="67"/>
      <c r="AA31" s="67"/>
      <c r="AB31" s="67"/>
      <c r="AC31" s="122"/>
      <c r="AD31" s="131" t="s">
        <v>182</v>
      </c>
      <c r="AE31" s="131"/>
      <c r="AF31" s="131"/>
      <c r="AG31" s="131"/>
      <c r="AH31" s="131"/>
      <c r="AI31" s="131"/>
      <c r="AJ31" s="131"/>
      <c r="AK31" s="131"/>
      <c r="AL31" s="131"/>
      <c r="AM31" s="131"/>
      <c r="AN31" s="131"/>
      <c r="AO31" s="131"/>
      <c r="AP31" s="131"/>
      <c r="AQ31" s="131"/>
      <c r="AR31" s="131"/>
      <c r="AS31" s="131"/>
    </row>
    <row r="32" spans="2:45" ht="24" customHeight="1">
      <c r="B32" s="15" t="str">
        <f>IF(COUNTA(J32,L32)&lt;2,"","○")</f>
        <v/>
      </c>
      <c r="D32" s="28" t="s">
        <v>251</v>
      </c>
      <c r="E32" s="42"/>
      <c r="F32" s="42"/>
      <c r="G32" s="47"/>
      <c r="H32" s="56" t="s">
        <v>58</v>
      </c>
      <c r="I32" s="68"/>
      <c r="J32" s="80"/>
      <c r="K32" s="68" t="s">
        <v>41</v>
      </c>
      <c r="L32" s="80"/>
      <c r="M32" s="68" t="s">
        <v>59</v>
      </c>
      <c r="N32" s="87"/>
      <c r="O32" s="93" t="s">
        <v>250</v>
      </c>
      <c r="P32" s="93"/>
      <c r="Q32" s="93"/>
      <c r="R32" s="93"/>
      <c r="S32" s="93"/>
      <c r="T32" s="93"/>
      <c r="U32" s="93"/>
      <c r="V32" s="93"/>
      <c r="W32" s="93"/>
      <c r="X32" s="93"/>
      <c r="Y32" s="93"/>
      <c r="Z32" s="93"/>
      <c r="AA32" s="93"/>
      <c r="AB32" s="93"/>
      <c r="AC32" s="123"/>
      <c r="AD32" s="131"/>
      <c r="AE32" s="131"/>
      <c r="AF32" s="131"/>
      <c r="AG32" s="131"/>
      <c r="AH32" s="131"/>
      <c r="AI32" s="131"/>
      <c r="AJ32" s="131"/>
      <c r="AK32" s="131"/>
      <c r="AL32" s="131"/>
      <c r="AM32" s="131"/>
      <c r="AN32" s="131"/>
      <c r="AO32" s="131"/>
      <c r="AP32" s="131"/>
      <c r="AQ32" s="131"/>
      <c r="AR32" s="131"/>
      <c r="AS32" s="131"/>
    </row>
    <row r="33" spans="2:45" ht="15" customHeight="1">
      <c r="B33" s="16"/>
      <c r="D33" s="29"/>
      <c r="E33" s="43"/>
      <c r="F33" s="43"/>
      <c r="G33" s="48"/>
      <c r="H33" s="24"/>
      <c r="I33" s="40"/>
      <c r="J33" s="70"/>
      <c r="K33" s="40"/>
      <c r="L33" s="70"/>
      <c r="M33" s="40"/>
      <c r="N33" s="88"/>
      <c r="O33" s="94"/>
      <c r="P33" s="94"/>
      <c r="Q33" s="94"/>
      <c r="R33" s="94"/>
      <c r="S33" s="94"/>
      <c r="T33" s="94"/>
      <c r="U33" s="94"/>
      <c r="V33" s="94"/>
      <c r="W33" s="94"/>
      <c r="X33" s="94"/>
      <c r="Y33" s="94"/>
      <c r="Z33" s="94"/>
      <c r="AA33" s="94"/>
      <c r="AB33" s="94"/>
      <c r="AC33" s="124"/>
      <c r="AD33" s="131"/>
      <c r="AE33" s="131"/>
      <c r="AF33" s="131"/>
      <c r="AG33" s="131"/>
      <c r="AH33" s="131"/>
      <c r="AI33" s="131"/>
      <c r="AJ33" s="131"/>
      <c r="AK33" s="131"/>
      <c r="AL33" s="131"/>
      <c r="AM33" s="131"/>
      <c r="AN33" s="131"/>
      <c r="AO33" s="131"/>
      <c r="AP33" s="131"/>
      <c r="AQ33" s="131"/>
      <c r="AR33" s="131"/>
      <c r="AS33" s="131"/>
    </row>
    <row r="34" spans="2:45" ht="22.5" customHeight="1">
      <c r="B34" s="15" t="str">
        <f>IF(COUNTA(H34,K35,Y34)&lt;3,"","○")</f>
        <v/>
      </c>
      <c r="D34" s="30" t="s">
        <v>4</v>
      </c>
      <c r="E34" s="30"/>
      <c r="F34" s="30"/>
      <c r="G34" s="30"/>
      <c r="H34" s="57"/>
      <c r="I34" s="69"/>
      <c r="J34" s="69"/>
      <c r="K34" s="69"/>
      <c r="L34" s="69"/>
      <c r="M34" s="86" t="s">
        <v>77</v>
      </c>
      <c r="N34" s="89"/>
      <c r="O34" s="95" t="s">
        <v>108</v>
      </c>
      <c r="P34" s="100"/>
      <c r="Q34" s="100"/>
      <c r="R34" s="100"/>
      <c r="S34" s="100"/>
      <c r="T34" s="100"/>
      <c r="U34" s="100"/>
      <c r="V34" s="100"/>
      <c r="W34" s="100"/>
      <c r="X34" s="100"/>
      <c r="Y34" s="117"/>
      <c r="Z34" s="117"/>
      <c r="AA34" s="117"/>
      <c r="AB34" s="117"/>
      <c r="AC34" s="125"/>
      <c r="AD34" s="131"/>
      <c r="AE34" s="131"/>
      <c r="AF34" s="131"/>
      <c r="AG34" s="131"/>
      <c r="AH34" s="131"/>
      <c r="AI34" s="131"/>
      <c r="AJ34" s="131"/>
      <c r="AK34" s="131"/>
      <c r="AL34" s="131"/>
      <c r="AM34" s="131"/>
      <c r="AN34" s="131"/>
      <c r="AO34" s="131"/>
      <c r="AP34" s="131"/>
      <c r="AQ34" s="131"/>
      <c r="AR34" s="131"/>
      <c r="AS34" s="131"/>
    </row>
    <row r="35" spans="2:45" ht="22.5" customHeight="1">
      <c r="D35" s="30"/>
      <c r="E35" s="30"/>
      <c r="F35" s="30"/>
      <c r="G35" s="30"/>
      <c r="H35" s="24" t="s">
        <v>79</v>
      </c>
      <c r="I35" s="40"/>
      <c r="J35" s="40"/>
      <c r="K35" s="83"/>
      <c r="L35" s="83"/>
      <c r="M35" s="83"/>
      <c r="N35" s="90" t="s">
        <v>80</v>
      </c>
      <c r="O35" s="95"/>
      <c r="P35" s="100"/>
      <c r="Q35" s="100"/>
      <c r="R35" s="100"/>
      <c r="S35" s="100"/>
      <c r="T35" s="100"/>
      <c r="U35" s="100"/>
      <c r="V35" s="100"/>
      <c r="W35" s="100"/>
      <c r="X35" s="100"/>
      <c r="Y35" s="117"/>
      <c r="Z35" s="117"/>
      <c r="AA35" s="117"/>
      <c r="AB35" s="117"/>
      <c r="AC35" s="125"/>
      <c r="AD35" s="131"/>
      <c r="AE35" s="131"/>
      <c r="AF35" s="131"/>
      <c r="AG35" s="131"/>
      <c r="AH35" s="131"/>
      <c r="AI35" s="131"/>
      <c r="AJ35" s="131"/>
      <c r="AK35" s="131"/>
      <c r="AL35" s="131"/>
      <c r="AM35" s="131"/>
      <c r="AN35" s="131"/>
      <c r="AO35" s="131"/>
      <c r="AP35" s="131"/>
      <c r="AQ35" s="131"/>
      <c r="AR35" s="131"/>
      <c r="AS35" s="131"/>
    </row>
    <row r="36" spans="2:45" ht="22.5" customHeight="1">
      <c r="B36" s="15" t="str">
        <f>IF(COUNTA(H36)&gt;0,"○","")</f>
        <v/>
      </c>
      <c r="D36" s="25" t="s">
        <v>98</v>
      </c>
      <c r="E36" s="25"/>
      <c r="F36" s="25"/>
      <c r="G36" s="25"/>
      <c r="H36" s="57"/>
      <c r="I36" s="69"/>
      <c r="J36" s="69"/>
      <c r="K36" s="69"/>
      <c r="L36" s="69"/>
      <c r="M36" s="69"/>
      <c r="N36" s="69"/>
      <c r="O36" s="69"/>
      <c r="P36" s="69"/>
      <c r="Q36" s="69"/>
      <c r="R36" s="69"/>
      <c r="S36" s="69"/>
      <c r="T36" s="69"/>
      <c r="U36" s="69"/>
      <c r="V36" s="69"/>
      <c r="W36" s="69"/>
      <c r="X36" s="69"/>
      <c r="Y36" s="69"/>
      <c r="Z36" s="69"/>
      <c r="AA36" s="69"/>
      <c r="AB36" s="69"/>
      <c r="AC36" s="126"/>
      <c r="AD36" s="131"/>
      <c r="AE36" s="131"/>
      <c r="AF36" s="131"/>
      <c r="AG36" s="131"/>
      <c r="AH36" s="131"/>
      <c r="AI36" s="131"/>
      <c r="AJ36" s="131"/>
      <c r="AK36" s="131"/>
      <c r="AL36" s="131"/>
      <c r="AM36" s="131"/>
      <c r="AN36" s="131"/>
      <c r="AO36" s="131"/>
      <c r="AP36" s="131"/>
      <c r="AQ36" s="131"/>
      <c r="AR36" s="131"/>
      <c r="AS36" s="131"/>
    </row>
    <row r="37" spans="2:45" ht="22.5" customHeight="1">
      <c r="B37" s="16" t="str">
        <f>IF(COUNTA(Y36)&lt;1,"","○")</f>
        <v/>
      </c>
      <c r="D37" s="25"/>
      <c r="E37" s="25"/>
      <c r="F37" s="25"/>
      <c r="G37" s="25"/>
      <c r="H37" s="58"/>
      <c r="I37" s="70"/>
      <c r="J37" s="70"/>
      <c r="K37" s="70"/>
      <c r="L37" s="70"/>
      <c r="M37" s="70"/>
      <c r="N37" s="70"/>
      <c r="O37" s="70"/>
      <c r="P37" s="70"/>
      <c r="Q37" s="70"/>
      <c r="R37" s="70"/>
      <c r="S37" s="70"/>
      <c r="T37" s="70"/>
      <c r="U37" s="70"/>
      <c r="V37" s="70"/>
      <c r="W37" s="70"/>
      <c r="X37" s="70"/>
      <c r="Y37" s="70"/>
      <c r="Z37" s="70"/>
      <c r="AA37" s="70"/>
      <c r="AB37" s="70"/>
      <c r="AC37" s="127"/>
      <c r="AD37" s="131"/>
      <c r="AE37" s="131"/>
      <c r="AF37" s="131"/>
      <c r="AG37" s="131"/>
      <c r="AH37" s="131"/>
      <c r="AI37" s="131"/>
      <c r="AJ37" s="131"/>
      <c r="AK37" s="131"/>
      <c r="AL37" s="131"/>
      <c r="AM37" s="131"/>
      <c r="AN37" s="131"/>
      <c r="AO37" s="131"/>
      <c r="AP37" s="131"/>
      <c r="AQ37" s="131"/>
      <c r="AR37" s="131"/>
      <c r="AS37" s="131"/>
    </row>
    <row r="38" spans="2:45" ht="24" customHeight="1">
      <c r="B38" s="15" t="str">
        <f>IF(COUNTA(J38,V38,J39)&lt;3,"","○")</f>
        <v/>
      </c>
      <c r="D38" s="31" t="s">
        <v>13</v>
      </c>
      <c r="E38" s="39"/>
      <c r="F38" s="39"/>
      <c r="G38" s="44"/>
      <c r="H38" s="31" t="s">
        <v>64</v>
      </c>
      <c r="I38" s="39"/>
      <c r="J38" s="81"/>
      <c r="K38" s="81"/>
      <c r="L38" s="81"/>
      <c r="M38" s="81"/>
      <c r="N38" s="81"/>
      <c r="O38" s="81"/>
      <c r="P38" s="81"/>
      <c r="Q38" s="81"/>
      <c r="R38" s="81"/>
      <c r="S38" s="81"/>
      <c r="T38" s="39" t="s">
        <v>19</v>
      </c>
      <c r="U38" s="39"/>
      <c r="V38" s="81"/>
      <c r="W38" s="81"/>
      <c r="X38" s="81"/>
      <c r="Y38" s="81"/>
      <c r="Z38" s="81"/>
      <c r="AA38" s="81"/>
      <c r="AB38" s="81"/>
      <c r="AC38" s="128"/>
      <c r="AD38" s="131"/>
      <c r="AE38" s="131"/>
      <c r="AF38" s="131"/>
      <c r="AG38" s="131"/>
      <c r="AH38" s="131"/>
      <c r="AI38" s="131"/>
      <c r="AJ38" s="131"/>
      <c r="AK38" s="131"/>
      <c r="AL38" s="131"/>
      <c r="AM38" s="131"/>
      <c r="AN38" s="131"/>
      <c r="AO38" s="131"/>
      <c r="AP38" s="131"/>
      <c r="AQ38" s="131"/>
      <c r="AR38" s="131"/>
      <c r="AS38" s="131"/>
    </row>
    <row r="39" spans="2:45" ht="24" customHeight="1">
      <c r="D39" s="24"/>
      <c r="E39" s="40"/>
      <c r="F39" s="40"/>
      <c r="G39" s="21"/>
      <c r="H39" s="59" t="s">
        <v>65</v>
      </c>
      <c r="I39" s="71"/>
      <c r="J39" s="82"/>
      <c r="K39" s="82"/>
      <c r="L39" s="82"/>
      <c r="M39" s="82"/>
      <c r="N39" s="82"/>
      <c r="O39" s="82"/>
      <c r="P39" s="82"/>
      <c r="Q39" s="82"/>
      <c r="R39" s="82"/>
      <c r="S39" s="82"/>
      <c r="T39" s="82"/>
      <c r="U39" s="82"/>
      <c r="V39" s="82"/>
      <c r="W39" s="82"/>
      <c r="X39" s="82"/>
      <c r="Y39" s="82"/>
      <c r="Z39" s="82"/>
      <c r="AA39" s="82"/>
      <c r="AB39" s="82"/>
      <c r="AC39" s="129"/>
      <c r="AD39" s="132"/>
      <c r="AE39" s="131"/>
      <c r="AF39" s="131"/>
      <c r="AG39" s="131"/>
      <c r="AH39" s="131"/>
      <c r="AI39" s="131"/>
      <c r="AJ39" s="131"/>
      <c r="AK39" s="131"/>
      <c r="AL39" s="131"/>
      <c r="AM39" s="131"/>
      <c r="AN39" s="131"/>
      <c r="AO39" s="131"/>
      <c r="AP39" s="131"/>
      <c r="AQ39" s="131"/>
      <c r="AR39" s="131"/>
      <c r="AS39" s="131"/>
    </row>
    <row r="40" spans="2:45" ht="16.5" customHeight="1">
      <c r="D40" s="32"/>
      <c r="E40" s="32"/>
      <c r="F40" s="32"/>
      <c r="G40" s="32"/>
      <c r="H40" s="32"/>
      <c r="I40" s="32"/>
      <c r="J40" s="32"/>
      <c r="K40" s="32"/>
      <c r="L40" s="32"/>
      <c r="M40" s="32"/>
      <c r="N40" s="32"/>
      <c r="O40" s="32"/>
      <c r="P40" s="32"/>
      <c r="Q40" s="32"/>
      <c r="R40" s="32"/>
      <c r="S40" s="7"/>
      <c r="T40" s="7"/>
      <c r="U40" s="7"/>
      <c r="V40" s="7"/>
      <c r="W40" s="7"/>
      <c r="X40" s="7"/>
      <c r="Y40" s="7"/>
    </row>
    <row r="41" spans="2:45" ht="16.5" customHeight="1">
      <c r="D41" s="33" t="str">
        <f>"令和"&amp;J30&amp;"年"&amp;L30&amp;"月"&amp;N30&amp;"日"&amp;"("&amp;P30&amp;")"</f>
        <v>令和年月日(　)</v>
      </c>
      <c r="E41" s="33"/>
      <c r="F41" s="33"/>
      <c r="G41" s="33"/>
      <c r="H41" s="33" t="str">
        <f>TEXT(Q30,"0!:00")&amp;"～"&amp;TEXT(T30,"0!:00")</f>
        <v>0:00～0:00</v>
      </c>
      <c r="I41" s="33"/>
      <c r="J41" s="33"/>
      <c r="K41" s="32" t="s">
        <v>183</v>
      </c>
      <c r="L41" s="32"/>
      <c r="M41" s="32"/>
      <c r="N41" s="32"/>
      <c r="O41" s="18" t="str">
        <f>_xlfn.TEXTJOIN("、",TRUE,IF(H24="○","生徒への講演・授業",""),IF(H25="○","保護者への講演",""),IF(T25="○","教職員への研修",""))</f>
        <v/>
      </c>
      <c r="P41" s="37"/>
      <c r="Q41" s="37"/>
      <c r="R41" s="37"/>
      <c r="S41" s="108"/>
      <c r="T41" s="7" t="s">
        <v>132</v>
      </c>
      <c r="U41" s="7"/>
      <c r="V41" s="7"/>
      <c r="W41" s="7"/>
    </row>
    <row r="42" spans="2:45" ht="16.5" customHeight="1">
      <c r="D42" s="33" t="str">
        <f>"令和"&amp;J32&amp;"年"&amp;L32&amp;"月"</f>
        <v>令和年月</v>
      </c>
      <c r="E42" s="33"/>
      <c r="F42" s="33"/>
      <c r="G42" s="33"/>
      <c r="H42" s="60"/>
      <c r="I42" s="60"/>
      <c r="J42" s="60"/>
      <c r="K42" s="32" t="s">
        <v>252</v>
      </c>
      <c r="L42" s="32"/>
      <c r="M42" s="32"/>
      <c r="N42" s="84"/>
      <c r="O42" s="30" t="str">
        <f>Q24&amp;"年"</f>
        <v>年</v>
      </c>
      <c r="P42" s="30"/>
      <c r="Q42" s="30"/>
      <c r="R42" s="30"/>
      <c r="S42" s="30"/>
      <c r="T42" s="7" t="s">
        <v>136</v>
      </c>
      <c r="U42" s="7"/>
      <c r="V42" s="7"/>
      <c r="W42" s="7"/>
    </row>
    <row r="43" spans="2:45" ht="16.5" customHeight="1">
      <c r="D43" s="32"/>
      <c r="E43" s="32"/>
      <c r="F43" s="32"/>
      <c r="G43" s="32"/>
      <c r="H43" s="32"/>
      <c r="I43" s="32"/>
      <c r="J43" s="32"/>
      <c r="K43" s="84"/>
      <c r="L43" s="84"/>
      <c r="M43" s="84"/>
      <c r="N43" s="84"/>
      <c r="O43" s="30" t="str">
        <f>_xlfn.TEXTJOIN("・",TRUE,IF(U24&lt;&gt;"",U24&amp;"人",""),IF(P25&lt;&gt;"",P25&amp;"人",""),IF(AA25&lt;&gt;"",AA25&amp;"人",""))</f>
        <v/>
      </c>
      <c r="P43" s="30"/>
      <c r="Q43" s="30"/>
      <c r="R43" s="30"/>
      <c r="S43" s="30"/>
      <c r="T43" s="7" t="s">
        <v>137</v>
      </c>
      <c r="U43" s="7"/>
      <c r="V43" s="7"/>
      <c r="W43" s="7"/>
      <c r="X43" s="7"/>
    </row>
    <row r="44" spans="2:45" ht="16.5" customHeight="1">
      <c r="D44" s="30" t="str">
        <f>TEXT(V12,"〒000-0000")</f>
        <v>〒000-0000</v>
      </c>
      <c r="E44" s="30"/>
      <c r="F44" s="30"/>
      <c r="G44" s="30"/>
      <c r="H44" s="32" t="s">
        <v>78</v>
      </c>
      <c r="I44" s="32"/>
      <c r="J44" s="32"/>
      <c r="K44" s="32"/>
      <c r="L44" s="32"/>
      <c r="M44" s="32"/>
      <c r="N44" s="91"/>
      <c r="O44" s="96"/>
      <c r="P44" s="96"/>
      <c r="Q44" s="34"/>
      <c r="R44" s="32"/>
      <c r="S44" s="7"/>
      <c r="T44" s="7"/>
      <c r="U44" s="7"/>
      <c r="V44" s="7"/>
      <c r="W44" s="7"/>
      <c r="X44" s="7"/>
      <c r="Y44" s="7"/>
    </row>
    <row r="45" spans="2:45" ht="16.5" customHeight="1">
      <c r="D45" s="32"/>
      <c r="E45" s="32"/>
      <c r="F45" s="32"/>
      <c r="G45" s="32"/>
      <c r="H45" s="32"/>
      <c r="I45" s="32"/>
      <c r="J45" s="32"/>
      <c r="K45" s="32"/>
      <c r="L45" s="32"/>
      <c r="M45" s="32"/>
      <c r="N45" s="32"/>
      <c r="O45" s="32"/>
      <c r="P45" s="32"/>
      <c r="Q45" s="32"/>
      <c r="R45" s="32"/>
      <c r="S45" s="7"/>
      <c r="T45" s="7"/>
      <c r="U45" s="7"/>
      <c r="V45" s="7"/>
      <c r="W45" s="7"/>
      <c r="X45" s="7"/>
      <c r="Y45" s="7"/>
    </row>
    <row r="46" spans="2:45" ht="16.5" customHeight="1">
      <c r="D46" s="32"/>
      <c r="E46" s="32"/>
      <c r="F46" s="32"/>
      <c r="G46" s="32"/>
      <c r="H46" s="32"/>
      <c r="I46" s="32"/>
      <c r="J46" s="32"/>
      <c r="K46" s="34"/>
      <c r="L46" s="85"/>
      <c r="M46" s="34"/>
      <c r="N46" s="32"/>
      <c r="O46" s="32"/>
      <c r="P46" s="32"/>
      <c r="Q46" s="32"/>
      <c r="R46" s="32"/>
    </row>
    <row r="47" spans="2:45" ht="16.5" customHeight="1">
      <c r="D47" s="34"/>
      <c r="E47" s="34"/>
      <c r="F47" s="34"/>
      <c r="G47" s="34"/>
      <c r="H47" s="34"/>
      <c r="I47" s="32"/>
      <c r="J47" s="32"/>
      <c r="K47" s="32"/>
      <c r="L47" s="32"/>
      <c r="M47" s="32"/>
      <c r="N47" s="32"/>
      <c r="O47" s="85"/>
      <c r="P47" s="32"/>
      <c r="Q47" s="32"/>
      <c r="R47" s="85"/>
    </row>
    <row r="48" spans="2:45" ht="16.5" customHeight="1">
      <c r="D48" s="35"/>
      <c r="E48" s="35"/>
      <c r="F48" s="35"/>
      <c r="G48" s="35"/>
      <c r="H48" s="35"/>
      <c r="I48" s="32"/>
      <c r="J48" s="32"/>
      <c r="K48" s="32"/>
      <c r="L48" s="32"/>
      <c r="M48" s="32"/>
      <c r="N48" s="32"/>
      <c r="O48" s="32"/>
      <c r="P48" s="32"/>
      <c r="Q48" s="32"/>
      <c r="R48" s="32"/>
    </row>
    <row r="49" spans="4:18" ht="16.5" customHeight="1">
      <c r="D49" s="32"/>
      <c r="E49" s="32"/>
      <c r="F49" s="32"/>
      <c r="G49" s="32"/>
      <c r="H49" s="32"/>
      <c r="I49" s="32"/>
      <c r="J49" s="32"/>
      <c r="K49" s="32"/>
      <c r="L49" s="32"/>
      <c r="M49" s="32"/>
      <c r="N49" s="85"/>
      <c r="O49" s="32"/>
      <c r="P49" s="32"/>
      <c r="Q49" s="32"/>
      <c r="R49" s="32"/>
    </row>
    <row r="50" spans="4:18" ht="16.5" customHeight="1">
      <c r="D50" s="32"/>
      <c r="E50" s="32"/>
      <c r="F50" s="32"/>
      <c r="G50" s="32"/>
      <c r="H50" s="32"/>
      <c r="I50" s="32"/>
      <c r="J50" s="32"/>
      <c r="K50" s="32"/>
      <c r="L50" s="32"/>
      <c r="M50" s="32"/>
      <c r="N50" s="32"/>
      <c r="O50" s="32"/>
      <c r="P50" s="32"/>
      <c r="Q50" s="32"/>
      <c r="R50" s="32"/>
    </row>
    <row r="51" spans="4:18" ht="16.5" customHeight="1">
      <c r="D51" s="32"/>
      <c r="E51" s="32"/>
      <c r="F51" s="32"/>
      <c r="G51" s="32"/>
      <c r="H51" s="32"/>
      <c r="I51" s="32"/>
      <c r="J51" s="32"/>
      <c r="K51" s="32"/>
      <c r="L51" s="32"/>
      <c r="M51" s="32"/>
      <c r="N51" s="32"/>
      <c r="O51" s="32"/>
      <c r="P51" s="32"/>
      <c r="Q51" s="32"/>
      <c r="R51" s="32"/>
    </row>
    <row r="52" spans="4:18" ht="16.5" customHeight="1">
      <c r="D52" s="32"/>
      <c r="E52" s="7"/>
      <c r="F52" s="7"/>
      <c r="G52" s="7"/>
      <c r="H52" s="7"/>
      <c r="I52" s="36"/>
      <c r="J52" s="36"/>
      <c r="K52" s="36"/>
      <c r="L52" s="36"/>
      <c r="M52" s="36"/>
      <c r="N52" s="32"/>
      <c r="O52" s="32"/>
      <c r="P52" s="32"/>
      <c r="Q52" s="32"/>
      <c r="R52" s="32"/>
    </row>
    <row r="53" spans="4:18" ht="16.5" customHeight="1">
      <c r="D53" s="36"/>
      <c r="E53" s="36"/>
      <c r="F53" s="36"/>
      <c r="G53" s="36"/>
      <c r="H53" s="36"/>
      <c r="N53" s="36"/>
      <c r="O53" s="97"/>
      <c r="P53" s="97"/>
      <c r="Q53" s="97"/>
      <c r="R53" s="97"/>
    </row>
    <row r="54" spans="4:18" ht="16.5" customHeight="1"/>
    <row r="55" spans="4:18" ht="16.5" customHeight="1"/>
    <row r="56" spans="4:18" ht="16.5" customHeight="1"/>
    <row r="57" spans="4:18" ht="16.5" customHeight="1"/>
    <row r="58" spans="4:18" ht="16.5" customHeight="1"/>
    <row r="59" spans="4:18" ht="16.5" customHeight="1"/>
    <row r="60" spans="4:18" ht="16.5" customHeight="1"/>
    <row r="61" spans="4:18" ht="16.5" customHeight="1"/>
    <row r="62" spans="4:18" ht="16.5" customHeight="1"/>
    <row r="63" spans="4:18" ht="16.5" customHeight="1"/>
    <row r="64" spans="4:18" ht="16.5" customHeight="1"/>
    <row r="65" ht="16.5" customHeight="1"/>
    <row r="66" ht="16.5" customHeight="1"/>
    <row r="67" ht="16.5" customHeight="1"/>
    <row r="68" ht="16.5" customHeight="1"/>
    <row r="69" ht="16.5" customHeight="1"/>
  </sheetData>
  <sheetProtection password="CCD3" sheet="1" objects="1" scenarios="1" selectLockedCells="1"/>
  <mergeCells count="79">
    <mergeCell ref="D4:I4"/>
    <mergeCell ref="O6:P6"/>
    <mergeCell ref="V6:W6"/>
    <mergeCell ref="V11:AC11"/>
    <mergeCell ref="V12:AC12"/>
    <mergeCell ref="V13:AC13"/>
    <mergeCell ref="V14:AC14"/>
    <mergeCell ref="D16:AC16"/>
    <mergeCell ref="D18:AC18"/>
    <mergeCell ref="D20:AC20"/>
    <mergeCell ref="H21:I21"/>
    <mergeCell ref="J21:R21"/>
    <mergeCell ref="S21:T21"/>
    <mergeCell ref="U21:AC21"/>
    <mergeCell ref="H22:I22"/>
    <mergeCell ref="J22:R22"/>
    <mergeCell ref="S22:T22"/>
    <mergeCell ref="U22:AC22"/>
    <mergeCell ref="H23:I23"/>
    <mergeCell ref="J23:R23"/>
    <mergeCell ref="S23:T23"/>
    <mergeCell ref="U23:AC23"/>
    <mergeCell ref="I24:N24"/>
    <mergeCell ref="O24:P24"/>
    <mergeCell ref="Q24:S24"/>
    <mergeCell ref="U24:W24"/>
    <mergeCell ref="Y24:AC24"/>
    <mergeCell ref="I25:N25"/>
    <mergeCell ref="P25:Q25"/>
    <mergeCell ref="U25:Y25"/>
    <mergeCell ref="AA25:AB25"/>
    <mergeCell ref="H26:AC26"/>
    <mergeCell ref="H27:N27"/>
    <mergeCell ref="O27:U27"/>
    <mergeCell ref="V27:AC27"/>
    <mergeCell ref="J28:AC28"/>
    <mergeCell ref="J29:AC29"/>
    <mergeCell ref="H30:I30"/>
    <mergeCell ref="Q30:R30"/>
    <mergeCell ref="T30:U30"/>
    <mergeCell ref="W30:X30"/>
    <mergeCell ref="Y30:Z30"/>
    <mergeCell ref="H31:AC31"/>
    <mergeCell ref="H34:L34"/>
    <mergeCell ref="M34:N34"/>
    <mergeCell ref="H35:J35"/>
    <mergeCell ref="K35:M35"/>
    <mergeCell ref="H38:I38"/>
    <mergeCell ref="J38:S38"/>
    <mergeCell ref="T38:U38"/>
    <mergeCell ref="V38:AC38"/>
    <mergeCell ref="J39:AC39"/>
    <mergeCell ref="D41:G41"/>
    <mergeCell ref="H41:J41"/>
    <mergeCell ref="O41:S41"/>
    <mergeCell ref="D42:G42"/>
    <mergeCell ref="H42:J42"/>
    <mergeCell ref="O42:S42"/>
    <mergeCell ref="O43:S43"/>
    <mergeCell ref="D44:G44"/>
    <mergeCell ref="D21:G23"/>
    <mergeCell ref="D24:G25"/>
    <mergeCell ref="D26:G29"/>
    <mergeCell ref="H28:I29"/>
    <mergeCell ref="D30:G31"/>
    <mergeCell ref="D32:G33"/>
    <mergeCell ref="H32:I33"/>
    <mergeCell ref="J32:J33"/>
    <mergeCell ref="K32:K33"/>
    <mergeCell ref="L32:L33"/>
    <mergeCell ref="M32:M33"/>
    <mergeCell ref="N32:N33"/>
    <mergeCell ref="O32:AC33"/>
    <mergeCell ref="D34:G35"/>
    <mergeCell ref="O34:X35"/>
    <mergeCell ref="Y34:AC35"/>
    <mergeCell ref="D36:G37"/>
    <mergeCell ref="H36:AC37"/>
    <mergeCell ref="D38:G39"/>
  </mergeCells>
  <phoneticPr fontId="1" type="Hiragana"/>
  <conditionalFormatting sqref="Q24:S24 U24:W24">
    <cfRule type="expression" dxfId="29" priority="3">
      <formula>$H$24="○"</formula>
    </cfRule>
  </conditionalFormatting>
  <conditionalFormatting sqref="P25:Q25">
    <cfRule type="expression" dxfId="28" priority="2">
      <formula>$H$25="○"</formula>
    </cfRule>
  </conditionalFormatting>
  <conditionalFormatting sqref="AA25:AB25">
    <cfRule type="expression" dxfId="27" priority="1">
      <formula>$T$25="○"</formula>
    </cfRule>
  </conditionalFormatting>
  <dataValidations count="1">
    <dataValidation type="custom" imeMode="off" allowBlank="1" showDropDown="0" showInputMessage="1" showErrorMessage="1" error="半角英数字で入力してください。" sqref="J39">
      <formula1>LEN(J39)=LENB(J39)</formula1>
    </dataValidation>
  </dataValidations>
  <pageMargins left="0.7" right="0.32815874730021616" top="0.75" bottom="0.55314960629921262" header="0" footer="0"/>
  <pageSetup paperSize="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6">
        <x14:dataValidation type="list" allowBlank="1" showDropDown="0" showInputMessage="1" showErrorMessage="1">
          <x14:formula1>
            <xm:f>プルダウンリスト!$B$1:$B$2</xm:f>
          </x14:formula1>
          <xm:sqref>T25 H24:H25</xm:sqref>
        </x14:dataValidation>
        <x14:dataValidation type="list" allowBlank="1" showDropDown="0" showInputMessage="1" showErrorMessage="1">
          <x14:formula1>
            <xm:f>プルダウンリスト!$E$1:$E$10</xm:f>
          </x14:formula1>
          <xm:sqref>H27:AC27</xm:sqref>
        </x14:dataValidation>
        <x14:dataValidation type="list" allowBlank="1" showDropDown="0" showInputMessage="1" showErrorMessage="1">
          <x14:formula1>
            <xm:f>プルダウンリスト!$C$1:$C$2</xm:f>
          </x14:formula1>
          <xm:sqref>Y34:AC35</xm:sqref>
        </x14:dataValidation>
        <x14:dataValidation type="list" allowBlank="1" showDropDown="0" showInputMessage="1" showErrorMessage="1">
          <x14:formula1>
            <xm:f>プルダウンリスト!$D$1:$D$2</xm:f>
          </x14:formula1>
          <xm:sqref>H36:AC37</xm:sqref>
        </x14:dataValidation>
        <x14:dataValidation type="list" allowBlank="1" showDropDown="0" showInputMessage="1" showErrorMessage="1">
          <x14:formula1>
            <xm:f>プルダウンリスト!$D$5:$D$6</xm:f>
          </x14:formula1>
          <xm:sqref>R45:R46</xm:sqref>
        </x14:dataValidation>
        <x14:dataValidation type="list" allowBlank="1" showDropDown="0" showInputMessage="1" showErrorMessage="1">
          <x14:formula1>
            <xm:f>プルダウンリスト!$D$7:$D$8</xm:f>
          </x14:formula1>
          <xm:sqref>I47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R52"/>
  <sheetViews>
    <sheetView view="pageBreakPreview" zoomScale="115" zoomScaleSheetLayoutView="115" workbookViewId="0">
      <selection activeCell="I19" sqref="I19:Q19"/>
    </sheetView>
  </sheetViews>
  <sheetFormatPr defaultRowHeight="13.5"/>
  <cols>
    <col min="1" max="2" width="2.375" style="135" customWidth="1"/>
    <col min="3" max="8" width="3.125" style="135" customWidth="1"/>
    <col min="9" max="34" width="3.25" style="135" customWidth="1"/>
    <col min="35" max="43" width="2.625" style="135" customWidth="1"/>
    <col min="44" max="16384" width="9" style="135" customWidth="1"/>
  </cols>
  <sheetData>
    <row r="1" spans="1:44">
      <c r="A1" s="6"/>
      <c r="B1" s="6"/>
      <c r="C1" s="6"/>
      <c r="D1" s="6"/>
      <c r="E1" s="6"/>
      <c r="F1" s="6"/>
      <c r="G1" s="6"/>
      <c r="H1" s="6"/>
      <c r="I1" s="6"/>
      <c r="J1" s="6"/>
      <c r="K1" s="6"/>
      <c r="L1" s="6"/>
      <c r="M1" s="6"/>
      <c r="N1" s="6"/>
      <c r="O1" s="6"/>
      <c r="P1" s="6"/>
      <c r="Q1" s="6"/>
      <c r="R1" s="6"/>
      <c r="S1" s="6"/>
      <c r="T1" s="6"/>
      <c r="U1" s="6"/>
      <c r="V1" s="6"/>
      <c r="W1" s="6"/>
      <c r="X1" s="6"/>
      <c r="Y1" s="6"/>
      <c r="Z1" s="6"/>
      <c r="AA1" s="6"/>
      <c r="AB1" s="6"/>
      <c r="AC1" s="6"/>
    </row>
    <row r="2" spans="1:44" ht="16.5" customHeight="1">
      <c r="A2" s="136"/>
      <c r="B2" s="6"/>
      <c r="C2" s="18" t="s">
        <v>37</v>
      </c>
      <c r="D2" s="37"/>
      <c r="E2" s="37"/>
      <c r="F2" s="37"/>
      <c r="G2" s="37"/>
      <c r="H2" s="37"/>
      <c r="I2" s="72"/>
      <c r="J2" s="32"/>
      <c r="K2" s="32"/>
      <c r="L2" s="32"/>
      <c r="M2" s="6"/>
      <c r="N2" s="6"/>
      <c r="O2" s="6"/>
      <c r="P2" s="6"/>
      <c r="Q2" s="6"/>
      <c r="R2" s="6"/>
      <c r="S2" s="6"/>
      <c r="T2" s="6"/>
      <c r="U2" s="6"/>
      <c r="V2" s="6"/>
      <c r="W2" s="6"/>
      <c r="X2" s="6"/>
      <c r="Y2" s="6"/>
      <c r="Z2" s="6"/>
      <c r="AA2" s="6"/>
      <c r="AB2" s="6"/>
      <c r="AC2" s="131"/>
      <c r="AD2" s="164"/>
      <c r="AE2" s="164"/>
      <c r="AF2" s="164"/>
      <c r="AG2" s="164"/>
      <c r="AH2" s="164"/>
      <c r="AI2" s="164"/>
      <c r="AJ2" s="164"/>
      <c r="AK2" s="164"/>
      <c r="AL2" s="164"/>
      <c r="AM2" s="164"/>
      <c r="AN2" s="164"/>
      <c r="AO2" s="164"/>
      <c r="AP2" s="164"/>
      <c r="AQ2" s="164"/>
      <c r="AR2" s="164"/>
    </row>
    <row r="3" spans="1:44" ht="16.5" customHeight="1">
      <c r="A3" s="136"/>
      <c r="B3" s="6"/>
      <c r="C3" s="6" t="s">
        <v>260</v>
      </c>
      <c r="D3" s="6"/>
      <c r="E3" s="6"/>
      <c r="F3" s="6"/>
      <c r="G3" s="6"/>
      <c r="H3" s="6"/>
      <c r="I3" s="6"/>
      <c r="J3" s="6"/>
      <c r="K3" s="6"/>
      <c r="L3" s="6"/>
      <c r="M3" s="6"/>
      <c r="N3" s="6"/>
      <c r="O3" s="6"/>
      <c r="P3" s="6"/>
      <c r="Q3" s="6"/>
      <c r="R3" s="6"/>
      <c r="S3" s="6"/>
      <c r="T3" s="6"/>
      <c r="U3" s="6"/>
      <c r="V3" s="6"/>
      <c r="W3" s="6"/>
      <c r="X3" s="6"/>
      <c r="Y3" s="6"/>
      <c r="Z3" s="6"/>
      <c r="AA3" s="6"/>
      <c r="AB3" s="6"/>
      <c r="AC3" s="131"/>
      <c r="AD3" s="164"/>
      <c r="AE3" s="164"/>
      <c r="AF3" s="164"/>
      <c r="AG3" s="164"/>
      <c r="AH3" s="164"/>
      <c r="AI3" s="164"/>
      <c r="AJ3" s="164"/>
      <c r="AK3" s="164"/>
      <c r="AL3" s="164"/>
      <c r="AM3" s="164"/>
      <c r="AN3" s="164"/>
      <c r="AO3" s="164"/>
      <c r="AP3" s="164"/>
      <c r="AQ3" s="164"/>
      <c r="AR3" s="164"/>
    </row>
    <row r="4" spans="1:44" ht="21.75" customHeight="1">
      <c r="A4" s="136"/>
      <c r="B4" s="6"/>
      <c r="C4" s="6"/>
      <c r="D4" s="6"/>
      <c r="E4" s="6"/>
      <c r="F4" s="6"/>
      <c r="G4" s="6"/>
      <c r="H4" s="6"/>
      <c r="I4" s="6"/>
      <c r="J4" s="6"/>
      <c r="K4" s="6"/>
      <c r="L4" s="6"/>
      <c r="M4" s="32"/>
      <c r="N4" s="92"/>
      <c r="O4" s="92"/>
      <c r="P4" s="34"/>
      <c r="Q4" s="103"/>
      <c r="R4" s="6"/>
      <c r="S4" s="6"/>
      <c r="T4" s="6"/>
      <c r="U4" s="34" t="s">
        <v>43</v>
      </c>
      <c r="V4" s="34"/>
      <c r="W4" s="115">
        <v>8</v>
      </c>
      <c r="X4" s="36" t="s">
        <v>41</v>
      </c>
      <c r="Y4" s="115">
        <v>4</v>
      </c>
      <c r="Z4" s="36" t="s">
        <v>6</v>
      </c>
      <c r="AA4" s="115">
        <v>1</v>
      </c>
      <c r="AB4" s="36" t="s">
        <v>26</v>
      </c>
      <c r="AC4" s="131"/>
      <c r="AD4" s="164"/>
      <c r="AE4" s="164"/>
      <c r="AF4" s="164"/>
      <c r="AG4" s="164"/>
      <c r="AH4" s="164"/>
      <c r="AI4" s="164"/>
      <c r="AJ4" s="164"/>
      <c r="AK4" s="164"/>
      <c r="AL4" s="164"/>
      <c r="AM4" s="164"/>
      <c r="AN4" s="164"/>
      <c r="AO4" s="164"/>
      <c r="AP4" s="164"/>
      <c r="AQ4" s="164"/>
      <c r="AR4" s="164"/>
    </row>
    <row r="5" spans="1:44" ht="10.5" customHeight="1">
      <c r="A5" s="137"/>
      <c r="B5" s="6"/>
      <c r="C5" s="6"/>
      <c r="D5" s="6"/>
      <c r="E5" s="6"/>
      <c r="F5" s="6"/>
      <c r="G5" s="6"/>
      <c r="H5" s="6"/>
      <c r="I5" s="6"/>
      <c r="J5" s="6"/>
      <c r="K5" s="6"/>
      <c r="L5" s="6"/>
      <c r="M5" s="36"/>
      <c r="N5" s="36"/>
      <c r="O5" s="36"/>
      <c r="P5" s="36"/>
      <c r="Q5" s="103"/>
      <c r="R5" s="6"/>
      <c r="S5" s="6"/>
      <c r="T5" s="6"/>
      <c r="U5" s="6"/>
      <c r="V5" s="6"/>
      <c r="W5" s="6"/>
      <c r="X5" s="6"/>
      <c r="Y5" s="6"/>
      <c r="Z5" s="6"/>
      <c r="AA5" s="6"/>
      <c r="AB5" s="6"/>
      <c r="AC5" s="131"/>
      <c r="AD5" s="164"/>
      <c r="AE5" s="164"/>
      <c r="AF5" s="164"/>
      <c r="AG5" s="164"/>
      <c r="AH5" s="164"/>
      <c r="AI5" s="164"/>
      <c r="AJ5" s="164"/>
      <c r="AK5" s="164"/>
      <c r="AL5" s="164"/>
      <c r="AM5" s="164"/>
      <c r="AN5" s="164"/>
      <c r="AO5" s="164"/>
      <c r="AP5" s="164"/>
      <c r="AQ5" s="164"/>
      <c r="AR5" s="164"/>
    </row>
    <row r="6" spans="1:44" ht="16.5" customHeight="1">
      <c r="A6" s="138"/>
      <c r="B6" s="6"/>
      <c r="C6" s="6" t="s">
        <v>21</v>
      </c>
      <c r="D6" s="6"/>
      <c r="E6" s="6"/>
      <c r="F6" s="6"/>
      <c r="G6" s="6"/>
      <c r="H6" s="6"/>
      <c r="I6" s="6"/>
      <c r="J6" s="6"/>
      <c r="K6" s="6"/>
      <c r="L6" s="6"/>
      <c r="M6" s="6"/>
      <c r="N6" s="6"/>
      <c r="O6" s="6"/>
      <c r="P6" s="6"/>
      <c r="Q6" s="6"/>
      <c r="R6" s="6"/>
      <c r="S6" s="6"/>
      <c r="T6" s="6"/>
      <c r="U6" s="6"/>
      <c r="V6" s="6"/>
      <c r="W6" s="6"/>
      <c r="X6" s="6"/>
      <c r="Y6" s="6"/>
      <c r="Z6" s="6"/>
      <c r="AA6" s="6"/>
      <c r="AB6" s="6"/>
      <c r="AC6" s="131"/>
      <c r="AD6" s="164"/>
      <c r="AE6" s="164"/>
      <c r="AF6" s="164"/>
      <c r="AG6" s="164"/>
      <c r="AH6" s="164"/>
      <c r="AI6" s="164"/>
      <c r="AJ6" s="164"/>
      <c r="AK6" s="164"/>
      <c r="AL6" s="164"/>
      <c r="AM6" s="164"/>
      <c r="AN6" s="164"/>
      <c r="AO6" s="164"/>
      <c r="AP6" s="164"/>
      <c r="AQ6" s="164"/>
      <c r="AR6" s="164"/>
    </row>
    <row r="7" spans="1:44" ht="16.5" customHeight="1">
      <c r="A7" s="136"/>
      <c r="B7" s="6"/>
      <c r="C7" s="6" t="s">
        <v>39</v>
      </c>
      <c r="D7" s="6"/>
      <c r="E7" s="6"/>
      <c r="F7" s="6"/>
      <c r="G7" s="6"/>
      <c r="H7" s="6"/>
      <c r="I7" s="6"/>
      <c r="J7" s="6"/>
      <c r="K7" s="6"/>
      <c r="L7" s="6"/>
      <c r="M7" s="6"/>
      <c r="N7" s="6"/>
      <c r="O7" s="6"/>
      <c r="P7" s="6"/>
      <c r="Q7" s="6"/>
      <c r="R7" s="6"/>
      <c r="S7" s="6"/>
      <c r="T7" s="6"/>
      <c r="U7" s="6"/>
      <c r="V7" s="6"/>
      <c r="W7" s="6"/>
      <c r="X7" s="6"/>
      <c r="Y7" s="6"/>
      <c r="Z7" s="6"/>
      <c r="AA7" s="6"/>
      <c r="AB7" s="6"/>
      <c r="AC7" s="131"/>
      <c r="AD7" s="164"/>
      <c r="AE7" s="164"/>
      <c r="AF7" s="164"/>
      <c r="AG7" s="164"/>
      <c r="AH7" s="164"/>
      <c r="AI7" s="164"/>
      <c r="AJ7" s="164"/>
      <c r="AK7" s="164"/>
      <c r="AL7" s="164"/>
      <c r="AM7" s="164"/>
      <c r="AN7" s="164"/>
      <c r="AO7" s="164"/>
      <c r="AP7" s="164"/>
      <c r="AQ7" s="164"/>
      <c r="AR7" s="164"/>
    </row>
    <row r="8" spans="1:44" ht="12" customHeight="1">
      <c r="A8" s="136"/>
      <c r="B8" s="6"/>
      <c r="C8" s="6"/>
      <c r="D8" s="6"/>
      <c r="E8" s="6"/>
      <c r="F8" s="6"/>
      <c r="G8" s="6"/>
      <c r="H8" s="6"/>
      <c r="I8" s="6"/>
      <c r="J8" s="6"/>
      <c r="K8" s="6"/>
      <c r="L8" s="6"/>
      <c r="M8" s="6"/>
      <c r="N8" s="6"/>
      <c r="O8" s="6"/>
      <c r="P8" s="6"/>
      <c r="Q8" s="6"/>
      <c r="R8" s="6"/>
      <c r="S8" s="6"/>
      <c r="T8" s="6"/>
      <c r="U8" s="6"/>
      <c r="V8" s="6"/>
      <c r="W8" s="6"/>
      <c r="X8" s="6"/>
      <c r="Y8" s="6"/>
      <c r="Z8" s="6"/>
      <c r="AA8" s="6"/>
      <c r="AB8" s="6"/>
      <c r="AC8" s="131"/>
      <c r="AD8" s="164"/>
      <c r="AE8" s="164"/>
      <c r="AF8" s="164"/>
      <c r="AG8" s="164"/>
      <c r="AH8" s="164"/>
      <c r="AI8" s="164"/>
      <c r="AJ8" s="164"/>
      <c r="AK8" s="164"/>
      <c r="AL8" s="164"/>
      <c r="AM8" s="164"/>
      <c r="AN8" s="164"/>
      <c r="AO8" s="164"/>
      <c r="AP8" s="164"/>
      <c r="AQ8" s="164"/>
      <c r="AR8" s="164"/>
    </row>
    <row r="9" spans="1:44" ht="22.5" customHeight="1">
      <c r="A9" s="137"/>
      <c r="B9" s="6"/>
      <c r="C9" s="6"/>
      <c r="D9" s="6"/>
      <c r="E9" s="6"/>
      <c r="F9" s="6"/>
      <c r="G9" s="6"/>
      <c r="H9" s="6"/>
      <c r="I9" s="6"/>
      <c r="J9" s="6"/>
      <c r="K9" s="6"/>
      <c r="L9" s="6"/>
      <c r="M9" s="6"/>
      <c r="N9" s="6"/>
      <c r="O9" s="6"/>
      <c r="P9" s="6"/>
      <c r="Q9" s="6"/>
      <c r="R9" s="32" t="s">
        <v>67</v>
      </c>
      <c r="S9" s="32"/>
      <c r="T9" s="32"/>
      <c r="U9" s="111" t="s">
        <v>5</v>
      </c>
      <c r="V9" s="111"/>
      <c r="W9" s="111"/>
      <c r="X9" s="111"/>
      <c r="Y9" s="111"/>
      <c r="Z9" s="111"/>
      <c r="AA9" s="111"/>
      <c r="AB9" s="111"/>
      <c r="AC9" s="131"/>
      <c r="AD9" s="164"/>
      <c r="AE9" s="164"/>
      <c r="AF9" s="164"/>
      <c r="AG9" s="164"/>
      <c r="AH9" s="164"/>
      <c r="AI9" s="164"/>
      <c r="AJ9" s="164"/>
      <c r="AK9" s="164"/>
      <c r="AL9" s="164"/>
      <c r="AM9" s="164"/>
      <c r="AN9" s="164"/>
      <c r="AO9" s="164"/>
      <c r="AP9" s="164"/>
      <c r="AQ9" s="164"/>
      <c r="AR9" s="164"/>
    </row>
    <row r="10" spans="1:44" ht="22.5" customHeight="1">
      <c r="A10" s="137"/>
      <c r="B10" s="6"/>
      <c r="C10" s="6"/>
      <c r="D10" s="6"/>
      <c r="E10" s="6"/>
      <c r="F10" s="6"/>
      <c r="G10" s="6"/>
      <c r="H10" s="6"/>
      <c r="I10" s="6"/>
      <c r="J10" s="6"/>
      <c r="K10" s="6"/>
      <c r="L10" s="32"/>
      <c r="M10" s="32"/>
      <c r="N10" s="32"/>
      <c r="O10" s="32"/>
      <c r="P10" s="32"/>
      <c r="Q10" s="32"/>
      <c r="R10" s="32" t="s">
        <v>68</v>
      </c>
      <c r="S10" s="32"/>
      <c r="T10" s="110"/>
      <c r="U10" s="112">
        <v>7800850</v>
      </c>
      <c r="V10" s="112"/>
      <c r="W10" s="112"/>
      <c r="X10" s="112"/>
      <c r="Y10" s="112"/>
      <c r="Z10" s="112"/>
      <c r="AA10" s="112"/>
      <c r="AB10" s="112"/>
      <c r="AC10" s="131" t="s">
        <v>72</v>
      </c>
      <c r="AD10" s="164"/>
      <c r="AE10" s="164"/>
      <c r="AF10" s="164"/>
      <c r="AG10" s="164"/>
      <c r="AH10" s="164"/>
      <c r="AI10" s="164"/>
      <c r="AJ10" s="164"/>
      <c r="AK10" s="164"/>
      <c r="AL10" s="164"/>
      <c r="AM10" s="164"/>
      <c r="AN10" s="164"/>
      <c r="AO10" s="164"/>
      <c r="AP10" s="164"/>
      <c r="AQ10" s="164"/>
      <c r="AR10" s="164"/>
    </row>
    <row r="11" spans="1:44" ht="22.5" customHeight="1">
      <c r="A11" s="137"/>
      <c r="B11" s="6"/>
      <c r="C11" s="6"/>
      <c r="D11" s="6"/>
      <c r="E11" s="6"/>
      <c r="F11" s="6"/>
      <c r="G11" s="6"/>
      <c r="H11" s="6"/>
      <c r="I11" s="6"/>
      <c r="J11" s="6"/>
      <c r="K11" s="6"/>
      <c r="L11" s="6"/>
      <c r="M11" s="32"/>
      <c r="N11" s="32"/>
      <c r="O11" s="32"/>
      <c r="P11" s="32"/>
      <c r="Q11" s="32"/>
      <c r="R11" s="85"/>
      <c r="S11" s="85"/>
      <c r="T11" s="85"/>
      <c r="U11" s="111" t="s">
        <v>253</v>
      </c>
      <c r="V11" s="111"/>
      <c r="W11" s="111"/>
      <c r="X11" s="111"/>
      <c r="Y11" s="111"/>
      <c r="Z11" s="111"/>
      <c r="AA11" s="111"/>
      <c r="AB11" s="111"/>
      <c r="AC11" s="131" t="s">
        <v>88</v>
      </c>
      <c r="AD11" s="164"/>
      <c r="AE11" s="164"/>
      <c r="AF11" s="164"/>
      <c r="AG11" s="164"/>
      <c r="AH11" s="164"/>
      <c r="AI11" s="164"/>
      <c r="AJ11" s="164"/>
      <c r="AK11" s="164"/>
      <c r="AL11" s="164"/>
      <c r="AM11" s="164"/>
      <c r="AN11" s="164"/>
      <c r="AO11" s="164"/>
      <c r="AP11" s="164"/>
      <c r="AQ11" s="164"/>
      <c r="AR11" s="164"/>
    </row>
    <row r="12" spans="1:44" ht="22.5" customHeight="1">
      <c r="A12" s="136"/>
      <c r="B12" s="6"/>
      <c r="C12" s="6"/>
      <c r="D12" s="6"/>
      <c r="E12" s="6"/>
      <c r="F12" s="6"/>
      <c r="G12" s="6"/>
      <c r="H12" s="6"/>
      <c r="I12" s="6"/>
      <c r="J12" s="6"/>
      <c r="K12" s="6"/>
      <c r="L12" s="6"/>
      <c r="M12" s="32"/>
      <c r="N12" s="32"/>
      <c r="O12" s="32"/>
      <c r="P12" s="32"/>
      <c r="Q12" s="32"/>
      <c r="R12" s="32" t="s">
        <v>90</v>
      </c>
      <c r="S12" s="32"/>
      <c r="T12" s="32"/>
      <c r="U12" s="111" t="s">
        <v>254</v>
      </c>
      <c r="V12" s="111"/>
      <c r="W12" s="111"/>
      <c r="X12" s="111"/>
      <c r="Y12" s="111"/>
      <c r="Z12" s="111"/>
      <c r="AA12" s="111"/>
      <c r="AB12" s="111"/>
      <c r="AC12" s="131"/>
      <c r="AD12" s="164"/>
      <c r="AE12" s="164"/>
      <c r="AF12" s="164"/>
      <c r="AG12" s="164"/>
      <c r="AH12" s="164"/>
      <c r="AI12" s="164"/>
      <c r="AJ12" s="164"/>
      <c r="AK12" s="164"/>
      <c r="AL12" s="164"/>
      <c r="AM12" s="164"/>
      <c r="AN12" s="164"/>
      <c r="AO12" s="164"/>
      <c r="AP12" s="164"/>
      <c r="AQ12" s="164"/>
      <c r="AR12" s="164"/>
    </row>
    <row r="13" spans="1:44" ht="11.25" customHeight="1">
      <c r="A13" s="6"/>
      <c r="B13" s="6"/>
      <c r="C13" s="6"/>
      <c r="D13" s="6"/>
      <c r="E13" s="6"/>
      <c r="F13" s="6"/>
      <c r="G13" s="6"/>
      <c r="H13" s="6"/>
      <c r="I13" s="6"/>
      <c r="J13" s="6"/>
      <c r="K13" s="6"/>
      <c r="L13" s="32"/>
      <c r="M13" s="32"/>
      <c r="N13" s="32"/>
      <c r="O13" s="32"/>
      <c r="P13" s="32"/>
      <c r="Q13" s="32"/>
      <c r="R13" s="6"/>
      <c r="S13" s="6"/>
      <c r="T13" s="6"/>
      <c r="U13" s="32"/>
      <c r="V13" s="32"/>
      <c r="W13" s="32"/>
      <c r="X13" s="32"/>
      <c r="Y13" s="32"/>
      <c r="Z13" s="32"/>
      <c r="AA13" s="32"/>
      <c r="AB13" s="32"/>
      <c r="AC13" s="131"/>
      <c r="AD13" s="164"/>
      <c r="AE13" s="164"/>
      <c r="AF13" s="164"/>
      <c r="AG13" s="164"/>
      <c r="AH13" s="164"/>
      <c r="AI13" s="164"/>
      <c r="AJ13" s="164"/>
      <c r="AK13" s="164"/>
      <c r="AL13" s="164"/>
      <c r="AM13" s="164"/>
      <c r="AN13" s="164"/>
      <c r="AO13" s="164"/>
      <c r="AP13" s="164"/>
      <c r="AQ13" s="164"/>
      <c r="AR13" s="164"/>
    </row>
    <row r="14" spans="1:44" ht="26.25" customHeight="1">
      <c r="A14" s="6"/>
      <c r="B14" s="6"/>
      <c r="C14" s="19" t="s">
        <v>44</v>
      </c>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31"/>
      <c r="AD14" s="164"/>
      <c r="AE14" s="164"/>
      <c r="AF14" s="164"/>
      <c r="AG14" s="164"/>
      <c r="AH14" s="164"/>
      <c r="AI14" s="164"/>
      <c r="AJ14" s="164"/>
      <c r="AK14" s="164"/>
      <c r="AL14" s="164"/>
      <c r="AM14" s="164"/>
      <c r="AN14" s="164"/>
      <c r="AO14" s="164"/>
      <c r="AP14" s="164"/>
      <c r="AQ14" s="164"/>
      <c r="AR14" s="164"/>
    </row>
    <row r="15" spans="1:44" ht="11.25"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131"/>
      <c r="AD15" s="164"/>
      <c r="AE15" s="164"/>
      <c r="AF15" s="164"/>
      <c r="AG15" s="164"/>
      <c r="AH15" s="164"/>
      <c r="AI15" s="164"/>
      <c r="AJ15" s="164"/>
      <c r="AK15" s="164"/>
      <c r="AL15" s="164"/>
      <c r="AM15" s="164"/>
      <c r="AN15" s="164"/>
      <c r="AO15" s="164"/>
      <c r="AP15" s="164"/>
      <c r="AQ15" s="164"/>
      <c r="AR15" s="164"/>
    </row>
    <row r="16" spans="1:44" ht="16.5" customHeight="1">
      <c r="A16" s="6"/>
      <c r="B16" s="6"/>
      <c r="C16" s="20" t="s">
        <v>20</v>
      </c>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131"/>
      <c r="AD16" s="164"/>
      <c r="AE16" s="164"/>
      <c r="AF16" s="164"/>
      <c r="AG16" s="164"/>
      <c r="AH16" s="164"/>
      <c r="AI16" s="164"/>
      <c r="AJ16" s="164"/>
      <c r="AK16" s="164"/>
      <c r="AL16" s="164"/>
      <c r="AM16" s="164"/>
      <c r="AN16" s="164"/>
      <c r="AO16" s="164"/>
      <c r="AP16" s="164"/>
      <c r="AQ16" s="164"/>
      <c r="AR16" s="164"/>
    </row>
    <row r="17" spans="1:44" ht="11.25"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131"/>
      <c r="AD17" s="164"/>
      <c r="AE17" s="164"/>
      <c r="AF17" s="164"/>
      <c r="AG17" s="164"/>
      <c r="AH17" s="164"/>
      <c r="AI17" s="164"/>
      <c r="AJ17" s="164"/>
      <c r="AK17" s="164"/>
      <c r="AL17" s="164"/>
      <c r="AM17" s="164"/>
      <c r="AN17" s="164"/>
      <c r="AO17" s="164"/>
      <c r="AP17" s="164"/>
      <c r="AQ17" s="164"/>
      <c r="AR17" s="164"/>
    </row>
    <row r="18" spans="1:44" ht="16.5" customHeight="1">
      <c r="A18" s="6"/>
      <c r="B18" s="6"/>
      <c r="C18" s="21" t="s">
        <v>7</v>
      </c>
      <c r="D18" s="38"/>
      <c r="E18" s="38"/>
      <c r="F18" s="38"/>
      <c r="G18" s="38"/>
      <c r="H18" s="38"/>
      <c r="I18" s="38"/>
      <c r="J18" s="38"/>
      <c r="K18" s="38"/>
      <c r="L18" s="38"/>
      <c r="M18" s="38"/>
      <c r="N18" s="38"/>
      <c r="O18" s="38"/>
      <c r="P18" s="38"/>
      <c r="Q18" s="38"/>
      <c r="R18" s="38"/>
      <c r="S18" s="38"/>
      <c r="T18" s="38"/>
      <c r="U18" s="38"/>
      <c r="V18" s="38"/>
      <c r="W18" s="38"/>
      <c r="X18" s="38"/>
      <c r="Y18" s="38"/>
      <c r="Z18" s="38"/>
      <c r="AA18" s="38"/>
      <c r="AB18" s="24"/>
      <c r="AC18" s="131"/>
      <c r="AD18" s="164"/>
      <c r="AE18" s="164"/>
      <c r="AF18" s="164"/>
      <c r="AG18" s="164"/>
      <c r="AH18" s="164"/>
      <c r="AI18" s="164"/>
      <c r="AJ18" s="164"/>
      <c r="AK18" s="164"/>
      <c r="AL18" s="164"/>
      <c r="AM18" s="164"/>
      <c r="AN18" s="164"/>
      <c r="AO18" s="164"/>
      <c r="AP18" s="164"/>
      <c r="AQ18" s="164"/>
      <c r="AR18" s="164"/>
    </row>
    <row r="19" spans="1:44" ht="24" customHeight="1">
      <c r="A19" s="6"/>
      <c r="B19" s="6"/>
      <c r="C19" s="22" t="s">
        <v>249</v>
      </c>
      <c r="D19" s="39"/>
      <c r="E19" s="39"/>
      <c r="F19" s="44"/>
      <c r="G19" s="140" t="s">
        <v>85</v>
      </c>
      <c r="H19" s="142"/>
      <c r="I19" s="73" t="s">
        <v>112</v>
      </c>
      <c r="J19" s="73"/>
      <c r="K19" s="73"/>
      <c r="L19" s="73"/>
      <c r="M19" s="73"/>
      <c r="N19" s="73"/>
      <c r="O19" s="73"/>
      <c r="P19" s="73"/>
      <c r="Q19" s="104"/>
      <c r="R19" s="140" t="s">
        <v>248</v>
      </c>
      <c r="S19" s="142"/>
      <c r="T19" s="73" t="s">
        <v>255</v>
      </c>
      <c r="U19" s="73"/>
      <c r="V19" s="73"/>
      <c r="W19" s="73"/>
      <c r="X19" s="73"/>
      <c r="Y19" s="73"/>
      <c r="Z19" s="73"/>
      <c r="AA19" s="73"/>
      <c r="AB19" s="104"/>
      <c r="AC19" s="132" t="s">
        <v>128</v>
      </c>
      <c r="AD19" s="164"/>
      <c r="AE19" s="164"/>
      <c r="AF19" s="164"/>
      <c r="AG19" s="164"/>
      <c r="AH19" s="164"/>
      <c r="AI19" s="164"/>
      <c r="AJ19" s="164"/>
      <c r="AK19" s="164"/>
      <c r="AL19" s="164"/>
      <c r="AM19" s="164"/>
      <c r="AN19" s="164"/>
      <c r="AO19" s="164"/>
      <c r="AP19" s="164"/>
      <c r="AQ19" s="164"/>
      <c r="AR19" s="164"/>
    </row>
    <row r="20" spans="1:44" ht="24" customHeight="1">
      <c r="A20" s="6"/>
      <c r="B20" s="6"/>
      <c r="C20" s="23"/>
      <c r="D20" s="34"/>
      <c r="E20" s="34"/>
      <c r="F20" s="45"/>
      <c r="G20" s="50" t="s">
        <v>245</v>
      </c>
      <c r="H20" s="62"/>
      <c r="I20" s="146" t="s">
        <v>52</v>
      </c>
      <c r="J20" s="146"/>
      <c r="K20" s="146"/>
      <c r="L20" s="146"/>
      <c r="M20" s="146"/>
      <c r="N20" s="146"/>
      <c r="O20" s="146"/>
      <c r="P20" s="146"/>
      <c r="Q20" s="155"/>
      <c r="R20" s="50" t="s">
        <v>84</v>
      </c>
      <c r="S20" s="62"/>
      <c r="T20" s="146" t="s">
        <v>246</v>
      </c>
      <c r="U20" s="146"/>
      <c r="V20" s="146"/>
      <c r="W20" s="146"/>
      <c r="X20" s="146"/>
      <c r="Y20" s="146"/>
      <c r="Z20" s="146"/>
      <c r="AA20" s="146"/>
      <c r="AB20" s="155"/>
      <c r="AC20" s="131"/>
      <c r="AD20" s="164"/>
      <c r="AE20" s="164"/>
      <c r="AF20" s="164"/>
      <c r="AG20" s="164"/>
      <c r="AH20" s="164"/>
      <c r="AI20" s="164"/>
      <c r="AJ20" s="164"/>
      <c r="AK20" s="164"/>
      <c r="AL20" s="164"/>
      <c r="AM20" s="164"/>
      <c r="AN20" s="164"/>
      <c r="AO20" s="164"/>
      <c r="AP20" s="164"/>
      <c r="AQ20" s="164"/>
      <c r="AR20" s="164"/>
    </row>
    <row r="21" spans="1:44" ht="24" customHeight="1">
      <c r="A21" s="6"/>
      <c r="B21" s="6"/>
      <c r="C21" s="24"/>
      <c r="D21" s="40"/>
      <c r="E21" s="40"/>
      <c r="F21" s="21"/>
      <c r="G21" s="51" t="s">
        <v>247</v>
      </c>
      <c r="H21" s="63"/>
      <c r="I21" s="147" t="s">
        <v>256</v>
      </c>
      <c r="J21" s="147"/>
      <c r="K21" s="147"/>
      <c r="L21" s="147"/>
      <c r="M21" s="147"/>
      <c r="N21" s="147"/>
      <c r="O21" s="147"/>
      <c r="P21" s="147"/>
      <c r="Q21" s="156"/>
      <c r="R21" s="51" t="s">
        <v>166</v>
      </c>
      <c r="S21" s="63"/>
      <c r="T21" s="160" t="s">
        <v>224</v>
      </c>
      <c r="U21" s="147"/>
      <c r="V21" s="147"/>
      <c r="W21" s="147"/>
      <c r="X21" s="147"/>
      <c r="Y21" s="147"/>
      <c r="Z21" s="147"/>
      <c r="AA21" s="147"/>
      <c r="AB21" s="156"/>
      <c r="AC21" s="131"/>
      <c r="AD21" s="164"/>
      <c r="AE21" s="164"/>
      <c r="AF21" s="164"/>
      <c r="AG21" s="164"/>
      <c r="AH21" s="164"/>
      <c r="AI21" s="164"/>
      <c r="AJ21" s="164"/>
      <c r="AK21" s="164"/>
      <c r="AL21" s="164"/>
      <c r="AM21" s="164"/>
      <c r="AN21" s="164"/>
      <c r="AO21" s="164"/>
      <c r="AP21" s="164"/>
      <c r="AQ21" s="164"/>
      <c r="AR21" s="164"/>
    </row>
    <row r="22" spans="1:44" ht="23.25" customHeight="1">
      <c r="A22" s="6"/>
      <c r="B22" s="6"/>
      <c r="C22" s="25" t="s">
        <v>69</v>
      </c>
      <c r="D22" s="25"/>
      <c r="E22" s="25"/>
      <c r="F22" s="25"/>
      <c r="G22" s="52" t="s">
        <v>102</v>
      </c>
      <c r="H22" s="64" t="s">
        <v>73</v>
      </c>
      <c r="I22" s="76"/>
      <c r="J22" s="76"/>
      <c r="K22" s="76"/>
      <c r="L22" s="76"/>
      <c r="M22" s="76"/>
      <c r="N22" s="76" t="s">
        <v>61</v>
      </c>
      <c r="O22" s="76"/>
      <c r="P22" s="101">
        <v>6</v>
      </c>
      <c r="Q22" s="101"/>
      <c r="R22" s="101"/>
      <c r="S22" s="41" t="s">
        <v>41</v>
      </c>
      <c r="T22" s="101">
        <v>15</v>
      </c>
      <c r="U22" s="101"/>
      <c r="V22" s="101"/>
      <c r="W22" s="41" t="s">
        <v>15</v>
      </c>
      <c r="X22" s="41"/>
      <c r="Y22" s="41"/>
      <c r="Z22" s="41"/>
      <c r="AA22" s="41"/>
      <c r="AB22" s="46"/>
      <c r="AC22" s="131"/>
      <c r="AD22" s="164"/>
      <c r="AE22" s="164"/>
      <c r="AF22" s="164"/>
      <c r="AG22" s="164"/>
      <c r="AH22" s="164"/>
      <c r="AI22" s="164"/>
      <c r="AJ22" s="164"/>
      <c r="AK22" s="164"/>
      <c r="AL22" s="164"/>
      <c r="AM22" s="164"/>
      <c r="AN22" s="164"/>
      <c r="AO22" s="164"/>
      <c r="AP22" s="164"/>
      <c r="AQ22" s="164"/>
      <c r="AR22" s="164"/>
    </row>
    <row r="23" spans="1:44" ht="23.25" customHeight="1">
      <c r="A23" s="6"/>
      <c r="B23" s="6"/>
      <c r="C23" s="25"/>
      <c r="D23" s="25"/>
      <c r="E23" s="25"/>
      <c r="F23" s="25"/>
      <c r="G23" s="53"/>
      <c r="H23" s="65" t="s">
        <v>74</v>
      </c>
      <c r="I23" s="77"/>
      <c r="J23" s="77"/>
      <c r="K23" s="77"/>
      <c r="L23" s="77"/>
      <c r="M23" s="77"/>
      <c r="N23" s="43" t="s">
        <v>94</v>
      </c>
      <c r="O23" s="98"/>
      <c r="P23" s="98"/>
      <c r="Q23" s="43" t="s">
        <v>15</v>
      </c>
      <c r="R23" s="107"/>
      <c r="S23" s="75" t="s">
        <v>102</v>
      </c>
      <c r="T23" s="77" t="s">
        <v>91</v>
      </c>
      <c r="U23" s="77"/>
      <c r="V23" s="77"/>
      <c r="W23" s="77"/>
      <c r="X23" s="77"/>
      <c r="Y23" s="43" t="s">
        <v>94</v>
      </c>
      <c r="Z23" s="98">
        <v>5</v>
      </c>
      <c r="AA23" s="98"/>
      <c r="AB23" s="48" t="s">
        <v>15</v>
      </c>
      <c r="AC23" s="131"/>
      <c r="AD23" s="164"/>
      <c r="AE23" s="164"/>
      <c r="AF23" s="164"/>
      <c r="AG23" s="164"/>
      <c r="AH23" s="164"/>
      <c r="AI23" s="164"/>
      <c r="AJ23" s="164"/>
      <c r="AK23" s="164"/>
      <c r="AL23" s="164"/>
      <c r="AM23" s="164"/>
      <c r="AN23" s="164"/>
      <c r="AO23" s="164"/>
      <c r="AP23" s="164"/>
      <c r="AQ23" s="164"/>
      <c r="AR23" s="164"/>
    </row>
    <row r="24" spans="1:44" ht="22.5" customHeight="1">
      <c r="A24" s="6"/>
      <c r="B24" s="6"/>
      <c r="C24" s="25" t="s">
        <v>45</v>
      </c>
      <c r="D24" s="25"/>
      <c r="E24" s="25"/>
      <c r="F24" s="25"/>
      <c r="G24" s="27" t="s">
        <v>103</v>
      </c>
      <c r="H24" s="42"/>
      <c r="I24" s="42"/>
      <c r="J24" s="42"/>
      <c r="K24" s="42"/>
      <c r="L24" s="42"/>
      <c r="M24" s="42"/>
      <c r="N24" s="42"/>
      <c r="O24" s="42"/>
      <c r="P24" s="42"/>
      <c r="Q24" s="42"/>
      <c r="R24" s="42"/>
      <c r="S24" s="42"/>
      <c r="T24" s="42"/>
      <c r="U24" s="42"/>
      <c r="V24" s="42"/>
      <c r="W24" s="42"/>
      <c r="X24" s="42"/>
      <c r="Y24" s="42"/>
      <c r="Z24" s="42"/>
      <c r="AA24" s="42"/>
      <c r="AB24" s="47"/>
      <c r="AC24" s="133" t="s">
        <v>95</v>
      </c>
      <c r="AD24" s="164"/>
      <c r="AE24" s="164"/>
      <c r="AF24" s="164"/>
      <c r="AG24" s="164"/>
      <c r="AH24" s="164"/>
      <c r="AI24" s="164"/>
      <c r="AJ24" s="164"/>
      <c r="AK24" s="164"/>
      <c r="AL24" s="164"/>
      <c r="AM24" s="164"/>
      <c r="AN24" s="164"/>
      <c r="AO24" s="164"/>
      <c r="AP24" s="164"/>
      <c r="AQ24" s="164"/>
      <c r="AR24" s="164"/>
    </row>
    <row r="25" spans="1:44" ht="33" customHeight="1">
      <c r="A25" s="6"/>
      <c r="B25" s="6"/>
      <c r="C25" s="25"/>
      <c r="D25" s="25"/>
      <c r="E25" s="25"/>
      <c r="F25" s="25"/>
      <c r="G25" s="54" t="s">
        <v>47</v>
      </c>
      <c r="H25" s="66"/>
      <c r="I25" s="66"/>
      <c r="J25" s="66"/>
      <c r="K25" s="66"/>
      <c r="L25" s="66"/>
      <c r="M25" s="66"/>
      <c r="N25" s="66" t="s">
        <v>22</v>
      </c>
      <c r="O25" s="66"/>
      <c r="P25" s="66"/>
      <c r="Q25" s="66"/>
      <c r="R25" s="66"/>
      <c r="S25" s="66"/>
      <c r="T25" s="66"/>
      <c r="U25" s="66"/>
      <c r="V25" s="66"/>
      <c r="W25" s="66"/>
      <c r="X25" s="66"/>
      <c r="Y25" s="66"/>
      <c r="Z25" s="66"/>
      <c r="AA25" s="66"/>
      <c r="AB25" s="118"/>
      <c r="AC25" s="134" t="s">
        <v>40</v>
      </c>
      <c r="AD25" s="164"/>
      <c r="AE25" s="164"/>
      <c r="AF25" s="164"/>
      <c r="AG25" s="164"/>
      <c r="AH25" s="164"/>
      <c r="AI25" s="164"/>
      <c r="AJ25" s="164"/>
      <c r="AK25" s="164"/>
      <c r="AL25" s="164"/>
      <c r="AM25" s="164"/>
      <c r="AN25" s="164"/>
      <c r="AO25" s="164"/>
      <c r="AP25" s="164"/>
      <c r="AQ25" s="164"/>
      <c r="AR25" s="164"/>
    </row>
    <row r="26" spans="1:44" ht="33" customHeight="1">
      <c r="A26" s="6"/>
      <c r="B26" s="6"/>
      <c r="C26" s="25"/>
      <c r="D26" s="25"/>
      <c r="E26" s="25"/>
      <c r="F26" s="25"/>
      <c r="G26" s="50" t="s">
        <v>53</v>
      </c>
      <c r="H26" s="62"/>
      <c r="I26" s="78" t="s">
        <v>48</v>
      </c>
      <c r="J26" s="78"/>
      <c r="K26" s="78"/>
      <c r="L26" s="78"/>
      <c r="M26" s="78"/>
      <c r="N26" s="78"/>
      <c r="O26" s="78"/>
      <c r="P26" s="78"/>
      <c r="Q26" s="78"/>
      <c r="R26" s="78"/>
      <c r="S26" s="78"/>
      <c r="T26" s="78"/>
      <c r="U26" s="78"/>
      <c r="V26" s="78"/>
      <c r="W26" s="78"/>
      <c r="X26" s="78"/>
      <c r="Y26" s="78"/>
      <c r="Z26" s="78"/>
      <c r="AA26" s="78"/>
      <c r="AB26" s="119"/>
      <c r="AC26" s="131" t="s">
        <v>106</v>
      </c>
      <c r="AD26" s="164"/>
      <c r="AE26" s="164"/>
      <c r="AF26" s="164"/>
      <c r="AG26" s="164"/>
      <c r="AH26" s="164"/>
      <c r="AI26" s="164"/>
      <c r="AJ26" s="164"/>
      <c r="AK26" s="164"/>
      <c r="AL26" s="164"/>
      <c r="AM26" s="164"/>
      <c r="AN26" s="164"/>
      <c r="AO26" s="164"/>
      <c r="AP26" s="164"/>
      <c r="AQ26" s="164"/>
      <c r="AR26" s="164"/>
    </row>
    <row r="27" spans="1:44" ht="16.5" customHeight="1">
      <c r="A27" s="6"/>
      <c r="B27" s="6"/>
      <c r="C27" s="25"/>
      <c r="D27" s="25"/>
      <c r="E27" s="25"/>
      <c r="F27" s="25"/>
      <c r="G27" s="51"/>
      <c r="H27" s="63"/>
      <c r="I27" s="79" t="s">
        <v>76</v>
      </c>
      <c r="J27" s="79"/>
      <c r="K27" s="79"/>
      <c r="L27" s="79"/>
      <c r="M27" s="79"/>
      <c r="N27" s="79"/>
      <c r="O27" s="79"/>
      <c r="P27" s="79"/>
      <c r="Q27" s="79"/>
      <c r="R27" s="79"/>
      <c r="S27" s="79"/>
      <c r="T27" s="79"/>
      <c r="U27" s="79"/>
      <c r="V27" s="79"/>
      <c r="W27" s="79"/>
      <c r="X27" s="79"/>
      <c r="Y27" s="79"/>
      <c r="Z27" s="79"/>
      <c r="AA27" s="79"/>
      <c r="AB27" s="120"/>
      <c r="AC27" s="131"/>
      <c r="AD27" s="164"/>
      <c r="AE27" s="164"/>
      <c r="AF27" s="164"/>
      <c r="AG27" s="164"/>
      <c r="AH27" s="164"/>
      <c r="AI27" s="164"/>
      <c r="AJ27" s="164"/>
      <c r="AK27" s="164"/>
      <c r="AL27" s="164"/>
      <c r="AM27" s="164"/>
      <c r="AN27" s="164"/>
      <c r="AO27" s="164"/>
      <c r="AP27" s="164"/>
      <c r="AQ27" s="164"/>
      <c r="AR27" s="164"/>
    </row>
    <row r="28" spans="1:44" ht="24" customHeight="1">
      <c r="A28" s="6"/>
      <c r="B28" s="6"/>
      <c r="C28" s="26" t="s">
        <v>180</v>
      </c>
      <c r="D28" s="41"/>
      <c r="E28" s="41"/>
      <c r="F28" s="46"/>
      <c r="G28" s="31" t="s">
        <v>58</v>
      </c>
      <c r="H28" s="39"/>
      <c r="I28" s="69"/>
      <c r="J28" s="39" t="s">
        <v>41</v>
      </c>
      <c r="K28" s="69"/>
      <c r="L28" s="39" t="s">
        <v>1</v>
      </c>
      <c r="M28" s="69"/>
      <c r="N28" s="39" t="s">
        <v>26</v>
      </c>
      <c r="O28" s="99" t="s">
        <v>139</v>
      </c>
      <c r="P28" s="102"/>
      <c r="Q28" s="102"/>
      <c r="R28" s="39" t="s">
        <v>57</v>
      </c>
      <c r="S28" s="109"/>
      <c r="T28" s="109"/>
      <c r="U28" s="113" t="s">
        <v>9</v>
      </c>
      <c r="V28" s="114">
        <f>(TEXT(S28,"00!:00")-TEXT(P28,"00!:00"))*1440</f>
        <v>0</v>
      </c>
      <c r="W28" s="114"/>
      <c r="X28" s="116" t="s">
        <v>14</v>
      </c>
      <c r="Y28" s="116"/>
      <c r="Z28" s="116"/>
      <c r="AA28" s="116"/>
      <c r="AB28" s="116"/>
      <c r="AC28" s="131" t="s">
        <v>97</v>
      </c>
      <c r="AD28" s="164"/>
      <c r="AE28" s="164"/>
      <c r="AF28" s="164"/>
      <c r="AG28" s="164"/>
      <c r="AH28" s="164"/>
      <c r="AI28" s="164"/>
      <c r="AJ28" s="164"/>
      <c r="AK28" s="164"/>
      <c r="AL28" s="164"/>
      <c r="AM28" s="164"/>
      <c r="AN28" s="164"/>
      <c r="AO28" s="164"/>
      <c r="AP28" s="164"/>
      <c r="AQ28" s="164"/>
      <c r="AR28" s="164"/>
    </row>
    <row r="29" spans="1:44" ht="15" customHeight="1">
      <c r="A29" s="6"/>
      <c r="B29" s="6"/>
      <c r="C29" s="27"/>
      <c r="D29" s="42"/>
      <c r="E29" s="42"/>
      <c r="F29" s="47"/>
      <c r="G29" s="55" t="s">
        <v>23</v>
      </c>
      <c r="H29" s="67"/>
      <c r="I29" s="67"/>
      <c r="J29" s="67"/>
      <c r="K29" s="67"/>
      <c r="L29" s="67"/>
      <c r="M29" s="67"/>
      <c r="N29" s="67"/>
      <c r="O29" s="67"/>
      <c r="P29" s="67"/>
      <c r="Q29" s="67"/>
      <c r="R29" s="67"/>
      <c r="S29" s="67"/>
      <c r="T29" s="67"/>
      <c r="U29" s="67"/>
      <c r="V29" s="67"/>
      <c r="W29" s="67"/>
      <c r="X29" s="67"/>
      <c r="Y29" s="67"/>
      <c r="Z29" s="67"/>
      <c r="AA29" s="67"/>
      <c r="AB29" s="122"/>
      <c r="AC29" s="131" t="s">
        <v>182</v>
      </c>
      <c r="AD29" s="164"/>
      <c r="AE29" s="164"/>
      <c r="AF29" s="164"/>
      <c r="AG29" s="164"/>
      <c r="AH29" s="164"/>
      <c r="AI29" s="164"/>
      <c r="AJ29" s="164"/>
      <c r="AK29" s="164"/>
      <c r="AL29" s="164"/>
      <c r="AM29" s="164"/>
      <c r="AN29" s="164"/>
      <c r="AO29" s="164"/>
      <c r="AP29" s="164"/>
      <c r="AQ29" s="164"/>
      <c r="AR29" s="164"/>
    </row>
    <row r="30" spans="1:44" ht="24" customHeight="1">
      <c r="A30" s="6"/>
      <c r="B30" s="6"/>
      <c r="C30" s="28" t="s">
        <v>251</v>
      </c>
      <c r="D30" s="42"/>
      <c r="E30" s="42"/>
      <c r="F30" s="47"/>
      <c r="G30" s="56" t="s">
        <v>58</v>
      </c>
      <c r="H30" s="68"/>
      <c r="I30" s="80">
        <v>8</v>
      </c>
      <c r="J30" s="68" t="s">
        <v>41</v>
      </c>
      <c r="K30" s="80">
        <v>9</v>
      </c>
      <c r="L30" s="68" t="s">
        <v>59</v>
      </c>
      <c r="M30" s="87"/>
      <c r="N30" s="93" t="s">
        <v>250</v>
      </c>
      <c r="O30" s="93"/>
      <c r="P30" s="93"/>
      <c r="Q30" s="93"/>
      <c r="R30" s="93"/>
      <c r="S30" s="93"/>
      <c r="T30" s="93"/>
      <c r="U30" s="93"/>
      <c r="V30" s="93"/>
      <c r="W30" s="93"/>
      <c r="X30" s="93"/>
      <c r="Y30" s="93"/>
      <c r="Z30" s="93"/>
      <c r="AA30" s="93"/>
      <c r="AB30" s="93"/>
      <c r="AC30" s="131"/>
      <c r="AD30" s="164"/>
      <c r="AE30" s="164"/>
      <c r="AF30" s="164"/>
      <c r="AG30" s="164"/>
      <c r="AH30" s="164"/>
      <c r="AI30" s="164"/>
      <c r="AJ30" s="164"/>
      <c r="AK30" s="164"/>
      <c r="AL30" s="164"/>
      <c r="AM30" s="164"/>
      <c r="AN30" s="164"/>
      <c r="AO30" s="164"/>
      <c r="AP30" s="164"/>
      <c r="AQ30" s="164"/>
      <c r="AR30" s="164"/>
    </row>
    <row r="31" spans="1:44" ht="14.25" customHeight="1">
      <c r="A31" s="6"/>
      <c r="B31" s="6"/>
      <c r="C31" s="29"/>
      <c r="D31" s="43"/>
      <c r="E31" s="43"/>
      <c r="F31" s="48"/>
      <c r="G31" s="24"/>
      <c r="H31" s="40"/>
      <c r="I31" s="70"/>
      <c r="J31" s="40"/>
      <c r="K31" s="70"/>
      <c r="L31" s="40"/>
      <c r="M31" s="88"/>
      <c r="N31" s="94"/>
      <c r="O31" s="94"/>
      <c r="P31" s="94"/>
      <c r="Q31" s="94"/>
      <c r="R31" s="94"/>
      <c r="S31" s="94"/>
      <c r="T31" s="94"/>
      <c r="U31" s="94"/>
      <c r="V31" s="94"/>
      <c r="W31" s="94"/>
      <c r="X31" s="94"/>
      <c r="Y31" s="94"/>
      <c r="Z31" s="94"/>
      <c r="AA31" s="94"/>
      <c r="AB31" s="94"/>
      <c r="AC31" s="131"/>
      <c r="AD31" s="164"/>
      <c r="AE31" s="164"/>
      <c r="AF31" s="164"/>
      <c r="AG31" s="164"/>
      <c r="AH31" s="164"/>
      <c r="AI31" s="164"/>
      <c r="AJ31" s="164"/>
      <c r="AK31" s="164"/>
      <c r="AL31" s="164"/>
      <c r="AM31" s="164"/>
      <c r="AN31" s="164"/>
      <c r="AO31" s="164"/>
      <c r="AP31" s="164"/>
      <c r="AQ31" s="164"/>
      <c r="AR31" s="164"/>
    </row>
    <row r="32" spans="1:44" ht="22.5" customHeight="1">
      <c r="A32" s="6"/>
      <c r="B32" s="6"/>
      <c r="C32" s="30" t="s">
        <v>4</v>
      </c>
      <c r="D32" s="30"/>
      <c r="E32" s="30"/>
      <c r="F32" s="30"/>
      <c r="G32" s="57" t="s">
        <v>257</v>
      </c>
      <c r="H32" s="69"/>
      <c r="I32" s="69"/>
      <c r="J32" s="69"/>
      <c r="K32" s="69"/>
      <c r="L32" s="86" t="s">
        <v>77</v>
      </c>
      <c r="M32" s="89"/>
      <c r="N32" s="95" t="s">
        <v>108</v>
      </c>
      <c r="O32" s="100"/>
      <c r="P32" s="100"/>
      <c r="Q32" s="100"/>
      <c r="R32" s="100"/>
      <c r="S32" s="100"/>
      <c r="T32" s="100"/>
      <c r="U32" s="100"/>
      <c r="V32" s="100"/>
      <c r="W32" s="100"/>
      <c r="X32" s="117" t="s">
        <v>8</v>
      </c>
      <c r="Y32" s="117"/>
      <c r="Z32" s="117"/>
      <c r="AA32" s="117"/>
      <c r="AB32" s="125"/>
      <c r="AC32" s="131"/>
      <c r="AD32" s="164"/>
      <c r="AE32" s="164"/>
      <c r="AF32" s="164"/>
      <c r="AG32" s="164"/>
      <c r="AH32" s="164"/>
      <c r="AI32" s="164"/>
      <c r="AJ32" s="164"/>
      <c r="AK32" s="164"/>
      <c r="AL32" s="164"/>
      <c r="AM32" s="164"/>
      <c r="AN32" s="164"/>
      <c r="AO32" s="164"/>
      <c r="AP32" s="164"/>
      <c r="AQ32" s="164"/>
      <c r="AR32" s="164"/>
    </row>
    <row r="33" spans="1:44" ht="22.5" customHeight="1">
      <c r="A33" s="6"/>
      <c r="B33" s="6"/>
      <c r="C33" s="30"/>
      <c r="D33" s="30"/>
      <c r="E33" s="30"/>
      <c r="F33" s="30"/>
      <c r="G33" s="24" t="s">
        <v>79</v>
      </c>
      <c r="H33" s="40"/>
      <c r="I33" s="40"/>
      <c r="J33" s="83">
        <v>30</v>
      </c>
      <c r="K33" s="83"/>
      <c r="L33" s="83"/>
      <c r="M33" s="90" t="s">
        <v>80</v>
      </c>
      <c r="N33" s="95"/>
      <c r="O33" s="100"/>
      <c r="P33" s="100"/>
      <c r="Q33" s="100"/>
      <c r="R33" s="100"/>
      <c r="S33" s="100"/>
      <c r="T33" s="100"/>
      <c r="U33" s="100"/>
      <c r="V33" s="100"/>
      <c r="W33" s="100"/>
      <c r="X33" s="117"/>
      <c r="Y33" s="117"/>
      <c r="Z33" s="117"/>
      <c r="AA33" s="117"/>
      <c r="AB33" s="125"/>
      <c r="AC33" s="131"/>
      <c r="AD33" s="164"/>
      <c r="AE33" s="164"/>
      <c r="AF33" s="164"/>
      <c r="AG33" s="164"/>
      <c r="AH33" s="164"/>
      <c r="AI33" s="164"/>
      <c r="AJ33" s="164"/>
      <c r="AK33" s="164"/>
      <c r="AL33" s="164"/>
      <c r="AM33" s="164"/>
      <c r="AN33" s="164"/>
      <c r="AO33" s="164"/>
      <c r="AP33" s="164"/>
      <c r="AQ33" s="164"/>
      <c r="AR33" s="164"/>
    </row>
    <row r="34" spans="1:44" ht="22.5" customHeight="1">
      <c r="A34" s="6"/>
      <c r="B34" s="6"/>
      <c r="C34" s="25" t="s">
        <v>12</v>
      </c>
      <c r="D34" s="25"/>
      <c r="E34" s="25"/>
      <c r="F34" s="25"/>
      <c r="G34" s="52"/>
      <c r="H34" s="143" t="s">
        <v>60</v>
      </c>
      <c r="I34" s="143"/>
      <c r="J34" s="143"/>
      <c r="K34" s="143"/>
      <c r="L34" s="143"/>
      <c r="M34" s="143"/>
      <c r="N34" s="143"/>
      <c r="O34" s="143"/>
      <c r="P34" s="143"/>
      <c r="Q34" s="143"/>
      <c r="R34" s="143"/>
      <c r="S34" s="158"/>
      <c r="T34" s="161" t="s">
        <v>98</v>
      </c>
      <c r="U34" s="162"/>
      <c r="V34" s="162"/>
      <c r="W34" s="162"/>
      <c r="X34" s="117" t="s">
        <v>49</v>
      </c>
      <c r="Y34" s="117"/>
      <c r="Z34" s="117"/>
      <c r="AA34" s="117"/>
      <c r="AB34" s="125"/>
      <c r="AC34" s="131" t="s">
        <v>107</v>
      </c>
      <c r="AD34" s="164"/>
      <c r="AE34" s="164"/>
      <c r="AF34" s="164"/>
      <c r="AG34" s="164"/>
      <c r="AH34" s="164"/>
      <c r="AI34" s="164"/>
      <c r="AJ34" s="164"/>
      <c r="AK34" s="164"/>
      <c r="AL34" s="164"/>
      <c r="AM34" s="164"/>
      <c r="AN34" s="164"/>
      <c r="AO34" s="164"/>
      <c r="AP34" s="164"/>
      <c r="AQ34" s="164"/>
      <c r="AR34" s="164"/>
    </row>
    <row r="35" spans="1:44" ht="26.25" customHeight="1">
      <c r="A35" s="6"/>
      <c r="B35" s="6"/>
      <c r="C35" s="25"/>
      <c r="D35" s="25"/>
      <c r="E35" s="25"/>
      <c r="F35" s="25"/>
      <c r="G35" s="53" t="s">
        <v>102</v>
      </c>
      <c r="H35" s="144" t="s">
        <v>63</v>
      </c>
      <c r="I35" s="144"/>
      <c r="J35" s="144"/>
      <c r="K35" s="144"/>
      <c r="L35" s="144"/>
      <c r="M35" s="144"/>
      <c r="N35" s="144"/>
      <c r="O35" s="144"/>
      <c r="P35" s="144"/>
      <c r="Q35" s="144"/>
      <c r="R35" s="144"/>
      <c r="S35" s="159"/>
      <c r="T35" s="161"/>
      <c r="U35" s="162"/>
      <c r="V35" s="162"/>
      <c r="W35" s="162"/>
      <c r="X35" s="117"/>
      <c r="Y35" s="117"/>
      <c r="Z35" s="117"/>
      <c r="AA35" s="117"/>
      <c r="AB35" s="125"/>
      <c r="AC35" s="131"/>
      <c r="AD35" s="164"/>
      <c r="AE35" s="164"/>
      <c r="AF35" s="164"/>
      <c r="AG35" s="164"/>
      <c r="AH35" s="164"/>
      <c r="AI35" s="164"/>
      <c r="AJ35" s="164"/>
      <c r="AK35" s="164"/>
      <c r="AL35" s="164"/>
      <c r="AM35" s="164"/>
      <c r="AN35" s="164"/>
      <c r="AO35" s="164"/>
      <c r="AP35" s="164"/>
      <c r="AQ35" s="164"/>
      <c r="AR35" s="164"/>
    </row>
    <row r="36" spans="1:44" ht="25.5" customHeight="1">
      <c r="A36" s="6"/>
      <c r="B36" s="6"/>
      <c r="C36" s="30" t="s">
        <v>13</v>
      </c>
      <c r="D36" s="30"/>
      <c r="E36" s="30"/>
      <c r="F36" s="30"/>
      <c r="G36" s="31" t="s">
        <v>64</v>
      </c>
      <c r="H36" s="39"/>
      <c r="I36" s="81" t="s">
        <v>258</v>
      </c>
      <c r="J36" s="81"/>
      <c r="K36" s="81"/>
      <c r="L36" s="81"/>
      <c r="M36" s="81"/>
      <c r="N36" s="81"/>
      <c r="O36" s="81"/>
      <c r="P36" s="81"/>
      <c r="Q36" s="81"/>
      <c r="R36" s="81"/>
      <c r="S36" s="39" t="s">
        <v>19</v>
      </c>
      <c r="T36" s="39"/>
      <c r="U36" s="81" t="s">
        <v>259</v>
      </c>
      <c r="V36" s="81"/>
      <c r="W36" s="81"/>
      <c r="X36" s="81"/>
      <c r="Y36" s="81"/>
      <c r="Z36" s="81"/>
      <c r="AA36" s="81"/>
      <c r="AB36" s="128"/>
      <c r="AC36" s="131"/>
      <c r="AD36" s="164"/>
      <c r="AE36" s="164"/>
      <c r="AF36" s="164"/>
      <c r="AG36" s="164"/>
      <c r="AH36" s="164"/>
      <c r="AI36" s="164"/>
      <c r="AJ36" s="164"/>
      <c r="AK36" s="164"/>
      <c r="AL36" s="164"/>
      <c r="AM36" s="164"/>
      <c r="AN36" s="164"/>
      <c r="AO36" s="164"/>
      <c r="AP36" s="164"/>
      <c r="AQ36" s="164"/>
      <c r="AR36" s="164"/>
    </row>
    <row r="37" spans="1:44" ht="25.5" customHeight="1">
      <c r="A37" s="6"/>
      <c r="B37" s="6"/>
      <c r="C37" s="30"/>
      <c r="D37" s="30"/>
      <c r="E37" s="30"/>
      <c r="F37" s="30"/>
      <c r="G37" s="72" t="s">
        <v>65</v>
      </c>
      <c r="H37" s="32"/>
      <c r="I37" s="148" t="s">
        <v>32</v>
      </c>
      <c r="J37" s="148"/>
      <c r="K37" s="148"/>
      <c r="L37" s="148"/>
      <c r="M37" s="148"/>
      <c r="N37" s="148"/>
      <c r="O37" s="148"/>
      <c r="P37" s="148"/>
      <c r="Q37" s="148"/>
      <c r="R37" s="148"/>
      <c r="S37" s="20" t="s">
        <v>25</v>
      </c>
      <c r="T37" s="20"/>
      <c r="U37" s="20"/>
      <c r="V37" s="20"/>
      <c r="W37" s="20"/>
      <c r="X37" s="20"/>
      <c r="Y37" s="20"/>
      <c r="Z37" s="20"/>
      <c r="AA37" s="20"/>
      <c r="AB37" s="163"/>
      <c r="AC37" s="132" t="s">
        <v>116</v>
      </c>
      <c r="AD37" s="164"/>
      <c r="AE37" s="164"/>
      <c r="AF37" s="164"/>
      <c r="AG37" s="164"/>
      <c r="AH37" s="164"/>
      <c r="AI37" s="164"/>
      <c r="AJ37" s="164"/>
      <c r="AK37" s="164"/>
      <c r="AL37" s="164"/>
      <c r="AM37" s="164"/>
      <c r="AN37" s="164"/>
      <c r="AO37" s="164"/>
      <c r="AP37" s="164"/>
      <c r="AQ37" s="164"/>
      <c r="AR37" s="164"/>
    </row>
    <row r="38" spans="1:44" ht="16.5" customHeight="1">
      <c r="C38" s="30"/>
      <c r="D38" s="30"/>
      <c r="E38" s="30"/>
      <c r="F38" s="30"/>
      <c r="G38" s="141" t="s">
        <v>81</v>
      </c>
      <c r="H38" s="141"/>
      <c r="I38" s="141"/>
      <c r="J38" s="141"/>
      <c r="K38" s="141"/>
      <c r="L38" s="141"/>
      <c r="M38" s="141"/>
      <c r="N38" s="141"/>
      <c r="O38" s="141"/>
      <c r="P38" s="141"/>
      <c r="Q38" s="141"/>
      <c r="R38" s="141"/>
      <c r="S38" s="141"/>
      <c r="T38" s="141"/>
      <c r="U38" s="141"/>
      <c r="V38" s="141"/>
      <c r="W38" s="141"/>
      <c r="X38" s="141"/>
      <c r="Y38" s="141"/>
      <c r="Z38" s="141"/>
      <c r="AA38" s="141"/>
      <c r="AB38" s="141"/>
      <c r="AC38" s="131" t="s">
        <v>99</v>
      </c>
    </row>
    <row r="39" spans="1:44" ht="16.5" customHeight="1">
      <c r="C39" s="32"/>
      <c r="D39" s="32"/>
      <c r="E39" s="32"/>
      <c r="F39" s="32"/>
      <c r="G39" s="32"/>
      <c r="H39" s="32"/>
      <c r="I39" s="32"/>
      <c r="J39" s="32"/>
      <c r="K39" s="32"/>
      <c r="L39" s="32"/>
      <c r="M39" s="32"/>
      <c r="N39" s="32"/>
      <c r="O39" s="145"/>
      <c r="P39" s="145"/>
      <c r="Q39" s="32"/>
      <c r="R39" s="157"/>
      <c r="S39" s="157"/>
      <c r="T39" s="157"/>
      <c r="U39" s="157"/>
      <c r="V39" s="157"/>
      <c r="W39" s="157"/>
      <c r="X39" s="157"/>
    </row>
    <row r="40" spans="1:44" ht="16.5" customHeight="1">
      <c r="C40" s="32"/>
      <c r="D40" s="32"/>
      <c r="E40" s="32"/>
      <c r="F40" s="32"/>
      <c r="G40" s="32"/>
      <c r="H40" s="32"/>
      <c r="I40" s="32"/>
      <c r="J40" s="149"/>
      <c r="K40" s="149"/>
      <c r="L40" s="149"/>
      <c r="M40" s="152"/>
      <c r="N40" s="153"/>
      <c r="O40" s="153"/>
      <c r="P40" s="150"/>
      <c r="Q40" s="145"/>
      <c r="R40" s="157"/>
      <c r="S40" s="157"/>
      <c r="T40" s="157"/>
      <c r="U40" s="157"/>
      <c r="V40" s="157"/>
      <c r="W40" s="157"/>
      <c r="X40" s="157"/>
    </row>
    <row r="41" spans="1:44" ht="16.5" customHeight="1">
      <c r="C41" s="32"/>
      <c r="D41" s="32"/>
      <c r="E41" s="32"/>
      <c r="F41" s="32"/>
      <c r="G41" s="32"/>
      <c r="H41" s="32"/>
      <c r="I41" s="32"/>
      <c r="J41" s="149"/>
      <c r="K41" s="149"/>
      <c r="L41" s="149"/>
      <c r="M41" s="152"/>
      <c r="N41" s="153"/>
      <c r="O41" s="153"/>
      <c r="P41" s="150"/>
      <c r="Q41" s="145"/>
      <c r="R41" s="157"/>
      <c r="S41" s="157"/>
      <c r="T41" s="157"/>
      <c r="U41" s="157"/>
      <c r="V41" s="157"/>
      <c r="W41" s="157"/>
      <c r="X41" s="157"/>
    </row>
    <row r="42" spans="1:44" ht="16.5" customHeight="1">
      <c r="C42" s="32"/>
      <c r="D42" s="32"/>
      <c r="E42" s="32"/>
      <c r="F42" s="32"/>
      <c r="G42" s="32"/>
      <c r="H42" s="32"/>
      <c r="I42" s="32"/>
      <c r="J42" s="149"/>
      <c r="K42" s="149"/>
      <c r="L42" s="149"/>
      <c r="M42" s="152"/>
      <c r="N42" s="153"/>
      <c r="O42" s="153"/>
      <c r="P42" s="150"/>
      <c r="Q42" s="145"/>
      <c r="R42" s="157"/>
      <c r="S42" s="157"/>
      <c r="T42" s="157"/>
      <c r="U42" s="157"/>
      <c r="V42" s="157"/>
      <c r="W42" s="157"/>
      <c r="X42" s="157"/>
    </row>
    <row r="43" spans="1:44" ht="16.5" customHeight="1">
      <c r="C43" s="32"/>
      <c r="D43" s="32"/>
      <c r="E43" s="32"/>
      <c r="F43" s="32"/>
      <c r="G43" s="32"/>
      <c r="H43" s="145"/>
      <c r="I43" s="145"/>
      <c r="J43" s="145"/>
      <c r="K43" s="145"/>
      <c r="L43" s="145"/>
      <c r="M43" s="32"/>
      <c r="N43" s="32"/>
      <c r="O43" s="32"/>
      <c r="P43" s="32"/>
      <c r="Q43" s="145"/>
      <c r="R43" s="157"/>
      <c r="S43" s="157"/>
      <c r="T43" s="157"/>
      <c r="U43" s="157"/>
      <c r="V43" s="157"/>
      <c r="W43" s="157"/>
      <c r="X43" s="157"/>
    </row>
    <row r="44" spans="1:44" ht="16.5" customHeight="1">
      <c r="C44" s="32"/>
      <c r="D44" s="32"/>
      <c r="E44" s="32"/>
      <c r="F44" s="32"/>
      <c r="G44" s="32"/>
      <c r="H44" s="32"/>
      <c r="I44" s="32"/>
      <c r="J44" s="145"/>
      <c r="K44" s="145"/>
      <c r="L44" s="32"/>
      <c r="M44" s="32"/>
      <c r="N44" s="32"/>
      <c r="O44" s="32"/>
      <c r="P44" s="32"/>
      <c r="Q44" s="145"/>
    </row>
    <row r="45" spans="1:44" ht="16.5" customHeight="1">
      <c r="C45" s="32"/>
      <c r="D45" s="32"/>
      <c r="E45" s="32"/>
      <c r="F45" s="32"/>
      <c r="G45" s="32"/>
      <c r="H45" s="32"/>
      <c r="I45" s="32"/>
      <c r="J45" s="150"/>
      <c r="K45" s="151"/>
      <c r="L45" s="34"/>
      <c r="M45" s="145"/>
      <c r="N45" s="151"/>
      <c r="O45" s="32"/>
      <c r="P45" s="32"/>
      <c r="Q45" s="151"/>
    </row>
    <row r="46" spans="1:44" ht="16.5" customHeight="1">
      <c r="C46" s="34"/>
      <c r="D46" s="34"/>
      <c r="E46" s="34"/>
      <c r="F46" s="34"/>
      <c r="G46" s="34"/>
      <c r="H46" s="145"/>
      <c r="I46" s="145"/>
      <c r="J46" s="145"/>
      <c r="K46" s="145"/>
      <c r="L46" s="145"/>
      <c r="M46" s="145"/>
      <c r="N46" s="145"/>
      <c r="O46" s="145"/>
      <c r="P46" s="145"/>
      <c r="Q46" s="145"/>
    </row>
    <row r="47" spans="1:44" ht="16.5" customHeight="1">
      <c r="C47" s="35"/>
      <c r="D47" s="35"/>
      <c r="E47" s="35"/>
      <c r="F47" s="35"/>
      <c r="G47" s="35"/>
      <c r="H47" s="32"/>
      <c r="I47" s="32"/>
      <c r="J47" s="145"/>
      <c r="K47" s="145"/>
      <c r="L47" s="145"/>
      <c r="M47" s="85"/>
      <c r="N47" s="145"/>
      <c r="O47" s="145"/>
      <c r="P47" s="145"/>
      <c r="Q47" s="145"/>
    </row>
    <row r="48" spans="1:44" ht="16.5" customHeight="1">
      <c r="C48" s="32"/>
      <c r="D48" s="32"/>
      <c r="E48" s="32"/>
      <c r="F48" s="32"/>
      <c r="G48" s="32"/>
      <c r="H48" s="32"/>
      <c r="I48" s="32"/>
      <c r="J48" s="145"/>
      <c r="K48" s="145"/>
      <c r="L48" s="145"/>
      <c r="M48" s="145"/>
      <c r="N48" s="32"/>
      <c r="O48" s="32"/>
      <c r="P48" s="32"/>
      <c r="Q48" s="32"/>
    </row>
    <row r="49" spans="3:17" ht="16.5" customHeight="1">
      <c r="C49" s="32"/>
      <c r="D49" s="32"/>
      <c r="E49" s="32"/>
      <c r="F49" s="32"/>
      <c r="G49" s="32"/>
      <c r="H49" s="145"/>
      <c r="I49" s="32"/>
      <c r="J49" s="145"/>
      <c r="K49" s="145"/>
      <c r="L49" s="145"/>
      <c r="M49" s="145"/>
      <c r="N49" s="145"/>
      <c r="O49" s="145"/>
      <c r="P49" s="145"/>
      <c r="Q49" s="145"/>
    </row>
    <row r="50" spans="3:17" ht="16.5" customHeight="1">
      <c r="C50" s="32"/>
      <c r="D50" s="32"/>
      <c r="E50" s="32"/>
      <c r="F50" s="32"/>
      <c r="G50" s="32"/>
      <c r="H50" s="32"/>
      <c r="I50" s="32"/>
      <c r="J50" s="32"/>
      <c r="K50" s="32"/>
      <c r="L50" s="32"/>
      <c r="M50" s="32"/>
      <c r="N50" s="32"/>
      <c r="O50" s="32"/>
      <c r="P50" s="32"/>
      <c r="Q50" s="32"/>
    </row>
    <row r="51" spans="3:17" ht="16.5" customHeight="1">
      <c r="C51" s="32"/>
      <c r="D51" s="7"/>
      <c r="E51" s="7"/>
      <c r="F51" s="7"/>
      <c r="G51" s="7"/>
      <c r="H51" s="139"/>
      <c r="I51" s="139"/>
      <c r="J51" s="139"/>
      <c r="K51" s="139"/>
      <c r="L51" s="139"/>
      <c r="M51" s="139"/>
      <c r="N51" s="154"/>
      <c r="O51" s="154"/>
      <c r="P51" s="154"/>
      <c r="Q51" s="154"/>
    </row>
    <row r="52" spans="3:17" ht="16.5" customHeight="1">
      <c r="C52" s="139"/>
      <c r="D52" s="139"/>
      <c r="E52" s="139"/>
      <c r="F52" s="139"/>
      <c r="G52" s="139"/>
    </row>
    <row r="53" spans="3:17" ht="16.5" customHeight="1"/>
    <row r="54" spans="3:17" ht="16.5" customHeight="1"/>
    <row r="55" spans="3:17" ht="16.5" customHeight="1"/>
    <row r="56" spans="3:17" ht="16.5" customHeight="1"/>
    <row r="57" spans="3:17" ht="16.5" customHeight="1"/>
    <row r="58" spans="3:17" ht="16.5" customHeight="1"/>
    <row r="59" spans="3:17" ht="16.5" customHeight="1"/>
    <row r="60" spans="3:17" ht="16.5" customHeight="1"/>
    <row r="61" spans="3:17" ht="16.5" customHeight="1"/>
    <row r="62" spans="3:17" ht="16.5" customHeight="1"/>
    <row r="63" spans="3:17" ht="16.5" customHeight="1"/>
    <row r="64" spans="3:17" ht="16.5" customHeight="1"/>
    <row r="65" ht="16.5" customHeight="1"/>
    <row r="66" ht="16.5" customHeight="1"/>
    <row r="67" ht="16.5" customHeight="1"/>
  </sheetData>
  <sheetProtection password="CCD3" sheet="1" objects="1" scenarios="1" selectLockedCells="1"/>
  <mergeCells count="76">
    <mergeCell ref="C2:H2"/>
    <mergeCell ref="N4:O4"/>
    <mergeCell ref="U4:V4"/>
    <mergeCell ref="U9:AB9"/>
    <mergeCell ref="U10:AB10"/>
    <mergeCell ref="U11:AB11"/>
    <mergeCell ref="U12:AB12"/>
    <mergeCell ref="C14:AB14"/>
    <mergeCell ref="C16:AB16"/>
    <mergeCell ref="C18:AB18"/>
    <mergeCell ref="G19:H19"/>
    <mergeCell ref="I19:Q19"/>
    <mergeCell ref="R19:S19"/>
    <mergeCell ref="T19:AB19"/>
    <mergeCell ref="G20:H20"/>
    <mergeCell ref="I20:Q20"/>
    <mergeCell ref="R20:S20"/>
    <mergeCell ref="T20:AB20"/>
    <mergeCell ref="G21:H21"/>
    <mergeCell ref="I21:Q21"/>
    <mergeCell ref="R21:S21"/>
    <mergeCell ref="T21:AB21"/>
    <mergeCell ref="H22:M22"/>
    <mergeCell ref="N22:O22"/>
    <mergeCell ref="P22:R22"/>
    <mergeCell ref="T22:V22"/>
    <mergeCell ref="X22:AB22"/>
    <mergeCell ref="H23:M23"/>
    <mergeCell ref="O23:P23"/>
    <mergeCell ref="T23:X23"/>
    <mergeCell ref="Z23:AA23"/>
    <mergeCell ref="G24:AB24"/>
    <mergeCell ref="G25:M25"/>
    <mergeCell ref="N25:T25"/>
    <mergeCell ref="U25:AB25"/>
    <mergeCell ref="I26:AB26"/>
    <mergeCell ref="I27:AB27"/>
    <mergeCell ref="G28:H28"/>
    <mergeCell ref="P28:Q28"/>
    <mergeCell ref="S28:T28"/>
    <mergeCell ref="V28:W28"/>
    <mergeCell ref="X28:Y28"/>
    <mergeCell ref="G29:AB29"/>
    <mergeCell ref="G32:K32"/>
    <mergeCell ref="L32:M32"/>
    <mergeCell ref="G33:I33"/>
    <mergeCell ref="J33:L33"/>
    <mergeCell ref="H34:S34"/>
    <mergeCell ref="H35:S35"/>
    <mergeCell ref="G36:H36"/>
    <mergeCell ref="I36:R36"/>
    <mergeCell ref="S36:T36"/>
    <mergeCell ref="U36:AB36"/>
    <mergeCell ref="I37:R37"/>
    <mergeCell ref="S37:AB37"/>
    <mergeCell ref="G38:AB38"/>
    <mergeCell ref="C19:F21"/>
    <mergeCell ref="C22:F23"/>
    <mergeCell ref="C24:F27"/>
    <mergeCell ref="G26:H27"/>
    <mergeCell ref="C28:F29"/>
    <mergeCell ref="C30:F31"/>
    <mergeCell ref="G30:H31"/>
    <mergeCell ref="I30:I31"/>
    <mergeCell ref="J30:J31"/>
    <mergeCell ref="K30:K31"/>
    <mergeCell ref="L30:L31"/>
    <mergeCell ref="M30:M31"/>
    <mergeCell ref="N30:AB31"/>
    <mergeCell ref="C32:F33"/>
    <mergeCell ref="N32:W33"/>
    <mergeCell ref="X32:AB33"/>
    <mergeCell ref="C34:F35"/>
    <mergeCell ref="T34:W35"/>
    <mergeCell ref="X34:AB35"/>
    <mergeCell ref="C36:F38"/>
  </mergeCells>
  <phoneticPr fontId="1" type="Hiragana"/>
  <conditionalFormatting sqref="P22:R22 T22:V22">
    <cfRule type="expression" dxfId="26" priority="3">
      <formula>$H$24="○"</formula>
    </cfRule>
  </conditionalFormatting>
  <conditionalFormatting sqref="O23:P23">
    <cfRule type="expression" dxfId="25" priority="2">
      <formula>$H$25="○"</formula>
    </cfRule>
  </conditionalFormatting>
  <conditionalFormatting sqref="Z23:AA23">
    <cfRule type="expression" dxfId="24" priority="1">
      <formula>$T$25="○"</formula>
    </cfRule>
  </conditionalFormatting>
  <dataValidations count="1">
    <dataValidation type="custom" imeMode="off" allowBlank="1" showDropDown="0" showInputMessage="1" showErrorMessage="1" error="半角英数字で入力してください。" sqref="I37:R37">
      <formula1>LEN(I37)=LENB(I37)</formula1>
    </dataValidation>
  </dataValidations>
  <hyperlinks>
    <hyperlink ref="T21" r:id="rId1"/>
  </hyperlinks>
  <pageMargins left="0.7" right="0.32815874730021616" top="0.75" bottom="0.55314960629921262" header="0" footer="0"/>
  <pageSetup paperSize="9" fitToWidth="1" fitToHeight="1" orientation="portrait" usePrinterDefaults="1" r:id="rId2"/>
  <extLst>
    <ext xmlns:x14="http://schemas.microsoft.com/office/spreadsheetml/2009/9/main" uri="{CCE6A557-97BC-4b89-ADB6-D9C93CAAB3DF}">
      <x14:dataValidations xmlns:xm="http://schemas.microsoft.com/office/excel/2006/main" count="6">
        <x14:dataValidation type="list" allowBlank="1" showDropDown="0" showInputMessage="1" showErrorMessage="1">
          <x14:formula1>
            <xm:f>プルダウンリスト!$D$7:$D$8</xm:f>
          </x14:formula1>
          <xm:sqref>H46</xm:sqref>
        </x14:dataValidation>
        <x14:dataValidation type="list" allowBlank="1" showDropDown="0" showInputMessage="1" showErrorMessage="1">
          <x14:formula1>
            <xm:f>プルダウンリスト!$D$5:$D$6</xm:f>
          </x14:formula1>
          <xm:sqref>Q43:Q44</xm:sqref>
        </x14:dataValidation>
        <x14:dataValidation type="list" allowBlank="1" showDropDown="0" showInputMessage="1" showErrorMessage="1">
          <x14:formula1>
            <xm:f>プルダウンリスト!$B$1:$B$2</xm:f>
          </x14:formula1>
          <xm:sqref>G34:G35 G22:G23 S23</xm:sqref>
        </x14:dataValidation>
        <x14:dataValidation type="list" allowBlank="1" showDropDown="0" showInputMessage="1" showErrorMessage="1">
          <x14:formula1>
            <xm:f>プルダウンリスト!$E$1:$E$10</xm:f>
          </x14:formula1>
          <xm:sqref>G25:AB25</xm:sqref>
        </x14:dataValidation>
        <x14:dataValidation type="list" allowBlank="1" showDropDown="0" showInputMessage="1" showErrorMessage="1">
          <x14:formula1>
            <xm:f>プルダウンリスト!$C$1:$C$2</xm:f>
          </x14:formula1>
          <xm:sqref>X32:AB33</xm:sqref>
        </x14:dataValidation>
        <x14:dataValidation type="list" allowBlank="1" showDropDown="0" showInputMessage="1" showErrorMessage="1">
          <x14:formula1>
            <xm:f>プルダウンリスト!$D$1:$D$2</xm:f>
          </x14:formula1>
          <xm:sqref>X34:AB35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0D7F0"/>
  </sheetPr>
  <dimension ref="B1:AS43"/>
  <sheetViews>
    <sheetView view="pageBreakPreview" zoomScale="110" zoomScaleSheetLayoutView="110" workbookViewId="0">
      <selection activeCell="X6" sqref="X6"/>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165"/>
      <c r="C1" s="17" t="s">
        <v>159</v>
      </c>
      <c r="D1" s="17"/>
    </row>
    <row r="2" spans="2:45" ht="16.5">
      <c r="B2" s="9"/>
      <c r="C2" s="9" t="s">
        <v>155</v>
      </c>
      <c r="D2" s="9"/>
    </row>
    <row r="3" spans="2:45" ht="16.5">
      <c r="B3" s="10"/>
    </row>
    <row r="4" spans="2:45" ht="16.5" customHeight="1">
      <c r="B4" s="11"/>
      <c r="D4" s="18" t="s">
        <v>37</v>
      </c>
      <c r="E4" s="37"/>
      <c r="F4" s="37"/>
      <c r="G4" s="37"/>
      <c r="H4" s="37"/>
      <c r="I4" s="37"/>
      <c r="J4" s="72"/>
      <c r="K4" s="32"/>
      <c r="L4" s="32"/>
      <c r="M4" s="32"/>
      <c r="AD4" s="130" t="s">
        <v>118</v>
      </c>
      <c r="AE4" s="131"/>
      <c r="AF4" s="131"/>
      <c r="AG4" s="131"/>
      <c r="AH4" s="131"/>
      <c r="AI4" s="131"/>
      <c r="AJ4" s="131"/>
      <c r="AK4" s="131"/>
      <c r="AL4" s="131"/>
      <c r="AM4" s="131"/>
      <c r="AN4" s="131"/>
      <c r="AO4" s="131"/>
      <c r="AP4" s="131"/>
      <c r="AQ4" s="131"/>
      <c r="AR4" s="131"/>
      <c r="AS4" s="131"/>
    </row>
    <row r="5" spans="2:45" ht="16.5" customHeight="1">
      <c r="B5" s="11"/>
      <c r="D5" s="6" t="s">
        <v>140</v>
      </c>
      <c r="AD5" s="187"/>
      <c r="AE5" s="131"/>
      <c r="AF5" s="131"/>
      <c r="AG5" s="131"/>
      <c r="AH5" s="131"/>
      <c r="AI5" s="131"/>
      <c r="AJ5" s="131"/>
      <c r="AK5" s="131"/>
      <c r="AL5" s="131"/>
      <c r="AM5" s="131"/>
      <c r="AN5" s="131"/>
      <c r="AO5" s="131"/>
      <c r="AP5" s="131"/>
      <c r="AQ5" s="131"/>
      <c r="AR5" s="131"/>
      <c r="AS5" s="131"/>
    </row>
    <row r="6" spans="2:45" ht="21.75" customHeight="1">
      <c r="B6" s="166"/>
      <c r="N6" s="32"/>
      <c r="O6" s="92"/>
      <c r="P6" s="92"/>
      <c r="Q6" s="34"/>
      <c r="R6" s="103"/>
      <c r="V6" s="34" t="s">
        <v>43</v>
      </c>
      <c r="W6" s="34"/>
      <c r="X6" s="115"/>
      <c r="Y6" s="36" t="s">
        <v>41</v>
      </c>
      <c r="Z6" s="115"/>
      <c r="AA6" s="36" t="s">
        <v>6</v>
      </c>
      <c r="AB6" s="115"/>
      <c r="AC6" s="36" t="s">
        <v>26</v>
      </c>
      <c r="AD6" s="188" t="e">
        <f>IF(OR(D33="",D34=""),"",IF(D34&gt;EDATE(D33,-2),"←エラー：２ヶ月以上前の日付にしてください",""))</f>
        <v>#VALUE!</v>
      </c>
      <c r="AE6" s="188"/>
      <c r="AF6" s="188"/>
      <c r="AG6" s="188"/>
      <c r="AH6" s="188"/>
      <c r="AI6" s="188"/>
      <c r="AJ6" s="188"/>
      <c r="AK6" s="188"/>
      <c r="AL6" s="188"/>
      <c r="AM6" s="188"/>
      <c r="AN6" s="131"/>
      <c r="AO6" s="131"/>
      <c r="AP6" s="131"/>
      <c r="AQ6" s="131"/>
      <c r="AR6" s="131"/>
    </row>
    <row r="7" spans="2:45" ht="10.5" customHeight="1">
      <c r="B7" s="167"/>
      <c r="N7" s="36"/>
      <c r="O7" s="36"/>
      <c r="P7" s="36"/>
      <c r="Q7" s="36"/>
      <c r="R7" s="103"/>
      <c r="AD7" s="131"/>
      <c r="AE7" s="131"/>
      <c r="AF7" s="131"/>
      <c r="AG7" s="131"/>
      <c r="AH7" s="131"/>
      <c r="AI7" s="131"/>
      <c r="AJ7" s="131"/>
      <c r="AK7" s="131"/>
      <c r="AL7" s="131"/>
      <c r="AM7" s="131"/>
      <c r="AN7" s="131"/>
      <c r="AO7" s="131"/>
      <c r="AP7" s="131"/>
      <c r="AQ7" s="131"/>
      <c r="AR7" s="131"/>
      <c r="AS7" s="131"/>
    </row>
    <row r="8" spans="2:45" ht="16.5" customHeight="1">
      <c r="B8" s="168"/>
      <c r="E8" s="148" t="s">
        <v>143</v>
      </c>
      <c r="F8" s="148"/>
      <c r="G8" s="148"/>
      <c r="H8" s="148"/>
      <c r="I8" s="148"/>
      <c r="J8" s="148"/>
      <c r="K8" s="148"/>
      <c r="AD8" s="130" t="s">
        <v>135</v>
      </c>
      <c r="AE8" s="131"/>
      <c r="AF8" s="131"/>
      <c r="AG8" s="131"/>
      <c r="AH8" s="131"/>
      <c r="AI8" s="131"/>
      <c r="AJ8" s="131"/>
      <c r="AK8" s="131"/>
      <c r="AL8" s="131"/>
      <c r="AM8" s="131"/>
      <c r="AN8" s="131"/>
      <c r="AO8" s="131"/>
      <c r="AP8" s="131"/>
      <c r="AQ8" s="131"/>
      <c r="AR8" s="131"/>
      <c r="AS8" s="131"/>
    </row>
    <row r="9" spans="2:45" ht="16.5" customHeight="1">
      <c r="B9" s="169"/>
      <c r="E9" s="148" t="s">
        <v>144</v>
      </c>
      <c r="F9" s="148"/>
      <c r="G9" s="148"/>
      <c r="H9" s="148"/>
      <c r="I9" s="148"/>
      <c r="J9" s="148"/>
      <c r="K9" s="148"/>
      <c r="L9" s="6" t="s">
        <v>145</v>
      </c>
      <c r="AD9" s="131"/>
      <c r="AE9" s="131"/>
      <c r="AF9" s="131"/>
      <c r="AG9" s="131"/>
      <c r="AH9" s="131"/>
      <c r="AI9" s="131"/>
      <c r="AJ9" s="131"/>
      <c r="AK9" s="131"/>
      <c r="AL9" s="131"/>
      <c r="AM9" s="131"/>
      <c r="AN9" s="131"/>
      <c r="AO9" s="131"/>
      <c r="AP9" s="131"/>
      <c r="AQ9" s="131"/>
      <c r="AR9" s="131"/>
      <c r="AS9" s="131"/>
    </row>
    <row r="10" spans="2:45" ht="12" customHeight="1">
      <c r="B10" s="169"/>
      <c r="AD10" s="131"/>
      <c r="AE10" s="131"/>
      <c r="AF10" s="131"/>
      <c r="AG10" s="131"/>
      <c r="AH10" s="131"/>
      <c r="AI10" s="131"/>
      <c r="AJ10" s="131"/>
      <c r="AK10" s="131"/>
      <c r="AL10" s="131"/>
      <c r="AM10" s="131"/>
      <c r="AN10" s="131"/>
      <c r="AO10" s="131"/>
      <c r="AP10" s="131"/>
      <c r="AQ10" s="131"/>
      <c r="AR10" s="131"/>
      <c r="AS10" s="131"/>
    </row>
    <row r="11" spans="2:45" ht="22.5" customHeight="1">
      <c r="B11" s="166"/>
      <c r="S11" s="32" t="s">
        <v>67</v>
      </c>
      <c r="T11" s="32"/>
      <c r="U11" s="32"/>
      <c r="V11" s="111"/>
      <c r="W11" s="111"/>
      <c r="X11" s="111"/>
      <c r="Y11" s="111"/>
      <c r="Z11" s="111"/>
      <c r="AA11" s="111"/>
      <c r="AB11" s="111"/>
      <c r="AC11" s="111"/>
      <c r="AD11" s="131"/>
      <c r="AE11" s="131"/>
      <c r="AF11" s="131"/>
      <c r="AG11" s="131"/>
      <c r="AH11" s="131"/>
      <c r="AI11" s="131"/>
      <c r="AJ11" s="131"/>
      <c r="AK11" s="131"/>
      <c r="AL11" s="131"/>
      <c r="AM11" s="131"/>
      <c r="AN11" s="131"/>
      <c r="AO11" s="131"/>
      <c r="AP11" s="131"/>
      <c r="AQ11" s="131"/>
      <c r="AR11" s="131"/>
      <c r="AS11" s="131"/>
    </row>
    <row r="12" spans="2:45" ht="22.5" customHeight="1">
      <c r="B12" s="167"/>
      <c r="M12" s="32"/>
      <c r="N12" s="32"/>
      <c r="O12" s="32"/>
      <c r="P12" s="32"/>
      <c r="Q12" s="32"/>
      <c r="R12" s="32"/>
      <c r="S12" s="32" t="s">
        <v>68</v>
      </c>
      <c r="T12" s="32"/>
      <c r="U12" s="110"/>
      <c r="V12" s="112"/>
      <c r="W12" s="112"/>
      <c r="X12" s="112"/>
      <c r="Y12" s="112"/>
      <c r="Z12" s="112"/>
      <c r="AA12" s="112"/>
      <c r="AB12" s="112"/>
      <c r="AC12" s="112"/>
      <c r="AD12" s="131" t="s">
        <v>72</v>
      </c>
      <c r="AE12" s="131"/>
      <c r="AF12" s="131"/>
      <c r="AG12" s="131"/>
      <c r="AH12" s="131"/>
      <c r="AI12" s="131"/>
      <c r="AJ12" s="131"/>
      <c r="AK12" s="131"/>
      <c r="AL12" s="131"/>
      <c r="AM12" s="131"/>
      <c r="AN12" s="131"/>
      <c r="AO12" s="131"/>
      <c r="AP12" s="131"/>
      <c r="AQ12" s="131"/>
      <c r="AR12" s="131"/>
      <c r="AS12" s="131"/>
    </row>
    <row r="13" spans="2:45" ht="22.5" customHeight="1">
      <c r="B13" s="167"/>
      <c r="N13" s="32"/>
      <c r="O13" s="32"/>
      <c r="P13" s="32"/>
      <c r="Q13" s="32"/>
      <c r="R13" s="32"/>
      <c r="S13" s="85"/>
      <c r="T13" s="85"/>
      <c r="U13" s="85"/>
      <c r="V13" s="111"/>
      <c r="W13" s="111"/>
      <c r="X13" s="111"/>
      <c r="Y13" s="111"/>
      <c r="Z13" s="111"/>
      <c r="AA13" s="111"/>
      <c r="AB13" s="111"/>
      <c r="AC13" s="111"/>
      <c r="AD13" s="131" t="s">
        <v>88</v>
      </c>
      <c r="AE13" s="131"/>
      <c r="AF13" s="131"/>
      <c r="AG13" s="131"/>
      <c r="AH13" s="131"/>
      <c r="AI13" s="131"/>
      <c r="AJ13" s="131"/>
      <c r="AK13" s="131"/>
      <c r="AL13" s="131"/>
      <c r="AM13" s="131"/>
      <c r="AN13" s="131"/>
      <c r="AO13" s="131"/>
      <c r="AP13" s="131"/>
      <c r="AQ13" s="131"/>
      <c r="AR13" s="131"/>
      <c r="AS13" s="131"/>
    </row>
    <row r="14" spans="2:45" ht="22.5" customHeight="1">
      <c r="B14" s="169"/>
      <c r="N14" s="32"/>
      <c r="O14" s="32"/>
      <c r="P14" s="32"/>
      <c r="Q14" s="32"/>
      <c r="R14" s="32"/>
      <c r="S14" s="32" t="s">
        <v>90</v>
      </c>
      <c r="T14" s="32"/>
      <c r="U14" s="32"/>
      <c r="V14" s="111"/>
      <c r="W14" s="111"/>
      <c r="X14" s="111"/>
      <c r="Y14" s="111"/>
      <c r="Z14" s="111"/>
      <c r="AA14" s="111"/>
      <c r="AB14" s="111"/>
      <c r="AC14" s="111"/>
      <c r="AD14" s="131"/>
      <c r="AE14" s="131"/>
      <c r="AF14" s="131"/>
      <c r="AG14" s="131"/>
      <c r="AH14" s="131"/>
      <c r="AI14" s="131"/>
      <c r="AJ14" s="131"/>
      <c r="AK14" s="131"/>
      <c r="AL14" s="131"/>
      <c r="AM14" s="131"/>
      <c r="AN14" s="131"/>
      <c r="AO14" s="131"/>
      <c r="AP14" s="131"/>
      <c r="AQ14" s="131"/>
      <c r="AR14" s="131"/>
      <c r="AS14" s="131"/>
    </row>
    <row r="15" spans="2:45" ht="16.5" customHeight="1">
      <c r="B15" s="32"/>
      <c r="M15" s="32"/>
      <c r="N15" s="32"/>
      <c r="O15" s="32"/>
      <c r="P15" s="32"/>
      <c r="Q15" s="32"/>
      <c r="R15" s="32"/>
      <c r="V15" s="32"/>
      <c r="W15" s="32"/>
      <c r="X15" s="32"/>
      <c r="Y15" s="32"/>
      <c r="Z15" s="32"/>
      <c r="AA15" s="32"/>
      <c r="AB15" s="32"/>
      <c r="AC15" s="32"/>
      <c r="AD15" s="131"/>
      <c r="AE15" s="131"/>
      <c r="AF15" s="131"/>
      <c r="AG15" s="131"/>
      <c r="AH15" s="131"/>
      <c r="AI15" s="131"/>
      <c r="AJ15" s="131"/>
      <c r="AK15" s="131"/>
      <c r="AL15" s="131"/>
      <c r="AM15" s="131"/>
      <c r="AN15" s="131"/>
      <c r="AO15" s="131"/>
      <c r="AP15" s="131"/>
      <c r="AQ15" s="131"/>
      <c r="AR15" s="131"/>
      <c r="AS15" s="131"/>
    </row>
    <row r="16" spans="2:45" ht="26.25" customHeight="1">
      <c r="B16" s="32"/>
      <c r="D16" s="19" t="s">
        <v>149</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31"/>
      <c r="AE16" s="131"/>
      <c r="AF16" s="131"/>
      <c r="AG16" s="131"/>
      <c r="AH16" s="131"/>
      <c r="AI16" s="131"/>
      <c r="AJ16" s="131"/>
      <c r="AK16" s="131"/>
      <c r="AL16" s="131"/>
      <c r="AM16" s="131"/>
      <c r="AN16" s="131"/>
      <c r="AO16" s="131"/>
      <c r="AP16" s="131"/>
      <c r="AQ16" s="131"/>
      <c r="AR16" s="131"/>
      <c r="AS16" s="131"/>
    </row>
    <row r="17" spans="2:45" ht="16.5" customHeight="1">
      <c r="B17" s="32"/>
      <c r="AD17" s="131"/>
      <c r="AE17" s="131"/>
      <c r="AF17" s="131"/>
      <c r="AG17" s="131"/>
      <c r="AH17" s="131"/>
      <c r="AI17" s="131"/>
      <c r="AJ17" s="131"/>
      <c r="AK17" s="131"/>
      <c r="AL17" s="131"/>
      <c r="AM17" s="131"/>
      <c r="AN17" s="131"/>
      <c r="AO17" s="131"/>
      <c r="AP17" s="131"/>
      <c r="AQ17" s="131"/>
      <c r="AR17" s="131"/>
      <c r="AS17" s="131"/>
    </row>
    <row r="18" spans="2:45" ht="18.75" customHeight="1">
      <c r="B18" s="32"/>
      <c r="D18" s="20" t="s">
        <v>146</v>
      </c>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131"/>
      <c r="AE18" s="131"/>
      <c r="AF18" s="131"/>
      <c r="AG18" s="131"/>
      <c r="AH18" s="131"/>
      <c r="AI18" s="131"/>
      <c r="AJ18" s="131"/>
      <c r="AK18" s="131"/>
      <c r="AL18" s="131"/>
      <c r="AM18" s="131"/>
      <c r="AN18" s="131"/>
      <c r="AO18" s="131"/>
      <c r="AP18" s="131"/>
      <c r="AQ18" s="131"/>
      <c r="AR18" s="131"/>
      <c r="AS18" s="131"/>
    </row>
    <row r="19" spans="2:45" ht="18.75" customHeight="1">
      <c r="B19" s="32"/>
      <c r="D19" s="20" t="s">
        <v>147</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131"/>
      <c r="AE19" s="131"/>
      <c r="AF19" s="131"/>
      <c r="AG19" s="131"/>
      <c r="AH19" s="131"/>
      <c r="AI19" s="131"/>
      <c r="AJ19" s="131"/>
      <c r="AK19" s="131"/>
      <c r="AL19" s="131"/>
      <c r="AM19" s="131"/>
      <c r="AN19" s="131"/>
      <c r="AO19" s="131"/>
      <c r="AP19" s="131"/>
      <c r="AQ19" s="131"/>
      <c r="AR19" s="131"/>
      <c r="AS19" s="131"/>
    </row>
    <row r="20" spans="2:45" ht="16.5" customHeight="1">
      <c r="B20" s="32"/>
      <c r="AD20" s="131"/>
      <c r="AE20" s="131"/>
      <c r="AF20" s="131"/>
      <c r="AG20" s="131"/>
      <c r="AH20" s="131"/>
      <c r="AI20" s="131"/>
      <c r="AJ20" s="131"/>
      <c r="AK20" s="131"/>
      <c r="AL20" s="131"/>
      <c r="AM20" s="131"/>
      <c r="AN20" s="131"/>
      <c r="AO20" s="131"/>
      <c r="AP20" s="131"/>
      <c r="AQ20" s="131"/>
      <c r="AR20" s="131"/>
      <c r="AS20" s="131"/>
    </row>
    <row r="21" spans="2:45" ht="16.5" customHeight="1">
      <c r="B21" s="32"/>
      <c r="D21" s="45" t="s">
        <v>7</v>
      </c>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23"/>
      <c r="AD21" s="131"/>
      <c r="AE21" s="131"/>
      <c r="AF21" s="131"/>
      <c r="AG21" s="131"/>
      <c r="AH21" s="131"/>
      <c r="AI21" s="131"/>
      <c r="AJ21" s="131"/>
      <c r="AK21" s="131"/>
      <c r="AL21" s="131"/>
      <c r="AM21" s="131"/>
      <c r="AN21" s="131"/>
      <c r="AO21" s="131"/>
      <c r="AP21" s="131"/>
      <c r="AQ21" s="131"/>
      <c r="AR21" s="131"/>
      <c r="AS21" s="131"/>
    </row>
    <row r="22" spans="2:45" ht="16.5" customHeight="1">
      <c r="B22" s="32"/>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131"/>
      <c r="AE22" s="131"/>
      <c r="AF22" s="131"/>
      <c r="AG22" s="131"/>
      <c r="AH22" s="131"/>
      <c r="AI22" s="131"/>
      <c r="AJ22" s="131"/>
      <c r="AK22" s="131"/>
      <c r="AL22" s="131"/>
      <c r="AM22" s="131"/>
      <c r="AN22" s="131"/>
      <c r="AO22" s="131"/>
      <c r="AP22" s="131"/>
      <c r="AQ22" s="131"/>
      <c r="AR22" s="131"/>
      <c r="AS22" s="131"/>
    </row>
    <row r="23" spans="2:45" ht="30" customHeight="1">
      <c r="B23" s="170"/>
      <c r="D23" s="18" t="s">
        <v>148</v>
      </c>
      <c r="E23" s="37"/>
      <c r="F23" s="37"/>
      <c r="G23" s="108"/>
      <c r="H23" s="177"/>
      <c r="I23" s="177"/>
      <c r="J23" s="177"/>
      <c r="K23" s="177"/>
      <c r="L23" s="177"/>
      <c r="M23" s="177"/>
      <c r="N23" s="177"/>
      <c r="O23" s="177"/>
      <c r="P23" s="177"/>
      <c r="Q23" s="177"/>
      <c r="R23" s="177"/>
      <c r="S23" s="177"/>
      <c r="T23" s="177"/>
      <c r="U23" s="177"/>
      <c r="V23" s="177"/>
      <c r="W23" s="177"/>
      <c r="X23" s="177"/>
      <c r="Y23" s="177"/>
      <c r="Z23" s="177"/>
      <c r="AA23" s="177"/>
      <c r="AB23" s="177"/>
      <c r="AC23" s="177"/>
      <c r="AD23" s="132"/>
      <c r="AE23" s="131"/>
      <c r="AF23" s="131"/>
      <c r="AG23" s="131"/>
      <c r="AH23" s="131"/>
      <c r="AI23" s="131"/>
      <c r="AJ23" s="131"/>
      <c r="AK23" s="131"/>
      <c r="AL23" s="131"/>
      <c r="AM23" s="131"/>
      <c r="AN23" s="131"/>
      <c r="AO23" s="131"/>
      <c r="AP23" s="131"/>
      <c r="AQ23" s="131"/>
      <c r="AR23" s="131"/>
      <c r="AS23" s="131"/>
    </row>
    <row r="24" spans="2:45" ht="30" customHeight="1">
      <c r="B24" s="170"/>
      <c r="D24" s="172" t="s">
        <v>113</v>
      </c>
      <c r="E24" s="175"/>
      <c r="F24" s="175"/>
      <c r="G24" s="176"/>
      <c r="H24" s="178" t="s">
        <v>43</v>
      </c>
      <c r="I24" s="182"/>
      <c r="J24" s="69"/>
      <c r="K24" s="184" t="s">
        <v>41</v>
      </c>
      <c r="L24" s="69"/>
      <c r="M24" s="184" t="s">
        <v>1</v>
      </c>
      <c r="N24" s="69"/>
      <c r="O24" s="184" t="s">
        <v>26</v>
      </c>
      <c r="P24" s="99" t="s">
        <v>139</v>
      </c>
      <c r="Q24" s="102"/>
      <c r="R24" s="102"/>
      <c r="S24" s="102"/>
      <c r="T24" s="39" t="s">
        <v>57</v>
      </c>
      <c r="U24" s="109"/>
      <c r="V24" s="109"/>
      <c r="W24" s="109"/>
      <c r="X24" s="37"/>
      <c r="Y24" s="37"/>
      <c r="Z24" s="37"/>
      <c r="AA24" s="37"/>
      <c r="AB24" s="37"/>
      <c r="AC24" s="108"/>
      <c r="AD24" s="130" t="s">
        <v>189</v>
      </c>
      <c r="AE24" s="131"/>
      <c r="AF24" s="131"/>
      <c r="AG24" s="131"/>
      <c r="AH24" s="131"/>
      <c r="AI24" s="131"/>
      <c r="AJ24" s="131"/>
      <c r="AK24" s="131"/>
      <c r="AL24" s="131"/>
      <c r="AM24" s="131"/>
      <c r="AN24" s="131"/>
      <c r="AO24" s="131"/>
      <c r="AP24" s="131"/>
      <c r="AQ24" s="131"/>
      <c r="AR24" s="131"/>
      <c r="AS24" s="131"/>
    </row>
    <row r="25" spans="2:45" ht="30" customHeight="1">
      <c r="B25" s="170"/>
      <c r="D25" s="18" t="s">
        <v>4</v>
      </c>
      <c r="E25" s="37"/>
      <c r="F25" s="37"/>
      <c r="G25" s="108"/>
      <c r="H25" s="179"/>
      <c r="I25" s="179"/>
      <c r="J25" s="179"/>
      <c r="K25" s="179"/>
      <c r="L25" s="179"/>
      <c r="M25" s="179"/>
      <c r="N25" s="179"/>
      <c r="O25" s="179"/>
      <c r="P25" s="179"/>
      <c r="Q25" s="179"/>
      <c r="R25" s="179"/>
      <c r="S25" s="179"/>
      <c r="T25" s="179"/>
      <c r="U25" s="179"/>
      <c r="V25" s="179"/>
      <c r="W25" s="179"/>
      <c r="X25" s="179"/>
      <c r="Y25" s="179"/>
      <c r="Z25" s="179"/>
      <c r="AA25" s="179"/>
      <c r="AB25" s="179"/>
      <c r="AC25" s="179"/>
      <c r="AD25" s="131"/>
      <c r="AE25" s="131"/>
      <c r="AF25" s="131"/>
      <c r="AG25" s="131"/>
      <c r="AH25" s="131"/>
      <c r="AI25" s="131"/>
      <c r="AJ25" s="131"/>
      <c r="AK25" s="131"/>
      <c r="AL25" s="131"/>
      <c r="AM25" s="131"/>
      <c r="AN25" s="131"/>
      <c r="AO25" s="131"/>
      <c r="AP25" s="131"/>
      <c r="AQ25" s="131"/>
      <c r="AR25" s="131"/>
      <c r="AS25" s="131"/>
    </row>
    <row r="26" spans="2:45" ht="30" customHeight="1">
      <c r="B26" s="170"/>
      <c r="D26" s="18" t="s">
        <v>150</v>
      </c>
      <c r="E26" s="37"/>
      <c r="F26" s="37"/>
      <c r="G26" s="108"/>
      <c r="H26" s="179"/>
      <c r="I26" s="179"/>
      <c r="J26" s="179"/>
      <c r="K26" s="179"/>
      <c r="L26" s="179"/>
      <c r="M26" s="179"/>
      <c r="N26" s="179"/>
      <c r="O26" s="179"/>
      <c r="P26" s="179"/>
      <c r="Q26" s="179"/>
      <c r="R26" s="179"/>
      <c r="S26" s="179"/>
      <c r="T26" s="179"/>
      <c r="U26" s="179"/>
      <c r="V26" s="179"/>
      <c r="W26" s="179"/>
      <c r="X26" s="179"/>
      <c r="Y26" s="179"/>
      <c r="Z26" s="179"/>
      <c r="AA26" s="179"/>
      <c r="AB26" s="179"/>
      <c r="AC26" s="179"/>
      <c r="AD26" s="131" t="s">
        <v>152</v>
      </c>
      <c r="AE26" s="131"/>
      <c r="AF26" s="131"/>
      <c r="AG26" s="131"/>
      <c r="AH26" s="131"/>
      <c r="AI26" s="131"/>
      <c r="AJ26" s="131"/>
      <c r="AK26" s="131"/>
      <c r="AL26" s="131"/>
      <c r="AM26" s="131"/>
      <c r="AN26" s="131"/>
      <c r="AO26" s="131"/>
      <c r="AP26" s="131"/>
      <c r="AQ26" s="131"/>
      <c r="AR26" s="131"/>
      <c r="AS26" s="131"/>
    </row>
    <row r="27" spans="2:45" ht="30" customHeight="1">
      <c r="B27" s="170"/>
      <c r="D27" s="172" t="s">
        <v>24</v>
      </c>
      <c r="E27" s="175"/>
      <c r="F27" s="175"/>
      <c r="G27" s="176"/>
      <c r="H27" s="180"/>
      <c r="I27" s="183"/>
      <c r="J27" s="183"/>
      <c r="K27" s="183"/>
      <c r="L27" s="183"/>
      <c r="M27" s="183"/>
      <c r="N27" s="183"/>
      <c r="O27" s="183"/>
      <c r="P27" s="183"/>
      <c r="Q27" s="183"/>
      <c r="R27" s="183"/>
      <c r="S27" s="183"/>
      <c r="T27" s="183"/>
      <c r="U27" s="183"/>
      <c r="V27" s="183"/>
      <c r="W27" s="183"/>
      <c r="X27" s="183"/>
      <c r="Y27" s="183"/>
      <c r="Z27" s="183"/>
      <c r="AA27" s="183"/>
      <c r="AB27" s="183"/>
      <c r="AC27" s="185"/>
      <c r="AD27" s="132"/>
      <c r="AE27" s="131"/>
      <c r="AF27" s="131"/>
      <c r="AG27" s="131"/>
      <c r="AH27" s="131"/>
      <c r="AI27" s="131"/>
      <c r="AJ27" s="131"/>
      <c r="AK27" s="131"/>
      <c r="AL27" s="131"/>
      <c r="AM27" s="131"/>
      <c r="AN27" s="131"/>
      <c r="AO27" s="131"/>
      <c r="AP27" s="131"/>
      <c r="AQ27" s="131"/>
      <c r="AR27" s="131"/>
      <c r="AS27" s="131"/>
    </row>
    <row r="28" spans="2:45" ht="30" customHeight="1">
      <c r="B28" s="170"/>
      <c r="D28" s="31" t="s">
        <v>153</v>
      </c>
      <c r="E28" s="39"/>
      <c r="F28" s="39"/>
      <c r="G28" s="44"/>
      <c r="H28" s="181" t="s">
        <v>154</v>
      </c>
      <c r="I28" s="116"/>
      <c r="J28" s="116"/>
      <c r="K28" s="116"/>
      <c r="L28" s="116"/>
      <c r="M28" s="116"/>
      <c r="N28" s="116"/>
      <c r="O28" s="116"/>
      <c r="P28" s="116"/>
      <c r="Q28" s="116"/>
      <c r="R28" s="116"/>
      <c r="S28" s="116"/>
      <c r="T28" s="116"/>
      <c r="U28" s="116"/>
      <c r="V28" s="116"/>
      <c r="W28" s="116"/>
      <c r="X28" s="116"/>
      <c r="Y28" s="116"/>
      <c r="Z28" s="116"/>
      <c r="AA28" s="116"/>
      <c r="AB28" s="116"/>
      <c r="AC28" s="121"/>
      <c r="AD28" s="131"/>
      <c r="AE28" s="131"/>
      <c r="AF28" s="131"/>
      <c r="AG28" s="131"/>
      <c r="AH28" s="131"/>
      <c r="AI28" s="131"/>
      <c r="AJ28" s="131"/>
      <c r="AK28" s="131"/>
      <c r="AL28" s="131"/>
      <c r="AM28" s="131"/>
      <c r="AN28" s="131"/>
      <c r="AO28" s="131"/>
      <c r="AP28" s="131"/>
      <c r="AQ28" s="131"/>
      <c r="AR28" s="131"/>
      <c r="AS28" s="131"/>
    </row>
    <row r="29" spans="2:45" ht="30" customHeight="1">
      <c r="B29" s="170"/>
      <c r="D29" s="31" t="s">
        <v>13</v>
      </c>
      <c r="E29" s="39"/>
      <c r="F29" s="39"/>
      <c r="G29" s="44"/>
      <c r="H29" s="31" t="s">
        <v>64</v>
      </c>
      <c r="I29" s="39"/>
      <c r="J29" s="81"/>
      <c r="K29" s="81"/>
      <c r="L29" s="81"/>
      <c r="M29" s="81"/>
      <c r="N29" s="81"/>
      <c r="O29" s="81"/>
      <c r="P29" s="81"/>
      <c r="Q29" s="81"/>
      <c r="R29" s="81"/>
      <c r="S29" s="81"/>
      <c r="T29" s="81"/>
      <c r="U29" s="81"/>
      <c r="V29" s="81"/>
      <c r="W29" s="81"/>
      <c r="X29" s="81"/>
      <c r="Y29" s="81"/>
      <c r="Z29" s="81"/>
      <c r="AA29" s="81"/>
      <c r="AB29" s="81"/>
      <c r="AC29" s="128"/>
      <c r="AD29" s="132" t="s">
        <v>174</v>
      </c>
      <c r="AE29" s="131"/>
      <c r="AF29" s="131"/>
      <c r="AG29" s="131"/>
      <c r="AH29" s="131"/>
      <c r="AI29" s="131"/>
      <c r="AJ29" s="131"/>
      <c r="AK29" s="131"/>
      <c r="AL29" s="131"/>
      <c r="AM29" s="131"/>
      <c r="AN29" s="131"/>
      <c r="AO29" s="131"/>
      <c r="AP29" s="131"/>
      <c r="AQ29" s="131"/>
      <c r="AR29" s="131"/>
      <c r="AS29" s="131"/>
    </row>
    <row r="30" spans="2:45" ht="30" customHeight="1">
      <c r="B30" s="171"/>
      <c r="D30" s="23"/>
      <c r="E30" s="34"/>
      <c r="F30" s="34"/>
      <c r="G30" s="45"/>
      <c r="H30" s="23" t="s">
        <v>19</v>
      </c>
      <c r="I30" s="34"/>
      <c r="J30" s="148"/>
      <c r="K30" s="148"/>
      <c r="L30" s="148"/>
      <c r="M30" s="148"/>
      <c r="N30" s="148"/>
      <c r="O30" s="148"/>
      <c r="P30" s="148"/>
      <c r="Q30" s="148"/>
      <c r="R30" s="148"/>
      <c r="S30" s="148"/>
      <c r="T30" s="148"/>
      <c r="U30" s="148"/>
      <c r="V30" s="148"/>
      <c r="W30" s="148"/>
      <c r="X30" s="148"/>
      <c r="Y30" s="148"/>
      <c r="Z30" s="148"/>
      <c r="AA30" s="148"/>
      <c r="AB30" s="148"/>
      <c r="AC30" s="186"/>
      <c r="AD30" s="131" t="s">
        <v>29</v>
      </c>
      <c r="AE30" s="131"/>
      <c r="AF30" s="131"/>
      <c r="AG30" s="131"/>
      <c r="AH30" s="131"/>
      <c r="AI30" s="131"/>
      <c r="AJ30" s="131"/>
      <c r="AK30" s="131"/>
      <c r="AL30" s="131"/>
      <c r="AM30" s="131"/>
      <c r="AN30" s="131"/>
      <c r="AO30" s="131"/>
      <c r="AP30" s="131"/>
      <c r="AQ30" s="131"/>
      <c r="AR30" s="131"/>
      <c r="AS30" s="131"/>
    </row>
    <row r="31" spans="2:45" ht="30" customHeight="1">
      <c r="D31" s="24"/>
      <c r="E31" s="40"/>
      <c r="F31" s="40"/>
      <c r="G31" s="21"/>
      <c r="H31" s="59" t="s">
        <v>65</v>
      </c>
      <c r="I31" s="71"/>
      <c r="J31" s="82"/>
      <c r="K31" s="82"/>
      <c r="L31" s="82"/>
      <c r="M31" s="82"/>
      <c r="N31" s="82"/>
      <c r="O31" s="82"/>
      <c r="P31" s="82"/>
      <c r="Q31" s="82"/>
      <c r="R31" s="82"/>
      <c r="S31" s="82"/>
      <c r="T31" s="82"/>
      <c r="U31" s="82"/>
      <c r="V31" s="82"/>
      <c r="W31" s="82"/>
      <c r="X31" s="82"/>
      <c r="Y31" s="82"/>
      <c r="Z31" s="82"/>
      <c r="AA31" s="82"/>
      <c r="AB31" s="82"/>
      <c r="AC31" s="129"/>
      <c r="AD31" s="132"/>
      <c r="AE31" s="131"/>
      <c r="AF31" s="131"/>
      <c r="AG31" s="131"/>
      <c r="AH31" s="131"/>
      <c r="AI31" s="131"/>
      <c r="AJ31" s="131"/>
      <c r="AK31" s="131"/>
      <c r="AL31" s="131"/>
      <c r="AM31" s="131"/>
      <c r="AN31" s="131"/>
      <c r="AO31" s="131"/>
      <c r="AP31" s="131"/>
      <c r="AQ31" s="131"/>
      <c r="AR31" s="131"/>
      <c r="AS31" s="131"/>
    </row>
    <row r="32" spans="2:45" ht="16.5" customHeight="1">
      <c r="D32" s="32"/>
      <c r="E32" s="32"/>
      <c r="F32" s="32"/>
      <c r="G32" s="32"/>
      <c r="H32" s="32"/>
      <c r="I32" s="32"/>
      <c r="J32" s="32"/>
      <c r="K32" s="32"/>
      <c r="L32" s="32"/>
      <c r="M32" s="32"/>
      <c r="N32" s="32"/>
      <c r="O32" s="32"/>
      <c r="P32" s="32"/>
      <c r="Q32" s="32"/>
      <c r="R32" s="32"/>
      <c r="S32" s="7"/>
      <c r="T32" s="7"/>
      <c r="U32" s="7"/>
      <c r="V32" s="7"/>
      <c r="W32" s="7"/>
      <c r="X32" s="7"/>
      <c r="Y32" s="7"/>
    </row>
    <row r="33" spans="4:25" ht="16.5" customHeight="1">
      <c r="D33" s="173" t="e">
        <f>DATEVALUE("令和"&amp;J24&amp;"年"&amp;L24&amp;"月"&amp;N24&amp;"日")</f>
        <v>#VALUE!</v>
      </c>
      <c r="E33" s="173"/>
      <c r="F33" s="173"/>
      <c r="G33" s="173"/>
      <c r="H33" s="173"/>
      <c r="I33" s="173"/>
      <c r="J33" s="20" t="s">
        <v>221</v>
      </c>
      <c r="K33" s="84"/>
      <c r="L33" s="84"/>
      <c r="M33" s="84"/>
      <c r="N33" s="84"/>
      <c r="O33" s="84"/>
      <c r="P33" s="96"/>
      <c r="Q33" s="34"/>
      <c r="R33" s="32"/>
      <c r="S33" s="7"/>
      <c r="T33" s="7"/>
      <c r="U33" s="7"/>
      <c r="V33" s="7"/>
      <c r="W33" s="7"/>
      <c r="X33" s="7"/>
      <c r="Y33" s="7"/>
    </row>
    <row r="34" spans="4:25" ht="16.5" customHeight="1">
      <c r="D34" s="173" t="e">
        <f>DATEVALUE("令和"&amp;X6&amp;"年"&amp;Z6&amp;"月"&amp;AB6&amp;"日")</f>
        <v>#VALUE!</v>
      </c>
      <c r="E34" s="173"/>
      <c r="F34" s="173"/>
      <c r="G34" s="173"/>
      <c r="H34" s="173"/>
      <c r="I34" s="173"/>
      <c r="J34" s="20" t="s">
        <v>222</v>
      </c>
      <c r="K34" s="32"/>
      <c r="L34" s="32"/>
      <c r="M34" s="32"/>
      <c r="N34" s="32"/>
      <c r="O34" s="32"/>
      <c r="P34" s="32"/>
      <c r="Q34" s="32"/>
      <c r="R34" s="32"/>
      <c r="S34" s="7"/>
      <c r="T34" s="7"/>
      <c r="U34" s="7"/>
      <c r="V34" s="7"/>
      <c r="W34" s="7"/>
      <c r="X34" s="7"/>
      <c r="Y34" s="7"/>
    </row>
    <row r="35" spans="4:25" ht="16.5" customHeight="1">
      <c r="D35" s="32"/>
      <c r="E35" s="32"/>
      <c r="F35" s="32"/>
      <c r="G35" s="32"/>
      <c r="H35" s="32"/>
      <c r="I35" s="32"/>
      <c r="J35" s="32"/>
      <c r="K35" s="32"/>
      <c r="L35" s="32"/>
      <c r="M35" s="32"/>
      <c r="N35" s="32"/>
      <c r="O35" s="32"/>
      <c r="P35" s="32"/>
      <c r="Q35" s="32"/>
      <c r="R35" s="32"/>
    </row>
    <row r="36" spans="4:25" ht="16.5" customHeight="1">
      <c r="D36" s="32"/>
      <c r="E36" s="32"/>
      <c r="F36" s="32"/>
      <c r="G36" s="32"/>
      <c r="H36" s="32"/>
      <c r="I36" s="32"/>
      <c r="J36" s="32"/>
      <c r="K36" s="34"/>
      <c r="L36" s="85"/>
      <c r="M36" s="34"/>
      <c r="N36" s="32"/>
      <c r="O36" s="85"/>
      <c r="P36" s="32"/>
      <c r="Q36" s="32"/>
      <c r="R36" s="85"/>
    </row>
    <row r="37" spans="4:25" ht="16.5" customHeight="1">
      <c r="D37" s="34"/>
      <c r="E37" s="34"/>
      <c r="F37" s="34"/>
      <c r="G37" s="34"/>
      <c r="H37" s="34"/>
      <c r="I37" s="32"/>
      <c r="J37" s="32"/>
      <c r="K37" s="32"/>
      <c r="L37" s="32"/>
      <c r="M37" s="32"/>
      <c r="N37" s="32"/>
      <c r="O37" s="32"/>
      <c r="P37" s="32"/>
      <c r="Q37" s="32"/>
      <c r="R37" s="32"/>
    </row>
    <row r="38" spans="4:25" ht="16.5" customHeight="1">
      <c r="D38" s="35"/>
      <c r="E38" s="35"/>
      <c r="F38" s="35"/>
      <c r="G38" s="35"/>
      <c r="H38" s="35"/>
      <c r="I38" s="32"/>
      <c r="J38" s="32"/>
      <c r="K38" s="32"/>
      <c r="L38" s="32"/>
      <c r="M38" s="32"/>
      <c r="N38" s="85"/>
      <c r="O38" s="32"/>
      <c r="P38" s="32"/>
      <c r="Q38" s="32"/>
      <c r="R38" s="32"/>
    </row>
    <row r="39" spans="4:25" ht="16.5" customHeight="1">
      <c r="D39" s="32"/>
      <c r="E39" s="32"/>
      <c r="F39" s="32"/>
      <c r="G39" s="32"/>
      <c r="H39" s="32"/>
      <c r="I39" s="32"/>
      <c r="J39" s="32"/>
      <c r="K39" s="32"/>
      <c r="L39" s="32"/>
      <c r="M39" s="32"/>
      <c r="N39" s="32"/>
      <c r="O39" s="32"/>
      <c r="P39" s="32"/>
      <c r="Q39" s="32"/>
      <c r="R39" s="32"/>
    </row>
    <row r="40" spans="4:25" ht="16.5" customHeight="1">
      <c r="D40" s="32"/>
      <c r="E40" s="32"/>
      <c r="F40" s="32"/>
      <c r="G40" s="32"/>
      <c r="H40" s="32"/>
      <c r="I40" s="32"/>
      <c r="J40" s="32"/>
      <c r="K40" s="32"/>
      <c r="L40" s="32"/>
      <c r="M40" s="32"/>
      <c r="N40" s="32"/>
      <c r="O40" s="32"/>
      <c r="P40" s="32"/>
      <c r="Q40" s="32"/>
      <c r="R40" s="32"/>
    </row>
    <row r="41" spans="4:25" ht="16.5" customHeight="1">
      <c r="D41" s="32"/>
      <c r="E41" s="32"/>
      <c r="F41" s="32"/>
      <c r="G41" s="32"/>
      <c r="H41" s="32"/>
      <c r="I41" s="32"/>
      <c r="J41" s="32"/>
      <c r="K41" s="32"/>
      <c r="L41" s="32"/>
      <c r="M41" s="32"/>
      <c r="N41" s="32"/>
      <c r="O41" s="32"/>
      <c r="P41" s="32"/>
      <c r="Q41" s="32"/>
      <c r="R41" s="32"/>
    </row>
    <row r="42" spans="4:25" ht="16.5" customHeight="1">
      <c r="D42" s="32"/>
      <c r="E42" s="7"/>
      <c r="F42" s="7"/>
      <c r="G42" s="7"/>
      <c r="H42" s="7"/>
      <c r="I42" s="36"/>
      <c r="J42" s="36"/>
      <c r="K42" s="36"/>
      <c r="L42" s="36"/>
      <c r="M42" s="36"/>
      <c r="N42" s="36"/>
      <c r="O42" s="97"/>
      <c r="P42" s="97"/>
      <c r="Q42" s="97"/>
      <c r="R42" s="97"/>
    </row>
    <row r="43" spans="4:25" ht="16.5" customHeight="1">
      <c r="D43" s="36"/>
      <c r="E43" s="36"/>
      <c r="F43" s="36"/>
      <c r="G43" s="36"/>
      <c r="H43" s="36"/>
    </row>
    <row r="44" spans="4:25" ht="16.5" customHeight="1"/>
    <row r="45" spans="4:25" ht="16.5" customHeight="1"/>
    <row r="46" spans="4:25" ht="16.5" customHeight="1"/>
    <row r="47" spans="4:25" ht="16.5" customHeight="1"/>
    <row r="48" spans="4:25"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sheetData>
  <sheetProtection password="CCD3" sheet="1" objects="1" scenarios="1" selectLockedCells="1"/>
  <mergeCells count="37">
    <mergeCell ref="D4:I4"/>
    <mergeCell ref="O6:P6"/>
    <mergeCell ref="V6:W6"/>
    <mergeCell ref="AD6:AM6"/>
    <mergeCell ref="E8:K8"/>
    <mergeCell ref="E9:K9"/>
    <mergeCell ref="V11:AC11"/>
    <mergeCell ref="V12:AC12"/>
    <mergeCell ref="V13:AC13"/>
    <mergeCell ref="V14:AC14"/>
    <mergeCell ref="D16:AC16"/>
    <mergeCell ref="D18:AC18"/>
    <mergeCell ref="D19:AC19"/>
    <mergeCell ref="D21:AC21"/>
    <mergeCell ref="D23:G23"/>
    <mergeCell ref="H23:AC23"/>
    <mergeCell ref="D24:G24"/>
    <mergeCell ref="H24:I24"/>
    <mergeCell ref="Q24:S24"/>
    <mergeCell ref="U24:W24"/>
    <mergeCell ref="X24:AC24"/>
    <mergeCell ref="D25:G25"/>
    <mergeCell ref="H25:AC25"/>
    <mergeCell ref="D26:G26"/>
    <mergeCell ref="H26:AC26"/>
    <mergeCell ref="D27:G27"/>
    <mergeCell ref="H27:AC27"/>
    <mergeCell ref="D28:G28"/>
    <mergeCell ref="H28:AC28"/>
    <mergeCell ref="H29:I29"/>
    <mergeCell ref="J29:AC29"/>
    <mergeCell ref="H30:I30"/>
    <mergeCell ref="J30:AC30"/>
    <mergeCell ref="J31:AC31"/>
    <mergeCell ref="D33:I33"/>
    <mergeCell ref="D34:I34"/>
    <mergeCell ref="D29:G31"/>
  </mergeCells>
  <phoneticPr fontId="1" type="Hiragana"/>
  <conditionalFormatting sqref="V6:AC6">
    <cfRule type="expression" dxfId="23" priority="1">
      <formula>AND($D$34&lt;&gt;"",+$D$34&gt;EDATE($D$33,-2))</formula>
    </cfRule>
  </conditionalFormatting>
  <dataValidations count="1">
    <dataValidation type="custom" imeMode="off" allowBlank="1" showDropDown="0" showInputMessage="1" showErrorMessage="1" error="半角英数字で入力してください。" sqref="J31">
      <formula1>LEN(J31)=LENB(J31)</formula1>
    </dataValidation>
  </dataValidations>
  <pageMargins left="0.7" right="0.32815874730021616" top="0.75" bottom="0.55314960629921262" header="0" footer="0"/>
  <pageSetup paperSize="9" fitToWidth="1" fitToHeight="1" orientation="portrait" usePrinterDefaults="1" blackAndWhite="1" r:id="rId1"/>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プルダウンリスト!$F$1:$F$2</xm:f>
          </x14:formula1>
          <xm:sqref>H26:AC26</xm:sqref>
        </x14:dataValidation>
        <x14:dataValidation type="list" allowBlank="1" showDropDown="0" showInputMessage="1" showErrorMessage="1">
          <x14:formula1>
            <xm:f>プルダウンリスト!$B$1:$B$2</xm:f>
          </x14:formula1>
          <xm:sqref>B1</xm:sqref>
        </x14:dataValidation>
        <x14:dataValidation type="list" allowBlank="1" showDropDown="0" showInputMessage="1" showErrorMessage="1">
          <x14:formula1>
            <xm:f>プルダウンリスト!$D$7:$D$8</xm:f>
          </x14:formula1>
          <xm:sqref>I37</xm:sqref>
        </x14:dataValidation>
        <x14:dataValidation type="list" allowBlank="1" showDropDown="0" showInputMessage="1" showErrorMessage="1">
          <x14:formula1>
            <xm:f>プルダウンリスト!$D$5:$D$6</xm:f>
          </x14:formula1>
          <xm:sqref>R34:R35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0D7F0"/>
  </sheetPr>
  <dimension ref="B1:AS43"/>
  <sheetViews>
    <sheetView view="pageBreakPreview" zoomScale="110" zoomScaleSheetLayoutView="110" workbookViewId="0">
      <selection activeCell="H8" sqref="H8:AC8"/>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8">
        <f>COUNTIF(B6:B31,"○")</f>
        <v>0</v>
      </c>
      <c r="C1" s="17" t="s">
        <v>270</v>
      </c>
    </row>
    <row r="2" spans="2:45" ht="16.5">
      <c r="B2" s="9" t="s">
        <v>179</v>
      </c>
    </row>
    <row r="3" spans="2:45" ht="16.5">
      <c r="B3" s="10" t="s">
        <v>119</v>
      </c>
    </row>
    <row r="4" spans="2:45" ht="16.5" customHeight="1">
      <c r="B4" s="11"/>
      <c r="D4" s="18" t="s">
        <v>37</v>
      </c>
      <c r="E4" s="37"/>
      <c r="F4" s="37"/>
      <c r="G4" s="37"/>
      <c r="H4" s="37"/>
      <c r="I4" s="37"/>
      <c r="J4" s="72"/>
      <c r="K4" s="32"/>
      <c r="L4" s="32"/>
      <c r="M4" s="32"/>
      <c r="AD4" s="130" t="s">
        <v>118</v>
      </c>
      <c r="AE4" s="131"/>
      <c r="AF4" s="131"/>
      <c r="AG4" s="131"/>
      <c r="AH4" s="131"/>
      <c r="AI4" s="131"/>
      <c r="AJ4" s="131"/>
      <c r="AK4" s="131"/>
      <c r="AL4" s="131"/>
      <c r="AM4" s="131"/>
      <c r="AN4" s="131"/>
      <c r="AO4" s="131"/>
      <c r="AP4" s="131"/>
      <c r="AQ4" s="131"/>
      <c r="AR4" s="131"/>
      <c r="AS4" s="131"/>
    </row>
    <row r="5" spans="2:45" ht="16.5" customHeight="1">
      <c r="B5" s="11"/>
      <c r="D5" s="6" t="s">
        <v>156</v>
      </c>
      <c r="AD5" s="187" t="s">
        <v>186</v>
      </c>
      <c r="AE5" s="131"/>
      <c r="AF5" s="131"/>
      <c r="AG5" s="131"/>
      <c r="AH5" s="131"/>
      <c r="AI5" s="131"/>
      <c r="AJ5" s="131"/>
      <c r="AK5" s="131"/>
      <c r="AL5" s="131"/>
      <c r="AM5" s="131"/>
      <c r="AN5" s="131"/>
      <c r="AO5" s="131"/>
      <c r="AP5" s="131"/>
      <c r="AQ5" s="131"/>
      <c r="AR5" s="131"/>
      <c r="AS5" s="131"/>
    </row>
    <row r="6" spans="2:45" ht="26.25" customHeight="1">
      <c r="D6" s="191" t="s">
        <v>158</v>
      </c>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252" t="s">
        <v>184</v>
      </c>
      <c r="AE6" s="131"/>
      <c r="AF6" s="131"/>
      <c r="AG6" s="131"/>
      <c r="AH6" s="131"/>
      <c r="AI6" s="131"/>
      <c r="AJ6" s="131"/>
      <c r="AK6" s="131"/>
      <c r="AL6" s="131"/>
      <c r="AM6" s="131"/>
      <c r="AN6" s="131"/>
      <c r="AO6" s="131"/>
      <c r="AP6" s="131"/>
      <c r="AQ6" s="131"/>
      <c r="AR6" s="131"/>
      <c r="AS6" s="131"/>
    </row>
    <row r="7" spans="2:45" ht="9" customHeight="1">
      <c r="AD7" s="131"/>
      <c r="AE7" s="131"/>
      <c r="AF7" s="131"/>
      <c r="AG7" s="131"/>
      <c r="AH7" s="131"/>
      <c r="AI7" s="131"/>
      <c r="AJ7" s="131"/>
      <c r="AK7" s="131"/>
      <c r="AL7" s="131"/>
      <c r="AM7" s="131"/>
      <c r="AN7" s="131"/>
      <c r="AO7" s="131"/>
      <c r="AP7" s="131"/>
      <c r="AQ7" s="131"/>
      <c r="AR7" s="131"/>
      <c r="AS7" s="131"/>
    </row>
    <row r="8" spans="2:45" ht="26.25" customHeight="1">
      <c r="B8" s="15" t="str">
        <f>IF(COUNTA(H8)&lt;1,"","○")</f>
        <v/>
      </c>
      <c r="D8" s="30" t="s">
        <v>67</v>
      </c>
      <c r="E8" s="30"/>
      <c r="F8" s="30"/>
      <c r="G8" s="30"/>
      <c r="H8" s="206"/>
      <c r="I8" s="206"/>
      <c r="J8" s="206"/>
      <c r="K8" s="206"/>
      <c r="L8" s="206"/>
      <c r="M8" s="206"/>
      <c r="N8" s="206"/>
      <c r="O8" s="206"/>
      <c r="P8" s="206"/>
      <c r="Q8" s="206"/>
      <c r="R8" s="206"/>
      <c r="S8" s="206"/>
      <c r="T8" s="206"/>
      <c r="U8" s="206"/>
      <c r="V8" s="206"/>
      <c r="W8" s="206"/>
      <c r="X8" s="206"/>
      <c r="Y8" s="206"/>
      <c r="Z8" s="206"/>
      <c r="AA8" s="206"/>
      <c r="AB8" s="206"/>
      <c r="AC8" s="206"/>
      <c r="AD8" s="131"/>
      <c r="AE8" s="131"/>
      <c r="AF8" s="131"/>
      <c r="AG8" s="131"/>
      <c r="AH8" s="131"/>
      <c r="AI8" s="131"/>
      <c r="AJ8" s="131"/>
      <c r="AK8" s="131"/>
      <c r="AL8" s="131"/>
      <c r="AM8" s="131"/>
      <c r="AN8" s="131"/>
      <c r="AO8" s="131"/>
      <c r="AP8" s="131"/>
      <c r="AQ8" s="131"/>
      <c r="AR8" s="131"/>
      <c r="AS8" s="131"/>
    </row>
    <row r="9" spans="2:45" ht="26.25" customHeight="1">
      <c r="B9" s="15" t="str">
        <f>IF(COUNTA(H9,H10,T10)&gt;0,"○","")</f>
        <v/>
      </c>
      <c r="D9" s="22" t="s">
        <v>69</v>
      </c>
      <c r="E9" s="39"/>
      <c r="F9" s="39"/>
      <c r="G9" s="44"/>
      <c r="H9" s="52"/>
      <c r="I9" s="64" t="s">
        <v>73</v>
      </c>
      <c r="J9" s="76"/>
      <c r="K9" s="76"/>
      <c r="L9" s="76"/>
      <c r="M9" s="76"/>
      <c r="N9" s="76"/>
      <c r="O9" s="76" t="s">
        <v>61</v>
      </c>
      <c r="P9" s="76"/>
      <c r="Q9" s="101"/>
      <c r="R9" s="101"/>
      <c r="S9" s="101"/>
      <c r="T9" s="41" t="s">
        <v>41</v>
      </c>
      <c r="U9" s="101"/>
      <c r="V9" s="101"/>
      <c r="W9" s="101"/>
      <c r="X9" s="41" t="s">
        <v>15</v>
      </c>
      <c r="Y9" s="41"/>
      <c r="Z9" s="41"/>
      <c r="AA9" s="41"/>
      <c r="AB9" s="41"/>
      <c r="AC9" s="46"/>
      <c r="AD9" s="132"/>
      <c r="AE9" s="131"/>
      <c r="AF9" s="131"/>
      <c r="AG9" s="131"/>
      <c r="AH9" s="131"/>
      <c r="AI9" s="131"/>
      <c r="AJ9" s="131"/>
      <c r="AK9" s="131"/>
      <c r="AL9" s="131"/>
      <c r="AM9" s="131"/>
      <c r="AN9" s="131"/>
      <c r="AO9" s="131"/>
      <c r="AP9" s="131"/>
      <c r="AQ9" s="131"/>
      <c r="AR9" s="131"/>
      <c r="AS9" s="131"/>
    </row>
    <row r="10" spans="2:45" ht="26.25" customHeight="1">
      <c r="B10" s="16"/>
      <c r="D10" s="24"/>
      <c r="E10" s="40"/>
      <c r="F10" s="40"/>
      <c r="G10" s="21"/>
      <c r="H10" s="53"/>
      <c r="I10" s="65" t="s">
        <v>74</v>
      </c>
      <c r="J10" s="77"/>
      <c r="K10" s="77"/>
      <c r="L10" s="77"/>
      <c r="M10" s="77"/>
      <c r="N10" s="77"/>
      <c r="O10" s="43" t="s">
        <v>94</v>
      </c>
      <c r="P10" s="98"/>
      <c r="Q10" s="98"/>
      <c r="R10" s="43" t="s">
        <v>15</v>
      </c>
      <c r="S10" s="107"/>
      <c r="T10" s="75"/>
      <c r="U10" s="77" t="s">
        <v>91</v>
      </c>
      <c r="V10" s="77"/>
      <c r="W10" s="77"/>
      <c r="X10" s="77"/>
      <c r="Y10" s="77"/>
      <c r="Z10" s="43" t="s">
        <v>94</v>
      </c>
      <c r="AA10" s="98"/>
      <c r="AB10" s="98"/>
      <c r="AC10" s="48" t="s">
        <v>15</v>
      </c>
      <c r="AD10" s="132"/>
      <c r="AE10" s="131"/>
      <c r="AF10" s="131"/>
      <c r="AG10" s="131"/>
      <c r="AH10" s="131"/>
      <c r="AI10" s="131"/>
      <c r="AJ10" s="131"/>
      <c r="AK10" s="131"/>
      <c r="AL10" s="131"/>
      <c r="AM10" s="131"/>
      <c r="AN10" s="131"/>
      <c r="AO10" s="131"/>
      <c r="AP10" s="131"/>
      <c r="AQ10" s="131"/>
      <c r="AR10" s="131"/>
      <c r="AS10" s="131"/>
    </row>
    <row r="11" spans="2:45" ht="26.25" customHeight="1">
      <c r="B11" s="15" t="str">
        <f>IF(COUNTA(H11,H12,H13)&gt;0,"○","")</f>
        <v/>
      </c>
      <c r="D11" s="23" t="s">
        <v>10</v>
      </c>
      <c r="E11" s="34"/>
      <c r="F11" s="34"/>
      <c r="G11" s="45"/>
      <c r="H11" s="52"/>
      <c r="I11" s="218" t="s">
        <v>161</v>
      </c>
      <c r="J11" s="230"/>
      <c r="K11" s="230"/>
      <c r="L11" s="230"/>
      <c r="M11" s="230"/>
      <c r="N11" s="230"/>
      <c r="O11" s="230"/>
      <c r="P11" s="230"/>
      <c r="Q11" s="230"/>
      <c r="R11" s="230"/>
      <c r="S11" s="230"/>
      <c r="T11" s="230"/>
      <c r="U11" s="230"/>
      <c r="V11" s="230"/>
      <c r="W11" s="230"/>
      <c r="X11" s="230"/>
      <c r="Y11" s="230"/>
      <c r="Z11" s="230"/>
      <c r="AA11" s="230"/>
      <c r="AB11" s="230"/>
      <c r="AC11" s="242"/>
      <c r="AD11" s="132"/>
      <c r="AE11" s="131"/>
      <c r="AF11" s="131"/>
      <c r="AG11" s="131"/>
      <c r="AH11" s="131"/>
      <c r="AI11" s="131"/>
      <c r="AJ11" s="131"/>
      <c r="AK11" s="131"/>
      <c r="AL11" s="131"/>
      <c r="AM11" s="131"/>
      <c r="AN11" s="131"/>
      <c r="AO11" s="131"/>
      <c r="AP11" s="131"/>
      <c r="AQ11" s="131"/>
      <c r="AR11" s="131"/>
      <c r="AS11" s="131"/>
    </row>
    <row r="12" spans="2:45" ht="26.25" customHeight="1">
      <c r="B12" s="189"/>
      <c r="D12" s="23"/>
      <c r="E12" s="34"/>
      <c r="F12" s="34"/>
      <c r="G12" s="45"/>
      <c r="H12" s="207"/>
      <c r="I12" s="219" t="s">
        <v>104</v>
      </c>
      <c r="J12" s="231"/>
      <c r="K12" s="231"/>
      <c r="L12" s="231"/>
      <c r="M12" s="231"/>
      <c r="N12" s="231"/>
      <c r="O12" s="231"/>
      <c r="P12" s="231"/>
      <c r="Q12" s="231"/>
      <c r="R12" s="231"/>
      <c r="S12" s="231"/>
      <c r="T12" s="231"/>
      <c r="U12" s="231"/>
      <c r="V12" s="231"/>
      <c r="W12" s="231"/>
      <c r="X12" s="231"/>
      <c r="Y12" s="231"/>
      <c r="Z12" s="231"/>
      <c r="AA12" s="231"/>
      <c r="AB12" s="231"/>
      <c r="AC12" s="243"/>
      <c r="AD12" s="132"/>
      <c r="AE12" s="131"/>
      <c r="AF12" s="131"/>
      <c r="AG12" s="131"/>
      <c r="AH12" s="131"/>
      <c r="AI12" s="131"/>
      <c r="AJ12" s="131"/>
      <c r="AK12" s="131"/>
      <c r="AL12" s="131"/>
      <c r="AM12" s="131"/>
      <c r="AN12" s="131"/>
      <c r="AO12" s="131"/>
      <c r="AP12" s="131"/>
      <c r="AQ12" s="131"/>
      <c r="AR12" s="131"/>
      <c r="AS12" s="131"/>
    </row>
    <row r="13" spans="2:45" ht="26.25" customHeight="1">
      <c r="B13" s="190"/>
      <c r="D13" s="24"/>
      <c r="E13" s="40"/>
      <c r="F13" s="40"/>
      <c r="G13" s="21"/>
      <c r="H13" s="53"/>
      <c r="I13" s="220" t="s">
        <v>163</v>
      </c>
      <c r="J13" s="232"/>
      <c r="K13" s="232"/>
      <c r="L13" s="232"/>
      <c r="M13" s="232"/>
      <c r="N13" s="232"/>
      <c r="O13" s="232"/>
      <c r="P13" s="232"/>
      <c r="Q13" s="232"/>
      <c r="R13" s="232"/>
      <c r="S13" s="232"/>
      <c r="T13" s="232"/>
      <c r="U13" s="232"/>
      <c r="V13" s="232"/>
      <c r="W13" s="232"/>
      <c r="X13" s="232"/>
      <c r="Y13" s="232"/>
      <c r="Z13" s="232"/>
      <c r="AA13" s="232"/>
      <c r="AB13" s="232"/>
      <c r="AC13" s="244"/>
      <c r="AD13" s="132"/>
      <c r="AE13" s="131"/>
      <c r="AF13" s="131"/>
      <c r="AG13" s="131"/>
      <c r="AH13" s="131"/>
      <c r="AI13" s="131"/>
      <c r="AJ13" s="131"/>
      <c r="AK13" s="131"/>
      <c r="AL13" s="131"/>
      <c r="AM13" s="131"/>
      <c r="AN13" s="131"/>
      <c r="AO13" s="131"/>
      <c r="AP13" s="131"/>
      <c r="AQ13" s="131"/>
      <c r="AR13" s="131"/>
      <c r="AS13" s="131"/>
    </row>
    <row r="14" spans="2:45" ht="45.75" customHeight="1">
      <c r="B14" s="15" t="str">
        <f>IF(COUNTA(H14)&lt;1,"","○")</f>
        <v/>
      </c>
      <c r="D14" s="192" t="s">
        <v>168</v>
      </c>
      <c r="E14" s="196"/>
      <c r="F14" s="196"/>
      <c r="G14" s="201"/>
      <c r="H14" s="208"/>
      <c r="I14" s="221"/>
      <c r="J14" s="221"/>
      <c r="K14" s="221"/>
      <c r="L14" s="221"/>
      <c r="M14" s="221"/>
      <c r="N14" s="221"/>
      <c r="O14" s="221"/>
      <c r="P14" s="221"/>
      <c r="Q14" s="221"/>
      <c r="R14" s="221"/>
      <c r="S14" s="221"/>
      <c r="T14" s="221"/>
      <c r="U14" s="221"/>
      <c r="V14" s="221"/>
      <c r="W14" s="221"/>
      <c r="X14" s="221"/>
      <c r="Y14" s="221"/>
      <c r="Z14" s="221"/>
      <c r="AA14" s="221"/>
      <c r="AB14" s="221"/>
      <c r="AC14" s="245"/>
      <c r="AD14" s="132"/>
      <c r="AE14" s="131"/>
      <c r="AF14" s="131"/>
      <c r="AG14" s="131"/>
      <c r="AH14" s="131"/>
      <c r="AI14" s="131"/>
      <c r="AJ14" s="131"/>
      <c r="AK14" s="131"/>
      <c r="AL14" s="131"/>
      <c r="AM14" s="131"/>
      <c r="AN14" s="131"/>
      <c r="AO14" s="131"/>
      <c r="AP14" s="131"/>
      <c r="AQ14" s="131"/>
      <c r="AR14" s="131"/>
      <c r="AS14" s="131"/>
    </row>
    <row r="15" spans="2:45" s="6" customFormat="1" ht="39.75" customHeight="1">
      <c r="B15" s="189"/>
      <c r="D15" s="193" t="s">
        <v>167</v>
      </c>
      <c r="E15" s="197"/>
      <c r="F15" s="197"/>
      <c r="G15" s="202"/>
      <c r="H15" s="209" t="s">
        <v>111</v>
      </c>
      <c r="I15" s="222"/>
      <c r="J15" s="222"/>
      <c r="K15" s="222"/>
      <c r="L15" s="222"/>
      <c r="M15" s="222"/>
      <c r="N15" s="222"/>
      <c r="O15" s="222"/>
      <c r="P15" s="222"/>
      <c r="Q15" s="222"/>
      <c r="R15" s="222"/>
      <c r="S15" s="222"/>
      <c r="T15" s="222"/>
      <c r="U15" s="222"/>
      <c r="V15" s="222"/>
      <c r="W15" s="222"/>
      <c r="X15" s="222"/>
      <c r="Y15" s="222"/>
      <c r="Z15" s="222"/>
      <c r="AA15" s="222"/>
      <c r="AB15" s="222"/>
      <c r="AC15" s="246"/>
      <c r="AD15" s="133" t="s">
        <v>95</v>
      </c>
      <c r="AE15" s="131"/>
      <c r="AF15" s="131"/>
      <c r="AG15" s="131"/>
      <c r="AH15" s="131"/>
      <c r="AI15" s="131"/>
      <c r="AJ15" s="131"/>
      <c r="AK15" s="131"/>
      <c r="AL15" s="131"/>
      <c r="AM15" s="131"/>
      <c r="AN15" s="131"/>
      <c r="AO15" s="131"/>
      <c r="AP15" s="131"/>
      <c r="AQ15" s="131"/>
      <c r="AR15" s="131"/>
      <c r="AS15" s="131"/>
    </row>
    <row r="16" spans="2:45" s="6" customFormat="1" ht="33" customHeight="1">
      <c r="B16" s="15" t="str">
        <f>IF(COUNTA(H16,O16,V16,J17)&gt;0,"○","")</f>
        <v/>
      </c>
      <c r="D16" s="194"/>
      <c r="E16" s="198"/>
      <c r="F16" s="198"/>
      <c r="G16" s="203"/>
      <c r="H16" s="54"/>
      <c r="I16" s="66"/>
      <c r="J16" s="66"/>
      <c r="K16" s="66"/>
      <c r="L16" s="66"/>
      <c r="M16" s="66"/>
      <c r="N16" s="66"/>
      <c r="O16" s="66"/>
      <c r="P16" s="66"/>
      <c r="Q16" s="66"/>
      <c r="R16" s="66"/>
      <c r="S16" s="66"/>
      <c r="T16" s="66"/>
      <c r="U16" s="66"/>
      <c r="V16" s="66"/>
      <c r="W16" s="66"/>
      <c r="X16" s="66"/>
      <c r="Y16" s="66"/>
      <c r="Z16" s="66"/>
      <c r="AA16" s="66"/>
      <c r="AB16" s="66"/>
      <c r="AC16" s="118"/>
      <c r="AD16" s="134" t="s">
        <v>40</v>
      </c>
      <c r="AE16" s="131"/>
      <c r="AF16" s="131"/>
      <c r="AG16" s="131"/>
      <c r="AH16" s="131"/>
      <c r="AI16" s="131"/>
      <c r="AJ16" s="131"/>
      <c r="AK16" s="131"/>
      <c r="AL16" s="131"/>
      <c r="AM16" s="131"/>
      <c r="AN16" s="131"/>
      <c r="AO16" s="131"/>
      <c r="AP16" s="131"/>
      <c r="AQ16" s="131"/>
      <c r="AR16" s="131"/>
      <c r="AS16" s="131"/>
    </row>
    <row r="17" spans="2:45" s="6" customFormat="1" ht="32.25" customHeight="1">
      <c r="B17" s="7"/>
      <c r="D17" s="192"/>
      <c r="E17" s="196"/>
      <c r="F17" s="196"/>
      <c r="G17" s="201"/>
      <c r="H17" s="210" t="s">
        <v>53</v>
      </c>
      <c r="I17" s="223"/>
      <c r="J17" s="78"/>
      <c r="K17" s="78"/>
      <c r="L17" s="78"/>
      <c r="M17" s="78"/>
      <c r="N17" s="78"/>
      <c r="O17" s="78"/>
      <c r="P17" s="78"/>
      <c r="Q17" s="78"/>
      <c r="R17" s="78"/>
      <c r="S17" s="78"/>
      <c r="T17" s="78"/>
      <c r="U17" s="78"/>
      <c r="V17" s="78"/>
      <c r="W17" s="78"/>
      <c r="X17" s="78"/>
      <c r="Y17" s="78"/>
      <c r="Z17" s="78"/>
      <c r="AA17" s="78"/>
      <c r="AB17" s="78"/>
      <c r="AC17" s="119"/>
      <c r="AD17" s="131" t="s">
        <v>106</v>
      </c>
      <c r="AE17" s="131"/>
      <c r="AF17" s="131"/>
      <c r="AG17" s="131"/>
      <c r="AH17" s="131"/>
      <c r="AI17" s="131"/>
      <c r="AJ17" s="131"/>
      <c r="AK17" s="131"/>
      <c r="AL17" s="131"/>
      <c r="AM17" s="131"/>
      <c r="AN17" s="131"/>
      <c r="AO17" s="131"/>
      <c r="AP17" s="131"/>
      <c r="AQ17" s="131"/>
      <c r="AR17" s="131"/>
      <c r="AS17" s="131"/>
    </row>
    <row r="18" spans="2:45" s="6" customFormat="1" ht="48.75" customHeight="1">
      <c r="B18" s="15" t="str">
        <f>IF(COUNTA(H18)&lt;1,"","○")</f>
        <v/>
      </c>
      <c r="D18" s="192" t="s">
        <v>165</v>
      </c>
      <c r="E18" s="196"/>
      <c r="F18" s="196"/>
      <c r="G18" s="201"/>
      <c r="H18" s="211"/>
      <c r="I18" s="224"/>
      <c r="J18" s="224"/>
      <c r="K18" s="224"/>
      <c r="L18" s="224"/>
      <c r="M18" s="224"/>
      <c r="N18" s="224"/>
      <c r="O18" s="224"/>
      <c r="P18" s="224"/>
      <c r="Q18" s="224"/>
      <c r="R18" s="224"/>
      <c r="S18" s="224"/>
      <c r="T18" s="224"/>
      <c r="U18" s="224"/>
      <c r="V18" s="224"/>
      <c r="W18" s="224"/>
      <c r="X18" s="224"/>
      <c r="Y18" s="224"/>
      <c r="Z18" s="224"/>
      <c r="AA18" s="224"/>
      <c r="AB18" s="224"/>
      <c r="AC18" s="247"/>
      <c r="AD18" s="131"/>
      <c r="AE18" s="131"/>
      <c r="AF18" s="131"/>
      <c r="AG18" s="131"/>
      <c r="AH18" s="131"/>
      <c r="AI18" s="131"/>
      <c r="AJ18" s="131"/>
      <c r="AK18" s="131"/>
      <c r="AL18" s="131"/>
      <c r="AM18" s="131"/>
      <c r="AN18" s="131"/>
      <c r="AO18" s="131"/>
      <c r="AP18" s="131"/>
      <c r="AQ18" s="131"/>
      <c r="AR18" s="131"/>
      <c r="AS18" s="131"/>
    </row>
    <row r="19" spans="2:45" s="6" customFormat="1" ht="32.25" customHeight="1">
      <c r="B19" s="15" t="str">
        <f>IF(COUNTA(K19,K20)&lt;2,"","○")</f>
        <v/>
      </c>
      <c r="D19" s="194" t="s">
        <v>56</v>
      </c>
      <c r="E19" s="198"/>
      <c r="F19" s="198"/>
      <c r="G19" s="203"/>
      <c r="H19" s="212" t="s">
        <v>164</v>
      </c>
      <c r="I19" s="225"/>
      <c r="J19" s="225"/>
      <c r="K19" s="235"/>
      <c r="L19" s="235"/>
      <c r="M19" s="235"/>
      <c r="N19" s="235"/>
      <c r="O19" s="235"/>
      <c r="P19" s="235"/>
      <c r="Q19" s="235"/>
      <c r="R19" s="235"/>
      <c r="S19" s="235"/>
      <c r="T19" s="235"/>
      <c r="U19" s="235"/>
      <c r="V19" s="235"/>
      <c r="W19" s="235"/>
      <c r="X19" s="235"/>
      <c r="Y19" s="235"/>
      <c r="Z19" s="235"/>
      <c r="AA19" s="235"/>
      <c r="AB19" s="235"/>
      <c r="AC19" s="248"/>
      <c r="AD19" s="131"/>
      <c r="AE19" s="131"/>
      <c r="AF19" s="131"/>
      <c r="AG19" s="131"/>
      <c r="AH19" s="131"/>
      <c r="AI19" s="131"/>
      <c r="AJ19" s="131"/>
      <c r="AK19" s="131"/>
      <c r="AL19" s="131"/>
      <c r="AM19" s="131"/>
      <c r="AN19" s="131"/>
      <c r="AO19" s="131"/>
      <c r="AP19" s="131"/>
      <c r="AQ19" s="131"/>
      <c r="AR19" s="131"/>
      <c r="AS19" s="131"/>
    </row>
    <row r="20" spans="2:45" s="6" customFormat="1" ht="32.25" customHeight="1">
      <c r="B20" s="7"/>
      <c r="D20" s="192"/>
      <c r="E20" s="196"/>
      <c r="F20" s="196"/>
      <c r="G20" s="201"/>
      <c r="H20" s="212" t="s">
        <v>89</v>
      </c>
      <c r="I20" s="225"/>
      <c r="J20" s="225"/>
      <c r="K20" s="235"/>
      <c r="L20" s="235"/>
      <c r="M20" s="235"/>
      <c r="N20" s="235"/>
      <c r="O20" s="235"/>
      <c r="P20" s="235"/>
      <c r="Q20" s="235"/>
      <c r="R20" s="235"/>
      <c r="S20" s="235"/>
      <c r="T20" s="235"/>
      <c r="U20" s="235"/>
      <c r="V20" s="235"/>
      <c r="W20" s="235"/>
      <c r="X20" s="235"/>
      <c r="Y20" s="235"/>
      <c r="Z20" s="235"/>
      <c r="AA20" s="235"/>
      <c r="AB20" s="235"/>
      <c r="AC20" s="248"/>
      <c r="AD20" s="131"/>
      <c r="AE20" s="131"/>
      <c r="AF20" s="131"/>
      <c r="AG20" s="131"/>
      <c r="AH20" s="131"/>
      <c r="AI20" s="131"/>
      <c r="AJ20" s="131"/>
      <c r="AK20" s="131"/>
      <c r="AL20" s="131"/>
      <c r="AM20" s="131"/>
      <c r="AN20" s="131"/>
      <c r="AO20" s="131"/>
      <c r="AP20" s="131"/>
      <c r="AQ20" s="131"/>
      <c r="AR20" s="131"/>
      <c r="AS20" s="131"/>
    </row>
    <row r="21" spans="2:45" ht="24.75" customHeight="1">
      <c r="B21" s="15" t="str">
        <f>IF(COUNTA(J21,L21,N21,P21,Q21,U21,AD22)&lt;7,"","○")</f>
        <v/>
      </c>
      <c r="D21" s="22" t="s">
        <v>62</v>
      </c>
      <c r="E21" s="199"/>
      <c r="F21" s="199"/>
      <c r="G21" s="204"/>
      <c r="H21" s="178" t="s">
        <v>43</v>
      </c>
      <c r="I21" s="182"/>
      <c r="J21" s="69"/>
      <c r="K21" s="184" t="s">
        <v>41</v>
      </c>
      <c r="L21" s="69"/>
      <c r="M21" s="184" t="s">
        <v>1</v>
      </c>
      <c r="N21" s="69"/>
      <c r="O21" s="184" t="s">
        <v>26</v>
      </c>
      <c r="P21" s="99" t="s">
        <v>115</v>
      </c>
      <c r="Q21" s="239"/>
      <c r="R21" s="239"/>
      <c r="S21" s="239"/>
      <c r="T21" s="39" t="s">
        <v>57</v>
      </c>
      <c r="U21" s="239"/>
      <c r="V21" s="239"/>
      <c r="W21" s="239"/>
      <c r="X21" s="241" t="s">
        <v>9</v>
      </c>
      <c r="Y21" s="114">
        <f>(TEXT(U21,"00!:00")-TEXT(Q21,"00!:00"))*1440</f>
        <v>0</v>
      </c>
      <c r="Z21" s="114"/>
      <c r="AA21" s="114"/>
      <c r="AB21" s="116" t="s">
        <v>14</v>
      </c>
      <c r="AC21" s="121"/>
      <c r="AD21" s="130" t="s">
        <v>189</v>
      </c>
      <c r="AE21" s="131"/>
      <c r="AF21" s="131"/>
      <c r="AG21" s="131"/>
      <c r="AH21" s="131"/>
      <c r="AI21" s="131"/>
      <c r="AJ21" s="131"/>
      <c r="AK21" s="131"/>
      <c r="AL21" s="131"/>
      <c r="AM21" s="131"/>
      <c r="AN21" s="131"/>
      <c r="AO21" s="131"/>
      <c r="AP21" s="131"/>
      <c r="AQ21" s="131"/>
      <c r="AR21" s="131"/>
      <c r="AS21" s="131"/>
    </row>
    <row r="22" spans="2:45" ht="24.75" customHeight="1">
      <c r="B22" s="170"/>
      <c r="D22" s="195"/>
      <c r="E22" s="200"/>
      <c r="F22" s="200"/>
      <c r="G22" s="205"/>
      <c r="H22" s="213" t="s">
        <v>169</v>
      </c>
      <c r="I22" s="226"/>
      <c r="J22" s="233" t="s">
        <v>92</v>
      </c>
      <c r="K22" s="233"/>
      <c r="L22" s="70"/>
      <c r="M22" s="70"/>
      <c r="N22" s="236" t="s">
        <v>127</v>
      </c>
      <c r="O22" s="237"/>
      <c r="P22" s="238" t="s">
        <v>170</v>
      </c>
      <c r="Q22" s="238"/>
      <c r="R22" s="70"/>
      <c r="S22" s="70"/>
      <c r="T22" s="236" t="s">
        <v>127</v>
      </c>
      <c r="U22" s="238"/>
      <c r="V22" s="226" t="s">
        <v>171</v>
      </c>
      <c r="W22" s="226"/>
      <c r="X22" s="226"/>
      <c r="Y22" s="70"/>
      <c r="Z22" s="70"/>
      <c r="AA22" s="236" t="s">
        <v>127</v>
      </c>
      <c r="AB22" s="233"/>
      <c r="AC22" s="249"/>
      <c r="AD22" s="253" t="str">
        <f>IF(COUNTA(L22,R22,Y22)&gt;0,"","○")</f>
        <v>○</v>
      </c>
      <c r="AE22" s="131"/>
      <c r="AF22" s="131"/>
      <c r="AG22" s="131"/>
      <c r="AH22" s="131"/>
      <c r="AI22" s="131"/>
      <c r="AJ22" s="131"/>
      <c r="AK22" s="131"/>
      <c r="AL22" s="131"/>
      <c r="AM22" s="131"/>
      <c r="AN22" s="131"/>
      <c r="AO22" s="131"/>
      <c r="AP22" s="131"/>
      <c r="AQ22" s="131"/>
      <c r="AR22" s="131"/>
      <c r="AS22" s="131"/>
    </row>
    <row r="23" spans="2:45" ht="31.5" customHeight="1">
      <c r="B23" s="15" t="str">
        <f>IF(COUNTA(H23)&lt;1,"","○")</f>
        <v/>
      </c>
      <c r="D23" s="18" t="s">
        <v>4</v>
      </c>
      <c r="E23" s="37"/>
      <c r="F23" s="37"/>
      <c r="G23" s="108"/>
      <c r="H23" s="179"/>
      <c r="I23" s="179"/>
      <c r="J23" s="179"/>
      <c r="K23" s="179"/>
      <c r="L23" s="179"/>
      <c r="M23" s="179"/>
      <c r="N23" s="179"/>
      <c r="O23" s="179"/>
      <c r="P23" s="179"/>
      <c r="Q23" s="179"/>
      <c r="R23" s="179"/>
      <c r="S23" s="179"/>
      <c r="T23" s="179"/>
      <c r="U23" s="179"/>
      <c r="V23" s="179"/>
      <c r="W23" s="179"/>
      <c r="X23" s="179"/>
      <c r="Y23" s="179"/>
      <c r="Z23" s="179"/>
      <c r="AA23" s="179"/>
      <c r="AB23" s="179"/>
      <c r="AC23" s="179"/>
      <c r="AD23" s="131"/>
      <c r="AE23" s="131"/>
      <c r="AF23" s="131"/>
      <c r="AG23" s="131"/>
      <c r="AH23" s="131"/>
      <c r="AI23" s="131"/>
      <c r="AJ23" s="131"/>
      <c r="AK23" s="131"/>
      <c r="AL23" s="131"/>
      <c r="AM23" s="131"/>
      <c r="AN23" s="131"/>
      <c r="AO23" s="131"/>
      <c r="AP23" s="131"/>
      <c r="AQ23" s="131"/>
      <c r="AR23" s="131"/>
      <c r="AS23" s="131"/>
    </row>
    <row r="24" spans="2:45" ht="21.75" customHeight="1">
      <c r="B24" s="16"/>
      <c r="D24" s="31" t="s">
        <v>13</v>
      </c>
      <c r="E24" s="39"/>
      <c r="F24" s="39"/>
      <c r="G24" s="44"/>
      <c r="H24" s="31" t="s">
        <v>64</v>
      </c>
      <c r="I24" s="39"/>
      <c r="J24" s="69"/>
      <c r="K24" s="69"/>
      <c r="L24" s="69"/>
      <c r="M24" s="69"/>
      <c r="N24" s="69"/>
      <c r="O24" s="69"/>
      <c r="P24" s="69"/>
      <c r="Q24" s="69"/>
      <c r="R24" s="69"/>
      <c r="S24" s="69"/>
      <c r="T24" s="69"/>
      <c r="U24" s="69"/>
      <c r="V24" s="69"/>
      <c r="W24" s="69"/>
      <c r="X24" s="69"/>
      <c r="Y24" s="69"/>
      <c r="Z24" s="69"/>
      <c r="AA24" s="69"/>
      <c r="AB24" s="69"/>
      <c r="AC24" s="126"/>
      <c r="AD24" s="132" t="s">
        <v>174</v>
      </c>
      <c r="AE24" s="131"/>
      <c r="AF24" s="131"/>
      <c r="AG24" s="131"/>
      <c r="AH24" s="131"/>
      <c r="AI24" s="131"/>
      <c r="AJ24" s="131"/>
      <c r="AK24" s="131"/>
      <c r="AL24" s="131"/>
      <c r="AM24" s="131"/>
      <c r="AN24" s="131"/>
      <c r="AO24" s="131"/>
      <c r="AP24" s="131"/>
      <c r="AQ24" s="131"/>
      <c r="AR24" s="131"/>
      <c r="AS24" s="131"/>
    </row>
    <row r="25" spans="2:45" ht="21.75" customHeight="1">
      <c r="B25" s="15" t="str">
        <f>IF(COUNTA(J24,J25,J26)&lt;3,"","○")</f>
        <v/>
      </c>
      <c r="D25" s="23"/>
      <c r="E25" s="34"/>
      <c r="F25" s="34"/>
      <c r="G25" s="45"/>
      <c r="H25" s="23" t="s">
        <v>19</v>
      </c>
      <c r="I25" s="34"/>
      <c r="J25" s="148"/>
      <c r="K25" s="148"/>
      <c r="L25" s="148"/>
      <c r="M25" s="148"/>
      <c r="N25" s="148"/>
      <c r="O25" s="148"/>
      <c r="P25" s="148"/>
      <c r="Q25" s="148"/>
      <c r="R25" s="148"/>
      <c r="S25" s="148"/>
      <c r="T25" s="148"/>
      <c r="U25" s="148"/>
      <c r="V25" s="148"/>
      <c r="W25" s="148"/>
      <c r="X25" s="148"/>
      <c r="Y25" s="148"/>
      <c r="Z25" s="148"/>
      <c r="AA25" s="148"/>
      <c r="AB25" s="148"/>
      <c r="AC25" s="186"/>
      <c r="AD25" s="132" t="s">
        <v>142</v>
      </c>
      <c r="AE25" s="131"/>
      <c r="AF25" s="131"/>
      <c r="AG25" s="131"/>
      <c r="AH25" s="131"/>
      <c r="AI25" s="131"/>
      <c r="AJ25" s="131"/>
      <c r="AK25" s="131"/>
      <c r="AL25" s="131"/>
      <c r="AM25" s="131"/>
      <c r="AN25" s="131"/>
      <c r="AO25" s="131"/>
      <c r="AP25" s="131"/>
      <c r="AQ25" s="131"/>
      <c r="AR25" s="131"/>
      <c r="AS25" s="131"/>
    </row>
    <row r="26" spans="2:45" ht="21.75" customHeight="1">
      <c r="B26" s="189"/>
      <c r="D26" s="24"/>
      <c r="E26" s="40"/>
      <c r="F26" s="40"/>
      <c r="G26" s="21"/>
      <c r="H26" s="59" t="s">
        <v>65</v>
      </c>
      <c r="I26" s="71"/>
      <c r="J26" s="82"/>
      <c r="K26" s="82"/>
      <c r="L26" s="82"/>
      <c r="M26" s="82"/>
      <c r="N26" s="82"/>
      <c r="O26" s="82"/>
      <c r="P26" s="82"/>
      <c r="Q26" s="82"/>
      <c r="R26" s="82"/>
      <c r="S26" s="82"/>
      <c r="T26" s="82"/>
      <c r="U26" s="82"/>
      <c r="V26" s="82"/>
      <c r="W26" s="82"/>
      <c r="X26" s="82"/>
      <c r="Y26" s="82"/>
      <c r="Z26" s="82"/>
      <c r="AA26" s="82"/>
      <c r="AB26" s="82"/>
      <c r="AC26" s="129"/>
      <c r="AD26" s="131"/>
      <c r="AE26" s="131"/>
      <c r="AF26" s="131"/>
      <c r="AG26" s="131"/>
      <c r="AH26" s="131"/>
      <c r="AI26" s="131"/>
      <c r="AJ26" s="131"/>
      <c r="AK26" s="131"/>
      <c r="AL26" s="131"/>
      <c r="AM26" s="131"/>
      <c r="AN26" s="131"/>
      <c r="AO26" s="131"/>
      <c r="AP26" s="131"/>
      <c r="AQ26" s="131"/>
      <c r="AR26" s="131"/>
      <c r="AS26" s="131"/>
    </row>
    <row r="27" spans="2:45" ht="21.75" customHeight="1">
      <c r="B27" s="170" t="str">
        <f>IF(COUNTA(J27,V27,J31)&lt;3,"","○")</f>
        <v/>
      </c>
      <c r="D27" s="31" t="s">
        <v>172</v>
      </c>
      <c r="E27" s="39"/>
      <c r="F27" s="39"/>
      <c r="G27" s="44"/>
      <c r="H27" s="181" t="s">
        <v>141</v>
      </c>
      <c r="I27" s="116"/>
      <c r="J27" s="116"/>
      <c r="K27" s="116"/>
      <c r="L27" s="116"/>
      <c r="M27" s="116"/>
      <c r="N27" s="116"/>
      <c r="O27" s="116"/>
      <c r="P27" s="116"/>
      <c r="Q27" s="116"/>
      <c r="R27" s="116"/>
      <c r="S27" s="116"/>
      <c r="T27" s="116"/>
      <c r="U27" s="116"/>
      <c r="V27" s="116"/>
      <c r="W27" s="116"/>
      <c r="X27" s="116"/>
      <c r="Y27" s="116"/>
      <c r="Z27" s="116"/>
      <c r="AA27" s="116"/>
      <c r="AB27" s="116"/>
      <c r="AC27" s="121"/>
      <c r="AD27" s="254" t="s">
        <v>175</v>
      </c>
      <c r="AE27" s="131"/>
      <c r="AF27" s="131"/>
      <c r="AG27" s="131"/>
      <c r="AH27" s="131"/>
      <c r="AI27" s="131"/>
      <c r="AJ27" s="131"/>
      <c r="AK27" s="131"/>
      <c r="AL27" s="131"/>
      <c r="AM27" s="131"/>
      <c r="AN27" s="131"/>
      <c r="AO27" s="131"/>
      <c r="AP27" s="131"/>
      <c r="AQ27" s="131"/>
      <c r="AR27" s="131"/>
      <c r="AS27" s="131"/>
    </row>
    <row r="28" spans="2:45" ht="21.75" customHeight="1">
      <c r="B28" s="171"/>
      <c r="D28" s="23"/>
      <c r="E28" s="34"/>
      <c r="F28" s="34"/>
      <c r="G28" s="45"/>
      <c r="H28" s="214" t="s">
        <v>33</v>
      </c>
      <c r="I28" s="20"/>
      <c r="J28" s="20"/>
      <c r="K28" s="20"/>
      <c r="L28" s="20"/>
      <c r="M28" s="20"/>
      <c r="N28" s="20"/>
      <c r="O28" s="20"/>
      <c r="P28" s="20"/>
      <c r="Q28" s="20"/>
      <c r="R28" s="20"/>
      <c r="S28" s="20"/>
      <c r="T28" s="20"/>
      <c r="U28" s="20"/>
      <c r="V28" s="20"/>
      <c r="W28" s="20"/>
      <c r="X28" s="20"/>
      <c r="Y28" s="20"/>
      <c r="Z28" s="20"/>
      <c r="AA28" s="20"/>
      <c r="AB28" s="20"/>
      <c r="AC28" s="163"/>
      <c r="AD28" s="131"/>
      <c r="AE28" s="131"/>
      <c r="AF28" s="131"/>
      <c r="AG28" s="131"/>
      <c r="AH28" s="131"/>
      <c r="AI28" s="131"/>
      <c r="AJ28" s="131"/>
      <c r="AK28" s="131"/>
      <c r="AL28" s="131"/>
      <c r="AM28" s="131"/>
      <c r="AN28" s="131"/>
      <c r="AO28" s="131"/>
      <c r="AP28" s="131"/>
      <c r="AQ28" s="131"/>
      <c r="AR28" s="131"/>
      <c r="AS28" s="131"/>
    </row>
    <row r="29" spans="2:45" ht="21.75" customHeight="1">
      <c r="B29" s="171"/>
      <c r="D29" s="23"/>
      <c r="E29" s="36"/>
      <c r="F29" s="36"/>
      <c r="G29" s="45"/>
      <c r="H29" s="215" t="s">
        <v>176</v>
      </c>
      <c r="I29" s="227"/>
      <c r="J29" s="227"/>
      <c r="K29" s="227"/>
      <c r="L29" s="227"/>
      <c r="M29" s="227"/>
      <c r="N29" s="227"/>
      <c r="O29" s="227"/>
      <c r="P29" s="227"/>
      <c r="Q29" s="227"/>
      <c r="R29" s="227"/>
      <c r="S29" s="227"/>
      <c r="T29" s="227"/>
      <c r="U29" s="227"/>
      <c r="V29" s="227"/>
      <c r="W29" s="227"/>
      <c r="X29" s="227"/>
      <c r="Y29" s="227"/>
      <c r="Z29" s="227"/>
      <c r="AA29" s="227"/>
      <c r="AB29" s="227"/>
      <c r="AC29" s="250"/>
      <c r="AD29" s="131"/>
      <c r="AE29" s="131"/>
      <c r="AF29" s="131"/>
      <c r="AG29" s="131"/>
      <c r="AH29" s="131"/>
      <c r="AI29" s="131"/>
      <c r="AJ29" s="131"/>
      <c r="AK29" s="131"/>
      <c r="AL29" s="131"/>
      <c r="AM29" s="131"/>
      <c r="AN29" s="131"/>
      <c r="AO29" s="131"/>
      <c r="AP29" s="131"/>
      <c r="AQ29" s="131"/>
      <c r="AR29" s="131"/>
      <c r="AS29" s="131"/>
    </row>
    <row r="30" spans="2:45" ht="31.5" customHeight="1">
      <c r="B30" s="171"/>
      <c r="D30" s="23"/>
      <c r="E30" s="36"/>
      <c r="F30" s="36"/>
      <c r="G30" s="45"/>
      <c r="H30" s="216" t="s">
        <v>177</v>
      </c>
      <c r="I30" s="228"/>
      <c r="J30" s="228"/>
      <c r="K30" s="228"/>
      <c r="L30" s="228"/>
      <c r="M30" s="228"/>
      <c r="N30" s="228"/>
      <c r="O30" s="228"/>
      <c r="P30" s="228"/>
      <c r="Q30" s="228"/>
      <c r="R30" s="228"/>
      <c r="S30" s="228"/>
      <c r="T30" s="228"/>
      <c r="U30" s="228"/>
      <c r="V30" s="228"/>
      <c r="W30" s="228"/>
      <c r="X30" s="228"/>
      <c r="Y30" s="228"/>
      <c r="Z30" s="228"/>
      <c r="AA30" s="228"/>
      <c r="AB30" s="228"/>
      <c r="AC30" s="251"/>
      <c r="AD30" s="131"/>
      <c r="AE30" s="131"/>
      <c r="AF30" s="131"/>
      <c r="AG30" s="131"/>
      <c r="AH30" s="131"/>
      <c r="AI30" s="131"/>
      <c r="AJ30" s="131"/>
      <c r="AK30" s="131"/>
      <c r="AL30" s="131"/>
      <c r="AM30" s="131"/>
      <c r="AN30" s="131"/>
      <c r="AO30" s="131"/>
      <c r="AP30" s="131"/>
      <c r="AQ30" s="131"/>
      <c r="AR30" s="131"/>
      <c r="AS30" s="131"/>
    </row>
    <row r="31" spans="2:45" ht="21.75" customHeight="1">
      <c r="B31" s="15" t="str">
        <f>IF(COUNTA(J31,P31)&lt;2,"","○")</f>
        <v/>
      </c>
      <c r="D31" s="24"/>
      <c r="E31" s="40"/>
      <c r="F31" s="40"/>
      <c r="G31" s="21"/>
      <c r="H31" s="217" t="s">
        <v>178</v>
      </c>
      <c r="I31" s="229"/>
      <c r="J31" s="234"/>
      <c r="K31" s="234"/>
      <c r="L31" s="234"/>
      <c r="M31" s="234"/>
      <c r="N31" s="40" t="s">
        <v>46</v>
      </c>
      <c r="O31" s="40"/>
      <c r="P31" s="70"/>
      <c r="Q31" s="70"/>
      <c r="R31" s="240" t="s">
        <v>220</v>
      </c>
      <c r="S31" s="240"/>
      <c r="T31" s="240"/>
      <c r="U31" s="40"/>
      <c r="V31" s="40"/>
      <c r="W31" s="40"/>
      <c r="X31" s="40"/>
      <c r="Y31" s="40"/>
      <c r="Z31" s="40"/>
      <c r="AA31" s="40"/>
      <c r="AB31" s="40"/>
      <c r="AC31" s="21"/>
      <c r="AD31" s="132"/>
      <c r="AE31" s="131"/>
      <c r="AF31" s="131"/>
      <c r="AG31" s="131"/>
      <c r="AH31" s="131"/>
      <c r="AI31" s="131"/>
      <c r="AJ31" s="131"/>
      <c r="AK31" s="131"/>
      <c r="AL31" s="131"/>
      <c r="AM31" s="131"/>
      <c r="AN31" s="131"/>
      <c r="AO31" s="131"/>
      <c r="AP31" s="131"/>
      <c r="AQ31" s="131"/>
      <c r="AR31" s="131"/>
      <c r="AS31" s="131"/>
    </row>
    <row r="32" spans="2:45" ht="16.5" customHeight="1">
      <c r="D32" s="32"/>
      <c r="E32" s="32"/>
      <c r="F32" s="32"/>
      <c r="G32" s="32"/>
      <c r="H32" s="32"/>
      <c r="I32" s="32"/>
      <c r="J32" s="32"/>
      <c r="K32" s="32"/>
      <c r="L32" s="32"/>
      <c r="M32" s="32"/>
      <c r="N32" s="32"/>
      <c r="O32" s="32"/>
      <c r="P32" s="32"/>
      <c r="Q32" s="32"/>
      <c r="R32" s="32"/>
      <c r="S32" s="7"/>
      <c r="T32" s="7"/>
      <c r="U32" s="7"/>
      <c r="V32" s="7"/>
      <c r="W32" s="7"/>
      <c r="X32" s="7"/>
      <c r="Y32" s="7"/>
    </row>
    <row r="33" spans="4:25" ht="16.5" customHeight="1">
      <c r="D33" s="32"/>
      <c r="E33" s="32"/>
      <c r="F33" s="32"/>
      <c r="G33" s="32"/>
      <c r="H33" s="32"/>
      <c r="I33" s="32"/>
      <c r="J33" s="32"/>
      <c r="K33" s="84"/>
      <c r="L33" s="84"/>
      <c r="M33" s="84"/>
      <c r="N33" s="91"/>
      <c r="O33" s="96"/>
      <c r="P33" s="96"/>
      <c r="Q33" s="34"/>
      <c r="R33" s="32"/>
      <c r="S33" s="7"/>
      <c r="T33" s="7"/>
      <c r="U33" s="7"/>
      <c r="V33" s="7"/>
      <c r="W33" s="7"/>
      <c r="X33" s="7"/>
      <c r="Y33" s="7"/>
    </row>
    <row r="34" spans="4:25" ht="16.5" customHeight="1">
      <c r="D34" s="32"/>
      <c r="E34" s="32"/>
      <c r="F34" s="32"/>
      <c r="G34" s="32"/>
      <c r="H34" s="32"/>
      <c r="I34" s="32"/>
      <c r="J34" s="32"/>
      <c r="K34" s="32"/>
      <c r="L34" s="32"/>
      <c r="M34" s="32"/>
      <c r="N34" s="32"/>
      <c r="O34" s="32"/>
      <c r="P34" s="32"/>
      <c r="Q34" s="32"/>
      <c r="R34" s="32"/>
      <c r="S34" s="7"/>
      <c r="T34" s="7"/>
      <c r="U34" s="7"/>
      <c r="V34" s="7"/>
      <c r="W34" s="7"/>
      <c r="X34" s="7"/>
      <c r="Y34" s="7"/>
    </row>
    <row r="35" spans="4:25" ht="16.5" customHeight="1">
      <c r="D35" s="32"/>
      <c r="E35" s="32"/>
      <c r="F35" s="32"/>
      <c r="G35" s="32"/>
      <c r="H35" s="32"/>
      <c r="I35" s="32"/>
      <c r="J35" s="32"/>
      <c r="K35" s="32"/>
      <c r="L35" s="32"/>
      <c r="M35" s="32"/>
      <c r="N35" s="32"/>
      <c r="O35" s="32"/>
      <c r="P35" s="32"/>
      <c r="Q35" s="32"/>
      <c r="R35" s="32"/>
    </row>
    <row r="36" spans="4:25" ht="16.5" customHeight="1">
      <c r="D36" s="32"/>
      <c r="E36" s="32"/>
      <c r="F36" s="32"/>
      <c r="G36" s="32"/>
      <c r="H36" s="32"/>
      <c r="I36" s="32"/>
      <c r="J36" s="32"/>
      <c r="K36" s="34"/>
      <c r="L36" s="85"/>
      <c r="M36" s="34"/>
      <c r="N36" s="32"/>
      <c r="O36" s="85"/>
      <c r="P36" s="32"/>
      <c r="Q36" s="32"/>
      <c r="R36" s="85"/>
    </row>
    <row r="37" spans="4:25" ht="16.5" customHeight="1">
      <c r="D37" s="34"/>
      <c r="E37" s="34"/>
      <c r="F37" s="34"/>
      <c r="G37" s="34"/>
      <c r="H37" s="34"/>
      <c r="I37" s="32"/>
      <c r="J37" s="32"/>
      <c r="K37" s="32"/>
      <c r="L37" s="32"/>
      <c r="M37" s="32"/>
      <c r="N37" s="32"/>
      <c r="O37" s="32"/>
      <c r="P37" s="32"/>
      <c r="Q37" s="32"/>
      <c r="R37" s="32"/>
    </row>
    <row r="38" spans="4:25" ht="16.5" customHeight="1">
      <c r="D38" s="35"/>
      <c r="E38" s="35"/>
      <c r="F38" s="35"/>
      <c r="G38" s="35"/>
      <c r="H38" s="35"/>
      <c r="I38" s="32"/>
      <c r="J38" s="32"/>
      <c r="K38" s="32"/>
      <c r="L38" s="32"/>
      <c r="M38" s="32"/>
      <c r="N38" s="85"/>
      <c r="O38" s="32"/>
      <c r="P38" s="32"/>
      <c r="Q38" s="32"/>
      <c r="R38" s="32"/>
    </row>
    <row r="39" spans="4:25" ht="16.5" customHeight="1">
      <c r="D39" s="32"/>
      <c r="E39" s="32"/>
      <c r="F39" s="32"/>
      <c r="G39" s="32"/>
      <c r="H39" s="32"/>
      <c r="I39" s="32"/>
      <c r="J39" s="32"/>
      <c r="K39" s="32"/>
      <c r="L39" s="32"/>
      <c r="M39" s="32"/>
      <c r="N39" s="32"/>
      <c r="O39" s="32"/>
      <c r="P39" s="32"/>
      <c r="Q39" s="32"/>
      <c r="R39" s="32"/>
    </row>
    <row r="40" spans="4:25" ht="16.5" customHeight="1">
      <c r="D40" s="32"/>
      <c r="E40" s="32"/>
      <c r="F40" s="32"/>
      <c r="G40" s="32"/>
      <c r="H40" s="32"/>
      <c r="I40" s="32"/>
      <c r="J40" s="32"/>
      <c r="K40" s="32"/>
      <c r="L40" s="32"/>
      <c r="M40" s="32"/>
      <c r="N40" s="32"/>
      <c r="O40" s="32"/>
      <c r="P40" s="32"/>
      <c r="Q40" s="32"/>
      <c r="R40" s="32"/>
    </row>
    <row r="41" spans="4:25" ht="16.5" customHeight="1">
      <c r="D41" s="32"/>
      <c r="E41" s="32"/>
      <c r="F41" s="32"/>
      <c r="G41" s="32"/>
      <c r="H41" s="32"/>
      <c r="I41" s="32"/>
      <c r="J41" s="32"/>
      <c r="K41" s="32"/>
      <c r="L41" s="32"/>
      <c r="M41" s="32"/>
      <c r="N41" s="32"/>
      <c r="O41" s="32"/>
      <c r="P41" s="32"/>
      <c r="Q41" s="32"/>
      <c r="R41" s="32"/>
    </row>
    <row r="42" spans="4:25" ht="16.5" customHeight="1">
      <c r="D42" s="32"/>
      <c r="E42" s="7"/>
      <c r="F42" s="7"/>
      <c r="G42" s="7"/>
      <c r="H42" s="7"/>
      <c r="I42" s="36"/>
      <c r="J42" s="36"/>
      <c r="K42" s="36"/>
      <c r="L42" s="36"/>
      <c r="M42" s="36"/>
      <c r="N42" s="36"/>
      <c r="O42" s="97"/>
      <c r="P42" s="97"/>
      <c r="Q42" s="97"/>
      <c r="R42" s="97"/>
    </row>
    <row r="43" spans="4:25" ht="16.5" customHeight="1">
      <c r="D43" s="36"/>
      <c r="E43" s="36"/>
      <c r="F43" s="36"/>
      <c r="G43" s="36"/>
      <c r="H43" s="36"/>
    </row>
    <row r="44" spans="4:25" ht="16.5" customHeight="1"/>
    <row r="45" spans="4:25" ht="16.5" customHeight="1"/>
    <row r="46" spans="4:25" ht="16.5" customHeight="1"/>
    <row r="47" spans="4:25" ht="16.5" customHeight="1"/>
    <row r="48" spans="4:25"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sheetData>
  <sheetProtection password="CCD3" sheet="1" objects="1" scenarios="1" selectLockedCells="1"/>
  <mergeCells count="66">
    <mergeCell ref="D4:I4"/>
    <mergeCell ref="D6:AC6"/>
    <mergeCell ref="D8:G8"/>
    <mergeCell ref="H8:AC8"/>
    <mergeCell ref="I9:N9"/>
    <mergeCell ref="O9:P9"/>
    <mergeCell ref="Q9:S9"/>
    <mergeCell ref="U9:W9"/>
    <mergeCell ref="Y9:AC9"/>
    <mergeCell ref="I10:N10"/>
    <mergeCell ref="P10:Q10"/>
    <mergeCell ref="U10:Y10"/>
    <mergeCell ref="AA10:AB10"/>
    <mergeCell ref="I11:AC11"/>
    <mergeCell ref="I12:AC12"/>
    <mergeCell ref="I13:AC13"/>
    <mergeCell ref="D14:G14"/>
    <mergeCell ref="H14:AC14"/>
    <mergeCell ref="H15:AC15"/>
    <mergeCell ref="H16:N16"/>
    <mergeCell ref="O16:U16"/>
    <mergeCell ref="V16:AC16"/>
    <mergeCell ref="H17:I17"/>
    <mergeCell ref="J17:AC17"/>
    <mergeCell ref="D18:G18"/>
    <mergeCell ref="H18:AC18"/>
    <mergeCell ref="H19:J19"/>
    <mergeCell ref="K19:AC19"/>
    <mergeCell ref="H20:J20"/>
    <mergeCell ref="K20:AC20"/>
    <mergeCell ref="H21:I21"/>
    <mergeCell ref="Q21:S21"/>
    <mergeCell ref="U21:W21"/>
    <mergeCell ref="Y21:AA21"/>
    <mergeCell ref="AB21:AC21"/>
    <mergeCell ref="H22:I22"/>
    <mergeCell ref="J22:K22"/>
    <mergeCell ref="L22:M22"/>
    <mergeCell ref="P22:Q22"/>
    <mergeCell ref="R22:S22"/>
    <mergeCell ref="V22:X22"/>
    <mergeCell ref="Y22:Z22"/>
    <mergeCell ref="D23:G23"/>
    <mergeCell ref="H23:AC23"/>
    <mergeCell ref="H24:I24"/>
    <mergeCell ref="J24:AC24"/>
    <mergeCell ref="H25:I25"/>
    <mergeCell ref="J25:AC25"/>
    <mergeCell ref="J26:AC26"/>
    <mergeCell ref="H27:AC27"/>
    <mergeCell ref="H28:AC28"/>
    <mergeCell ref="H29:AC29"/>
    <mergeCell ref="H30:AC30"/>
    <mergeCell ref="H31:I31"/>
    <mergeCell ref="J31:M31"/>
    <mergeCell ref="N31:O31"/>
    <mergeCell ref="P31:Q31"/>
    <mergeCell ref="R31:T31"/>
    <mergeCell ref="U31:AC31"/>
    <mergeCell ref="D9:G10"/>
    <mergeCell ref="D11:G13"/>
    <mergeCell ref="D15:G17"/>
    <mergeCell ref="D19:G20"/>
    <mergeCell ref="D21:G22"/>
    <mergeCell ref="D24:G26"/>
    <mergeCell ref="D27:G31"/>
  </mergeCells>
  <phoneticPr fontId="1" type="Hiragana"/>
  <conditionalFormatting sqref="Q9:S9 U9:W9">
    <cfRule type="expression" dxfId="22" priority="7">
      <formula>$H$34="○"</formula>
    </cfRule>
  </conditionalFormatting>
  <conditionalFormatting sqref="P10:Q10">
    <cfRule type="expression" dxfId="21" priority="6">
      <formula>$H$35="○"</formula>
    </cfRule>
    <cfRule type="expression" dxfId="20" priority="2">
      <formula>$H$10="○"</formula>
    </cfRule>
  </conditionalFormatting>
  <conditionalFormatting sqref="AA10:AB10">
    <cfRule type="expression" dxfId="19" priority="5">
      <formula>$T$35="○"</formula>
    </cfRule>
    <cfRule type="expression" dxfId="18" priority="1">
      <formula>$T$10="○"</formula>
    </cfRule>
  </conditionalFormatting>
  <conditionalFormatting sqref="Q9:S9">
    <cfRule type="expression" dxfId="17" priority="4">
      <formula>$H$9="○"</formula>
    </cfRule>
  </conditionalFormatting>
  <conditionalFormatting sqref="U9:W9">
    <cfRule type="expression" dxfId="16" priority="3">
      <formula>$H$9="○"</formula>
    </cfRule>
  </conditionalFormatting>
  <dataValidations count="1">
    <dataValidation type="custom" imeMode="off" allowBlank="1" showDropDown="0" showInputMessage="1" showErrorMessage="1" error="半角英数字で入力してください。" sqref="J26">
      <formula1>LEN(J26)=LENB(J26)</formula1>
    </dataValidation>
  </dataValidations>
  <pageMargins left="0.7" right="0.32815874730021616" top="0.75" bottom="0.55314960629921262" header="0" footer="0"/>
  <pageSetup paperSize="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プルダウンリスト!$B$1:$B$2</xm:f>
          </x14:formula1>
          <xm:sqref>T10 H9:H13</xm:sqref>
        </x14:dataValidation>
        <x14:dataValidation type="list" allowBlank="1" showDropDown="0" showInputMessage="1" showErrorMessage="1">
          <x14:formula1>
            <xm:f>プルダウンリスト!$E$1:$E$10</xm:f>
          </x14:formula1>
          <xm:sqref>H16:AC16</xm:sqref>
        </x14:dataValidation>
        <x14:dataValidation type="list" allowBlank="1" showDropDown="0" showInputMessage="1" showErrorMessage="1">
          <x14:formula1>
            <xm:f>プルダウンリスト!$D$7:$D$8</xm:f>
          </x14:formula1>
          <xm:sqref>I37</xm:sqref>
        </x14:dataValidation>
        <x14:dataValidation type="list" allowBlank="1" showDropDown="0" showInputMessage="1" showErrorMessage="1">
          <x14:formula1>
            <xm:f>プルダウンリスト!$D$5:$D$6</xm:f>
          </x14:formula1>
          <xm:sqref>R34:R35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0D7F0"/>
  </sheetPr>
  <dimension ref="B1:AS48"/>
  <sheetViews>
    <sheetView view="pageBreakPreview" zoomScale="110" zoomScaleSheetLayoutView="110" workbookViewId="0">
      <selection activeCell="X6" sqref="X6"/>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8">
        <f>COUNTIF(B6:B39,"○")</f>
        <v>0</v>
      </c>
      <c r="C1" s="17" t="s">
        <v>219</v>
      </c>
    </row>
    <row r="2" spans="2:45" ht="16.5">
      <c r="B2" s="9" t="s">
        <v>179</v>
      </c>
    </row>
    <row r="3" spans="2:45" ht="16.5">
      <c r="B3" s="10" t="s">
        <v>119</v>
      </c>
    </row>
    <row r="4" spans="2:45" ht="16.5" customHeight="1">
      <c r="B4" s="11"/>
      <c r="D4" s="18" t="s">
        <v>37</v>
      </c>
      <c r="E4" s="37"/>
      <c r="F4" s="37"/>
      <c r="G4" s="37"/>
      <c r="H4" s="37"/>
      <c r="I4" s="37"/>
      <c r="J4" s="72"/>
      <c r="K4" s="32"/>
      <c r="L4" s="32"/>
      <c r="M4" s="32"/>
      <c r="AD4" s="130" t="s">
        <v>118</v>
      </c>
      <c r="AE4" s="131"/>
      <c r="AF4" s="131"/>
      <c r="AG4" s="131"/>
      <c r="AH4" s="131"/>
      <c r="AI4" s="131"/>
      <c r="AJ4" s="131"/>
      <c r="AK4" s="131"/>
      <c r="AL4" s="131"/>
      <c r="AM4" s="131"/>
      <c r="AN4" s="131"/>
      <c r="AO4" s="131"/>
      <c r="AP4" s="131"/>
      <c r="AQ4" s="131"/>
      <c r="AR4" s="131"/>
      <c r="AS4" s="131"/>
    </row>
    <row r="5" spans="2:45" ht="16.5" customHeight="1">
      <c r="B5" s="11"/>
      <c r="D5" s="6" t="s">
        <v>187</v>
      </c>
      <c r="AD5" s="187" t="s">
        <v>262</v>
      </c>
      <c r="AE5" s="131"/>
      <c r="AF5" s="131"/>
      <c r="AG5" s="131"/>
      <c r="AH5" s="131"/>
      <c r="AI5" s="131"/>
      <c r="AJ5" s="131"/>
      <c r="AK5" s="131"/>
      <c r="AL5" s="131"/>
      <c r="AM5" s="131"/>
      <c r="AN5" s="131"/>
      <c r="AO5" s="131"/>
      <c r="AP5" s="131"/>
      <c r="AQ5" s="131"/>
      <c r="AR5" s="131"/>
      <c r="AS5" s="131"/>
    </row>
    <row r="6" spans="2:45" ht="21.75" customHeight="1">
      <c r="B6" s="12" t="str">
        <f>IF(COUNTA(X6,Z6,AB6)&lt;3,"","○")</f>
        <v/>
      </c>
      <c r="N6" s="32"/>
      <c r="O6" s="92"/>
      <c r="P6" s="92"/>
      <c r="Q6" s="34"/>
      <c r="R6" s="103"/>
      <c r="V6" s="34" t="s">
        <v>43</v>
      </c>
      <c r="W6" s="34"/>
      <c r="X6" s="115"/>
      <c r="Y6" s="36" t="s">
        <v>41</v>
      </c>
      <c r="Z6" s="115"/>
      <c r="AA6" s="36" t="s">
        <v>6</v>
      </c>
      <c r="AB6" s="115"/>
      <c r="AC6" s="36" t="s">
        <v>26</v>
      </c>
      <c r="AD6" s="188" t="e">
        <f>IF(OR(D39="",D40=""),"",IF(D40&gt;EDATE(D39,1),"←エラー：実施日から１ヶ月以内の日付にしてください",""))</f>
        <v>#VALUE!</v>
      </c>
      <c r="AE6" s="188"/>
      <c r="AF6" s="188"/>
      <c r="AG6" s="188"/>
      <c r="AH6" s="188"/>
      <c r="AI6" s="188"/>
      <c r="AJ6" s="188"/>
      <c r="AK6" s="188"/>
      <c r="AL6" s="188"/>
      <c r="AM6" s="188"/>
      <c r="AN6" s="188"/>
      <c r="AO6" s="131"/>
      <c r="AP6" s="131"/>
      <c r="AQ6" s="131"/>
      <c r="AR6" s="131"/>
      <c r="AS6" s="131"/>
    </row>
    <row r="7" spans="2:45" ht="10.5" customHeight="1">
      <c r="B7" s="167"/>
      <c r="N7" s="36"/>
      <c r="O7" s="36"/>
      <c r="P7" s="36"/>
      <c r="Q7" s="36"/>
      <c r="R7" s="103"/>
      <c r="AD7" s="131"/>
      <c r="AE7" s="131"/>
      <c r="AF7" s="131"/>
      <c r="AG7" s="131"/>
      <c r="AH7" s="131"/>
      <c r="AI7" s="131"/>
      <c r="AJ7" s="131"/>
      <c r="AK7" s="131"/>
      <c r="AL7" s="131"/>
      <c r="AM7" s="131"/>
      <c r="AN7" s="131"/>
      <c r="AO7" s="131"/>
      <c r="AP7" s="131"/>
      <c r="AQ7" s="131"/>
      <c r="AR7" s="131"/>
      <c r="AS7" s="131"/>
    </row>
    <row r="8" spans="2:45" ht="16.5" customHeight="1">
      <c r="B8" s="168"/>
      <c r="E8" s="32" t="s">
        <v>188</v>
      </c>
      <c r="F8" s="32"/>
      <c r="G8" s="32"/>
      <c r="H8" s="32"/>
      <c r="I8" s="32"/>
      <c r="J8" s="32"/>
      <c r="K8" s="32"/>
      <c r="AD8" s="130"/>
      <c r="AE8" s="131"/>
      <c r="AF8" s="131"/>
      <c r="AG8" s="131"/>
      <c r="AH8" s="131"/>
      <c r="AI8" s="131"/>
      <c r="AJ8" s="131"/>
      <c r="AK8" s="131"/>
      <c r="AL8" s="131"/>
      <c r="AM8" s="131"/>
      <c r="AN8" s="131"/>
      <c r="AO8" s="131"/>
      <c r="AP8" s="131"/>
      <c r="AQ8" s="131"/>
      <c r="AR8" s="131"/>
      <c r="AS8" s="131"/>
    </row>
    <row r="9" spans="2:45" ht="16.5" customHeight="1">
      <c r="B9" s="169"/>
      <c r="E9" s="32" t="s">
        <v>114</v>
      </c>
      <c r="F9" s="32"/>
      <c r="G9" s="32"/>
      <c r="H9" s="32"/>
      <c r="I9" s="32"/>
      <c r="J9" s="32"/>
      <c r="K9" s="32"/>
      <c r="AD9" s="131"/>
      <c r="AE9" s="131"/>
      <c r="AF9" s="131"/>
      <c r="AG9" s="131"/>
      <c r="AH9" s="131"/>
      <c r="AI9" s="131"/>
      <c r="AJ9" s="131"/>
      <c r="AK9" s="131"/>
      <c r="AL9" s="131"/>
      <c r="AM9" s="131"/>
      <c r="AN9" s="131"/>
      <c r="AO9" s="131"/>
      <c r="AP9" s="131"/>
      <c r="AQ9" s="131"/>
      <c r="AR9" s="131"/>
      <c r="AS9" s="131"/>
    </row>
    <row r="10" spans="2:45" ht="12" customHeight="1">
      <c r="B10" s="169"/>
      <c r="AD10" s="131"/>
      <c r="AE10" s="131"/>
      <c r="AF10" s="131"/>
      <c r="AG10" s="131"/>
      <c r="AH10" s="131"/>
      <c r="AI10" s="131"/>
      <c r="AJ10" s="131"/>
      <c r="AK10" s="131"/>
      <c r="AL10" s="131"/>
      <c r="AM10" s="131"/>
      <c r="AN10" s="131"/>
      <c r="AO10" s="131"/>
      <c r="AP10" s="131"/>
      <c r="AQ10" s="131"/>
      <c r="AR10" s="131"/>
      <c r="AS10" s="131"/>
    </row>
    <row r="11" spans="2:45" ht="22.5" customHeight="1">
      <c r="B11" s="12" t="str">
        <f>IF(COUNTA(V11,V12,V13)&lt;3,"","○")</f>
        <v/>
      </c>
      <c r="S11" s="32" t="s">
        <v>67</v>
      </c>
      <c r="T11" s="32"/>
      <c r="U11" s="32"/>
      <c r="V11" s="111"/>
      <c r="W11" s="111"/>
      <c r="X11" s="111"/>
      <c r="Y11" s="111"/>
      <c r="Z11" s="111"/>
      <c r="AA11" s="111"/>
      <c r="AB11" s="111"/>
      <c r="AC11" s="111"/>
      <c r="AD11" s="131"/>
      <c r="AE11" s="131"/>
      <c r="AF11" s="131"/>
      <c r="AG11" s="131"/>
      <c r="AH11" s="131"/>
      <c r="AI11" s="131"/>
      <c r="AJ11" s="131"/>
      <c r="AK11" s="131"/>
      <c r="AL11" s="131"/>
      <c r="AM11" s="131"/>
      <c r="AN11" s="131"/>
      <c r="AO11" s="131"/>
      <c r="AP11" s="131"/>
      <c r="AQ11" s="131"/>
      <c r="AR11" s="131"/>
      <c r="AS11" s="131"/>
    </row>
    <row r="12" spans="2:45" ht="22.5" customHeight="1">
      <c r="B12" s="167"/>
      <c r="N12" s="32"/>
      <c r="O12" s="32"/>
      <c r="P12" s="32"/>
      <c r="Q12" s="32"/>
      <c r="R12" s="32"/>
      <c r="S12" s="32" t="s">
        <v>68</v>
      </c>
      <c r="T12" s="85"/>
      <c r="U12" s="85"/>
      <c r="V12" s="111"/>
      <c r="W12" s="111"/>
      <c r="X12" s="111"/>
      <c r="Y12" s="111"/>
      <c r="Z12" s="111"/>
      <c r="AA12" s="111"/>
      <c r="AB12" s="111"/>
      <c r="AC12" s="111"/>
      <c r="AD12" s="131" t="s">
        <v>202</v>
      </c>
      <c r="AE12" s="131"/>
      <c r="AF12" s="131"/>
      <c r="AG12" s="131"/>
      <c r="AH12" s="131"/>
      <c r="AI12" s="131"/>
      <c r="AJ12" s="131"/>
      <c r="AK12" s="131"/>
      <c r="AL12" s="131"/>
      <c r="AM12" s="131"/>
      <c r="AN12" s="131"/>
      <c r="AO12" s="131"/>
      <c r="AP12" s="131"/>
      <c r="AQ12" s="131"/>
      <c r="AR12" s="131"/>
      <c r="AS12" s="131"/>
    </row>
    <row r="13" spans="2:45" ht="22.5" customHeight="1">
      <c r="B13" s="169"/>
      <c r="N13" s="32"/>
      <c r="O13" s="32"/>
      <c r="P13" s="32"/>
      <c r="Q13" s="32"/>
      <c r="R13" s="32"/>
      <c r="S13" s="32" t="s">
        <v>90</v>
      </c>
      <c r="T13" s="32"/>
      <c r="U13" s="32"/>
      <c r="V13" s="111"/>
      <c r="W13" s="111"/>
      <c r="X13" s="111"/>
      <c r="Y13" s="111"/>
      <c r="Z13" s="111"/>
      <c r="AA13" s="111"/>
      <c r="AB13" s="111"/>
      <c r="AC13" s="111"/>
      <c r="AD13" s="131"/>
      <c r="AE13" s="131"/>
      <c r="AF13" s="131"/>
      <c r="AG13" s="131"/>
      <c r="AH13" s="131"/>
      <c r="AI13" s="131"/>
      <c r="AJ13" s="131"/>
      <c r="AK13" s="131"/>
      <c r="AL13" s="131"/>
      <c r="AM13" s="131"/>
      <c r="AN13" s="131"/>
      <c r="AO13" s="131"/>
      <c r="AP13" s="131"/>
      <c r="AQ13" s="131"/>
      <c r="AR13" s="131"/>
      <c r="AS13" s="131"/>
    </row>
    <row r="14" spans="2:45" ht="16.5" customHeight="1">
      <c r="B14" s="32"/>
      <c r="M14" s="32"/>
      <c r="N14" s="32"/>
      <c r="O14" s="32"/>
      <c r="P14" s="32"/>
      <c r="Q14" s="32"/>
      <c r="R14" s="32"/>
      <c r="V14" s="32"/>
      <c r="W14" s="32"/>
      <c r="X14" s="32"/>
      <c r="Y14" s="32"/>
      <c r="Z14" s="32"/>
      <c r="AA14" s="32"/>
      <c r="AB14" s="32"/>
      <c r="AC14" s="32"/>
      <c r="AD14" s="131"/>
      <c r="AE14" s="131"/>
      <c r="AF14" s="131"/>
      <c r="AG14" s="131"/>
      <c r="AH14" s="131"/>
      <c r="AI14" s="131"/>
      <c r="AJ14" s="131"/>
      <c r="AK14" s="131"/>
      <c r="AL14" s="131"/>
      <c r="AM14" s="131"/>
      <c r="AN14" s="131"/>
      <c r="AO14" s="131"/>
      <c r="AP14" s="131"/>
      <c r="AQ14" s="131"/>
      <c r="AR14" s="131"/>
      <c r="AS14" s="131"/>
    </row>
    <row r="15" spans="2:45" ht="26.25" customHeight="1">
      <c r="B15" s="32"/>
      <c r="D15" s="19" t="s">
        <v>203</v>
      </c>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31"/>
      <c r="AE15" s="131"/>
      <c r="AF15" s="131"/>
      <c r="AG15" s="131"/>
      <c r="AH15" s="131"/>
      <c r="AI15" s="131"/>
      <c r="AJ15" s="131"/>
      <c r="AK15" s="131"/>
      <c r="AL15" s="131"/>
      <c r="AM15" s="131"/>
      <c r="AN15" s="131"/>
      <c r="AO15" s="131"/>
      <c r="AP15" s="131"/>
      <c r="AQ15" s="131"/>
      <c r="AR15" s="131"/>
      <c r="AS15" s="131"/>
    </row>
    <row r="16" spans="2:45" ht="9" customHeight="1">
      <c r="B16" s="32"/>
      <c r="AD16" s="131"/>
      <c r="AE16" s="131"/>
      <c r="AF16" s="131"/>
      <c r="AG16" s="131"/>
      <c r="AH16" s="131"/>
      <c r="AI16" s="131"/>
      <c r="AJ16" s="131"/>
      <c r="AK16" s="131"/>
      <c r="AL16" s="131"/>
      <c r="AM16" s="131"/>
      <c r="AN16" s="131"/>
      <c r="AO16" s="131"/>
      <c r="AP16" s="131"/>
      <c r="AQ16" s="131"/>
      <c r="AR16" s="131"/>
      <c r="AS16" s="131"/>
    </row>
    <row r="17" spans="2:45" ht="18.75" customHeight="1">
      <c r="B17" s="32"/>
      <c r="D17" s="20" t="s">
        <v>204</v>
      </c>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131"/>
      <c r="AE17" s="131"/>
      <c r="AF17" s="131"/>
      <c r="AG17" s="131"/>
      <c r="AH17" s="131"/>
      <c r="AI17" s="131"/>
      <c r="AJ17" s="131"/>
      <c r="AK17" s="131"/>
      <c r="AL17" s="131"/>
      <c r="AM17" s="131"/>
      <c r="AN17" s="131"/>
      <c r="AO17" s="131"/>
      <c r="AP17" s="131"/>
      <c r="AQ17" s="131"/>
      <c r="AR17" s="131"/>
      <c r="AS17" s="131"/>
    </row>
    <row r="18" spans="2:45" ht="9" customHeight="1">
      <c r="B18" s="32"/>
      <c r="AD18" s="131"/>
      <c r="AE18" s="131"/>
      <c r="AF18" s="131"/>
      <c r="AG18" s="131"/>
      <c r="AH18" s="131"/>
      <c r="AI18" s="131"/>
      <c r="AJ18" s="131"/>
      <c r="AK18" s="131"/>
      <c r="AL18" s="131"/>
      <c r="AM18" s="131"/>
      <c r="AN18" s="131"/>
      <c r="AO18" s="131"/>
      <c r="AP18" s="131"/>
      <c r="AQ18" s="131"/>
      <c r="AR18" s="131"/>
      <c r="AS18" s="131"/>
    </row>
    <row r="19" spans="2:45" ht="16.5" customHeight="1">
      <c r="B19" s="32"/>
      <c r="D19" s="45" t="s">
        <v>7</v>
      </c>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23"/>
      <c r="AD19" s="131"/>
      <c r="AE19" s="131"/>
      <c r="AF19" s="131"/>
      <c r="AG19" s="131"/>
      <c r="AH19" s="131"/>
      <c r="AI19" s="131"/>
      <c r="AJ19" s="131"/>
      <c r="AK19" s="131"/>
      <c r="AL19" s="131"/>
      <c r="AM19" s="131"/>
      <c r="AN19" s="131"/>
      <c r="AO19" s="131"/>
      <c r="AP19" s="131"/>
      <c r="AQ19" s="131"/>
      <c r="AR19" s="131"/>
      <c r="AS19" s="131"/>
    </row>
    <row r="20" spans="2:45" ht="22.5" customHeight="1">
      <c r="B20" s="15" t="str">
        <f>IF(COUNTA(H20,H21,H22)&gt;0,"○","")</f>
        <v/>
      </c>
      <c r="D20" s="31" t="s">
        <v>148</v>
      </c>
      <c r="E20" s="39"/>
      <c r="F20" s="39"/>
      <c r="G20" s="44"/>
      <c r="H20" s="256"/>
      <c r="I20" s="101" t="s">
        <v>93</v>
      </c>
      <c r="J20" s="101"/>
      <c r="K20" s="101" t="s">
        <v>61</v>
      </c>
      <c r="L20" s="101"/>
      <c r="M20" s="101"/>
      <c r="N20" s="101" t="s">
        <v>193</v>
      </c>
      <c r="O20" s="101"/>
      <c r="P20" s="101"/>
      <c r="Q20" s="101"/>
      <c r="R20" s="101"/>
      <c r="S20" s="101"/>
      <c r="T20" s="282" t="s">
        <v>206</v>
      </c>
      <c r="U20" s="282"/>
      <c r="V20" s="101"/>
      <c r="W20" s="282" t="s">
        <v>209</v>
      </c>
      <c r="X20" s="282"/>
      <c r="Y20" s="282"/>
      <c r="Z20" s="282"/>
      <c r="AA20" s="282"/>
      <c r="AB20" s="282"/>
      <c r="AC20" s="284"/>
      <c r="AD20" s="132"/>
      <c r="AE20" s="131"/>
      <c r="AF20" s="131"/>
      <c r="AG20" s="131"/>
      <c r="AH20" s="131"/>
      <c r="AI20" s="131"/>
      <c r="AJ20" s="131"/>
      <c r="AK20" s="131"/>
      <c r="AL20" s="131"/>
      <c r="AM20" s="131"/>
      <c r="AN20" s="131"/>
      <c r="AO20" s="131"/>
      <c r="AP20" s="131"/>
      <c r="AQ20" s="131"/>
      <c r="AR20" s="131"/>
      <c r="AS20" s="131"/>
    </row>
    <row r="21" spans="2:45" ht="22.5" customHeight="1">
      <c r="B21" s="171"/>
      <c r="D21" s="23"/>
      <c r="E21" s="34"/>
      <c r="F21" s="34"/>
      <c r="G21" s="45"/>
      <c r="H21" s="257"/>
      <c r="I21" s="267" t="s">
        <v>195</v>
      </c>
      <c r="J21" s="267"/>
      <c r="K21" s="267" t="s">
        <v>61</v>
      </c>
      <c r="L21" s="267"/>
      <c r="M21" s="267"/>
      <c r="N21" s="267" t="s">
        <v>193</v>
      </c>
      <c r="O21" s="267"/>
      <c r="P21" s="267"/>
      <c r="Q21" s="267"/>
      <c r="R21" s="267"/>
      <c r="S21" s="267"/>
      <c r="T21" s="283" t="s">
        <v>206</v>
      </c>
      <c r="U21" s="283"/>
      <c r="V21" s="267"/>
      <c r="W21" s="283" t="s">
        <v>87</v>
      </c>
      <c r="X21" s="283"/>
      <c r="Y21" s="283"/>
      <c r="Z21" s="267"/>
      <c r="AA21" s="283" t="s">
        <v>210</v>
      </c>
      <c r="AB21" s="283"/>
      <c r="AC21" s="285"/>
      <c r="AD21" s="132"/>
      <c r="AE21" s="131"/>
      <c r="AF21" s="131"/>
      <c r="AG21" s="131"/>
      <c r="AH21" s="131"/>
      <c r="AI21" s="131"/>
      <c r="AJ21" s="131"/>
      <c r="AK21" s="131"/>
      <c r="AL21" s="131"/>
      <c r="AM21" s="131"/>
      <c r="AN21" s="131"/>
      <c r="AO21" s="131"/>
      <c r="AP21" s="131"/>
      <c r="AQ21" s="131"/>
      <c r="AR21" s="131"/>
      <c r="AS21" s="131"/>
    </row>
    <row r="22" spans="2:45" ht="22.5" customHeight="1">
      <c r="B22" s="171"/>
      <c r="D22" s="24"/>
      <c r="E22" s="40"/>
      <c r="F22" s="40"/>
      <c r="G22" s="21"/>
      <c r="H22" s="258"/>
      <c r="I22" s="98" t="s">
        <v>205</v>
      </c>
      <c r="J22" s="98"/>
      <c r="K22" s="98" t="s">
        <v>61</v>
      </c>
      <c r="L22" s="98"/>
      <c r="M22" s="98"/>
      <c r="N22" s="98" t="s">
        <v>207</v>
      </c>
      <c r="O22" s="98"/>
      <c r="P22" s="98"/>
      <c r="Q22" s="279"/>
      <c r="R22" s="98"/>
      <c r="S22" s="280" t="s">
        <v>208</v>
      </c>
      <c r="T22" s="280"/>
      <c r="U22" s="280"/>
      <c r="V22" s="98"/>
      <c r="W22" s="98"/>
      <c r="X22" s="98"/>
      <c r="Y22" s="98"/>
      <c r="Z22" s="98"/>
      <c r="AA22" s="98"/>
      <c r="AB22" s="98"/>
      <c r="AC22" s="286"/>
      <c r="AD22" s="132"/>
      <c r="AE22" s="131"/>
      <c r="AF22" s="131"/>
      <c r="AG22" s="131"/>
      <c r="AH22" s="131"/>
      <c r="AI22" s="131"/>
      <c r="AJ22" s="131"/>
      <c r="AK22" s="131"/>
      <c r="AL22" s="131"/>
      <c r="AM22" s="131"/>
      <c r="AN22" s="131"/>
      <c r="AO22" s="131"/>
      <c r="AP22" s="131"/>
      <c r="AQ22" s="131"/>
      <c r="AR22" s="131"/>
      <c r="AS22" s="131"/>
    </row>
    <row r="23" spans="2:45" ht="22.5" customHeight="1">
      <c r="B23" s="15" t="str">
        <f>IF(COUNTA(K23,K24,K25)&lt;3,"","○")</f>
        <v/>
      </c>
      <c r="D23" s="23" t="s">
        <v>211</v>
      </c>
      <c r="E23" s="34"/>
      <c r="F23" s="34"/>
      <c r="G23" s="45"/>
      <c r="H23" s="259" t="s">
        <v>212</v>
      </c>
      <c r="I23" s="101"/>
      <c r="J23" s="101"/>
      <c r="K23" s="275"/>
      <c r="L23" s="275"/>
      <c r="M23" s="275"/>
      <c r="N23" s="275"/>
      <c r="O23" s="275"/>
      <c r="P23" s="275"/>
      <c r="Q23" s="275"/>
      <c r="R23" s="275"/>
      <c r="S23" s="275"/>
      <c r="T23" s="275"/>
      <c r="U23" s="275"/>
      <c r="V23" s="275"/>
      <c r="W23" s="275"/>
      <c r="X23" s="275"/>
      <c r="Y23" s="275"/>
      <c r="Z23" s="275"/>
      <c r="AA23" s="275"/>
      <c r="AB23" s="275"/>
      <c r="AC23" s="287"/>
      <c r="AD23" s="130" t="s">
        <v>189</v>
      </c>
      <c r="AE23" s="131"/>
      <c r="AF23" s="131"/>
      <c r="AG23" s="131"/>
      <c r="AH23" s="131"/>
      <c r="AI23" s="131"/>
      <c r="AJ23" s="131"/>
      <c r="AK23" s="131"/>
      <c r="AL23" s="131"/>
      <c r="AM23" s="131"/>
      <c r="AN23" s="131"/>
      <c r="AO23" s="131"/>
      <c r="AP23" s="131"/>
      <c r="AQ23" s="131"/>
      <c r="AR23" s="131"/>
      <c r="AS23" s="131"/>
    </row>
    <row r="24" spans="2:45" ht="22.5" customHeight="1">
      <c r="B24" s="171"/>
      <c r="D24" s="23"/>
      <c r="E24" s="34"/>
      <c r="F24" s="34"/>
      <c r="G24" s="45"/>
      <c r="H24" s="260" t="s">
        <v>71</v>
      </c>
      <c r="I24" s="267"/>
      <c r="J24" s="267"/>
      <c r="K24" s="273"/>
      <c r="L24" s="273"/>
      <c r="M24" s="273"/>
      <c r="N24" s="273"/>
      <c r="O24" s="273"/>
      <c r="P24" s="273"/>
      <c r="Q24" s="273"/>
      <c r="R24" s="273"/>
      <c r="S24" s="273"/>
      <c r="T24" s="273"/>
      <c r="U24" s="273"/>
      <c r="V24" s="273"/>
      <c r="W24" s="273"/>
      <c r="X24" s="273"/>
      <c r="Y24" s="273"/>
      <c r="Z24" s="273"/>
      <c r="AA24" s="273"/>
      <c r="AB24" s="273"/>
      <c r="AC24" s="288"/>
      <c r="AD24" s="132"/>
      <c r="AE24" s="131"/>
      <c r="AF24" s="131"/>
      <c r="AG24" s="131"/>
      <c r="AH24" s="131"/>
      <c r="AI24" s="131"/>
      <c r="AJ24" s="131"/>
      <c r="AK24" s="131"/>
      <c r="AL24" s="131"/>
      <c r="AM24" s="131"/>
      <c r="AN24" s="131"/>
      <c r="AO24" s="131"/>
      <c r="AP24" s="131"/>
      <c r="AQ24" s="131"/>
      <c r="AR24" s="131"/>
      <c r="AS24" s="131"/>
    </row>
    <row r="25" spans="2:45" ht="22.5" customHeight="1">
      <c r="B25" s="171"/>
      <c r="D25" s="24"/>
      <c r="E25" s="40"/>
      <c r="F25" s="40"/>
      <c r="G25" s="21"/>
      <c r="H25" s="261" t="s">
        <v>117</v>
      </c>
      <c r="I25" s="98"/>
      <c r="J25" s="98"/>
      <c r="K25" s="274"/>
      <c r="L25" s="274"/>
      <c r="M25" s="274"/>
      <c r="N25" s="274"/>
      <c r="O25" s="274"/>
      <c r="P25" s="274"/>
      <c r="Q25" s="274"/>
      <c r="R25" s="274"/>
      <c r="S25" s="274"/>
      <c r="T25" s="274"/>
      <c r="U25" s="274"/>
      <c r="V25" s="274"/>
      <c r="W25" s="274"/>
      <c r="X25" s="274"/>
      <c r="Y25" s="274"/>
      <c r="Z25" s="274"/>
      <c r="AA25" s="274"/>
      <c r="AB25" s="274"/>
      <c r="AC25" s="289"/>
      <c r="AD25" s="132"/>
      <c r="AE25" s="131"/>
      <c r="AF25" s="131"/>
      <c r="AG25" s="131"/>
      <c r="AH25" s="131"/>
      <c r="AI25" s="131"/>
      <c r="AJ25" s="131"/>
      <c r="AK25" s="131"/>
      <c r="AL25" s="131"/>
      <c r="AM25" s="131"/>
      <c r="AN25" s="131"/>
      <c r="AO25" s="131"/>
      <c r="AP25" s="131"/>
      <c r="AQ25" s="131"/>
      <c r="AR25" s="131"/>
      <c r="AS25" s="131"/>
    </row>
    <row r="26" spans="2:45" ht="22.5" customHeight="1">
      <c r="B26" s="15" t="str">
        <f>IF(COUNTA(J26,L26,N26,P26,Q26,U26)&lt;6,"","○")</f>
        <v/>
      </c>
      <c r="D26" s="172" t="s">
        <v>62</v>
      </c>
      <c r="E26" s="175"/>
      <c r="F26" s="175"/>
      <c r="G26" s="176"/>
      <c r="H26" s="178" t="s">
        <v>43</v>
      </c>
      <c r="I26" s="182"/>
      <c r="J26" s="69"/>
      <c r="K26" s="184" t="s">
        <v>41</v>
      </c>
      <c r="L26" s="69"/>
      <c r="M26" s="184" t="s">
        <v>1</v>
      </c>
      <c r="N26" s="69"/>
      <c r="O26" s="184" t="s">
        <v>26</v>
      </c>
      <c r="P26" s="99" t="s">
        <v>139</v>
      </c>
      <c r="Q26" s="239"/>
      <c r="R26" s="239"/>
      <c r="S26" s="239"/>
      <c r="T26" s="39" t="s">
        <v>57</v>
      </c>
      <c r="U26" s="239"/>
      <c r="V26" s="239"/>
      <c r="W26" s="239"/>
      <c r="X26" s="37"/>
      <c r="Y26" s="37"/>
      <c r="Z26" s="37"/>
      <c r="AA26" s="37"/>
      <c r="AB26" s="37"/>
      <c r="AC26" s="108"/>
      <c r="AD26" s="130" t="s">
        <v>189</v>
      </c>
      <c r="AE26" s="131"/>
      <c r="AF26" s="131"/>
      <c r="AG26" s="131"/>
      <c r="AH26" s="131"/>
      <c r="AI26" s="131"/>
      <c r="AJ26" s="131"/>
      <c r="AK26" s="131"/>
      <c r="AL26" s="131"/>
      <c r="AM26" s="131"/>
      <c r="AN26" s="131"/>
      <c r="AO26" s="131"/>
      <c r="AP26" s="131"/>
      <c r="AQ26" s="131"/>
      <c r="AR26" s="131"/>
      <c r="AS26" s="131"/>
    </row>
    <row r="27" spans="2:45" ht="22.5" customHeight="1">
      <c r="B27" s="15" t="str">
        <f>IF(COUNTA(H27)&lt;1,"","○")</f>
        <v/>
      </c>
      <c r="D27" s="18" t="s">
        <v>4</v>
      </c>
      <c r="E27" s="37"/>
      <c r="F27" s="37"/>
      <c r="G27" s="108"/>
      <c r="H27" s="179"/>
      <c r="I27" s="179"/>
      <c r="J27" s="179"/>
      <c r="K27" s="179"/>
      <c r="L27" s="179"/>
      <c r="M27" s="179"/>
      <c r="N27" s="179"/>
      <c r="O27" s="179"/>
      <c r="P27" s="179"/>
      <c r="Q27" s="179"/>
      <c r="R27" s="179"/>
      <c r="S27" s="179"/>
      <c r="T27" s="179"/>
      <c r="U27" s="179"/>
      <c r="V27" s="179"/>
      <c r="W27" s="179"/>
      <c r="X27" s="179"/>
      <c r="Y27" s="179"/>
      <c r="Z27" s="179"/>
      <c r="AA27" s="179"/>
      <c r="AB27" s="179"/>
      <c r="AC27" s="179"/>
      <c r="AD27" s="131"/>
      <c r="AE27" s="131"/>
      <c r="AF27" s="131"/>
      <c r="AG27" s="131"/>
      <c r="AH27" s="131"/>
      <c r="AI27" s="131"/>
      <c r="AJ27" s="131"/>
      <c r="AK27" s="131"/>
      <c r="AL27" s="131"/>
      <c r="AM27" s="131"/>
      <c r="AN27" s="131"/>
      <c r="AO27" s="131"/>
      <c r="AP27" s="131"/>
      <c r="AQ27" s="131"/>
      <c r="AR27" s="131"/>
      <c r="AS27" s="131"/>
    </row>
    <row r="28" spans="2:45" ht="22.5" customHeight="1">
      <c r="B28" s="15" t="str">
        <f>IF(COUNTA(L28,S28,Z28)&gt;0,"○","")</f>
        <v/>
      </c>
      <c r="D28" s="18" t="s">
        <v>42</v>
      </c>
      <c r="E28" s="37"/>
      <c r="F28" s="37"/>
      <c r="G28" s="108"/>
      <c r="H28" s="262" t="s">
        <v>193</v>
      </c>
      <c r="I28" s="268"/>
      <c r="J28" s="268"/>
      <c r="K28" s="268" t="s">
        <v>94</v>
      </c>
      <c r="L28" s="277"/>
      <c r="M28" s="277"/>
      <c r="N28" s="278" t="s">
        <v>213</v>
      </c>
      <c r="O28" s="268" t="s">
        <v>214</v>
      </c>
      <c r="P28" s="268" t="s">
        <v>191</v>
      </c>
      <c r="Q28" s="268"/>
      <c r="R28" s="268" t="s">
        <v>94</v>
      </c>
      <c r="S28" s="277"/>
      <c r="T28" s="277"/>
      <c r="U28" s="268" t="s">
        <v>15</v>
      </c>
      <c r="V28" s="268" t="s">
        <v>214</v>
      </c>
      <c r="W28" s="268" t="s">
        <v>87</v>
      </c>
      <c r="X28" s="268"/>
      <c r="Y28" s="268" t="s">
        <v>94</v>
      </c>
      <c r="Z28" s="277"/>
      <c r="AA28" s="277"/>
      <c r="AB28" s="268" t="s">
        <v>15</v>
      </c>
      <c r="AC28" s="290"/>
      <c r="AD28" s="131"/>
      <c r="AE28" s="131"/>
      <c r="AF28" s="131"/>
      <c r="AG28" s="131"/>
      <c r="AH28" s="131"/>
      <c r="AI28" s="131"/>
      <c r="AJ28" s="131"/>
      <c r="AK28" s="131"/>
      <c r="AL28" s="131"/>
      <c r="AM28" s="131"/>
      <c r="AN28" s="131"/>
      <c r="AO28" s="131"/>
      <c r="AP28" s="131"/>
      <c r="AQ28" s="131"/>
      <c r="AR28" s="131"/>
      <c r="AS28" s="131"/>
    </row>
    <row r="29" spans="2:45" ht="22.5" customHeight="1">
      <c r="B29" s="15" t="str">
        <f>IF(COUNTA(H30,H32)&lt;2,"","○")</f>
        <v/>
      </c>
      <c r="D29" s="172" t="s">
        <v>215</v>
      </c>
      <c r="E29" s="175"/>
      <c r="F29" s="175"/>
      <c r="G29" s="176"/>
      <c r="H29" s="181" t="s">
        <v>122</v>
      </c>
      <c r="I29" s="116"/>
      <c r="J29" s="116"/>
      <c r="K29" s="116"/>
      <c r="L29" s="116"/>
      <c r="M29" s="116"/>
      <c r="N29" s="116"/>
      <c r="O29" s="116"/>
      <c r="P29" s="116"/>
      <c r="Q29" s="116"/>
      <c r="R29" s="116"/>
      <c r="S29" s="116"/>
      <c r="T29" s="116"/>
      <c r="U29" s="116"/>
      <c r="V29" s="116"/>
      <c r="W29" s="116"/>
      <c r="X29" s="116"/>
      <c r="Y29" s="116"/>
      <c r="Z29" s="116"/>
      <c r="AA29" s="116"/>
      <c r="AB29" s="116"/>
      <c r="AC29" s="121"/>
      <c r="AD29" s="132"/>
      <c r="AE29" s="131"/>
      <c r="AF29" s="131"/>
      <c r="AG29" s="131"/>
      <c r="AH29" s="131"/>
      <c r="AI29" s="131"/>
      <c r="AJ29" s="131"/>
      <c r="AK29" s="131"/>
      <c r="AL29" s="131"/>
      <c r="AM29" s="131"/>
      <c r="AN29" s="131"/>
      <c r="AO29" s="131"/>
      <c r="AP29" s="131"/>
      <c r="AQ29" s="131"/>
      <c r="AR29" s="131"/>
      <c r="AS29" s="131"/>
    </row>
    <row r="30" spans="2:45" ht="52.5" customHeight="1">
      <c r="B30" s="171"/>
      <c r="D30" s="172"/>
      <c r="E30" s="175"/>
      <c r="F30" s="175"/>
      <c r="G30" s="176"/>
      <c r="H30" s="263"/>
      <c r="I30" s="269"/>
      <c r="J30" s="269"/>
      <c r="K30" s="269"/>
      <c r="L30" s="269"/>
      <c r="M30" s="269"/>
      <c r="N30" s="269"/>
      <c r="O30" s="269"/>
      <c r="P30" s="269"/>
      <c r="Q30" s="269"/>
      <c r="R30" s="269"/>
      <c r="S30" s="269"/>
      <c r="T30" s="269"/>
      <c r="U30" s="269"/>
      <c r="V30" s="269"/>
      <c r="W30" s="269"/>
      <c r="X30" s="269"/>
      <c r="Y30" s="269"/>
      <c r="Z30" s="269"/>
      <c r="AA30" s="269"/>
      <c r="AB30" s="269"/>
      <c r="AC30" s="291"/>
      <c r="AD30" s="132"/>
      <c r="AE30" s="131"/>
      <c r="AF30" s="131"/>
      <c r="AG30" s="131"/>
      <c r="AH30" s="131"/>
      <c r="AI30" s="131"/>
      <c r="AJ30" s="131"/>
      <c r="AK30" s="131"/>
      <c r="AL30" s="131"/>
      <c r="AM30" s="131"/>
      <c r="AN30" s="131"/>
      <c r="AO30" s="131"/>
      <c r="AP30" s="131"/>
      <c r="AQ30" s="131"/>
      <c r="AR30" s="131"/>
      <c r="AS30" s="131"/>
    </row>
    <row r="31" spans="2:45" ht="22.5" customHeight="1">
      <c r="B31" s="170"/>
      <c r="D31" s="172"/>
      <c r="E31" s="175"/>
      <c r="F31" s="175"/>
      <c r="G31" s="176"/>
      <c r="H31" s="264" t="s">
        <v>216</v>
      </c>
      <c r="I31" s="270"/>
      <c r="J31" s="270"/>
      <c r="K31" s="270"/>
      <c r="L31" s="270"/>
      <c r="M31" s="270"/>
      <c r="N31" s="270"/>
      <c r="O31" s="270"/>
      <c r="P31" s="270"/>
      <c r="Q31" s="270"/>
      <c r="R31" s="270"/>
      <c r="S31" s="270"/>
      <c r="T31" s="270"/>
      <c r="U31" s="270"/>
      <c r="V31" s="270"/>
      <c r="W31" s="270"/>
      <c r="X31" s="270"/>
      <c r="Y31" s="270"/>
      <c r="Z31" s="270"/>
      <c r="AA31" s="270"/>
      <c r="AB31" s="270"/>
      <c r="AC31" s="292"/>
      <c r="AD31" s="131"/>
      <c r="AE31" s="131"/>
      <c r="AF31" s="131"/>
      <c r="AG31" s="131"/>
      <c r="AH31" s="131"/>
      <c r="AI31" s="131"/>
      <c r="AJ31" s="131"/>
      <c r="AK31" s="131"/>
      <c r="AL31" s="131"/>
      <c r="AM31" s="131"/>
      <c r="AN31" s="131"/>
      <c r="AO31" s="131"/>
      <c r="AP31" s="131"/>
      <c r="AQ31" s="131"/>
      <c r="AR31" s="131"/>
      <c r="AS31" s="131"/>
    </row>
    <row r="32" spans="2:45" ht="52.5" customHeight="1">
      <c r="B32" s="171"/>
      <c r="D32" s="172"/>
      <c r="E32" s="175"/>
      <c r="F32" s="175"/>
      <c r="G32" s="176"/>
      <c r="H32" s="265"/>
      <c r="I32" s="271"/>
      <c r="J32" s="271"/>
      <c r="K32" s="271"/>
      <c r="L32" s="271"/>
      <c r="M32" s="271"/>
      <c r="N32" s="271"/>
      <c r="O32" s="271"/>
      <c r="P32" s="271"/>
      <c r="Q32" s="271"/>
      <c r="R32" s="271"/>
      <c r="S32" s="271"/>
      <c r="T32" s="271"/>
      <c r="U32" s="271"/>
      <c r="V32" s="271"/>
      <c r="W32" s="271"/>
      <c r="X32" s="271"/>
      <c r="Y32" s="271"/>
      <c r="Z32" s="271"/>
      <c r="AA32" s="271"/>
      <c r="AB32" s="271"/>
      <c r="AC32" s="293"/>
      <c r="AD32" s="131"/>
      <c r="AE32" s="131"/>
      <c r="AF32" s="131"/>
      <c r="AG32" s="131"/>
      <c r="AH32" s="131"/>
      <c r="AI32" s="131"/>
      <c r="AJ32" s="131"/>
      <c r="AK32" s="131"/>
      <c r="AL32" s="131"/>
      <c r="AM32" s="131"/>
      <c r="AN32" s="131"/>
      <c r="AO32" s="131"/>
      <c r="AP32" s="131"/>
      <c r="AQ32" s="131"/>
      <c r="AR32" s="131"/>
      <c r="AS32" s="131"/>
    </row>
    <row r="33" spans="2:45" ht="18" customHeight="1">
      <c r="B33" s="15" t="str">
        <f>IF(COUNTA(J34,J35)&lt;2,"","○")</f>
        <v/>
      </c>
      <c r="D33" s="172" t="s">
        <v>16</v>
      </c>
      <c r="E33" s="175"/>
      <c r="F33" s="175"/>
      <c r="G33" s="176"/>
      <c r="H33" s="266" t="s">
        <v>96</v>
      </c>
      <c r="I33" s="272"/>
      <c r="J33" s="272"/>
      <c r="K33" s="272"/>
      <c r="L33" s="272"/>
      <c r="M33" s="272"/>
      <c r="N33" s="272"/>
      <c r="O33" s="272"/>
      <c r="P33" s="272"/>
      <c r="Q33" s="272"/>
      <c r="R33" s="272"/>
      <c r="S33" s="272"/>
      <c r="T33" s="272"/>
      <c r="U33" s="272"/>
      <c r="V33" s="272"/>
      <c r="W33" s="272"/>
      <c r="X33" s="272"/>
      <c r="Y33" s="272"/>
      <c r="Z33" s="272"/>
      <c r="AA33" s="272"/>
      <c r="AB33" s="272"/>
      <c r="AC33" s="294"/>
      <c r="AD33" s="131"/>
      <c r="AE33" s="131"/>
      <c r="AF33" s="131"/>
      <c r="AG33" s="131"/>
      <c r="AH33" s="131"/>
      <c r="AI33" s="131"/>
      <c r="AJ33" s="131"/>
      <c r="AK33" s="131"/>
      <c r="AL33" s="131"/>
      <c r="AM33" s="131"/>
      <c r="AN33" s="131"/>
      <c r="AO33" s="131"/>
      <c r="AP33" s="131"/>
      <c r="AQ33" s="131"/>
      <c r="AR33" s="131"/>
      <c r="AS33" s="131"/>
    </row>
    <row r="34" spans="2:45" ht="33.75" customHeight="1">
      <c r="B34" s="170"/>
      <c r="D34" s="172"/>
      <c r="E34" s="175"/>
      <c r="F34" s="175"/>
      <c r="G34" s="176"/>
      <c r="H34" s="27" t="s">
        <v>217</v>
      </c>
      <c r="I34" s="42"/>
      <c r="J34" s="273"/>
      <c r="K34" s="273"/>
      <c r="L34" s="273"/>
      <c r="M34" s="273"/>
      <c r="N34" s="273"/>
      <c r="O34" s="273"/>
      <c r="P34" s="273"/>
      <c r="Q34" s="273"/>
      <c r="R34" s="273"/>
      <c r="S34" s="273"/>
      <c r="T34" s="273"/>
      <c r="U34" s="273"/>
      <c r="V34" s="273"/>
      <c r="W34" s="273"/>
      <c r="X34" s="273"/>
      <c r="Y34" s="273"/>
      <c r="Z34" s="273"/>
      <c r="AA34" s="273"/>
      <c r="AB34" s="273"/>
      <c r="AC34" s="288"/>
      <c r="AD34" s="132"/>
      <c r="AE34" s="131"/>
      <c r="AF34" s="131"/>
      <c r="AG34" s="131"/>
      <c r="AH34" s="131"/>
      <c r="AI34" s="131"/>
      <c r="AJ34" s="131"/>
      <c r="AK34" s="131"/>
      <c r="AL34" s="131"/>
      <c r="AM34" s="131"/>
      <c r="AN34" s="131"/>
      <c r="AO34" s="131"/>
      <c r="AP34" s="131"/>
      <c r="AQ34" s="131"/>
      <c r="AR34" s="131"/>
      <c r="AS34" s="131"/>
    </row>
    <row r="35" spans="2:45" ht="33.75" customHeight="1">
      <c r="B35" s="171"/>
      <c r="D35" s="172"/>
      <c r="E35" s="175"/>
      <c r="F35" s="175"/>
      <c r="G35" s="176"/>
      <c r="H35" s="29" t="s">
        <v>35</v>
      </c>
      <c r="I35" s="43"/>
      <c r="J35" s="274"/>
      <c r="K35" s="274"/>
      <c r="L35" s="274"/>
      <c r="M35" s="274"/>
      <c r="N35" s="274"/>
      <c r="O35" s="274"/>
      <c r="P35" s="274"/>
      <c r="Q35" s="274"/>
      <c r="R35" s="274"/>
      <c r="S35" s="274"/>
      <c r="T35" s="274"/>
      <c r="U35" s="274"/>
      <c r="V35" s="274"/>
      <c r="W35" s="274"/>
      <c r="X35" s="274"/>
      <c r="Y35" s="274"/>
      <c r="Z35" s="274"/>
      <c r="AA35" s="274"/>
      <c r="AB35" s="274"/>
      <c r="AC35" s="289"/>
      <c r="AD35" s="131"/>
      <c r="AE35" s="131"/>
      <c r="AF35" s="131"/>
      <c r="AG35" s="131"/>
      <c r="AH35" s="131"/>
      <c r="AI35" s="131"/>
      <c r="AJ35" s="131"/>
      <c r="AK35" s="131"/>
      <c r="AL35" s="131"/>
      <c r="AM35" s="131"/>
      <c r="AN35" s="131"/>
      <c r="AO35" s="131"/>
      <c r="AP35" s="131"/>
      <c r="AQ35" s="131"/>
      <c r="AR35" s="131"/>
      <c r="AS35" s="131"/>
    </row>
    <row r="36" spans="2:45" ht="22.5" customHeight="1">
      <c r="B36" s="15" t="str">
        <f>IF(COUNTA(K36,U36)&lt;2,"","○")</f>
        <v/>
      </c>
      <c r="D36" s="18" t="s">
        <v>13</v>
      </c>
      <c r="E36" s="37"/>
      <c r="F36" s="37"/>
      <c r="G36" s="108"/>
      <c r="H36" s="18" t="s">
        <v>185</v>
      </c>
      <c r="I36" s="37"/>
      <c r="J36" s="37"/>
      <c r="K36" s="276"/>
      <c r="L36" s="276"/>
      <c r="M36" s="276"/>
      <c r="N36" s="276"/>
      <c r="O36" s="276"/>
      <c r="P36" s="276"/>
      <c r="Q36" s="276"/>
      <c r="R36" s="276"/>
      <c r="S36" s="281" t="s">
        <v>218</v>
      </c>
      <c r="T36" s="281"/>
      <c r="U36" s="276"/>
      <c r="V36" s="276"/>
      <c r="W36" s="276"/>
      <c r="X36" s="276"/>
      <c r="Y36" s="276"/>
      <c r="Z36" s="276"/>
      <c r="AA36" s="276"/>
      <c r="AB36" s="276"/>
      <c r="AC36" s="295"/>
      <c r="AD36" s="132"/>
      <c r="AE36" s="131"/>
      <c r="AF36" s="131"/>
      <c r="AG36" s="131"/>
      <c r="AH36" s="131"/>
      <c r="AI36" s="131"/>
      <c r="AJ36" s="131"/>
      <c r="AK36" s="131"/>
      <c r="AL36" s="131"/>
      <c r="AM36" s="131"/>
      <c r="AN36" s="131"/>
      <c r="AO36" s="131"/>
      <c r="AP36" s="131"/>
      <c r="AQ36" s="131"/>
      <c r="AR36" s="131"/>
      <c r="AS36" s="131"/>
    </row>
    <row r="37" spans="2:45" ht="16.5" customHeight="1">
      <c r="D37" s="255" t="s">
        <v>261</v>
      </c>
      <c r="E37" s="32"/>
      <c r="F37" s="32"/>
      <c r="G37" s="32"/>
      <c r="H37" s="32"/>
      <c r="I37" s="32"/>
      <c r="J37" s="32"/>
      <c r="K37" s="32"/>
      <c r="L37" s="32"/>
      <c r="M37" s="32"/>
      <c r="N37" s="32"/>
      <c r="O37" s="32"/>
      <c r="P37" s="32"/>
      <c r="Q37" s="32"/>
      <c r="R37" s="32"/>
      <c r="S37" s="7"/>
      <c r="T37" s="7"/>
      <c r="U37" s="7"/>
      <c r="V37" s="7"/>
      <c r="W37" s="7"/>
      <c r="X37" s="7"/>
      <c r="Y37" s="7"/>
    </row>
    <row r="38" spans="2:45" ht="16.5" customHeight="1">
      <c r="D38" s="32"/>
      <c r="E38" s="32"/>
      <c r="F38" s="32"/>
      <c r="G38" s="32"/>
      <c r="H38" s="32"/>
      <c r="I38" s="32"/>
      <c r="J38" s="32"/>
      <c r="K38" s="84"/>
      <c r="L38" s="84"/>
      <c r="M38" s="84"/>
      <c r="N38" s="91"/>
      <c r="O38" s="96"/>
      <c r="P38" s="96"/>
      <c r="Q38" s="34"/>
      <c r="R38" s="32"/>
      <c r="S38" s="7"/>
      <c r="T38" s="7"/>
      <c r="U38" s="7"/>
      <c r="V38" s="7"/>
      <c r="W38" s="7"/>
      <c r="X38" s="7"/>
      <c r="Y38" s="7"/>
    </row>
    <row r="39" spans="2:45" ht="16.5" customHeight="1">
      <c r="D39" s="173" t="e">
        <f>DATEVALUE("令和"&amp;J26&amp;"年"&amp;L26&amp;"月"&amp;N26&amp;"日")</f>
        <v>#VALUE!</v>
      </c>
      <c r="E39" s="173"/>
      <c r="F39" s="173"/>
      <c r="G39" s="173"/>
      <c r="H39" s="173"/>
      <c r="I39" s="173"/>
      <c r="J39" s="32" t="s">
        <v>221</v>
      </c>
      <c r="K39" s="32"/>
      <c r="L39" s="32"/>
      <c r="M39" s="32"/>
      <c r="N39" s="32"/>
      <c r="O39" s="32"/>
      <c r="P39" s="32"/>
      <c r="Q39" s="32"/>
      <c r="R39" s="32"/>
      <c r="S39" s="7"/>
      <c r="T39" s="7"/>
      <c r="U39" s="7"/>
      <c r="V39" s="7"/>
      <c r="W39" s="7"/>
      <c r="X39" s="7"/>
      <c r="Y39" s="7"/>
    </row>
    <row r="40" spans="2:45" ht="16.5" customHeight="1">
      <c r="D40" s="173" t="e">
        <f>DATEVALUE("令和"&amp;X6&amp;"年"&amp;Z6&amp;"月"&amp;AB6&amp;"日")</f>
        <v>#VALUE!</v>
      </c>
      <c r="E40" s="173"/>
      <c r="F40" s="173"/>
      <c r="G40" s="173"/>
      <c r="H40" s="173"/>
      <c r="I40" s="173"/>
      <c r="J40" s="32" t="s">
        <v>222</v>
      </c>
      <c r="K40" s="32"/>
      <c r="L40" s="32"/>
      <c r="M40" s="32"/>
      <c r="N40" s="32"/>
      <c r="O40" s="32"/>
      <c r="P40" s="32"/>
      <c r="Q40" s="32"/>
      <c r="R40" s="32"/>
    </row>
    <row r="41" spans="2:45" ht="16.5" customHeight="1">
      <c r="D41" s="32"/>
      <c r="E41" s="32"/>
      <c r="F41" s="32"/>
      <c r="G41" s="32"/>
      <c r="H41" s="32"/>
      <c r="I41" s="32"/>
      <c r="J41" s="32"/>
      <c r="K41" s="34"/>
      <c r="L41" s="85"/>
      <c r="M41" s="34"/>
      <c r="N41" s="32"/>
      <c r="O41" s="85"/>
      <c r="P41" s="32"/>
      <c r="Q41" s="32"/>
      <c r="R41" s="85"/>
    </row>
    <row r="42" spans="2:45" ht="16.5" customHeight="1">
      <c r="D42" s="34"/>
      <c r="E42" s="34"/>
      <c r="F42" s="34"/>
      <c r="G42" s="34"/>
      <c r="H42" s="34"/>
      <c r="I42" s="32"/>
      <c r="J42" s="32"/>
      <c r="K42" s="32"/>
      <c r="L42" s="32"/>
      <c r="M42" s="32"/>
      <c r="N42" s="32"/>
      <c r="O42" s="32"/>
      <c r="P42" s="32"/>
      <c r="Q42" s="32"/>
      <c r="R42" s="32"/>
    </row>
    <row r="43" spans="2:45" ht="16.5" customHeight="1">
      <c r="D43" s="35"/>
      <c r="E43" s="35"/>
      <c r="F43" s="35"/>
      <c r="G43" s="35"/>
      <c r="H43" s="35"/>
      <c r="I43" s="32"/>
      <c r="J43" s="32"/>
      <c r="K43" s="32"/>
      <c r="L43" s="32"/>
      <c r="M43" s="32"/>
      <c r="N43" s="85"/>
      <c r="O43" s="32"/>
      <c r="P43" s="32"/>
      <c r="Q43" s="32"/>
      <c r="R43" s="32"/>
    </row>
    <row r="44" spans="2:45" ht="16.5" customHeight="1">
      <c r="D44" s="32"/>
      <c r="E44" s="32"/>
      <c r="F44" s="32"/>
      <c r="G44" s="32"/>
      <c r="H44" s="32"/>
      <c r="I44" s="32"/>
      <c r="J44" s="32"/>
      <c r="K44" s="32"/>
      <c r="L44" s="32"/>
      <c r="M44" s="32"/>
      <c r="N44" s="32"/>
      <c r="O44" s="32"/>
      <c r="P44" s="32"/>
      <c r="Q44" s="32"/>
      <c r="R44" s="32"/>
    </row>
    <row r="45" spans="2:45" ht="16.5" customHeight="1">
      <c r="D45" s="32"/>
      <c r="E45" s="32"/>
      <c r="F45" s="32"/>
      <c r="G45" s="32"/>
      <c r="H45" s="32"/>
      <c r="I45" s="32"/>
      <c r="J45" s="32"/>
      <c r="K45" s="32"/>
      <c r="L45" s="32"/>
      <c r="M45" s="32"/>
      <c r="N45" s="32"/>
      <c r="O45" s="32"/>
      <c r="P45" s="32"/>
      <c r="Q45" s="32"/>
      <c r="R45" s="32"/>
    </row>
    <row r="46" spans="2:45" ht="16.5" customHeight="1">
      <c r="D46" s="32"/>
      <c r="E46" s="32"/>
      <c r="F46" s="32"/>
      <c r="G46" s="32"/>
      <c r="H46" s="32"/>
      <c r="I46" s="32"/>
      <c r="J46" s="32"/>
      <c r="K46" s="32"/>
      <c r="L46" s="32"/>
      <c r="M46" s="32"/>
      <c r="N46" s="32"/>
      <c r="O46" s="32"/>
      <c r="P46" s="32"/>
      <c r="Q46" s="32"/>
      <c r="R46" s="32"/>
    </row>
    <row r="47" spans="2:45" ht="16.5" customHeight="1">
      <c r="D47" s="32"/>
      <c r="E47" s="7"/>
      <c r="F47" s="7"/>
      <c r="G47" s="7"/>
      <c r="H47" s="7"/>
      <c r="I47" s="36"/>
      <c r="J47" s="36"/>
      <c r="K47" s="36"/>
      <c r="L47" s="36"/>
      <c r="M47" s="36"/>
      <c r="N47" s="36"/>
      <c r="O47" s="97"/>
      <c r="P47" s="97"/>
      <c r="Q47" s="97"/>
      <c r="R47" s="97"/>
    </row>
    <row r="48" spans="2:45" ht="16.5" customHeight="1">
      <c r="D48" s="36"/>
      <c r="E48" s="36"/>
      <c r="F48" s="36"/>
      <c r="G48" s="36"/>
      <c r="H48" s="36"/>
    </row>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sheetData>
  <sheetProtection password="CCD3" sheet="1" objects="1" scenarios="1" selectLockedCells="1"/>
  <mergeCells count="68">
    <mergeCell ref="D4:I4"/>
    <mergeCell ref="O6:P6"/>
    <mergeCell ref="V6:W6"/>
    <mergeCell ref="AD6:AN6"/>
    <mergeCell ref="V11:AC11"/>
    <mergeCell ref="V12:AC12"/>
    <mergeCell ref="V13:AC13"/>
    <mergeCell ref="D15:AC15"/>
    <mergeCell ref="D17:AC17"/>
    <mergeCell ref="D19:AC19"/>
    <mergeCell ref="I20:J20"/>
    <mergeCell ref="K20:L20"/>
    <mergeCell ref="N20:P20"/>
    <mergeCell ref="Q20:S20"/>
    <mergeCell ref="T20:U20"/>
    <mergeCell ref="W20:AC20"/>
    <mergeCell ref="I21:J21"/>
    <mergeCell ref="K21:L21"/>
    <mergeCell ref="N21:P21"/>
    <mergeCell ref="Q21:S21"/>
    <mergeCell ref="T21:U21"/>
    <mergeCell ref="W21:Y21"/>
    <mergeCell ref="AA21:AC21"/>
    <mergeCell ref="I22:J22"/>
    <mergeCell ref="K22:L22"/>
    <mergeCell ref="N22:P22"/>
    <mergeCell ref="S22:U22"/>
    <mergeCell ref="V22:AC22"/>
    <mergeCell ref="H23:J23"/>
    <mergeCell ref="K23:AC23"/>
    <mergeCell ref="H24:J24"/>
    <mergeCell ref="K24:AC24"/>
    <mergeCell ref="H25:J25"/>
    <mergeCell ref="K25:AC25"/>
    <mergeCell ref="D26:G26"/>
    <mergeCell ref="H26:I26"/>
    <mergeCell ref="Q26:S26"/>
    <mergeCell ref="U26:W26"/>
    <mergeCell ref="X26:AC26"/>
    <mergeCell ref="D27:G27"/>
    <mergeCell ref="H27:AC27"/>
    <mergeCell ref="D28:G28"/>
    <mergeCell ref="H28:J28"/>
    <mergeCell ref="L28:M28"/>
    <mergeCell ref="P28:Q28"/>
    <mergeCell ref="S28:T28"/>
    <mergeCell ref="W28:X28"/>
    <mergeCell ref="Z28:AA28"/>
    <mergeCell ref="H29:AC29"/>
    <mergeCell ref="H30:AC30"/>
    <mergeCell ref="H31:AC31"/>
    <mergeCell ref="H32:AC32"/>
    <mergeCell ref="H33:AC33"/>
    <mergeCell ref="H34:I34"/>
    <mergeCell ref="J34:AC34"/>
    <mergeCell ref="H35:I35"/>
    <mergeCell ref="J35:AC35"/>
    <mergeCell ref="D36:G36"/>
    <mergeCell ref="H36:J36"/>
    <mergeCell ref="K36:R36"/>
    <mergeCell ref="S36:T36"/>
    <mergeCell ref="U36:AC36"/>
    <mergeCell ref="D39:I39"/>
    <mergeCell ref="D40:I40"/>
    <mergeCell ref="D20:G22"/>
    <mergeCell ref="D23:G25"/>
    <mergeCell ref="D29:G32"/>
    <mergeCell ref="D33:G35"/>
  </mergeCells>
  <phoneticPr fontId="1" type="Hiragana"/>
  <conditionalFormatting sqref="M20 Q20:S20 V20">
    <cfRule type="expression" dxfId="15" priority="4">
      <formula>$H$20="○"</formula>
    </cfRule>
  </conditionalFormatting>
  <conditionalFormatting sqref="M21 Q21:S21 V21 Z21">
    <cfRule type="expression" dxfId="14" priority="3">
      <formula>$H$21="○"</formula>
    </cfRule>
  </conditionalFormatting>
  <conditionalFormatting sqref="M22 R22">
    <cfRule type="expression" dxfId="13" priority="2">
      <formula>$H$22="○"</formula>
    </cfRule>
  </conditionalFormatting>
  <conditionalFormatting sqref="V6:AC6">
    <cfRule type="expression" dxfId="12" priority="1">
      <formula>AND($D$40&lt;&gt;"",$D$40&gt;EDATE($D$39,1))</formula>
    </cfRule>
  </conditionalFormatting>
  <pageMargins left="0.7" right="0.32815874730021616" top="0.75" bottom="0.55314960629921262" header="0" footer="0"/>
  <pageSetup paperSize="9" fitToWidth="1" fitToHeight="1" orientation="portrait" usePrinterDefaults="1" blackAndWhite="1" r:id="rId1"/>
  <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プルダウンリスト!$B$1:$B$2</xm:f>
          </x14:formula1>
          <xm:sqref>M20:M22 R22 V20:V21 Z21 H20:H22</xm:sqref>
        </x14:dataValidation>
        <x14:dataValidation type="list" allowBlank="1" showDropDown="0" showInputMessage="1" showErrorMessage="1">
          <x14:formula1>
            <xm:f>プルダウンリスト!$D$7:$D$8</xm:f>
          </x14:formula1>
          <xm:sqref>I42</xm:sqref>
        </x14:dataValidation>
        <x14:dataValidation type="list" allowBlank="1" showDropDown="0" showInputMessage="1" showErrorMessage="1">
          <x14:formula1>
            <xm:f>プルダウンリスト!$D$5:$D$6</xm:f>
          </x14:formula1>
          <xm:sqref>R39:R40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0D7F0"/>
  </sheetPr>
  <dimension ref="B1:AS45"/>
  <sheetViews>
    <sheetView view="pageBreakPreview" zoomScale="115" zoomScaleSheetLayoutView="115" workbookViewId="0">
      <selection activeCell="X6" sqref="X6"/>
    </sheetView>
  </sheetViews>
  <sheetFormatPr defaultRowHeight="13.5"/>
  <cols>
    <col min="1" max="1" width="2.125" style="6" customWidth="1"/>
    <col min="2" max="2" width="3.5" style="7" customWidth="1"/>
    <col min="3" max="3" width="2.375" style="6" customWidth="1"/>
    <col min="4" max="9" width="3.125" style="6" customWidth="1"/>
    <col min="10" max="35" width="3.25" style="6" customWidth="1"/>
    <col min="36" max="44" width="2.625" style="6" customWidth="1"/>
    <col min="45" max="16384" width="9" style="6" customWidth="1"/>
  </cols>
  <sheetData>
    <row r="1" spans="2:45" ht="17.25">
      <c r="B1" s="165"/>
      <c r="C1" s="17" t="s">
        <v>160</v>
      </c>
      <c r="D1" s="17"/>
    </row>
    <row r="2" spans="2:45" ht="16.5">
      <c r="B2" s="9"/>
      <c r="C2" s="9" t="s">
        <v>110</v>
      </c>
      <c r="D2" s="9"/>
    </row>
    <row r="3" spans="2:45" ht="16.5">
      <c r="B3" s="10"/>
    </row>
    <row r="4" spans="2:45" ht="16.5" customHeight="1">
      <c r="B4" s="11"/>
      <c r="D4" s="18" t="s">
        <v>37</v>
      </c>
      <c r="E4" s="37"/>
      <c r="F4" s="37"/>
      <c r="G4" s="37"/>
      <c r="H4" s="37"/>
      <c r="I4" s="37"/>
      <c r="J4" s="72"/>
      <c r="K4" s="32"/>
      <c r="L4" s="32"/>
      <c r="M4" s="32"/>
      <c r="AD4" s="130" t="s">
        <v>118</v>
      </c>
      <c r="AE4" s="131"/>
      <c r="AF4" s="131"/>
      <c r="AG4" s="131"/>
      <c r="AH4" s="131"/>
      <c r="AI4" s="131"/>
      <c r="AJ4" s="131"/>
      <c r="AK4" s="131"/>
      <c r="AL4" s="131"/>
      <c r="AM4" s="131"/>
      <c r="AN4" s="131"/>
      <c r="AO4" s="131"/>
      <c r="AP4" s="131"/>
      <c r="AQ4" s="131"/>
      <c r="AR4" s="131"/>
      <c r="AS4" s="131"/>
    </row>
    <row r="5" spans="2:45" ht="16.5" customHeight="1">
      <c r="B5" s="11"/>
      <c r="D5" s="6" t="s">
        <v>100</v>
      </c>
      <c r="AD5" s="187"/>
      <c r="AE5" s="131"/>
      <c r="AF5" s="131"/>
      <c r="AG5" s="131"/>
      <c r="AH5" s="131"/>
      <c r="AI5" s="131"/>
      <c r="AJ5" s="131"/>
      <c r="AK5" s="131"/>
      <c r="AL5" s="131"/>
      <c r="AM5" s="131"/>
      <c r="AN5" s="131"/>
      <c r="AO5" s="131"/>
      <c r="AP5" s="131"/>
      <c r="AQ5" s="131"/>
      <c r="AR5" s="131"/>
      <c r="AS5" s="131"/>
    </row>
    <row r="6" spans="2:45" ht="21.75" customHeight="1">
      <c r="B6" s="166"/>
      <c r="N6" s="32"/>
      <c r="O6" s="92"/>
      <c r="P6" s="92"/>
      <c r="Q6" s="34"/>
      <c r="R6" s="103"/>
      <c r="V6" s="34" t="s">
        <v>43</v>
      </c>
      <c r="W6" s="34"/>
      <c r="X6" s="115"/>
      <c r="Y6" s="36" t="s">
        <v>41</v>
      </c>
      <c r="Z6" s="115"/>
      <c r="AA6" s="36" t="s">
        <v>6</v>
      </c>
      <c r="AB6" s="115"/>
      <c r="AC6" s="36" t="s">
        <v>26</v>
      </c>
      <c r="AD6" s="131"/>
      <c r="AE6" s="131"/>
      <c r="AF6" s="131"/>
      <c r="AG6" s="131"/>
      <c r="AH6" s="131"/>
      <c r="AI6" s="131"/>
      <c r="AJ6" s="131"/>
      <c r="AK6" s="131"/>
      <c r="AL6" s="131"/>
      <c r="AM6" s="131"/>
      <c r="AN6" s="131"/>
      <c r="AO6" s="131"/>
      <c r="AP6" s="131"/>
      <c r="AQ6" s="131"/>
      <c r="AR6" s="131"/>
      <c r="AS6" s="131"/>
    </row>
    <row r="7" spans="2:45" ht="10.5" customHeight="1">
      <c r="B7" s="167"/>
      <c r="N7" s="36"/>
      <c r="O7" s="36"/>
      <c r="P7" s="36"/>
      <c r="Q7" s="36"/>
      <c r="R7" s="103"/>
      <c r="AD7" s="131"/>
      <c r="AE7" s="131"/>
      <c r="AF7" s="131"/>
      <c r="AG7" s="131"/>
      <c r="AH7" s="131"/>
      <c r="AI7" s="131"/>
      <c r="AJ7" s="131"/>
      <c r="AK7" s="131"/>
      <c r="AL7" s="131"/>
      <c r="AM7" s="131"/>
      <c r="AN7" s="131"/>
      <c r="AO7" s="131"/>
      <c r="AP7" s="131"/>
      <c r="AQ7" s="131"/>
      <c r="AR7" s="131"/>
      <c r="AS7" s="131"/>
    </row>
    <row r="8" spans="2:45" ht="16.5" customHeight="1">
      <c r="B8" s="168"/>
      <c r="E8" s="20" t="s">
        <v>188</v>
      </c>
      <c r="F8" s="20"/>
      <c r="G8" s="20"/>
      <c r="H8" s="20"/>
      <c r="I8" s="20"/>
      <c r="J8" s="20"/>
      <c r="K8" s="20"/>
      <c r="AD8" s="130"/>
      <c r="AE8" s="131"/>
      <c r="AF8" s="131"/>
      <c r="AG8" s="131"/>
      <c r="AH8" s="131"/>
      <c r="AI8" s="131"/>
      <c r="AJ8" s="131"/>
      <c r="AK8" s="131"/>
      <c r="AL8" s="131"/>
      <c r="AM8" s="131"/>
      <c r="AN8" s="131"/>
      <c r="AO8" s="131"/>
      <c r="AP8" s="131"/>
      <c r="AQ8" s="131"/>
      <c r="AR8" s="131"/>
      <c r="AS8" s="131"/>
    </row>
    <row r="9" spans="2:45" ht="16.5" customHeight="1">
      <c r="B9" s="169"/>
      <c r="E9" s="32" t="s">
        <v>34</v>
      </c>
      <c r="F9" s="32"/>
      <c r="G9" s="32"/>
      <c r="H9" s="32"/>
      <c r="I9" s="32"/>
      <c r="J9" s="32"/>
      <c r="K9" s="32"/>
      <c r="AD9" s="131"/>
      <c r="AE9" s="131"/>
      <c r="AF9" s="131"/>
      <c r="AG9" s="131"/>
      <c r="AH9" s="131"/>
      <c r="AI9" s="131"/>
      <c r="AJ9" s="131"/>
      <c r="AK9" s="131"/>
      <c r="AL9" s="131"/>
      <c r="AM9" s="131"/>
      <c r="AN9" s="131"/>
      <c r="AO9" s="131"/>
      <c r="AP9" s="131"/>
      <c r="AQ9" s="131"/>
      <c r="AR9" s="131"/>
      <c r="AS9" s="131"/>
    </row>
    <row r="10" spans="2:45" ht="12" customHeight="1">
      <c r="B10" s="169"/>
      <c r="AD10" s="131"/>
      <c r="AE10" s="131"/>
      <c r="AF10" s="131"/>
      <c r="AG10" s="131"/>
      <c r="AH10" s="131"/>
      <c r="AI10" s="131"/>
      <c r="AJ10" s="131"/>
      <c r="AK10" s="131"/>
      <c r="AL10" s="131"/>
      <c r="AM10" s="131"/>
      <c r="AN10" s="131"/>
      <c r="AO10" s="131"/>
      <c r="AP10" s="131"/>
      <c r="AQ10" s="131"/>
      <c r="AR10" s="131"/>
      <c r="AS10" s="131"/>
    </row>
    <row r="11" spans="2:45" ht="22.5" customHeight="1">
      <c r="B11" s="166"/>
      <c r="S11" s="32" t="s">
        <v>67</v>
      </c>
      <c r="T11" s="32"/>
      <c r="U11" s="32"/>
      <c r="V11" s="111"/>
      <c r="W11" s="111"/>
      <c r="X11" s="111"/>
      <c r="Y11" s="111"/>
      <c r="Z11" s="111"/>
      <c r="AA11" s="111"/>
      <c r="AB11" s="111"/>
      <c r="AC11" s="111"/>
      <c r="AD11" s="131"/>
      <c r="AE11" s="131"/>
      <c r="AF11" s="131"/>
      <c r="AG11" s="131"/>
      <c r="AH11" s="131"/>
      <c r="AI11" s="131"/>
      <c r="AJ11" s="131"/>
      <c r="AK11" s="131"/>
      <c r="AL11" s="131"/>
      <c r="AM11" s="131"/>
      <c r="AN11" s="131"/>
      <c r="AO11" s="131"/>
      <c r="AP11" s="131"/>
      <c r="AQ11" s="131"/>
      <c r="AR11" s="131"/>
      <c r="AS11" s="131"/>
    </row>
    <row r="12" spans="2:45" ht="22.5" customHeight="1">
      <c r="B12" s="167"/>
      <c r="M12" s="32"/>
      <c r="N12" s="32"/>
      <c r="O12" s="32"/>
      <c r="P12" s="32"/>
      <c r="Q12" s="32"/>
      <c r="R12" s="32"/>
      <c r="S12" s="32" t="s">
        <v>68</v>
      </c>
      <c r="T12" s="32"/>
      <c r="U12" s="110"/>
      <c r="V12" s="112"/>
      <c r="W12" s="112"/>
      <c r="X12" s="112"/>
      <c r="Y12" s="112"/>
      <c r="Z12" s="112"/>
      <c r="AA12" s="112"/>
      <c r="AB12" s="112"/>
      <c r="AC12" s="112"/>
      <c r="AD12" s="131" t="s">
        <v>72</v>
      </c>
      <c r="AE12" s="131"/>
      <c r="AF12" s="131"/>
      <c r="AG12" s="131"/>
      <c r="AH12" s="131"/>
      <c r="AI12" s="131"/>
      <c r="AJ12" s="131"/>
      <c r="AK12" s="131"/>
      <c r="AL12" s="131"/>
      <c r="AM12" s="131"/>
      <c r="AN12" s="131"/>
      <c r="AO12" s="131"/>
      <c r="AP12" s="131"/>
      <c r="AQ12" s="131"/>
      <c r="AR12" s="131"/>
      <c r="AS12" s="131"/>
    </row>
    <row r="13" spans="2:45" ht="22.5" customHeight="1">
      <c r="B13" s="167"/>
      <c r="N13" s="32"/>
      <c r="O13" s="32"/>
      <c r="P13" s="32"/>
      <c r="Q13" s="32"/>
      <c r="R13" s="32"/>
      <c r="S13" s="85"/>
      <c r="T13" s="85"/>
      <c r="U13" s="85"/>
      <c r="V13" s="111"/>
      <c r="W13" s="111"/>
      <c r="X13" s="111"/>
      <c r="Y13" s="111"/>
      <c r="Z13" s="111"/>
      <c r="AA13" s="111"/>
      <c r="AB13" s="111"/>
      <c r="AC13" s="111"/>
      <c r="AD13" s="131" t="s">
        <v>88</v>
      </c>
      <c r="AE13" s="131"/>
      <c r="AF13" s="131"/>
      <c r="AG13" s="131"/>
      <c r="AH13" s="131"/>
      <c r="AI13" s="131"/>
      <c r="AJ13" s="131"/>
      <c r="AK13" s="131"/>
      <c r="AL13" s="131"/>
      <c r="AM13" s="131"/>
      <c r="AN13" s="131"/>
      <c r="AO13" s="131"/>
      <c r="AP13" s="131"/>
      <c r="AQ13" s="131"/>
      <c r="AR13" s="131"/>
      <c r="AS13" s="131"/>
    </row>
    <row r="14" spans="2:45" ht="22.5" customHeight="1">
      <c r="B14" s="169"/>
      <c r="N14" s="32"/>
      <c r="O14" s="32"/>
      <c r="P14" s="32"/>
      <c r="Q14" s="32"/>
      <c r="R14" s="32"/>
      <c r="S14" s="32" t="s">
        <v>90</v>
      </c>
      <c r="T14" s="32"/>
      <c r="U14" s="32"/>
      <c r="V14" s="111"/>
      <c r="W14" s="111"/>
      <c r="X14" s="111"/>
      <c r="Y14" s="111"/>
      <c r="Z14" s="111"/>
      <c r="AA14" s="111"/>
      <c r="AB14" s="111"/>
      <c r="AC14" s="111"/>
      <c r="AD14" s="131"/>
      <c r="AE14" s="131"/>
      <c r="AF14" s="131"/>
      <c r="AG14" s="131"/>
      <c r="AH14" s="131"/>
      <c r="AI14" s="131"/>
      <c r="AJ14" s="131"/>
      <c r="AK14" s="131"/>
      <c r="AL14" s="131"/>
      <c r="AM14" s="131"/>
      <c r="AN14" s="131"/>
      <c r="AO14" s="131"/>
      <c r="AP14" s="131"/>
      <c r="AQ14" s="131"/>
      <c r="AR14" s="131"/>
      <c r="AS14" s="131"/>
    </row>
    <row r="15" spans="2:45" ht="16.5" customHeight="1">
      <c r="B15" s="32"/>
      <c r="M15" s="32"/>
      <c r="N15" s="32"/>
      <c r="O15" s="32"/>
      <c r="P15" s="32"/>
      <c r="Q15" s="32"/>
      <c r="R15" s="32"/>
      <c r="V15" s="32"/>
      <c r="W15" s="32"/>
      <c r="X15" s="32"/>
      <c r="Y15" s="32"/>
      <c r="Z15" s="32"/>
      <c r="AA15" s="32"/>
      <c r="AB15" s="32"/>
      <c r="AC15" s="32"/>
      <c r="AD15" s="131"/>
      <c r="AE15" s="131"/>
      <c r="AF15" s="131"/>
      <c r="AG15" s="131"/>
      <c r="AH15" s="131"/>
      <c r="AI15" s="131"/>
      <c r="AJ15" s="131"/>
      <c r="AK15" s="131"/>
      <c r="AL15" s="131"/>
      <c r="AM15" s="131"/>
      <c r="AN15" s="131"/>
      <c r="AO15" s="131"/>
      <c r="AP15" s="131"/>
      <c r="AQ15" s="131"/>
      <c r="AR15" s="131"/>
      <c r="AS15" s="131"/>
    </row>
    <row r="16" spans="2:45" ht="26.25" customHeight="1">
      <c r="B16" s="32"/>
      <c r="D16" s="296" t="s">
        <v>235</v>
      </c>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131" t="s">
        <v>223</v>
      </c>
      <c r="AE16" s="131"/>
      <c r="AF16" s="131"/>
      <c r="AG16" s="131"/>
      <c r="AH16" s="131"/>
      <c r="AI16" s="131"/>
      <c r="AJ16" s="131"/>
      <c r="AK16" s="131"/>
      <c r="AL16" s="131"/>
      <c r="AM16" s="131"/>
      <c r="AN16" s="131"/>
      <c r="AO16" s="131"/>
      <c r="AP16" s="131"/>
      <c r="AQ16" s="131"/>
      <c r="AR16" s="131"/>
      <c r="AS16" s="131"/>
    </row>
    <row r="17" spans="2:45" ht="16.5" customHeight="1">
      <c r="B17" s="32"/>
      <c r="AD17" s="131"/>
      <c r="AE17" s="131"/>
      <c r="AF17" s="131"/>
      <c r="AG17" s="131"/>
      <c r="AH17" s="131"/>
      <c r="AI17" s="131"/>
      <c r="AJ17" s="131"/>
      <c r="AK17" s="131"/>
      <c r="AL17" s="131"/>
      <c r="AM17" s="131"/>
      <c r="AN17" s="131"/>
      <c r="AO17" s="131"/>
      <c r="AP17" s="131"/>
      <c r="AQ17" s="131"/>
      <c r="AR17" s="131"/>
      <c r="AS17" s="131"/>
    </row>
    <row r="18" spans="2:45" ht="18.75" customHeight="1">
      <c r="B18" s="32"/>
      <c r="D18" s="148" t="s">
        <v>234</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31" t="s">
        <v>223</v>
      </c>
      <c r="AE18" s="131"/>
      <c r="AF18" s="131"/>
      <c r="AG18" s="131"/>
      <c r="AH18" s="131"/>
      <c r="AI18" s="131"/>
      <c r="AJ18" s="131"/>
      <c r="AK18" s="131"/>
      <c r="AL18" s="131"/>
      <c r="AM18" s="131"/>
      <c r="AN18" s="131"/>
      <c r="AO18" s="131"/>
      <c r="AP18" s="131"/>
      <c r="AQ18" s="131"/>
      <c r="AR18" s="131"/>
      <c r="AS18" s="131"/>
    </row>
    <row r="19" spans="2:45" ht="16.5" customHeight="1">
      <c r="B19" s="32"/>
      <c r="AD19" s="131"/>
      <c r="AE19" s="131"/>
      <c r="AF19" s="131"/>
      <c r="AG19" s="131"/>
      <c r="AH19" s="131"/>
      <c r="AI19" s="131"/>
      <c r="AJ19" s="131"/>
      <c r="AK19" s="131"/>
      <c r="AL19" s="131"/>
      <c r="AM19" s="131"/>
      <c r="AN19" s="131"/>
      <c r="AO19" s="131"/>
      <c r="AP19" s="131"/>
      <c r="AQ19" s="131"/>
      <c r="AR19" s="131"/>
      <c r="AS19" s="131"/>
    </row>
    <row r="20" spans="2:45" ht="16.5" customHeight="1">
      <c r="B20" s="32"/>
      <c r="D20" s="45" t="s">
        <v>7</v>
      </c>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23"/>
      <c r="AD20" s="131"/>
      <c r="AE20" s="131"/>
      <c r="AF20" s="131"/>
      <c r="AG20" s="131"/>
      <c r="AH20" s="131"/>
      <c r="AI20" s="131"/>
      <c r="AJ20" s="131"/>
      <c r="AK20" s="131"/>
      <c r="AL20" s="131"/>
      <c r="AM20" s="131"/>
      <c r="AN20" s="131"/>
      <c r="AO20" s="131"/>
      <c r="AP20" s="131"/>
      <c r="AQ20" s="131"/>
      <c r="AR20" s="131"/>
      <c r="AS20" s="131"/>
    </row>
    <row r="21" spans="2:45" ht="25.5" customHeight="1">
      <c r="B21" s="32"/>
      <c r="D21" s="172" t="s">
        <v>17</v>
      </c>
      <c r="E21" s="175"/>
      <c r="F21" s="175"/>
      <c r="G21" s="176"/>
      <c r="H21" s="30" t="s">
        <v>198</v>
      </c>
      <c r="I21" s="30"/>
      <c r="J21" s="30"/>
      <c r="K21" s="30"/>
      <c r="L21" s="30"/>
      <c r="M21" s="30"/>
      <c r="N21" s="30"/>
      <c r="O21" s="30"/>
      <c r="P21" s="30"/>
      <c r="Q21" s="30"/>
      <c r="R21" s="30"/>
      <c r="S21" s="349" t="s">
        <v>241</v>
      </c>
      <c r="T21" s="349"/>
      <c r="U21" s="349"/>
      <c r="V21" s="349"/>
      <c r="W21" s="349"/>
      <c r="X21" s="349"/>
      <c r="Y21" s="349"/>
      <c r="Z21" s="349"/>
      <c r="AA21" s="349"/>
      <c r="AB21" s="349"/>
      <c r="AC21" s="349"/>
      <c r="AD21" s="131" t="s">
        <v>237</v>
      </c>
      <c r="AE21" s="131"/>
      <c r="AF21" s="131"/>
      <c r="AG21" s="131"/>
      <c r="AH21" s="131"/>
      <c r="AI21" s="131"/>
      <c r="AJ21" s="131"/>
      <c r="AK21" s="131"/>
      <c r="AL21" s="131"/>
      <c r="AM21" s="131"/>
      <c r="AN21" s="131"/>
      <c r="AO21" s="131"/>
      <c r="AP21" s="131"/>
      <c r="AQ21" s="131"/>
      <c r="AR21" s="131"/>
      <c r="AS21" s="131"/>
    </row>
    <row r="22" spans="2:45" ht="30" customHeight="1">
      <c r="B22" s="170"/>
      <c r="D22" s="297"/>
      <c r="E22" s="199" t="s">
        <v>113</v>
      </c>
      <c r="F22" s="199"/>
      <c r="G22" s="204"/>
      <c r="H22" s="178" t="s">
        <v>43</v>
      </c>
      <c r="I22" s="182"/>
      <c r="J22" s="69"/>
      <c r="K22" s="39" t="s">
        <v>41</v>
      </c>
      <c r="L22" s="69"/>
      <c r="M22" s="39" t="s">
        <v>6</v>
      </c>
      <c r="N22" s="69"/>
      <c r="O22" s="39" t="s">
        <v>26</v>
      </c>
      <c r="P22" s="99" t="s">
        <v>115</v>
      </c>
      <c r="Q22" s="99"/>
      <c r="R22" s="341"/>
      <c r="S22" s="178" t="s">
        <v>43</v>
      </c>
      <c r="T22" s="182"/>
      <c r="U22" s="182"/>
      <c r="V22" s="39" t="s">
        <v>41</v>
      </c>
      <c r="W22" s="182"/>
      <c r="X22" s="39" t="s">
        <v>6</v>
      </c>
      <c r="Y22" s="182"/>
      <c r="Z22" s="39" t="s">
        <v>26</v>
      </c>
      <c r="AA22" s="356" t="s">
        <v>115</v>
      </c>
      <c r="AB22" s="356"/>
      <c r="AC22" s="341"/>
      <c r="AD22" s="130" t="s">
        <v>201</v>
      </c>
      <c r="AE22" s="131"/>
      <c r="AF22" s="131"/>
      <c r="AG22" s="131"/>
      <c r="AH22" s="131"/>
      <c r="AI22" s="131"/>
      <c r="AJ22" s="131"/>
      <c r="AK22" s="131"/>
      <c r="AL22" s="131"/>
      <c r="AM22" s="131"/>
      <c r="AN22" s="131"/>
      <c r="AO22" s="131"/>
      <c r="AP22" s="131"/>
      <c r="AQ22" s="131"/>
      <c r="AR22" s="131"/>
      <c r="AS22" s="131"/>
    </row>
    <row r="23" spans="2:45" ht="30" customHeight="1">
      <c r="B23" s="171"/>
      <c r="D23" s="297"/>
      <c r="E23" s="200"/>
      <c r="F23" s="200"/>
      <c r="G23" s="205"/>
      <c r="H23" s="307"/>
      <c r="I23" s="318"/>
      <c r="J23" s="318"/>
      <c r="K23" s="40" t="s">
        <v>57</v>
      </c>
      <c r="L23" s="318"/>
      <c r="M23" s="318"/>
      <c r="N23" s="71" t="s">
        <v>9</v>
      </c>
      <c r="O23" s="335">
        <f>(TEXT(L23,"00!:00")-TEXT(I23,"00!:00"))*1440</f>
        <v>0</v>
      </c>
      <c r="P23" s="335"/>
      <c r="Q23" s="339" t="s">
        <v>14</v>
      </c>
      <c r="R23" s="342"/>
      <c r="S23" s="307"/>
      <c r="T23" s="353"/>
      <c r="U23" s="353"/>
      <c r="V23" s="40" t="s">
        <v>57</v>
      </c>
      <c r="W23" s="353"/>
      <c r="X23" s="353"/>
      <c r="Y23" s="71" t="s">
        <v>9</v>
      </c>
      <c r="Z23" s="335">
        <f>(TEXT(W23,"00!:00")-TEXT(T23,"00!:00"))*1440</f>
        <v>0</v>
      </c>
      <c r="AA23" s="335"/>
      <c r="AB23" s="339" t="s">
        <v>14</v>
      </c>
      <c r="AC23" s="342"/>
      <c r="AD23" s="254" t="s">
        <v>240</v>
      </c>
      <c r="AE23" s="131"/>
      <c r="AF23" s="131"/>
      <c r="AG23" s="131"/>
      <c r="AH23" s="131"/>
      <c r="AI23" s="131"/>
      <c r="AJ23" s="131"/>
      <c r="AK23" s="131"/>
      <c r="AL23" s="131"/>
      <c r="AM23" s="131"/>
      <c r="AN23" s="131"/>
      <c r="AO23" s="131"/>
      <c r="AP23" s="131"/>
      <c r="AQ23" s="131"/>
      <c r="AR23" s="131"/>
      <c r="AS23" s="131"/>
    </row>
    <row r="24" spans="2:45" ht="26.25" customHeight="1">
      <c r="B24" s="170"/>
      <c r="D24" s="298"/>
      <c r="E24" s="39" t="s">
        <v>24</v>
      </c>
      <c r="F24" s="39"/>
      <c r="G24" s="44"/>
      <c r="H24" s="308"/>
      <c r="I24" s="319" t="s">
        <v>190</v>
      </c>
      <c r="J24" s="319"/>
      <c r="K24" s="329"/>
      <c r="L24" s="329"/>
      <c r="M24" s="329"/>
      <c r="N24" s="332" t="s">
        <v>192</v>
      </c>
      <c r="O24" s="336"/>
      <c r="P24" s="336"/>
      <c r="Q24" s="336"/>
      <c r="R24" s="343"/>
      <c r="S24" s="350"/>
      <c r="T24" s="319" t="s">
        <v>190</v>
      </c>
      <c r="U24" s="319"/>
      <c r="V24" s="329"/>
      <c r="W24" s="329"/>
      <c r="X24" s="329"/>
      <c r="Y24" s="332" t="s">
        <v>192</v>
      </c>
      <c r="Z24" s="336"/>
      <c r="AA24" s="336"/>
      <c r="AB24" s="336"/>
      <c r="AC24" s="343"/>
      <c r="AD24" s="131"/>
      <c r="AE24" s="131"/>
      <c r="AF24" s="131"/>
      <c r="AG24" s="131"/>
      <c r="AH24" s="131"/>
      <c r="AI24" s="131"/>
      <c r="AJ24" s="131"/>
      <c r="AK24" s="131"/>
      <c r="AL24" s="131"/>
      <c r="AM24" s="131"/>
      <c r="AN24" s="131"/>
      <c r="AO24" s="131"/>
      <c r="AP24" s="131"/>
      <c r="AQ24" s="131"/>
      <c r="AR24" s="131"/>
      <c r="AS24" s="131"/>
    </row>
    <row r="25" spans="2:45" ht="26.25" customHeight="1">
      <c r="B25" s="171"/>
      <c r="D25" s="298"/>
      <c r="E25" s="34"/>
      <c r="F25" s="34"/>
      <c r="G25" s="45"/>
      <c r="H25" s="309"/>
      <c r="I25" s="320" t="s">
        <v>191</v>
      </c>
      <c r="J25" s="320"/>
      <c r="K25" s="330"/>
      <c r="L25" s="330"/>
      <c r="M25" s="330"/>
      <c r="N25" s="333" t="s">
        <v>192</v>
      </c>
      <c r="O25" s="337"/>
      <c r="P25" s="337"/>
      <c r="Q25" s="337"/>
      <c r="R25" s="344"/>
      <c r="S25" s="351"/>
      <c r="T25" s="320" t="s">
        <v>191</v>
      </c>
      <c r="U25" s="320"/>
      <c r="V25" s="330"/>
      <c r="W25" s="330"/>
      <c r="X25" s="330"/>
      <c r="Y25" s="333" t="s">
        <v>192</v>
      </c>
      <c r="Z25" s="337"/>
      <c r="AA25" s="337"/>
      <c r="AB25" s="337"/>
      <c r="AC25" s="344"/>
      <c r="AD25" s="131"/>
      <c r="AE25" s="131"/>
      <c r="AF25" s="131"/>
      <c r="AG25" s="131"/>
      <c r="AH25" s="131"/>
      <c r="AI25" s="131"/>
      <c r="AJ25" s="131"/>
      <c r="AK25" s="131"/>
      <c r="AL25" s="131"/>
      <c r="AM25" s="131"/>
      <c r="AN25" s="131"/>
      <c r="AO25" s="131"/>
      <c r="AP25" s="131"/>
      <c r="AQ25" s="131"/>
      <c r="AR25" s="131"/>
      <c r="AS25" s="131"/>
    </row>
    <row r="26" spans="2:45" ht="26.25" customHeight="1">
      <c r="B26" s="171"/>
      <c r="D26" s="298"/>
      <c r="E26" s="40"/>
      <c r="F26" s="40"/>
      <c r="G26" s="21"/>
      <c r="H26" s="310"/>
      <c r="I26" s="321" t="s">
        <v>87</v>
      </c>
      <c r="J26" s="321"/>
      <c r="K26" s="331"/>
      <c r="L26" s="331"/>
      <c r="M26" s="331"/>
      <c r="N26" s="334" t="s">
        <v>192</v>
      </c>
      <c r="O26" s="338"/>
      <c r="P26" s="338"/>
      <c r="Q26" s="338"/>
      <c r="R26" s="345"/>
      <c r="S26" s="352"/>
      <c r="T26" s="321" t="s">
        <v>87</v>
      </c>
      <c r="U26" s="321"/>
      <c r="V26" s="331"/>
      <c r="W26" s="331"/>
      <c r="X26" s="331"/>
      <c r="Y26" s="334" t="s">
        <v>192</v>
      </c>
      <c r="Z26" s="338"/>
      <c r="AA26" s="338"/>
      <c r="AB26" s="338"/>
      <c r="AC26" s="345"/>
      <c r="AD26" s="131"/>
      <c r="AE26" s="131"/>
      <c r="AF26" s="131"/>
      <c r="AG26" s="131"/>
      <c r="AH26" s="131"/>
      <c r="AI26" s="131"/>
      <c r="AJ26" s="131"/>
      <c r="AK26" s="131"/>
      <c r="AL26" s="131"/>
      <c r="AM26" s="131"/>
      <c r="AN26" s="131"/>
      <c r="AO26" s="131"/>
      <c r="AP26" s="131"/>
      <c r="AQ26" s="131"/>
      <c r="AR26" s="131"/>
      <c r="AS26" s="131"/>
    </row>
    <row r="27" spans="2:45" ht="26.25" customHeight="1">
      <c r="B27" s="171"/>
      <c r="D27" s="298"/>
      <c r="E27" s="39" t="s">
        <v>194</v>
      </c>
      <c r="F27" s="39"/>
      <c r="G27" s="44"/>
      <c r="H27" s="311" t="s">
        <v>196</v>
      </c>
      <c r="I27" s="314"/>
      <c r="J27" s="326"/>
      <c r="K27" s="326"/>
      <c r="L27" s="326"/>
      <c r="M27" s="326"/>
      <c r="N27" s="326"/>
      <c r="O27" s="326"/>
      <c r="P27" s="326"/>
      <c r="Q27" s="326"/>
      <c r="R27" s="346"/>
      <c r="S27" s="311" t="s">
        <v>196</v>
      </c>
      <c r="T27" s="314"/>
      <c r="U27" s="354"/>
      <c r="V27" s="354"/>
      <c r="W27" s="354"/>
      <c r="X27" s="354"/>
      <c r="Y27" s="354"/>
      <c r="Z27" s="354"/>
      <c r="AA27" s="354"/>
      <c r="AB27" s="354"/>
      <c r="AC27" s="357"/>
      <c r="AD27" s="131"/>
      <c r="AE27" s="131"/>
      <c r="AF27" s="131"/>
      <c r="AG27" s="131"/>
      <c r="AH27" s="131"/>
      <c r="AI27" s="131"/>
      <c r="AJ27" s="131"/>
      <c r="AK27" s="131"/>
      <c r="AL27" s="131"/>
      <c r="AM27" s="131"/>
      <c r="AN27" s="131"/>
      <c r="AO27" s="131"/>
      <c r="AP27" s="131"/>
      <c r="AQ27" s="131"/>
      <c r="AR27" s="131"/>
      <c r="AS27" s="131"/>
    </row>
    <row r="28" spans="2:45" ht="26.25" customHeight="1">
      <c r="B28" s="171"/>
      <c r="D28" s="298"/>
      <c r="E28" s="40"/>
      <c r="F28" s="40"/>
      <c r="G28" s="21"/>
      <c r="H28" s="312" t="s">
        <v>64</v>
      </c>
      <c r="I28" s="322"/>
      <c r="J28" s="327"/>
      <c r="K28" s="327"/>
      <c r="L28" s="327"/>
      <c r="M28" s="327"/>
      <c r="N28" s="327"/>
      <c r="O28" s="327"/>
      <c r="P28" s="327"/>
      <c r="Q28" s="327"/>
      <c r="R28" s="347"/>
      <c r="S28" s="312" t="s">
        <v>64</v>
      </c>
      <c r="T28" s="322"/>
      <c r="U28" s="355"/>
      <c r="V28" s="355"/>
      <c r="W28" s="355"/>
      <c r="X28" s="355"/>
      <c r="Y28" s="355"/>
      <c r="Z28" s="355"/>
      <c r="AA28" s="355"/>
      <c r="AB28" s="355"/>
      <c r="AC28" s="358"/>
      <c r="AD28" s="131"/>
      <c r="AE28" s="131"/>
      <c r="AF28" s="131"/>
      <c r="AG28" s="131"/>
      <c r="AH28" s="131"/>
      <c r="AI28" s="131"/>
      <c r="AJ28" s="131"/>
      <c r="AK28" s="131"/>
      <c r="AL28" s="131"/>
      <c r="AM28" s="131"/>
      <c r="AN28" s="131"/>
      <c r="AO28" s="131"/>
      <c r="AP28" s="131"/>
      <c r="AQ28" s="131"/>
      <c r="AR28" s="131"/>
      <c r="AS28" s="131"/>
    </row>
    <row r="29" spans="2:45" ht="46.5" customHeight="1">
      <c r="B29" s="170"/>
      <c r="D29" s="298"/>
      <c r="E29" s="37" t="s">
        <v>53</v>
      </c>
      <c r="F29" s="37"/>
      <c r="G29" s="108"/>
      <c r="H29" s="313"/>
      <c r="I29" s="323"/>
      <c r="J29" s="323"/>
      <c r="K29" s="323"/>
      <c r="L29" s="323"/>
      <c r="M29" s="323"/>
      <c r="N29" s="323"/>
      <c r="O29" s="323"/>
      <c r="P29" s="323"/>
      <c r="Q29" s="323"/>
      <c r="R29" s="348"/>
      <c r="S29" s="313"/>
      <c r="T29" s="323"/>
      <c r="U29" s="323"/>
      <c r="V29" s="323"/>
      <c r="W29" s="323"/>
      <c r="X29" s="323"/>
      <c r="Y29" s="323"/>
      <c r="Z29" s="323"/>
      <c r="AA29" s="323"/>
      <c r="AB29" s="323"/>
      <c r="AC29" s="348"/>
      <c r="AD29" s="131"/>
      <c r="AE29" s="131"/>
      <c r="AF29" s="131"/>
      <c r="AG29" s="131"/>
      <c r="AH29" s="131"/>
      <c r="AI29" s="131"/>
      <c r="AJ29" s="131"/>
      <c r="AK29" s="131"/>
      <c r="AL29" s="131"/>
      <c r="AM29" s="131"/>
      <c r="AN29" s="131"/>
      <c r="AO29" s="131"/>
      <c r="AP29" s="131"/>
      <c r="AQ29" s="131"/>
      <c r="AR29" s="131"/>
      <c r="AS29" s="131"/>
    </row>
    <row r="30" spans="2:45" ht="30" customHeight="1">
      <c r="B30" s="171"/>
      <c r="D30" s="299" t="s">
        <v>66</v>
      </c>
      <c r="E30" s="39"/>
      <c r="F30" s="39"/>
      <c r="G30" s="39"/>
      <c r="H30" s="314"/>
      <c r="I30" s="314"/>
      <c r="J30" s="314"/>
      <c r="K30" s="314"/>
      <c r="L30" s="314"/>
      <c r="M30" s="314"/>
      <c r="N30" s="314"/>
      <c r="O30" s="314"/>
      <c r="P30" s="314"/>
      <c r="Q30" s="314"/>
      <c r="R30" s="314"/>
      <c r="S30" s="314"/>
      <c r="T30" s="314"/>
      <c r="U30" s="314"/>
      <c r="V30" s="314"/>
      <c r="W30" s="314"/>
      <c r="X30" s="314"/>
      <c r="Y30" s="314"/>
      <c r="Z30" s="314"/>
      <c r="AA30" s="314"/>
      <c r="AB30" s="314"/>
      <c r="AC30" s="314"/>
      <c r="AD30" s="131"/>
      <c r="AE30" s="131"/>
      <c r="AF30" s="131"/>
      <c r="AG30" s="131"/>
      <c r="AH30" s="131"/>
      <c r="AI30" s="131"/>
      <c r="AJ30" s="131"/>
      <c r="AK30" s="131"/>
      <c r="AL30" s="131"/>
      <c r="AM30" s="131"/>
      <c r="AN30" s="131"/>
      <c r="AO30" s="131"/>
      <c r="AP30" s="131"/>
      <c r="AQ30" s="131"/>
      <c r="AR30" s="131"/>
      <c r="AS30" s="131"/>
    </row>
    <row r="31" spans="2:45" ht="68.25" customHeight="1">
      <c r="B31" s="170"/>
      <c r="D31" s="300" t="s">
        <v>75</v>
      </c>
      <c r="E31" s="303"/>
      <c r="F31" s="303"/>
      <c r="G31" s="305"/>
      <c r="H31" s="315"/>
      <c r="I31" s="324"/>
      <c r="J31" s="324"/>
      <c r="K31" s="324"/>
      <c r="L31" s="324"/>
      <c r="M31" s="324"/>
      <c r="N31" s="324"/>
      <c r="O31" s="324"/>
      <c r="P31" s="324"/>
      <c r="Q31" s="324"/>
      <c r="R31" s="324"/>
      <c r="S31" s="324"/>
      <c r="T31" s="324"/>
      <c r="U31" s="324"/>
      <c r="V31" s="324"/>
      <c r="W31" s="324"/>
      <c r="X31" s="324"/>
      <c r="Y31" s="324"/>
      <c r="Z31" s="324"/>
      <c r="AA31" s="324"/>
      <c r="AB31" s="324"/>
      <c r="AC31" s="359"/>
      <c r="AD31" s="131" t="s">
        <v>238</v>
      </c>
      <c r="AE31" s="131"/>
      <c r="AF31" s="131"/>
      <c r="AG31" s="131"/>
      <c r="AH31" s="131"/>
      <c r="AI31" s="131"/>
      <c r="AJ31" s="131"/>
      <c r="AK31" s="131"/>
      <c r="AL31" s="131"/>
      <c r="AM31" s="131"/>
      <c r="AN31" s="131"/>
      <c r="AO31" s="131"/>
      <c r="AP31" s="131"/>
      <c r="AQ31" s="131"/>
      <c r="AR31" s="131"/>
      <c r="AS31" s="131"/>
    </row>
    <row r="32" spans="2:45" ht="28.5" customHeight="1">
      <c r="B32" s="170"/>
      <c r="D32" s="301" t="s">
        <v>13</v>
      </c>
      <c r="E32" s="39"/>
      <c r="F32" s="39"/>
      <c r="G32" s="44"/>
      <c r="H32" s="316" t="s">
        <v>64</v>
      </c>
      <c r="I32" s="184"/>
      <c r="J32" s="81"/>
      <c r="K32" s="81"/>
      <c r="L32" s="81"/>
      <c r="M32" s="81"/>
      <c r="N32" s="81"/>
      <c r="O32" s="81"/>
      <c r="P32" s="81"/>
      <c r="Q32" s="81"/>
      <c r="R32" s="81"/>
      <c r="S32" s="81"/>
      <c r="T32" s="81"/>
      <c r="U32" s="81"/>
      <c r="V32" s="81"/>
      <c r="W32" s="81"/>
      <c r="X32" s="81"/>
      <c r="Y32" s="81"/>
      <c r="Z32" s="81"/>
      <c r="AA32" s="81"/>
      <c r="AB32" s="81"/>
      <c r="AC32" s="360"/>
      <c r="AD32" s="132" t="s">
        <v>157</v>
      </c>
      <c r="AE32" s="131"/>
      <c r="AF32" s="131"/>
      <c r="AG32" s="131"/>
      <c r="AH32" s="131"/>
      <c r="AI32" s="131"/>
      <c r="AJ32" s="131"/>
      <c r="AK32" s="131"/>
      <c r="AL32" s="131"/>
      <c r="AM32" s="131"/>
      <c r="AN32" s="131"/>
      <c r="AO32" s="131"/>
      <c r="AP32" s="131"/>
      <c r="AQ32" s="131"/>
      <c r="AR32" s="131"/>
      <c r="AS32" s="131"/>
    </row>
    <row r="33" spans="4:45" ht="28.5" customHeight="1">
      <c r="D33" s="302"/>
      <c r="E33" s="304"/>
      <c r="F33" s="304"/>
      <c r="G33" s="306"/>
      <c r="H33" s="317" t="s">
        <v>19</v>
      </c>
      <c r="I33" s="325"/>
      <c r="J33" s="328"/>
      <c r="K33" s="328"/>
      <c r="L33" s="328"/>
      <c r="M33" s="328"/>
      <c r="N33" s="328"/>
      <c r="O33" s="328"/>
      <c r="P33" s="328"/>
      <c r="Q33" s="340" t="s">
        <v>65</v>
      </c>
      <c r="R33" s="340"/>
      <c r="S33" s="328"/>
      <c r="T33" s="328"/>
      <c r="U33" s="328"/>
      <c r="V33" s="328"/>
      <c r="W33" s="328"/>
      <c r="X33" s="328"/>
      <c r="Y33" s="328"/>
      <c r="Z33" s="328"/>
      <c r="AA33" s="328"/>
      <c r="AB33" s="328"/>
      <c r="AC33" s="361"/>
      <c r="AD33" s="132"/>
      <c r="AE33" s="131"/>
      <c r="AF33" s="131"/>
      <c r="AG33" s="131"/>
      <c r="AH33" s="131"/>
      <c r="AI33" s="131"/>
      <c r="AJ33" s="131"/>
      <c r="AK33" s="131"/>
      <c r="AL33" s="131"/>
      <c r="AM33" s="131"/>
      <c r="AN33" s="131"/>
      <c r="AO33" s="131"/>
      <c r="AP33" s="131"/>
      <c r="AQ33" s="131"/>
      <c r="AR33" s="131"/>
      <c r="AS33" s="131"/>
    </row>
    <row r="34" spans="4:45" ht="16.5" customHeight="1">
      <c r="D34" s="32"/>
      <c r="E34" s="32"/>
      <c r="F34" s="32"/>
      <c r="G34" s="32"/>
      <c r="H34" s="32"/>
      <c r="I34" s="32"/>
      <c r="J34" s="32"/>
      <c r="K34" s="32"/>
      <c r="L34" s="32"/>
      <c r="M34" s="32"/>
      <c r="N34" s="32"/>
      <c r="O34" s="32"/>
      <c r="P34" s="32"/>
      <c r="Q34" s="32"/>
      <c r="R34" s="32"/>
      <c r="S34" s="7"/>
      <c r="T34" s="7"/>
      <c r="U34" s="7"/>
      <c r="V34" s="7"/>
      <c r="W34" s="7"/>
      <c r="X34" s="7"/>
      <c r="Y34" s="7"/>
    </row>
    <row r="35" spans="4:45" ht="16.5" customHeight="1">
      <c r="D35" s="32"/>
      <c r="E35" s="32"/>
      <c r="F35" s="32"/>
      <c r="G35" s="32"/>
      <c r="H35" s="32"/>
      <c r="I35" s="32"/>
      <c r="J35" s="32"/>
      <c r="K35" s="84"/>
      <c r="L35" s="84"/>
      <c r="M35" s="84"/>
      <c r="N35" s="91"/>
      <c r="O35" s="96"/>
      <c r="P35" s="96"/>
      <c r="Q35" s="34"/>
      <c r="R35" s="32"/>
      <c r="S35" s="7"/>
      <c r="T35" s="7"/>
      <c r="U35" s="7"/>
      <c r="V35" s="7"/>
      <c r="W35" s="7"/>
      <c r="X35" s="7"/>
      <c r="Y35" s="7"/>
    </row>
    <row r="36" spans="4:45" ht="16.5" customHeight="1">
      <c r="D36" s="32"/>
      <c r="E36" s="32"/>
      <c r="F36" s="32"/>
      <c r="G36" s="32"/>
      <c r="H36" s="32"/>
      <c r="I36" s="32"/>
      <c r="J36" s="32"/>
      <c r="K36" s="32"/>
      <c r="L36" s="32"/>
      <c r="M36" s="32"/>
      <c r="N36" s="32"/>
      <c r="O36" s="32"/>
      <c r="P36" s="32"/>
      <c r="Q36" s="32"/>
      <c r="R36" s="32"/>
      <c r="S36" s="7"/>
      <c r="T36" s="7"/>
      <c r="U36" s="7"/>
      <c r="V36" s="7"/>
      <c r="W36" s="7"/>
      <c r="X36" s="7"/>
      <c r="Y36" s="7"/>
    </row>
    <row r="37" spans="4:45" ht="16.5" customHeight="1">
      <c r="D37" s="32"/>
      <c r="E37" s="32"/>
      <c r="F37" s="32"/>
      <c r="G37" s="32"/>
      <c r="H37" s="32"/>
      <c r="I37" s="32"/>
      <c r="J37" s="32"/>
      <c r="K37" s="32"/>
      <c r="L37" s="32"/>
      <c r="M37" s="32"/>
      <c r="N37" s="32"/>
      <c r="O37" s="32"/>
      <c r="P37" s="32"/>
      <c r="Q37" s="32"/>
      <c r="R37" s="32"/>
    </row>
    <row r="38" spans="4:45" ht="16.5" customHeight="1">
      <c r="D38" s="32"/>
      <c r="E38" s="32"/>
      <c r="F38" s="32"/>
      <c r="G38" s="32"/>
      <c r="H38" s="32"/>
      <c r="I38" s="32"/>
      <c r="J38" s="32"/>
      <c r="K38" s="34"/>
      <c r="L38" s="85"/>
      <c r="M38" s="34"/>
      <c r="N38" s="32"/>
      <c r="O38" s="85"/>
      <c r="P38" s="32"/>
      <c r="Q38" s="32"/>
      <c r="R38" s="85"/>
    </row>
    <row r="39" spans="4:45" ht="16.5" customHeight="1">
      <c r="D39" s="34"/>
      <c r="E39" s="34"/>
      <c r="F39" s="34"/>
      <c r="G39" s="34"/>
      <c r="H39" s="34"/>
      <c r="I39" s="32"/>
      <c r="J39" s="32"/>
      <c r="K39" s="32"/>
      <c r="L39" s="32"/>
      <c r="M39" s="32"/>
      <c r="N39" s="32"/>
      <c r="O39" s="32"/>
      <c r="P39" s="32"/>
      <c r="Q39" s="32"/>
      <c r="R39" s="32"/>
    </row>
    <row r="40" spans="4:45" ht="16.5" customHeight="1">
      <c r="D40" s="35"/>
      <c r="E40" s="35"/>
      <c r="F40" s="35"/>
      <c r="G40" s="35"/>
      <c r="H40" s="35"/>
      <c r="I40" s="32"/>
      <c r="J40" s="32"/>
      <c r="K40" s="32"/>
      <c r="L40" s="32"/>
      <c r="M40" s="32"/>
      <c r="N40" s="85"/>
      <c r="O40" s="32"/>
      <c r="P40" s="32"/>
      <c r="Q40" s="32"/>
      <c r="R40" s="32"/>
    </row>
    <row r="41" spans="4:45" ht="16.5" customHeight="1">
      <c r="D41" s="32"/>
      <c r="E41" s="32"/>
      <c r="F41" s="32"/>
      <c r="G41" s="32"/>
      <c r="H41" s="32"/>
      <c r="I41" s="32"/>
      <c r="J41" s="32"/>
      <c r="K41" s="32"/>
      <c r="L41" s="32"/>
      <c r="M41" s="32"/>
      <c r="N41" s="32"/>
      <c r="O41" s="32"/>
      <c r="P41" s="32"/>
      <c r="Q41" s="32"/>
      <c r="R41" s="32"/>
    </row>
    <row r="42" spans="4:45" ht="16.5" customHeight="1">
      <c r="D42" s="32"/>
      <c r="E42" s="32"/>
      <c r="F42" s="32"/>
      <c r="G42" s="32"/>
      <c r="H42" s="32"/>
      <c r="I42" s="32"/>
      <c r="J42" s="32"/>
      <c r="K42" s="32"/>
      <c r="L42" s="32"/>
      <c r="M42" s="32"/>
      <c r="N42" s="32"/>
      <c r="O42" s="32"/>
      <c r="P42" s="32"/>
      <c r="Q42" s="32"/>
      <c r="R42" s="32"/>
    </row>
    <row r="43" spans="4:45" ht="16.5" customHeight="1">
      <c r="D43" s="32"/>
      <c r="E43" s="32"/>
      <c r="F43" s="32"/>
      <c r="G43" s="32"/>
      <c r="H43" s="32"/>
      <c r="I43" s="32"/>
      <c r="J43" s="32"/>
      <c r="K43" s="32"/>
      <c r="L43" s="32"/>
      <c r="M43" s="32"/>
      <c r="N43" s="32"/>
      <c r="O43" s="32"/>
      <c r="P43" s="32"/>
      <c r="Q43" s="32"/>
      <c r="R43" s="32"/>
    </row>
    <row r="44" spans="4:45" ht="16.5" customHeight="1">
      <c r="D44" s="32"/>
      <c r="E44" s="7"/>
      <c r="F44" s="7"/>
      <c r="G44" s="7"/>
      <c r="H44" s="7"/>
      <c r="I44" s="36"/>
      <c r="J44" s="36"/>
      <c r="K44" s="36"/>
      <c r="L44" s="36"/>
      <c r="M44" s="36"/>
      <c r="N44" s="36"/>
      <c r="O44" s="97"/>
      <c r="P44" s="97"/>
      <c r="Q44" s="97"/>
      <c r="R44" s="97"/>
    </row>
    <row r="45" spans="4:45" ht="16.5" customHeight="1">
      <c r="D45" s="36"/>
      <c r="E45" s="36"/>
      <c r="F45" s="36"/>
      <c r="G45" s="36"/>
      <c r="H45" s="36"/>
    </row>
    <row r="46" spans="4:45" ht="16.5" customHeight="1"/>
    <row r="47" spans="4:45" ht="16.5" customHeight="1"/>
    <row r="48" spans="4:45"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sheetData>
  <sheetProtection password="CCD3" sheet="1" objects="1" scenarios="1" selectLockedCells="1"/>
  <mergeCells count="66">
    <mergeCell ref="D4:I4"/>
    <mergeCell ref="O6:P6"/>
    <mergeCell ref="V6:W6"/>
    <mergeCell ref="E8:K8"/>
    <mergeCell ref="V11:AC11"/>
    <mergeCell ref="V12:AC12"/>
    <mergeCell ref="V13:AC13"/>
    <mergeCell ref="V14:AC14"/>
    <mergeCell ref="D16:AC16"/>
    <mergeCell ref="D18:AC18"/>
    <mergeCell ref="D20:AC20"/>
    <mergeCell ref="D21:G21"/>
    <mergeCell ref="H21:R21"/>
    <mergeCell ref="S21:AC21"/>
    <mergeCell ref="H22:I22"/>
    <mergeCell ref="P22:Q22"/>
    <mergeCell ref="S22:T22"/>
    <mergeCell ref="AA22:AB22"/>
    <mergeCell ref="I23:J23"/>
    <mergeCell ref="L23:M23"/>
    <mergeCell ref="O23:P23"/>
    <mergeCell ref="T23:U23"/>
    <mergeCell ref="W23:X23"/>
    <mergeCell ref="Z23:AA23"/>
    <mergeCell ref="I24:J24"/>
    <mergeCell ref="K24:M24"/>
    <mergeCell ref="O24:R24"/>
    <mergeCell ref="T24:U24"/>
    <mergeCell ref="V24:X24"/>
    <mergeCell ref="Z24:AC24"/>
    <mergeCell ref="I25:J25"/>
    <mergeCell ref="K25:M25"/>
    <mergeCell ref="O25:R25"/>
    <mergeCell ref="T25:U25"/>
    <mergeCell ref="V25:X25"/>
    <mergeCell ref="Z25:AC25"/>
    <mergeCell ref="I26:J26"/>
    <mergeCell ref="K26:M26"/>
    <mergeCell ref="O26:R26"/>
    <mergeCell ref="T26:U26"/>
    <mergeCell ref="V26:X26"/>
    <mergeCell ref="Z26:AC26"/>
    <mergeCell ref="H27:I27"/>
    <mergeCell ref="J27:R27"/>
    <mergeCell ref="S27:T27"/>
    <mergeCell ref="U27:AC27"/>
    <mergeCell ref="H28:I28"/>
    <mergeCell ref="J28:R28"/>
    <mergeCell ref="S28:T28"/>
    <mergeCell ref="U28:AC28"/>
    <mergeCell ref="E29:G29"/>
    <mergeCell ref="H29:R29"/>
    <mergeCell ref="S29:AC29"/>
    <mergeCell ref="D31:G31"/>
    <mergeCell ref="H31:AC31"/>
    <mergeCell ref="J32:AC32"/>
    <mergeCell ref="J33:P33"/>
    <mergeCell ref="Q33:R33"/>
    <mergeCell ref="S33:AC33"/>
    <mergeCell ref="D22:D23"/>
    <mergeCell ref="E22:G23"/>
    <mergeCell ref="D24:D26"/>
    <mergeCell ref="E24:G26"/>
    <mergeCell ref="D27:D28"/>
    <mergeCell ref="E27:G28"/>
    <mergeCell ref="D32:G33"/>
  </mergeCells>
  <phoneticPr fontId="1" type="Hiragana"/>
  <conditionalFormatting sqref="K24:M24">
    <cfRule type="expression" dxfId="11" priority="12">
      <formula>$H$24="○"</formula>
    </cfRule>
  </conditionalFormatting>
  <conditionalFormatting sqref="K25:M25">
    <cfRule type="expression" dxfId="10" priority="11">
      <formula>$H$25="○"</formula>
    </cfRule>
  </conditionalFormatting>
  <conditionalFormatting sqref="K26:M26">
    <cfRule type="expression" dxfId="9" priority="10">
      <formula>$H$26="○"</formula>
    </cfRule>
  </conditionalFormatting>
  <conditionalFormatting sqref="U22 T23:U23 W22 W23:X23 Y22 AA22:AB22">
    <cfRule type="expression" dxfId="8" priority="9">
      <formula>$D$22="○"</formula>
    </cfRule>
  </conditionalFormatting>
  <conditionalFormatting sqref="S24:S26">
    <cfRule type="expression" dxfId="7" priority="8">
      <formula>$D$24="○"</formula>
    </cfRule>
  </conditionalFormatting>
  <conditionalFormatting sqref="V24:X24">
    <cfRule type="expression" dxfId="6" priority="7">
      <formula>$S$24="○"</formula>
    </cfRule>
  </conditionalFormatting>
  <conditionalFormatting sqref="V25:X25">
    <cfRule type="expression" dxfId="5" priority="6">
      <formula>$S$25="○"</formula>
    </cfRule>
  </conditionalFormatting>
  <conditionalFormatting sqref="V26:X26">
    <cfRule type="expression" dxfId="4" priority="5">
      <formula>$S$26="○"</formula>
    </cfRule>
  </conditionalFormatting>
  <conditionalFormatting sqref="U27:AC28">
    <cfRule type="expression" dxfId="3" priority="4">
      <formula>$D$27="○"</formula>
    </cfRule>
  </conditionalFormatting>
  <conditionalFormatting sqref="H29:AC29">
    <cfRule type="expression" dxfId="2" priority="3">
      <formula>$D$29="○"</formula>
    </cfRule>
  </conditionalFormatting>
  <conditionalFormatting sqref="S22:AC29">
    <cfRule type="expression" dxfId="1" priority="2">
      <formula>OR($S$21="中止",$S$21="取下げ")</formula>
    </cfRule>
  </conditionalFormatting>
  <conditionalFormatting sqref="D22:D29">
    <cfRule type="expression" dxfId="0" priority="1">
      <formula>$S$21="変更"</formula>
    </cfRule>
  </conditionalFormatting>
  <dataValidations count="1">
    <dataValidation imeMode="off" allowBlank="1" showDropDown="0" showInputMessage="1" showErrorMessage="1" error="半角英数字で入力してください。" sqref="J33:P33"/>
  </dataValidations>
  <pageMargins left="0.7" right="0.32815874730021616" top="0.75" bottom="0.55314960629921262" header="0" footer="0"/>
  <pageSetup paperSize="9"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プルダウンリスト!$B$1:$B$2</xm:f>
          </x14:formula1>
          <xm:sqref>D22:D29 H24:H26 B1 S24:S26</xm:sqref>
        </x14:dataValidation>
        <x14:dataValidation type="list" allowBlank="1" showDropDown="0" showInputMessage="1" showErrorMessage="1">
          <x14:formula1>
            <xm:f>プルダウンリスト!$D$7:$D$8</xm:f>
          </x14:formula1>
          <xm:sqref>I39</xm:sqref>
        </x14:dataValidation>
        <x14:dataValidation type="list" allowBlank="1" showDropDown="0" showInputMessage="1" showErrorMessage="1">
          <x14:formula1>
            <xm:f>プルダウンリスト!$D$5:$D$6</xm:f>
          </x14:formula1>
          <xm:sqref>R36:R37</xm:sqref>
        </x14:dataValidation>
        <x14:dataValidation type="list" allowBlank="1" showDropDown="0" showInputMessage="1" showErrorMessage="1">
          <x14:formula1>
            <xm:f>プルダウンリスト!$G$1:$G$4</xm:f>
          </x14:formula1>
          <xm:sqref>D16:AC16</xm:sqref>
        </x14:dataValidation>
        <x14:dataValidation type="list" allowBlank="1" showDropDown="0" showInputMessage="1" showErrorMessage="1">
          <x14:formula1>
            <xm:f>プルダウンリスト!$I$1:$I$4</xm:f>
          </x14:formula1>
          <xm:sqref>S21:AC21</xm:sqref>
        </x14:dataValidation>
        <x14:dataValidation type="list" allowBlank="1" showDropDown="0" showInputMessage="1" showErrorMessage="1">
          <x14:formula1>
            <xm:f>プルダウンリスト!$H$1:$H$4</xm:f>
          </x14:formula1>
          <xm:sqref>D18:AC18</xm:sqref>
        </x14:dataValidation>
        <x14:dataValidation type="list" allowBlank="1" showDropDown="0" showInputMessage="1" showErrorMessage="1">
          <x14:formula1>
            <xm:f>プルダウンリスト!$J$1:$J$4</xm:f>
          </x14:formula1>
          <xm:sqref>D31:G31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J10"/>
  <sheetViews>
    <sheetView workbookViewId="0">
      <selection activeCell="H2" sqref="H2"/>
    </sheetView>
  </sheetViews>
  <sheetFormatPr defaultRowHeight="18.75"/>
  <cols>
    <col min="1" max="1" width="19.5" bestFit="1" customWidth="1"/>
    <col min="4" max="4" width="9.125" bestFit="1" customWidth="1"/>
    <col min="5" max="5" width="27.75" bestFit="1" customWidth="1"/>
    <col min="6" max="8" width="11.125" bestFit="1" customWidth="1"/>
  </cols>
  <sheetData>
    <row r="1" spans="1:10">
      <c r="A1" t="s">
        <v>233</v>
      </c>
      <c r="B1" t="s">
        <v>102</v>
      </c>
      <c r="C1" t="s">
        <v>105</v>
      </c>
      <c r="D1" t="s">
        <v>49</v>
      </c>
      <c r="E1" t="s">
        <v>2</v>
      </c>
      <c r="F1" t="s">
        <v>151</v>
      </c>
      <c r="G1" t="s">
        <v>235</v>
      </c>
      <c r="H1" t="s">
        <v>234</v>
      </c>
      <c r="I1" t="s">
        <v>241</v>
      </c>
      <c r="J1" t="s">
        <v>75</v>
      </c>
    </row>
    <row r="2" spans="1:10">
      <c r="A2" t="s">
        <v>82</v>
      </c>
      <c r="C2" t="s">
        <v>8</v>
      </c>
      <c r="D2" t="s">
        <v>50</v>
      </c>
      <c r="E2" t="s">
        <v>47</v>
      </c>
      <c r="F2" t="s">
        <v>138</v>
      </c>
      <c r="G2" t="s">
        <v>230</v>
      </c>
      <c r="H2" t="s">
        <v>232</v>
      </c>
      <c r="I2" t="s">
        <v>199</v>
      </c>
      <c r="J2" t="s">
        <v>199</v>
      </c>
    </row>
    <row r="3" spans="1:10">
      <c r="A3" t="s">
        <v>83</v>
      </c>
      <c r="E3" t="s">
        <v>22</v>
      </c>
      <c r="G3" t="s">
        <v>231</v>
      </c>
      <c r="H3" t="s">
        <v>70</v>
      </c>
      <c r="I3" s="364" t="s">
        <v>200</v>
      </c>
      <c r="J3" s="364" t="s">
        <v>200</v>
      </c>
    </row>
    <row r="4" spans="1:10">
      <c r="A4" t="s">
        <v>86</v>
      </c>
      <c r="E4" s="362" t="s">
        <v>109</v>
      </c>
      <c r="G4" t="s">
        <v>236</v>
      </c>
      <c r="H4" t="s">
        <v>197</v>
      </c>
      <c r="I4" t="s">
        <v>239</v>
      </c>
      <c r="J4" t="s">
        <v>239</v>
      </c>
    </row>
    <row r="5" spans="1:10">
      <c r="A5" t="s">
        <v>101</v>
      </c>
      <c r="E5" s="363" t="s">
        <v>55</v>
      </c>
    </row>
    <row r="6" spans="1:10">
      <c r="E6" t="s">
        <v>18</v>
      </c>
    </row>
    <row r="7" spans="1:10">
      <c r="E7" s="362" t="s">
        <v>54</v>
      </c>
    </row>
    <row r="8" spans="1:10">
      <c r="E8" s="362" t="s">
        <v>36</v>
      </c>
    </row>
    <row r="9" spans="1:10">
      <c r="E9" s="362" t="s">
        <v>38</v>
      </c>
    </row>
    <row r="10" spans="1:10">
      <c r="E10" t="s">
        <v>51</v>
      </c>
    </row>
  </sheetData>
  <phoneticPr fontId="1" type="Hiragana"/>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V21"/>
  <sheetViews>
    <sheetView zoomScale="85" zoomScaleNormal="85" workbookViewId="0">
      <selection activeCell="J14" sqref="J14"/>
    </sheetView>
  </sheetViews>
  <sheetFormatPr defaultRowHeight="18.75"/>
  <cols>
    <col min="1" max="1" width="3.125" customWidth="1"/>
    <col min="2" max="2" width="20.375" customWidth="1"/>
    <col min="3" max="4" width="10.875" customWidth="1"/>
    <col min="5" max="5" width="17" bestFit="1" customWidth="1"/>
    <col min="6" max="6" width="4.5" customWidth="1"/>
    <col min="7" max="7" width="11.75" customWidth="1"/>
    <col min="8" max="8" width="17.875" customWidth="1"/>
    <col min="9" max="9" width="8.125" bestFit="1" customWidth="1"/>
    <col min="15" max="15" width="15.875" bestFit="1" customWidth="1"/>
    <col min="16" max="16" width="11.375" bestFit="1" customWidth="1"/>
    <col min="17" max="17" width="16.75" bestFit="1" customWidth="1"/>
    <col min="18" max="18" width="9.75" bestFit="1" customWidth="1"/>
    <col min="19" max="19" width="8.125" bestFit="1" customWidth="1"/>
    <col min="20" max="20" width="9.75" bestFit="1" customWidth="1"/>
    <col min="21" max="21" width="12.125" bestFit="1" customWidth="1"/>
    <col min="22" max="22" width="21.125" bestFit="1" customWidth="1"/>
  </cols>
  <sheetData>
    <row r="1" spans="1:22">
      <c r="A1" s="364" t="s">
        <v>264</v>
      </c>
    </row>
    <row r="2" spans="1:22" s="365" customFormat="1" ht="31.5">
      <c r="A2" s="367" t="s">
        <v>120</v>
      </c>
      <c r="B2" s="367" t="s">
        <v>67</v>
      </c>
      <c r="C2" s="367" t="s">
        <v>265</v>
      </c>
      <c r="D2" s="367" t="s">
        <v>248</v>
      </c>
      <c r="E2" s="367" t="s">
        <v>266</v>
      </c>
      <c r="F2" s="367" t="s">
        <v>245</v>
      </c>
      <c r="G2" s="367" t="s">
        <v>247</v>
      </c>
      <c r="H2" s="367" t="s">
        <v>121</v>
      </c>
      <c r="I2" s="367" t="s">
        <v>123</v>
      </c>
      <c r="J2" s="367" t="s">
        <v>42</v>
      </c>
      <c r="K2" s="367" t="s">
        <v>124</v>
      </c>
      <c r="L2" s="367" t="s">
        <v>125</v>
      </c>
      <c r="M2" s="367" t="s">
        <v>126</v>
      </c>
      <c r="N2" s="369" t="s">
        <v>31</v>
      </c>
      <c r="O2" s="367" t="s">
        <v>267</v>
      </c>
      <c r="P2" s="367" t="s">
        <v>181</v>
      </c>
      <c r="Q2" s="367" t="s">
        <v>268</v>
      </c>
      <c r="R2" s="367" t="s">
        <v>138</v>
      </c>
      <c r="S2" s="367" t="s">
        <v>129</v>
      </c>
      <c r="T2" s="367" t="s">
        <v>130</v>
      </c>
      <c r="U2" s="367" t="s">
        <v>84</v>
      </c>
      <c r="V2" s="367" t="s">
        <v>131</v>
      </c>
    </row>
    <row r="3" spans="1:22" s="366" customFormat="1" ht="15.75">
      <c r="B3" s="366">
        <f>'様式１(申請書)'!V11</f>
        <v>0</v>
      </c>
      <c r="C3" s="366" t="str">
        <f>'様式１(申請書)'!D44</f>
        <v>〒000-0000</v>
      </c>
      <c r="D3" s="366">
        <f>'様式１(申請書)'!V13</f>
        <v>0</v>
      </c>
      <c r="E3" s="366">
        <f>'様式１(申請書)'!J21</f>
        <v>0</v>
      </c>
      <c r="F3" s="366">
        <f>'様式１(申請書)'!J22</f>
        <v>0</v>
      </c>
      <c r="G3" s="366">
        <f>'様式１(申請書)'!J23</f>
        <v>0</v>
      </c>
      <c r="H3" s="366" t="str">
        <f>'様式１(申請書)'!O41</f>
        <v/>
      </c>
      <c r="I3" s="366" t="str">
        <f>'様式１(申請書)'!O42</f>
        <v>年</v>
      </c>
      <c r="J3" s="366" t="str">
        <f>'様式１(申請書)'!O43</f>
        <v/>
      </c>
      <c r="K3" s="366">
        <f>'様式１(申請書)'!H27</f>
        <v>0</v>
      </c>
      <c r="L3" s="366">
        <f>'様式１(申請書)'!O27</f>
        <v>0</v>
      </c>
      <c r="M3" s="366">
        <f>'様式１(申請書)'!V27</f>
        <v>0</v>
      </c>
      <c r="N3" s="366">
        <f>'様式１(申請書)'!J28</f>
        <v>0</v>
      </c>
      <c r="O3" s="366" t="str">
        <f>'様式１(申請書)'!D41</f>
        <v>令和年月日(　)</v>
      </c>
      <c r="P3" s="366" t="str">
        <f>'様式１(申請書)'!H41</f>
        <v>0:00～0:00</v>
      </c>
      <c r="Q3" s="366" t="str">
        <f>'様式１(申請書)'!D42</f>
        <v>令和年月</v>
      </c>
      <c r="R3" s="366">
        <f>'様式１(申請書)'!Y34</f>
        <v>0</v>
      </c>
      <c r="S3" s="366">
        <f>'様式１(申請書)'!H36</f>
        <v>0</v>
      </c>
      <c r="T3" s="366">
        <f>'様式１(申請書)'!J38</f>
        <v>0</v>
      </c>
      <c r="U3" s="366">
        <f>'様式１(申請書)'!V38</f>
        <v>0</v>
      </c>
      <c r="V3" s="366">
        <f>'様式１(申請書)'!J39</f>
        <v>0</v>
      </c>
    </row>
    <row r="4" spans="1:22">
      <c r="A4" s="368"/>
      <c r="B4" s="368"/>
      <c r="C4" s="368"/>
      <c r="D4" s="368"/>
      <c r="E4" s="368"/>
      <c r="F4" s="368"/>
      <c r="G4" s="368"/>
      <c r="H4" s="368"/>
      <c r="I4" s="368"/>
      <c r="J4" s="368"/>
      <c r="K4" s="368"/>
      <c r="L4" s="368"/>
      <c r="M4" s="368"/>
      <c r="N4" s="368"/>
      <c r="O4" s="368"/>
      <c r="P4" s="368"/>
      <c r="Q4" s="368"/>
      <c r="R4" s="368"/>
      <c r="S4" s="368"/>
      <c r="T4" s="368"/>
      <c r="U4" s="368"/>
      <c r="V4" s="368"/>
    </row>
    <row r="5" spans="1:22">
      <c r="A5" s="368"/>
      <c r="B5" s="368"/>
      <c r="C5" s="368"/>
      <c r="D5" s="368"/>
      <c r="E5" s="368"/>
      <c r="F5" s="368"/>
      <c r="G5" s="368"/>
      <c r="H5" s="368"/>
      <c r="I5" s="368"/>
      <c r="J5" s="368"/>
      <c r="K5" s="368"/>
      <c r="L5" s="368"/>
      <c r="M5" s="368"/>
      <c r="N5" s="368"/>
      <c r="O5" s="368"/>
      <c r="P5" s="368"/>
      <c r="Q5" s="368"/>
      <c r="R5" s="368"/>
      <c r="S5" s="368"/>
      <c r="T5" s="368"/>
      <c r="U5" s="368"/>
      <c r="V5" s="368"/>
    </row>
    <row r="6" spans="1:22">
      <c r="A6" s="368"/>
      <c r="B6" s="368"/>
      <c r="C6" s="368"/>
      <c r="D6" s="368"/>
      <c r="E6" s="368"/>
      <c r="F6" s="368"/>
      <c r="G6" s="368"/>
      <c r="H6" s="368"/>
      <c r="I6" s="368"/>
      <c r="J6" s="368"/>
      <c r="K6" s="368"/>
      <c r="L6" s="368"/>
      <c r="M6" s="368"/>
      <c r="N6" s="368"/>
      <c r="O6" s="368"/>
      <c r="P6" s="368"/>
      <c r="Q6" s="368"/>
      <c r="R6" s="368"/>
      <c r="S6" s="368"/>
      <c r="T6" s="368"/>
      <c r="U6" s="368"/>
      <c r="V6" s="368"/>
    </row>
    <row r="7" spans="1:22">
      <c r="A7" s="368"/>
      <c r="B7" s="368"/>
      <c r="C7" s="368"/>
      <c r="D7" s="368"/>
      <c r="E7" s="368"/>
      <c r="F7" s="368"/>
      <c r="G7" s="368"/>
      <c r="H7" s="368"/>
      <c r="I7" s="368"/>
      <c r="J7" s="368"/>
      <c r="K7" s="368"/>
      <c r="L7" s="368"/>
      <c r="M7" s="368"/>
      <c r="N7" s="368"/>
      <c r="O7" s="368"/>
      <c r="P7" s="368"/>
      <c r="Q7" s="368"/>
      <c r="R7" s="368"/>
      <c r="S7" s="368"/>
      <c r="T7" s="368"/>
      <c r="U7" s="368"/>
      <c r="V7" s="368"/>
    </row>
    <row r="8" spans="1:22">
      <c r="A8" s="368"/>
      <c r="B8" s="368"/>
      <c r="C8" s="368"/>
      <c r="D8" s="368"/>
      <c r="E8" s="368"/>
      <c r="F8" s="368"/>
      <c r="G8" s="368"/>
      <c r="H8" s="368"/>
      <c r="I8" s="368"/>
      <c r="J8" s="368"/>
      <c r="K8" s="368"/>
      <c r="L8" s="368"/>
      <c r="M8" s="368"/>
      <c r="N8" s="368"/>
      <c r="O8" s="368"/>
      <c r="P8" s="368"/>
      <c r="Q8" s="368"/>
      <c r="R8" s="368"/>
      <c r="S8" s="368"/>
      <c r="T8" s="368"/>
      <c r="U8" s="368"/>
      <c r="V8" s="368"/>
    </row>
    <row r="9" spans="1:22">
      <c r="A9" s="368"/>
      <c r="B9" s="368"/>
      <c r="C9" s="368"/>
      <c r="D9" s="368"/>
      <c r="E9" s="368"/>
      <c r="F9" s="368"/>
      <c r="G9" s="368"/>
      <c r="H9" s="368"/>
      <c r="I9" s="368"/>
      <c r="J9" s="368"/>
      <c r="K9" s="368"/>
      <c r="L9" s="368"/>
      <c r="M9" s="368"/>
      <c r="N9" s="368"/>
      <c r="O9" s="368"/>
      <c r="P9" s="368"/>
      <c r="Q9" s="368"/>
      <c r="R9" s="368"/>
      <c r="S9" s="368"/>
      <c r="T9" s="368"/>
      <c r="U9" s="368"/>
      <c r="V9" s="368"/>
    </row>
    <row r="10" spans="1:22">
      <c r="A10" s="368"/>
      <c r="B10" s="368"/>
      <c r="C10" s="368"/>
      <c r="D10" s="368"/>
      <c r="E10" s="368"/>
      <c r="F10" s="368"/>
      <c r="G10" s="368"/>
      <c r="H10" s="368"/>
      <c r="I10" s="368"/>
      <c r="J10" s="368"/>
      <c r="K10" s="368"/>
      <c r="L10" s="368"/>
      <c r="M10" s="368"/>
      <c r="N10" s="368"/>
      <c r="O10" s="368"/>
      <c r="P10" s="368"/>
      <c r="Q10" s="368"/>
      <c r="R10" s="368"/>
      <c r="S10" s="368"/>
      <c r="T10" s="368"/>
      <c r="U10" s="368"/>
      <c r="V10" s="368"/>
    </row>
    <row r="11" spans="1:22">
      <c r="A11" s="368"/>
      <c r="B11" s="368"/>
      <c r="C11" s="368"/>
      <c r="D11" s="368"/>
      <c r="E11" s="368"/>
      <c r="F11" s="368"/>
      <c r="G11" s="368"/>
      <c r="H11" s="368"/>
      <c r="I11" s="368"/>
      <c r="J11" s="368"/>
      <c r="K11" s="368"/>
      <c r="L11" s="368"/>
      <c r="M11" s="368"/>
      <c r="N11" s="368"/>
      <c r="O11" s="368"/>
      <c r="P11" s="368"/>
      <c r="Q11" s="368"/>
      <c r="R11" s="368"/>
      <c r="S11" s="368"/>
      <c r="T11" s="368"/>
      <c r="U11" s="368"/>
      <c r="V11" s="368"/>
    </row>
    <row r="12" spans="1:22">
      <c r="A12" s="368"/>
      <c r="B12" s="368"/>
      <c r="C12" s="368"/>
      <c r="D12" s="368"/>
      <c r="E12" s="368"/>
      <c r="F12" s="368"/>
      <c r="G12" s="368"/>
      <c r="H12" s="368"/>
      <c r="I12" s="368"/>
      <c r="J12" s="368"/>
      <c r="K12" s="368"/>
      <c r="L12" s="368"/>
      <c r="M12" s="368"/>
      <c r="N12" s="368"/>
      <c r="O12" s="368"/>
      <c r="P12" s="368"/>
      <c r="Q12" s="368"/>
      <c r="R12" s="368"/>
      <c r="S12" s="368"/>
      <c r="T12" s="368"/>
      <c r="U12" s="368"/>
      <c r="V12" s="368"/>
    </row>
    <row r="13" spans="1:22">
      <c r="A13" s="368"/>
      <c r="B13" s="368"/>
      <c r="C13" s="368"/>
      <c r="D13" s="368"/>
      <c r="E13" s="368"/>
      <c r="F13" s="368"/>
      <c r="G13" s="368"/>
      <c r="H13" s="368"/>
      <c r="I13" s="368"/>
      <c r="J13" s="368"/>
      <c r="K13" s="368"/>
      <c r="L13" s="368"/>
      <c r="M13" s="368"/>
      <c r="N13" s="368"/>
      <c r="O13" s="368"/>
      <c r="P13" s="368"/>
      <c r="Q13" s="368"/>
      <c r="R13" s="368"/>
      <c r="S13" s="368"/>
      <c r="T13" s="368"/>
      <c r="U13" s="368"/>
      <c r="V13" s="368"/>
    </row>
    <row r="14" spans="1:22">
      <c r="A14" s="368"/>
      <c r="B14" s="368"/>
      <c r="C14" s="368"/>
      <c r="D14" s="368"/>
      <c r="E14" s="368"/>
      <c r="F14" s="368"/>
      <c r="G14" s="368"/>
      <c r="H14" s="368"/>
      <c r="I14" s="368"/>
      <c r="J14" s="368"/>
      <c r="K14" s="368"/>
      <c r="L14" s="368"/>
      <c r="M14" s="368"/>
      <c r="N14" s="368"/>
      <c r="O14" s="368"/>
      <c r="P14" s="368"/>
      <c r="Q14" s="368"/>
      <c r="R14" s="368"/>
      <c r="S14" s="368"/>
      <c r="T14" s="368"/>
      <c r="U14" s="368"/>
      <c r="V14" s="368"/>
    </row>
    <row r="15" spans="1:22">
      <c r="A15" s="368"/>
      <c r="B15" s="368"/>
      <c r="C15" s="368"/>
      <c r="D15" s="368"/>
      <c r="E15" s="368"/>
      <c r="F15" s="368"/>
      <c r="G15" s="368"/>
      <c r="H15" s="368"/>
      <c r="I15" s="368"/>
      <c r="J15" s="368"/>
      <c r="K15" s="368"/>
      <c r="L15" s="368"/>
      <c r="M15" s="368"/>
      <c r="N15" s="368"/>
      <c r="O15" s="368"/>
      <c r="P15" s="368"/>
      <c r="Q15" s="368"/>
      <c r="R15" s="368"/>
      <c r="S15" s="368"/>
      <c r="T15" s="368"/>
      <c r="U15" s="368"/>
      <c r="V15" s="368"/>
    </row>
    <row r="16" spans="1:22">
      <c r="A16" s="368"/>
      <c r="B16" s="368"/>
      <c r="C16" s="368"/>
      <c r="D16" s="368"/>
      <c r="E16" s="368"/>
      <c r="F16" s="368"/>
      <c r="G16" s="368"/>
      <c r="H16" s="368"/>
      <c r="I16" s="368"/>
      <c r="J16" s="368"/>
      <c r="K16" s="368"/>
      <c r="L16" s="368"/>
      <c r="M16" s="368"/>
      <c r="N16" s="368"/>
      <c r="O16" s="368"/>
      <c r="P16" s="368"/>
      <c r="Q16" s="368"/>
      <c r="R16" s="368"/>
      <c r="S16" s="368"/>
      <c r="T16" s="368"/>
      <c r="U16" s="368"/>
      <c r="V16" s="368"/>
    </row>
    <row r="17" spans="1:22">
      <c r="A17" s="368"/>
      <c r="B17" s="368"/>
      <c r="C17" s="368"/>
      <c r="D17" s="368"/>
      <c r="E17" s="368"/>
      <c r="F17" s="368"/>
      <c r="G17" s="368"/>
      <c r="H17" s="368"/>
      <c r="I17" s="368"/>
      <c r="J17" s="368"/>
      <c r="K17" s="368"/>
      <c r="L17" s="368"/>
      <c r="M17" s="368"/>
      <c r="N17" s="368"/>
      <c r="O17" s="368"/>
      <c r="P17" s="368"/>
      <c r="Q17" s="368"/>
      <c r="R17" s="368"/>
      <c r="S17" s="368"/>
      <c r="T17" s="368"/>
      <c r="U17" s="368"/>
      <c r="V17" s="368"/>
    </row>
    <row r="18" spans="1:22">
      <c r="A18" s="368"/>
      <c r="B18" s="368"/>
      <c r="C18" s="368"/>
      <c r="D18" s="368"/>
      <c r="E18" s="368"/>
      <c r="F18" s="368"/>
      <c r="G18" s="368"/>
      <c r="H18" s="368"/>
      <c r="I18" s="368"/>
      <c r="J18" s="368"/>
      <c r="K18" s="368"/>
      <c r="L18" s="368"/>
      <c r="M18" s="368"/>
      <c r="N18" s="368"/>
      <c r="O18" s="368"/>
      <c r="P18" s="368"/>
      <c r="Q18" s="368"/>
      <c r="R18" s="368"/>
      <c r="S18" s="368"/>
      <c r="T18" s="368"/>
      <c r="U18" s="368"/>
      <c r="V18" s="368"/>
    </row>
    <row r="19" spans="1:22">
      <c r="A19" s="368"/>
      <c r="B19" s="368"/>
      <c r="C19" s="368"/>
      <c r="D19" s="368"/>
      <c r="E19" s="368"/>
      <c r="F19" s="368"/>
      <c r="G19" s="368"/>
      <c r="H19" s="368"/>
      <c r="I19" s="368"/>
      <c r="J19" s="368"/>
      <c r="K19" s="368"/>
      <c r="L19" s="368"/>
      <c r="M19" s="368"/>
      <c r="N19" s="368"/>
      <c r="O19" s="368"/>
      <c r="P19" s="368"/>
      <c r="Q19" s="368"/>
      <c r="R19" s="368"/>
      <c r="S19" s="368"/>
      <c r="T19" s="368"/>
      <c r="U19" s="368"/>
      <c r="V19" s="368"/>
    </row>
    <row r="20" spans="1:22">
      <c r="A20" s="368"/>
      <c r="B20" s="368"/>
      <c r="C20" s="368"/>
      <c r="D20" s="368"/>
      <c r="E20" s="368"/>
      <c r="F20" s="368"/>
      <c r="G20" s="368"/>
      <c r="H20" s="368"/>
      <c r="I20" s="368"/>
      <c r="J20" s="368"/>
      <c r="K20" s="368"/>
      <c r="L20" s="368"/>
      <c r="M20" s="368"/>
      <c r="N20" s="368"/>
      <c r="O20" s="368"/>
      <c r="P20" s="368"/>
      <c r="Q20" s="368"/>
      <c r="R20" s="368"/>
      <c r="S20" s="368"/>
      <c r="T20" s="368"/>
      <c r="U20" s="368"/>
      <c r="V20" s="368"/>
    </row>
    <row r="21" spans="1:22">
      <c r="A21" s="368"/>
      <c r="B21" s="368"/>
      <c r="C21" s="368"/>
      <c r="D21" s="368"/>
      <c r="E21" s="368"/>
      <c r="F21" s="368"/>
      <c r="G21" s="368"/>
      <c r="H21" s="368"/>
      <c r="I21" s="368"/>
      <c r="J21" s="368"/>
      <c r="K21" s="368"/>
      <c r="L21" s="368"/>
      <c r="M21" s="368"/>
      <c r="N21" s="368"/>
      <c r="O21" s="368"/>
      <c r="P21" s="368"/>
      <c r="Q21" s="368"/>
      <c r="R21" s="368"/>
      <c r="S21" s="368"/>
      <c r="T21" s="368"/>
      <c r="U21" s="368"/>
      <c r="V21" s="368"/>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ご確認ください。</vt:lpstr>
      <vt:lpstr>様式１(申請書)</vt:lpstr>
      <vt:lpstr>様式１(記入例)</vt:lpstr>
      <vt:lpstr>様式２(講師依頼書)</vt:lpstr>
      <vt:lpstr>様式２別紙(事前打合せ資料)</vt:lpstr>
      <vt:lpstr>様式４(報告書)</vt:lpstr>
      <vt:lpstr>様式６(変更・中止・取下げ申請書)</vt:lpstr>
      <vt:lpstr>プルダウンリスト</vt:lpstr>
      <vt:lpstr>集計用（※事務局用です。触らないでください）</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484204</cp:lastModifiedBy>
  <dcterms:created xsi:type="dcterms:W3CDTF">2025-11-13T02:59:09Z</dcterms:created>
  <dcterms:modified xsi:type="dcterms:W3CDTF">2026-03-27T04:23:23Z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2026-03-27T04:23:23Z</vt:filetime>
  </property>
</Properties>
</file>