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HPイメージ" sheetId="2" r:id="rId1"/>
  </sheets>
  <definedNames>
    <definedName name="_xlnm._FilterDatabase" localSheetId="0" hidden="1">HPイメージ!$D$5:$J$295</definedName>
    <definedName name="_xlnm.Print_Area" localSheetId="0">HPイメージ!$C$1:$K$299</definedName>
    <definedName name="_xlnm.Print_Titles" localSheetId="0">HPイメージ!$1:$5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906683</author>
    <author>ioas_user</author>
  </authors>
  <commentList>
    <comment ref="H87" authorId="0">
      <text>
        <r>
          <rPr>
            <sz val="11"/>
            <color indexed="8"/>
            <rFont val="ＭＳ Ｐゴシック"/>
          </rPr>
          <t>R2年度に新しく建て替えて、名称も変更</t>
        </r>
      </text>
    </comment>
    <comment ref="F6" authorId="0">
      <text>
        <r>
          <rPr>
            <sz val="11"/>
            <color indexed="8"/>
            <rFont val="ＭＳ Ｐゴシック"/>
          </rPr>
          <t>906683:
R3.9.30.時点調査で、
全て指定へ移行。</t>
        </r>
      </text>
    </comment>
    <comment ref="H16" authorId="1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高知市との協定は「県立高知若草養護学校」のまま。HP公表においては、「県立高知若草特別支援学校」で掲載することを高知市了承済（健康福祉総務課・山崎様）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<sst xmlns="http://schemas.openxmlformats.org/spreadsheetml/2006/main" xmlns:r="http://schemas.openxmlformats.org/officeDocument/2006/relationships" count="600" uniqueCount="600">
  <si>
    <t>保育所</t>
    <rPh sb="0" eb="3">
      <t>ホイクショ</t>
    </rPh>
    <phoneticPr fontId="2"/>
  </si>
  <si>
    <t>安田町</t>
    <rPh sb="0" eb="3">
      <t>ヤスダチョウ</t>
    </rPh>
    <phoneticPr fontId="2"/>
  </si>
  <si>
    <t>保健医療圏
（福祉保健所）</t>
    <rPh sb="0" eb="2">
      <t>ホケン</t>
    </rPh>
    <rPh sb="2" eb="4">
      <t>イリョウ</t>
    </rPh>
    <rPh sb="4" eb="5">
      <t>ケン</t>
    </rPh>
    <rPh sb="7" eb="9">
      <t>フクシ</t>
    </rPh>
    <rPh sb="9" eb="11">
      <t>ホケン</t>
    </rPh>
    <rPh sb="11" eb="12">
      <t>ショ</t>
    </rPh>
    <phoneticPr fontId="2"/>
  </si>
  <si>
    <t>中央東保健医療圏</t>
    <rPh sb="0" eb="2">
      <t>チュウオウ</t>
    </rPh>
    <rPh sb="2" eb="3">
      <t>ヒガシ</t>
    </rPh>
    <rPh sb="3" eb="5">
      <t>ホケン</t>
    </rPh>
    <rPh sb="5" eb="7">
      <t>イリョウ</t>
    </rPh>
    <rPh sb="7" eb="8">
      <t>ケン</t>
    </rPh>
    <phoneticPr fontId="2"/>
  </si>
  <si>
    <t>安田町</t>
  </si>
  <si>
    <t>奈半利町</t>
  </si>
  <si>
    <t>小規模多機能型居宅介護事業所壽幸園</t>
  </si>
  <si>
    <t>四万十町大井川1462-1</t>
  </si>
  <si>
    <t>南国市</t>
  </si>
  <si>
    <t>高知市</t>
  </si>
  <si>
    <t>南国市岡豊町常通寺島335-3</t>
  </si>
  <si>
    <t>四万十市</t>
    <rPh sb="0" eb="4">
      <t>シマントシ</t>
    </rPh>
    <phoneticPr fontId="2"/>
  </si>
  <si>
    <t>四万十市右山1973-6</t>
    <rPh sb="0" eb="4">
      <t>シマントシ</t>
    </rPh>
    <rPh sb="4" eb="6">
      <t>ウヤマ</t>
    </rPh>
    <phoneticPr fontId="2"/>
  </si>
  <si>
    <t>仁淀川町</t>
    <rPh sb="0" eb="4">
      <t>ニヨドガワチョウ</t>
    </rPh>
    <phoneticPr fontId="2"/>
  </si>
  <si>
    <t>高知市仁井田1618-18</t>
  </si>
  <si>
    <t>特別養護老人ホーム　梼原ふじの家</t>
    <rPh sb="0" eb="2">
      <t>トクベツ</t>
    </rPh>
    <rPh sb="2" eb="4">
      <t>ヨウゴ</t>
    </rPh>
    <rPh sb="4" eb="6">
      <t>ロウジン</t>
    </rPh>
    <rPh sb="10" eb="12">
      <t>ユスハラ</t>
    </rPh>
    <rPh sb="15" eb="16">
      <t>イエ</t>
    </rPh>
    <phoneticPr fontId="2"/>
  </si>
  <si>
    <t>北川村</t>
  </si>
  <si>
    <t xml:space="preserve">香美市土佐山田町山田1319
</t>
  </si>
  <si>
    <t>土佐清水市</t>
  </si>
  <si>
    <t>グループホーム　つくしの里</t>
  </si>
  <si>
    <t>安芸市</t>
  </si>
  <si>
    <t>南部健康福祉センター</t>
    <rPh sb="0" eb="2">
      <t>ナンブ</t>
    </rPh>
    <rPh sb="2" eb="6">
      <t>ケンコウフクシ</t>
    </rPh>
    <phoneticPr fontId="2"/>
  </si>
  <si>
    <t>香美市</t>
    <rPh sb="0" eb="3">
      <t>カミシ</t>
    </rPh>
    <phoneticPr fontId="2"/>
  </si>
  <si>
    <t>デイサービスセンター　とちの木園</t>
    <rPh sb="14" eb="15">
      <t>キ</t>
    </rPh>
    <rPh sb="15" eb="16">
      <t>エン</t>
    </rPh>
    <phoneticPr fontId="2"/>
  </si>
  <si>
    <t>土佐町</t>
  </si>
  <si>
    <t>室戸市</t>
  </si>
  <si>
    <t>田野町</t>
    <rPh sb="0" eb="3">
      <t>タノチョウ</t>
    </rPh>
    <phoneticPr fontId="2"/>
  </si>
  <si>
    <t>南国市明見645-1</t>
  </si>
  <si>
    <t>保育所</t>
    <rPh sb="0" eb="2">
      <t>ホイク</t>
    </rPh>
    <rPh sb="2" eb="3">
      <t>ショ</t>
    </rPh>
    <phoneticPr fontId="2"/>
  </si>
  <si>
    <t>四万十市中村一条通4 丁目5-23</t>
    <rPh sb="0" eb="4">
      <t>シマントシ</t>
    </rPh>
    <rPh sb="4" eb="6">
      <t>ナカムラ</t>
    </rPh>
    <phoneticPr fontId="2"/>
  </si>
  <si>
    <t>田野町</t>
  </si>
  <si>
    <t>老人保健施設　シルバーマリン</t>
    <rPh sb="0" eb="2">
      <t>ロウジン</t>
    </rPh>
    <rPh sb="2" eb="4">
      <t>ホケン</t>
    </rPh>
    <rPh sb="4" eb="6">
      <t>シセツ</t>
    </rPh>
    <phoneticPr fontId="2"/>
  </si>
  <si>
    <t>高知市一宮しなね2-15-19</t>
  </si>
  <si>
    <t>東洋町</t>
  </si>
  <si>
    <t>香南市野市町東野354−18</t>
  </si>
  <si>
    <t>馬路村</t>
  </si>
  <si>
    <t>南国市大埇乙2288</t>
  </si>
  <si>
    <t>四万十市</t>
  </si>
  <si>
    <t>芸西村</t>
  </si>
  <si>
    <t>香南市</t>
  </si>
  <si>
    <t>グループホーム　憩いの生活館ーいっくー</t>
    <rPh sb="8" eb="9">
      <t>イコ</t>
    </rPh>
    <rPh sb="11" eb="13">
      <t>セイカツ</t>
    </rPh>
    <rPh sb="13" eb="14">
      <t>カン</t>
    </rPh>
    <phoneticPr fontId="2"/>
  </si>
  <si>
    <t>香美市</t>
  </si>
  <si>
    <t>高知市春野町西分1-1</t>
  </si>
  <si>
    <t>みのり保育園</t>
  </si>
  <si>
    <t>高知市</t>
    <rPh sb="0" eb="3">
      <t>コウチシ</t>
    </rPh>
    <phoneticPr fontId="2"/>
  </si>
  <si>
    <t>本山町</t>
  </si>
  <si>
    <t>ケアハウス菜の花</t>
  </si>
  <si>
    <t>介護療養型老人保健施設ことぶき</t>
  </si>
  <si>
    <t>土佐清水市</t>
    <rPh sb="0" eb="5">
      <t>トサシミズシ</t>
    </rPh>
    <phoneticPr fontId="2"/>
  </si>
  <si>
    <t>高知市春野町西分4660</t>
  </si>
  <si>
    <t>大豊町</t>
  </si>
  <si>
    <t>大川村</t>
  </si>
  <si>
    <t>土佐市</t>
  </si>
  <si>
    <t>グループホーム　アビタシオン青空</t>
  </si>
  <si>
    <t>檮原町</t>
  </si>
  <si>
    <t>南国市元町3-1-6</t>
  </si>
  <si>
    <t>いの町</t>
  </si>
  <si>
    <t>馬路村</t>
    <rPh sb="0" eb="3">
      <t>ウマジムラ</t>
    </rPh>
    <phoneticPr fontId="2"/>
  </si>
  <si>
    <t>四万十町</t>
  </si>
  <si>
    <t>宿毛市</t>
  </si>
  <si>
    <t>仁淀川町</t>
  </si>
  <si>
    <t>ケアハウス　四万十</t>
    <rPh sb="6" eb="9">
      <t>シマント</t>
    </rPh>
    <phoneticPr fontId="2"/>
  </si>
  <si>
    <t>佐川町</t>
  </si>
  <si>
    <t>特別養護老人ホーム　ウエルプラザ洋寿荘</t>
    <rPh sb="0" eb="2">
      <t>トクベツ</t>
    </rPh>
    <rPh sb="2" eb="4">
      <t>ヨウゴ</t>
    </rPh>
    <rPh sb="4" eb="6">
      <t>ロウジン</t>
    </rPh>
    <rPh sb="16" eb="17">
      <t>ヨウ</t>
    </rPh>
    <rPh sb="17" eb="18">
      <t>ジュ</t>
    </rPh>
    <rPh sb="18" eb="19">
      <t>ソウ</t>
    </rPh>
    <phoneticPr fontId="2"/>
  </si>
  <si>
    <t>越知町</t>
  </si>
  <si>
    <t>日高村</t>
  </si>
  <si>
    <t>室戸市</t>
    <rPh sb="0" eb="3">
      <t>ムロトシ</t>
    </rPh>
    <phoneticPr fontId="2"/>
  </si>
  <si>
    <t>須崎市</t>
  </si>
  <si>
    <t>わかば保育園</t>
  </si>
  <si>
    <t>中土佐町</t>
  </si>
  <si>
    <t>津野町</t>
  </si>
  <si>
    <t>大月町</t>
  </si>
  <si>
    <t>三原村</t>
  </si>
  <si>
    <t>サービス付き高齢者向け住宅あさひⅡ</t>
    <rPh sb="4" eb="5">
      <t>ツ</t>
    </rPh>
    <rPh sb="6" eb="10">
      <t>コウレイシャム</t>
    </rPh>
    <rPh sb="11" eb="13">
      <t>ジュウタク</t>
    </rPh>
    <phoneticPr fontId="2"/>
  </si>
  <si>
    <t>本山町</t>
    <rPh sb="0" eb="3">
      <t>モトヤマチョウ</t>
    </rPh>
    <phoneticPr fontId="2"/>
  </si>
  <si>
    <t>デイサービス　大井川</t>
    <rPh sb="7" eb="10">
      <t>オオイガワ</t>
    </rPh>
    <phoneticPr fontId="2"/>
  </si>
  <si>
    <t>越知町</t>
    <rPh sb="0" eb="3">
      <t>オチチョウ</t>
    </rPh>
    <phoneticPr fontId="2"/>
  </si>
  <si>
    <t>黒潮町有井川12-1</t>
  </si>
  <si>
    <t>黒潮町</t>
  </si>
  <si>
    <t>須崎市浦ﾉ内下中山160</t>
  </si>
  <si>
    <t xml:space="preserve">香南市野市町母代寺188
</t>
  </si>
  <si>
    <t>奈半利町</t>
    <rPh sb="0" eb="4">
      <t>ナハリチョウ</t>
    </rPh>
    <phoneticPr fontId="2"/>
  </si>
  <si>
    <t>越知町越知甲918-1</t>
  </si>
  <si>
    <t>デイサービスセンター壽幸園</t>
  </si>
  <si>
    <t>安芸市</t>
    <rPh sb="0" eb="3">
      <t>アキシ</t>
    </rPh>
    <phoneticPr fontId="2"/>
  </si>
  <si>
    <t>東洋町</t>
    <rPh sb="0" eb="3">
      <t>トウヨウチョウ</t>
    </rPh>
    <phoneticPr fontId="2"/>
  </si>
  <si>
    <t>北川村</t>
    <rPh sb="0" eb="3">
      <t>キタガワムラ</t>
    </rPh>
    <phoneticPr fontId="2"/>
  </si>
  <si>
    <t>芸西村</t>
    <rPh sb="0" eb="3">
      <t>ゲイセイムラ</t>
    </rPh>
    <phoneticPr fontId="2"/>
  </si>
  <si>
    <t>南国市</t>
    <rPh sb="0" eb="3">
      <t>ナンコクシ</t>
    </rPh>
    <phoneticPr fontId="2"/>
  </si>
  <si>
    <t>特別養護老人ホーム　森の里高知</t>
    <rPh sb="0" eb="2">
      <t>トクベツ</t>
    </rPh>
    <rPh sb="2" eb="4">
      <t>ヨウゴ</t>
    </rPh>
    <rPh sb="4" eb="6">
      <t>ロウジン</t>
    </rPh>
    <rPh sb="10" eb="11">
      <t>モリ</t>
    </rPh>
    <rPh sb="12" eb="13">
      <t>サト</t>
    </rPh>
    <rPh sb="13" eb="15">
      <t>コウチ</t>
    </rPh>
    <phoneticPr fontId="2"/>
  </si>
  <si>
    <t>大川村</t>
    <rPh sb="0" eb="3">
      <t>オオカワムラ</t>
    </rPh>
    <phoneticPr fontId="2"/>
  </si>
  <si>
    <t>デイサービスセンターのじぎく・いちょうの丘　笹場</t>
    <rPh sb="20" eb="21">
      <t>オカ</t>
    </rPh>
    <rPh sb="22" eb="24">
      <t>ササバ</t>
    </rPh>
    <phoneticPr fontId="2"/>
  </si>
  <si>
    <t>香南市</t>
    <rPh sb="0" eb="3">
      <t>コウナンシ</t>
    </rPh>
    <phoneticPr fontId="2"/>
  </si>
  <si>
    <t>ケアハウス　たんぽぽ</t>
  </si>
  <si>
    <t>※南海学園</t>
    <rPh sb="1" eb="3">
      <t>ナンカイ</t>
    </rPh>
    <rPh sb="3" eb="5">
      <t>ガクエン</t>
    </rPh>
    <phoneticPr fontId="2"/>
  </si>
  <si>
    <t>大豊町</t>
    <rPh sb="0" eb="3">
      <t>オオトヨチョウ</t>
    </rPh>
    <phoneticPr fontId="2"/>
  </si>
  <si>
    <t>土佐町</t>
    <rPh sb="0" eb="3">
      <t>トサチョウ</t>
    </rPh>
    <phoneticPr fontId="2"/>
  </si>
  <si>
    <t>土佐市</t>
    <rPh sb="0" eb="3">
      <t>トサシ</t>
    </rPh>
    <phoneticPr fontId="2"/>
  </si>
  <si>
    <t>いの町</t>
    <rPh sb="2" eb="3">
      <t>チョウ</t>
    </rPh>
    <phoneticPr fontId="2"/>
  </si>
  <si>
    <t>高知県立盲学校</t>
  </si>
  <si>
    <t>佐川町</t>
    <rPh sb="0" eb="3">
      <t>サカワチョウ</t>
    </rPh>
    <phoneticPr fontId="2"/>
  </si>
  <si>
    <t>障害者支援施設　大方誠心園</t>
    <rPh sb="0" eb="3">
      <t>ショウガイシャ</t>
    </rPh>
    <rPh sb="3" eb="5">
      <t>シエン</t>
    </rPh>
    <rPh sb="5" eb="7">
      <t>シセツ</t>
    </rPh>
    <rPh sb="8" eb="10">
      <t>オオガタ</t>
    </rPh>
    <rPh sb="10" eb="11">
      <t>マコト</t>
    </rPh>
    <rPh sb="11" eb="12">
      <t>ココロ</t>
    </rPh>
    <rPh sb="12" eb="13">
      <t>エン</t>
    </rPh>
    <phoneticPr fontId="2"/>
  </si>
  <si>
    <t>日高村</t>
    <rPh sb="0" eb="3">
      <t>ヒダカムラ</t>
    </rPh>
    <phoneticPr fontId="2"/>
  </si>
  <si>
    <t>中土佐町</t>
    <rPh sb="0" eb="4">
      <t>ナカトサチョウ</t>
    </rPh>
    <phoneticPr fontId="2"/>
  </si>
  <si>
    <t>須崎市山手町1-7</t>
  </si>
  <si>
    <t>介護老人保健施設ヘルシーケアなはり</t>
    <rPh sb="0" eb="8">
      <t>カイゴロウジンホケンシセツ</t>
    </rPh>
    <phoneticPr fontId="2"/>
  </si>
  <si>
    <t>下島町124-１</t>
  </si>
  <si>
    <t>須崎市</t>
    <rPh sb="0" eb="3">
      <t>スサキシ</t>
    </rPh>
    <phoneticPr fontId="2"/>
  </si>
  <si>
    <t>宿毛市</t>
    <rPh sb="0" eb="3">
      <t>スクモシ</t>
    </rPh>
    <phoneticPr fontId="2"/>
  </si>
  <si>
    <t>馬路村デイサ－ビスセンタ－</t>
  </si>
  <si>
    <t>檮原町</t>
    <rPh sb="0" eb="3">
      <t>ユスハラチョウ</t>
    </rPh>
    <phoneticPr fontId="2"/>
  </si>
  <si>
    <t>老人保健施設　あうん高知</t>
    <rPh sb="0" eb="2">
      <t>ロウジン</t>
    </rPh>
    <rPh sb="2" eb="4">
      <t>ホケン</t>
    </rPh>
    <rPh sb="4" eb="6">
      <t>シセツ</t>
    </rPh>
    <rPh sb="10" eb="12">
      <t>コウチ</t>
    </rPh>
    <phoneticPr fontId="2"/>
  </si>
  <si>
    <t>いの町天王南6-1-1</t>
  </si>
  <si>
    <t>老人保健施設　ライブリーハウス輝</t>
  </si>
  <si>
    <t>津野町</t>
    <rPh sb="0" eb="3">
      <t>ツノチョウ</t>
    </rPh>
    <phoneticPr fontId="2"/>
  </si>
  <si>
    <t>特別養護老人ホームとさの里</t>
    <rPh sb="0" eb="2">
      <t>トクベツ</t>
    </rPh>
    <rPh sb="2" eb="4">
      <t>ヨウゴ</t>
    </rPh>
    <rPh sb="4" eb="6">
      <t>ロウジン</t>
    </rPh>
    <rPh sb="12" eb="13">
      <t>サト</t>
    </rPh>
    <phoneticPr fontId="2"/>
  </si>
  <si>
    <t>南国市小籠107</t>
  </si>
  <si>
    <t>四万十町</t>
    <rPh sb="0" eb="4">
      <t>シマントチョウ</t>
    </rPh>
    <phoneticPr fontId="2"/>
  </si>
  <si>
    <t>梼原町広野644</t>
    <rPh sb="0" eb="3">
      <t>ユスハラチョウ</t>
    </rPh>
    <phoneticPr fontId="2"/>
  </si>
  <si>
    <t>大月町</t>
    <rPh sb="0" eb="3">
      <t>オオツキチョウ</t>
    </rPh>
    <phoneticPr fontId="2"/>
  </si>
  <si>
    <t>三原村</t>
    <rPh sb="0" eb="3">
      <t>ミハラムラ</t>
    </rPh>
    <phoneticPr fontId="2"/>
  </si>
  <si>
    <t>特別養護老人ホーム　土佐清風園</t>
    <rPh sb="0" eb="2">
      <t>トクベツ</t>
    </rPh>
    <rPh sb="2" eb="4">
      <t>ヨウゴ</t>
    </rPh>
    <rPh sb="4" eb="6">
      <t>ロウジン</t>
    </rPh>
    <rPh sb="10" eb="12">
      <t>トサ</t>
    </rPh>
    <rPh sb="12" eb="14">
      <t>セイフウ</t>
    </rPh>
    <rPh sb="14" eb="15">
      <t>エン</t>
    </rPh>
    <phoneticPr fontId="2"/>
  </si>
  <si>
    <t>黒潮町</t>
    <rPh sb="0" eb="3">
      <t>クロシオチョウ</t>
    </rPh>
    <phoneticPr fontId="2"/>
  </si>
  <si>
    <t>土佐清水市以布利55</t>
  </si>
  <si>
    <t>ケアハウス　ひだまり</t>
  </si>
  <si>
    <t>福祉避難所指定（協定）状況一覧</t>
  </si>
  <si>
    <t>特別養護老人ホーム　風花の里</t>
    <rPh sb="0" eb="2">
      <t>トクベツ</t>
    </rPh>
    <rPh sb="2" eb="4">
      <t>ヨウゴ</t>
    </rPh>
    <rPh sb="4" eb="6">
      <t>ロウジン</t>
    </rPh>
    <rPh sb="10" eb="11">
      <t>カゼ</t>
    </rPh>
    <rPh sb="11" eb="12">
      <t>ハナ</t>
    </rPh>
    <rPh sb="13" eb="14">
      <t>サト</t>
    </rPh>
    <phoneticPr fontId="2"/>
  </si>
  <si>
    <t>複合福祉施設ウェルネス伊野</t>
  </si>
  <si>
    <t>中央保健医療圏</t>
    <rPh sb="0" eb="2">
      <t>チュウオウ</t>
    </rPh>
    <rPh sb="2" eb="4">
      <t>ホケン</t>
    </rPh>
    <rPh sb="4" eb="6">
      <t>イリョウ</t>
    </rPh>
    <rPh sb="6" eb="7">
      <t>ケン</t>
    </rPh>
    <phoneticPr fontId="2"/>
  </si>
  <si>
    <t>就労継続支援B型事業所きてみいや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</si>
  <si>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安芸市西浜2373</t>
    <rPh sb="0" eb="3">
      <t>アキシ</t>
    </rPh>
    <rPh sb="3" eb="5">
      <t>ニシハマ</t>
    </rPh>
    <phoneticPr fontId="2"/>
  </si>
  <si>
    <t>安芸保健医療圏</t>
    <rPh sb="0" eb="2">
      <t>アキ</t>
    </rPh>
    <rPh sb="2" eb="4">
      <t>ホケン</t>
    </rPh>
    <rPh sb="4" eb="6">
      <t>イリョウ</t>
    </rPh>
    <rPh sb="6" eb="7">
      <t>ケン</t>
    </rPh>
    <phoneticPr fontId="2"/>
  </si>
  <si>
    <t>高幡保健医療圏</t>
    <rPh sb="0" eb="1">
      <t>タカ</t>
    </rPh>
    <rPh sb="2" eb="4">
      <t>ホケン</t>
    </rPh>
    <rPh sb="4" eb="6">
      <t>イリョウ</t>
    </rPh>
    <rPh sb="6" eb="7">
      <t>ケン</t>
    </rPh>
    <phoneticPr fontId="2"/>
  </si>
  <si>
    <t>あったかふれあいセンターまんまる</t>
  </si>
  <si>
    <t>中土佐町上ﾉ加江5163-4</t>
  </si>
  <si>
    <t>幡多保健医療圏</t>
    <rPh sb="0" eb="2">
      <t>ハタ</t>
    </rPh>
    <rPh sb="2" eb="4">
      <t>ホケン</t>
    </rPh>
    <rPh sb="4" eb="6">
      <t>イリョウ</t>
    </rPh>
    <rPh sb="6" eb="7">
      <t>ケン</t>
    </rPh>
    <phoneticPr fontId="2"/>
  </si>
  <si>
    <t>※…６施設は３市１町（南国市、香南市、香美市、大豊町）と広域協定を締結。</t>
  </si>
  <si>
    <t>特別養護老人ホーム葉山荘</t>
    <rPh sb="0" eb="2">
      <t>トクベツ</t>
    </rPh>
    <rPh sb="2" eb="4">
      <t>ヨウゴ</t>
    </rPh>
    <rPh sb="4" eb="6">
      <t>ロウジン</t>
    </rPh>
    <rPh sb="9" eb="11">
      <t>ハヤマ</t>
    </rPh>
    <rPh sb="11" eb="12">
      <t>ソウ</t>
    </rPh>
    <phoneticPr fontId="2"/>
  </si>
  <si>
    <t>南国市小籠105</t>
  </si>
  <si>
    <t>高齢者施設</t>
  </si>
  <si>
    <t>田野町1828-4</t>
  </si>
  <si>
    <t>黒潮町佐賀920番地</t>
    <rPh sb="0" eb="3">
      <t>クロシオチョウ</t>
    </rPh>
    <rPh sb="3" eb="5">
      <t>サガ</t>
    </rPh>
    <rPh sb="8" eb="10">
      <t>バンチ</t>
    </rPh>
    <phoneticPr fontId="2"/>
  </si>
  <si>
    <t>田野町1613-2</t>
    <rPh sb="0" eb="3">
      <t>タノチョウ</t>
    </rPh>
    <phoneticPr fontId="2"/>
  </si>
  <si>
    <t>　かがみの育成園（香美市）、障害者支援施設白ゆり（香美市）、ワークセンター第二白ゆり（香美市）</t>
    <rPh sb="5" eb="7">
      <t>イクセイ</t>
    </rPh>
    <rPh sb="7" eb="8">
      <t>エン</t>
    </rPh>
    <rPh sb="9" eb="12">
      <t>カミシ</t>
    </rPh>
    <rPh sb="14" eb="17">
      <t>ショウガイシャ</t>
    </rPh>
    <rPh sb="17" eb="19">
      <t>シエン</t>
    </rPh>
    <rPh sb="19" eb="21">
      <t>シセツ</t>
    </rPh>
    <rPh sb="21" eb="22">
      <t>シラ</t>
    </rPh>
    <rPh sb="25" eb="28">
      <t>カミシ</t>
    </rPh>
    <rPh sb="37" eb="39">
      <t>ダイニ</t>
    </rPh>
    <rPh sb="39" eb="40">
      <t>シラ</t>
    </rPh>
    <rPh sb="43" eb="46">
      <t>カミシ</t>
    </rPh>
    <phoneticPr fontId="2"/>
  </si>
  <si>
    <t>平成福祉専門学校（寮部分）</t>
    <rPh sb="0" eb="2">
      <t>ヘイセイ</t>
    </rPh>
    <rPh sb="2" eb="4">
      <t>フクシ</t>
    </rPh>
    <rPh sb="4" eb="6">
      <t>センモン</t>
    </rPh>
    <rPh sb="6" eb="8">
      <t>ガッコウ</t>
    </rPh>
    <rPh sb="9" eb="10">
      <t>リョウ</t>
    </rPh>
    <rPh sb="10" eb="12">
      <t>ブブン</t>
    </rPh>
    <phoneticPr fontId="2"/>
  </si>
  <si>
    <t>　ウィッシュかがみの（南国市）、南海学園（南国市）、県立山田特別支援学校（香美市）</t>
    <rPh sb="11" eb="14">
      <t>ナンコクシ</t>
    </rPh>
    <rPh sb="16" eb="18">
      <t>ナンカイ</t>
    </rPh>
    <rPh sb="18" eb="20">
      <t>ガクエン</t>
    </rPh>
    <rPh sb="21" eb="24">
      <t>ナンコクシ</t>
    </rPh>
    <rPh sb="26" eb="28">
      <t>ケンリツ</t>
    </rPh>
    <rPh sb="28" eb="30">
      <t>ヤマダ</t>
    </rPh>
    <rPh sb="37" eb="40">
      <t>カミシ</t>
    </rPh>
    <phoneticPr fontId="2"/>
  </si>
  <si>
    <t>東洋町地域福祉センター</t>
    <rPh sb="0" eb="3">
      <t>トウヨウチョウ</t>
    </rPh>
    <rPh sb="3" eb="5">
      <t>チイキ</t>
    </rPh>
    <rPh sb="5" eb="7">
      <t>フクシ</t>
    </rPh>
    <phoneticPr fontId="2"/>
  </si>
  <si>
    <t>※…日高養護は、１市４町１村（中央西管内）と広域協定。</t>
    <rPh sb="2" eb="4">
      <t>ヒダカ</t>
    </rPh>
    <rPh sb="4" eb="6">
      <t>ヨウゴ</t>
    </rPh>
    <rPh sb="9" eb="10">
      <t>シ</t>
    </rPh>
    <rPh sb="11" eb="12">
      <t>チョウ</t>
    </rPh>
    <rPh sb="13" eb="14">
      <t>ソン</t>
    </rPh>
    <rPh sb="15" eb="17">
      <t>チュウオウ</t>
    </rPh>
    <rPh sb="17" eb="18">
      <t>ニシ</t>
    </rPh>
    <rPh sb="18" eb="20">
      <t>カンナイ</t>
    </rPh>
    <rPh sb="22" eb="24">
      <t>コウイキ</t>
    </rPh>
    <rPh sb="24" eb="26">
      <t>キョウテイ</t>
    </rPh>
    <phoneticPr fontId="2"/>
  </si>
  <si>
    <t>※…広域協定施設の受け入れ予定人数は、南国市、香美市、日高村に集約。</t>
    <rPh sb="2" eb="4">
      <t>コウイキ</t>
    </rPh>
    <rPh sb="4" eb="6">
      <t>キョウテイ</t>
    </rPh>
    <rPh sb="6" eb="8">
      <t>シセツ</t>
    </rPh>
    <rPh sb="9" eb="10">
      <t>ウ</t>
    </rPh>
    <rPh sb="11" eb="12">
      <t>イ</t>
    </rPh>
    <rPh sb="13" eb="15">
      <t>ヨテイ</t>
    </rPh>
    <rPh sb="15" eb="17">
      <t>ニンズウ</t>
    </rPh>
    <rPh sb="19" eb="22">
      <t>ナンコクシ</t>
    </rPh>
    <rPh sb="23" eb="26">
      <t>カミシ</t>
    </rPh>
    <rPh sb="27" eb="29">
      <t>ヒダカ</t>
    </rPh>
    <rPh sb="29" eb="30">
      <t>ムラ</t>
    </rPh>
    <rPh sb="31" eb="33">
      <t>シュウヤク</t>
    </rPh>
    <phoneticPr fontId="2"/>
  </si>
  <si>
    <t>ケアハウス　虹の丘</t>
    <rPh sb="6" eb="7">
      <t>ニジ</t>
    </rPh>
    <rPh sb="8" eb="9">
      <t>オカ</t>
    </rPh>
    <phoneticPr fontId="2"/>
  </si>
  <si>
    <t>馬路村大字馬路443</t>
  </si>
  <si>
    <t>高知市</t>
    <rPh sb="0" eb="2">
      <t>コウチ</t>
    </rPh>
    <rPh sb="2" eb="3">
      <t>シ</t>
    </rPh>
    <phoneticPr fontId="2"/>
  </si>
  <si>
    <t>須崎</t>
    <rPh sb="0" eb="2">
      <t>スサキ</t>
    </rPh>
    <phoneticPr fontId="2"/>
  </si>
  <si>
    <t>小規模多機能型居宅介護事業所えだがわ</t>
    <rPh sb="0" eb="3">
      <t>ショウキボ</t>
    </rPh>
    <rPh sb="3" eb="11">
      <t>タキノウガタキョタクカイゴ</t>
    </rPh>
    <phoneticPr fontId="2"/>
  </si>
  <si>
    <t>安芸</t>
    <rPh sb="0" eb="2">
      <t>アキ</t>
    </rPh>
    <phoneticPr fontId="2"/>
  </si>
  <si>
    <t>田野町防災センター</t>
    <rPh sb="0" eb="3">
      <t>タノチョウ</t>
    </rPh>
    <rPh sb="3" eb="5">
      <t>ボウサイ</t>
    </rPh>
    <phoneticPr fontId="2"/>
  </si>
  <si>
    <t>中央東</t>
    <rPh sb="0" eb="2">
      <t>チュウオウ</t>
    </rPh>
    <rPh sb="2" eb="3">
      <t>ヒガシ</t>
    </rPh>
    <phoneticPr fontId="2"/>
  </si>
  <si>
    <t>高知市横浜西町29-32</t>
  </si>
  <si>
    <t>旧伊田小学校</t>
    <rPh sb="0" eb="1">
      <t>キュウ</t>
    </rPh>
    <rPh sb="1" eb="3">
      <t>イダ</t>
    </rPh>
    <rPh sb="3" eb="6">
      <t>ショウガッコウ</t>
    </rPh>
    <phoneticPr fontId="2"/>
  </si>
  <si>
    <t>中央西</t>
    <rPh sb="0" eb="2">
      <t>チュウオウ</t>
    </rPh>
    <rPh sb="2" eb="3">
      <t>ニシ</t>
    </rPh>
    <phoneticPr fontId="2"/>
  </si>
  <si>
    <t>幡多</t>
    <rPh sb="0" eb="2">
      <t>ハタ</t>
    </rPh>
    <phoneticPr fontId="2"/>
  </si>
  <si>
    <t>特別養護老人ホーム　ウェルプラザ高知</t>
    <rPh sb="0" eb="2">
      <t>トクベツ</t>
    </rPh>
    <rPh sb="2" eb="4">
      <t>ヨウゴ</t>
    </rPh>
    <rPh sb="4" eb="6">
      <t>ロウジン</t>
    </rPh>
    <rPh sb="16" eb="18">
      <t>コウチ</t>
    </rPh>
    <phoneticPr fontId="2"/>
  </si>
  <si>
    <t>市町村</t>
  </si>
  <si>
    <t>奈半利町</t>
    <rPh sb="0" eb="3">
      <t>ナハリ</t>
    </rPh>
    <rPh sb="3" eb="4">
      <t>チョウ</t>
    </rPh>
    <phoneticPr fontId="2"/>
  </si>
  <si>
    <t>指定
／
協定</t>
    <rPh sb="0" eb="2">
      <t>シテイ</t>
    </rPh>
    <rPh sb="5" eb="7">
      <t>キョウテイ</t>
    </rPh>
    <phoneticPr fontId="2"/>
  </si>
  <si>
    <t>指定</t>
    <rPh sb="0" eb="2">
      <t>シテイ</t>
    </rPh>
    <phoneticPr fontId="2"/>
  </si>
  <si>
    <t>指定</t>
  </si>
  <si>
    <t>協定</t>
    <rPh sb="0" eb="2">
      <t>キョウテイ</t>
    </rPh>
    <phoneticPr fontId="2"/>
  </si>
  <si>
    <t>※ウィッシュかがみの</t>
  </si>
  <si>
    <t>旭町３丁目３番地</t>
  </si>
  <si>
    <t>協定</t>
  </si>
  <si>
    <t>協定（広域）</t>
    <rPh sb="0" eb="2">
      <t>キョウテイ</t>
    </rPh>
    <rPh sb="3" eb="5">
      <t>コウイキ</t>
    </rPh>
    <phoneticPr fontId="2"/>
  </si>
  <si>
    <t>障害者福祉センター</t>
    <rPh sb="0" eb="3">
      <t>ショウガイシャ</t>
    </rPh>
    <rPh sb="3" eb="5">
      <t>フクシ</t>
    </rPh>
    <phoneticPr fontId="2"/>
  </si>
  <si>
    <t>障害者施設</t>
  </si>
  <si>
    <t>施設名</t>
    <rPh sb="0" eb="2">
      <t>シセツ</t>
    </rPh>
    <rPh sb="2" eb="3">
      <t>メイ</t>
    </rPh>
    <phoneticPr fontId="2"/>
  </si>
  <si>
    <t>高知市保健福祉センター</t>
    <rPh sb="0" eb="3">
      <t>コウチシ</t>
    </rPh>
    <rPh sb="3" eb="5">
      <t>ホケン</t>
    </rPh>
    <rPh sb="5" eb="7">
      <t>フクシ</t>
    </rPh>
    <phoneticPr fontId="2"/>
  </si>
  <si>
    <t>東部健康福祉センター</t>
    <rPh sb="0" eb="2">
      <t>トウブ</t>
    </rPh>
    <rPh sb="2" eb="4">
      <t>ケンコウ</t>
    </rPh>
    <rPh sb="4" eb="6">
      <t>フクシ</t>
    </rPh>
    <phoneticPr fontId="2"/>
  </si>
  <si>
    <t>介護老人保健施設　ピアハウス高知</t>
    <rPh sb="0" eb="2">
      <t>カイゴ</t>
    </rPh>
    <rPh sb="2" eb="4">
      <t>ロウジン</t>
    </rPh>
    <rPh sb="4" eb="6">
      <t>ホケン</t>
    </rPh>
    <rPh sb="6" eb="8">
      <t>シセツ</t>
    </rPh>
    <rPh sb="14" eb="16">
      <t>コウチ</t>
    </rPh>
    <phoneticPr fontId="2"/>
  </si>
  <si>
    <t>新本町２丁目13番51号</t>
  </si>
  <si>
    <t>西部健康福祉センター</t>
    <rPh sb="0" eb="2">
      <t>セイブ</t>
    </rPh>
    <rPh sb="2" eb="4">
      <t>ケンコウ</t>
    </rPh>
    <rPh sb="4" eb="6">
      <t>フクシ</t>
    </rPh>
    <phoneticPr fontId="2"/>
  </si>
  <si>
    <t>土佐山健康福祉センター</t>
    <rPh sb="0" eb="3">
      <t>トサヤマ</t>
    </rPh>
    <rPh sb="3" eb="7">
      <t>ケンコウフクシ</t>
    </rPh>
    <phoneticPr fontId="2"/>
  </si>
  <si>
    <t>春野あじさい会館</t>
    <rPh sb="0" eb="2">
      <t>ハルノ</t>
    </rPh>
    <rPh sb="6" eb="8">
      <t>カイカン</t>
    </rPh>
    <phoneticPr fontId="2"/>
  </si>
  <si>
    <t>土佐市波介1206−10</t>
  </si>
  <si>
    <t>ケアハウス　パールマリン</t>
  </si>
  <si>
    <t>四万十町大井川1462‐1</t>
  </si>
  <si>
    <t>特別養護老人ホーム　あざみの里</t>
    <rPh sb="0" eb="2">
      <t>トクベツ</t>
    </rPh>
    <rPh sb="2" eb="4">
      <t>ヨウゴ</t>
    </rPh>
    <rPh sb="4" eb="6">
      <t>ロウジン</t>
    </rPh>
    <rPh sb="14" eb="15">
      <t>サト</t>
    </rPh>
    <phoneticPr fontId="2"/>
  </si>
  <si>
    <t>介良乙3042-１</t>
    <rPh sb="0" eb="3">
      <t>ケラオツ</t>
    </rPh>
    <phoneticPr fontId="6"/>
  </si>
  <si>
    <t>おひさま保育園</t>
    <rPh sb="4" eb="7">
      <t>ホイクエン</t>
    </rPh>
    <phoneticPr fontId="2"/>
  </si>
  <si>
    <t>特別養護老人ホーム　シーサイドホーム桂浜</t>
    <rPh sb="0" eb="2">
      <t>トクベツ</t>
    </rPh>
    <rPh sb="2" eb="4">
      <t>ヨウゴ</t>
    </rPh>
    <rPh sb="4" eb="6">
      <t>ロウジン</t>
    </rPh>
    <rPh sb="18" eb="20">
      <t>カツラハマ</t>
    </rPh>
    <phoneticPr fontId="2"/>
  </si>
  <si>
    <t>特別養護老人ホーム　三宝荘</t>
    <rPh sb="0" eb="2">
      <t>トクベツ</t>
    </rPh>
    <rPh sb="2" eb="4">
      <t>ヨウゴ</t>
    </rPh>
    <rPh sb="4" eb="6">
      <t>ロウジン</t>
    </rPh>
    <rPh sb="10" eb="12">
      <t>サンポウ</t>
    </rPh>
    <rPh sb="12" eb="13">
      <t>ソウ</t>
    </rPh>
    <phoneticPr fontId="2"/>
  </si>
  <si>
    <t>津野町力石2870</t>
  </si>
  <si>
    <t>佐川町甲1688-1</t>
  </si>
  <si>
    <t>香美市土佐山田町550-6</t>
  </si>
  <si>
    <t>高知県立高知若草特別支援学校</t>
    <rPh sb="0" eb="2">
      <t>コウチ</t>
    </rPh>
    <rPh sb="2" eb="4">
      <t>ケンリツ</t>
    </rPh>
    <rPh sb="4" eb="6">
      <t>コウチ</t>
    </rPh>
    <rPh sb="6" eb="8">
      <t>ワカクサ</t>
    </rPh>
    <rPh sb="8" eb="10">
      <t>トクベツ</t>
    </rPh>
    <rPh sb="10" eb="12">
      <t>シエン</t>
    </rPh>
    <rPh sb="12" eb="14">
      <t>ガッコウ</t>
    </rPh>
    <phoneticPr fontId="2"/>
  </si>
  <si>
    <t>四万十市古津賀1801-1</t>
  </si>
  <si>
    <t>特別養護老人ホーム　ふるさとの丘</t>
    <rPh sb="0" eb="2">
      <t>トクベツ</t>
    </rPh>
    <rPh sb="2" eb="4">
      <t>ヨウゴ</t>
    </rPh>
    <rPh sb="4" eb="6">
      <t>ロウジン</t>
    </rPh>
    <rPh sb="15" eb="16">
      <t>オカ</t>
    </rPh>
    <phoneticPr fontId="2"/>
  </si>
  <si>
    <t>有料老人ホームあっとホーム</t>
    <rPh sb="0" eb="2">
      <t>ユウリョウ</t>
    </rPh>
    <rPh sb="2" eb="4">
      <t>ロウジン</t>
    </rPh>
    <phoneticPr fontId="2"/>
  </si>
  <si>
    <t>特別養護老人ホームはるの若菜荘</t>
    <rPh sb="0" eb="2">
      <t>トクベツ</t>
    </rPh>
    <rPh sb="2" eb="4">
      <t>ヨウゴ</t>
    </rPh>
    <rPh sb="4" eb="6">
      <t>ロウジン</t>
    </rPh>
    <rPh sb="12" eb="14">
      <t>ワカナ</t>
    </rPh>
    <rPh sb="14" eb="15">
      <t>ソウ</t>
    </rPh>
    <phoneticPr fontId="2"/>
  </si>
  <si>
    <t>高知市鏡小浜8</t>
  </si>
  <si>
    <t>特別養護老人ホーム　うららか春陽荘</t>
    <rPh sb="0" eb="2">
      <t>トクベツ</t>
    </rPh>
    <rPh sb="2" eb="4">
      <t>ヨウゴ</t>
    </rPh>
    <rPh sb="4" eb="6">
      <t>ロウジン</t>
    </rPh>
    <rPh sb="14" eb="15">
      <t>ハル</t>
    </rPh>
    <rPh sb="15" eb="16">
      <t>ヨウ</t>
    </rPh>
    <rPh sb="16" eb="17">
      <t>ソウ</t>
    </rPh>
    <phoneticPr fontId="2"/>
  </si>
  <si>
    <t>デイサービスくりの木</t>
    <rPh sb="9" eb="10">
      <t>キ</t>
    </rPh>
    <phoneticPr fontId="7"/>
  </si>
  <si>
    <t>特別養護老人ホーム　やすらぎの家</t>
    <rPh sb="0" eb="2">
      <t>トクベツ</t>
    </rPh>
    <rPh sb="2" eb="4">
      <t>ヨウゴ</t>
    </rPh>
    <rPh sb="4" eb="6">
      <t>ロウジン</t>
    </rPh>
    <rPh sb="15" eb="16">
      <t>イエ</t>
    </rPh>
    <phoneticPr fontId="2"/>
  </si>
  <si>
    <t>高知市塩田町18-10</t>
  </si>
  <si>
    <t>住所</t>
    <rPh sb="0" eb="2">
      <t>ジュウショ</t>
    </rPh>
    <phoneticPr fontId="2"/>
  </si>
  <si>
    <t>在宅介護センター　わかくさ</t>
    <rPh sb="0" eb="2">
      <t>ザイタク</t>
    </rPh>
    <rPh sb="2" eb="4">
      <t>カイゴ</t>
    </rPh>
    <phoneticPr fontId="2"/>
  </si>
  <si>
    <t>その他</t>
    <rPh sb="2" eb="3">
      <t>タ</t>
    </rPh>
    <phoneticPr fontId="2"/>
  </si>
  <si>
    <t>室戸市デイサービスセンター</t>
  </si>
  <si>
    <t>ケアハウス　あじさいの里</t>
    <rPh sb="11" eb="12">
      <t>サト</t>
    </rPh>
    <phoneticPr fontId="2"/>
  </si>
  <si>
    <t>宿毛市平田町戸内1813-1</t>
  </si>
  <si>
    <t>デイサービス　いこいの森</t>
    <rPh sb="11" eb="12">
      <t>モリ</t>
    </rPh>
    <phoneticPr fontId="2"/>
  </si>
  <si>
    <t>障害者支援施設　梼原みどりの家</t>
    <rPh sb="0" eb="3">
      <t>ショウガイシャ</t>
    </rPh>
    <rPh sb="3" eb="5">
      <t>シエン</t>
    </rPh>
    <rPh sb="5" eb="7">
      <t>シセツ</t>
    </rPh>
    <rPh sb="8" eb="10">
      <t>ユスハラ</t>
    </rPh>
    <rPh sb="14" eb="15">
      <t>イエ</t>
    </rPh>
    <phoneticPr fontId="2"/>
  </si>
  <si>
    <t>日高村ふれ愛センター</t>
  </si>
  <si>
    <t>看護小規模多機能型居宅介護事業所　ありがとう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</si>
  <si>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介護老人保健施設　あったかケアみずき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</si>
  <si>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有料老人ホーム　おひさまのうた</t>
    <rPh sb="0" eb="2">
      <t>ユウリョウ</t>
    </rPh>
    <rPh sb="2" eb="4">
      <t>ロウジン</t>
    </rPh>
    <phoneticPr fontId="2"/>
  </si>
  <si>
    <t>安田町大字正弘1538</t>
  </si>
  <si>
    <t>中山間地域構造改善センター</t>
    <rPh sb="0" eb="1">
      <t>チュウ</t>
    </rPh>
    <rPh sb="1" eb="2">
      <t>サン</t>
    </rPh>
    <rPh sb="2" eb="3">
      <t>カン</t>
    </rPh>
    <rPh sb="3" eb="5">
      <t>チイキ</t>
    </rPh>
    <rPh sb="5" eb="7">
      <t>コウゾウ</t>
    </rPh>
    <rPh sb="7" eb="9">
      <t>カイゼン</t>
    </rPh>
    <phoneticPr fontId="2"/>
  </si>
  <si>
    <t>大川村総合福祉センター</t>
    <rPh sb="0" eb="3">
      <t>オオカワムラ</t>
    </rPh>
    <rPh sb="3" eb="5">
      <t>ソウゴウ</t>
    </rPh>
    <rPh sb="5" eb="7">
      <t>フクシ</t>
    </rPh>
    <phoneticPr fontId="2"/>
  </si>
  <si>
    <t>介護老人保健施設　梅壽苑</t>
    <rPh sb="0" eb="2">
      <t>カイゴ</t>
    </rPh>
    <rPh sb="2" eb="4">
      <t>ロウジン</t>
    </rPh>
    <rPh sb="4" eb="6">
      <t>ホケン</t>
    </rPh>
    <rPh sb="6" eb="8">
      <t>シセツ</t>
    </rPh>
    <rPh sb="9" eb="10">
      <t>ウメ</t>
    </rPh>
    <rPh sb="10" eb="11">
      <t>コトブキ</t>
    </rPh>
    <rPh sb="11" eb="12">
      <t>エン</t>
    </rPh>
    <phoneticPr fontId="2"/>
  </si>
  <si>
    <t>特別養護老人ホーム　つむぐ</t>
    <rPh sb="0" eb="2">
      <t>トクベツ</t>
    </rPh>
    <rPh sb="2" eb="4">
      <t>ヨウゴ</t>
    </rPh>
    <rPh sb="4" eb="6">
      <t>ロウジン</t>
    </rPh>
    <phoneticPr fontId="2"/>
  </si>
  <si>
    <t>障害者支援施設しゃくなげ荘</t>
    <rPh sb="0" eb="3">
      <t>ショウガイシャ</t>
    </rPh>
    <rPh sb="3" eb="5">
      <t>シエン</t>
    </rPh>
    <rPh sb="5" eb="7">
      <t>シセツ</t>
    </rPh>
    <rPh sb="12" eb="13">
      <t>ソウ</t>
    </rPh>
    <phoneticPr fontId="2"/>
  </si>
  <si>
    <t>室戸市室津2937-1</t>
  </si>
  <si>
    <t>梼原町広野644-2</t>
  </si>
  <si>
    <t>福祉牧場　おおなろ園</t>
  </si>
  <si>
    <t>高知県立高知ろう学校</t>
  </si>
  <si>
    <t>養護老人ホーム　千松園</t>
  </si>
  <si>
    <t>ユニット型特別養護老人ホーム　もとちか</t>
  </si>
  <si>
    <t>特別養護老人ホーム　四万十荘</t>
  </si>
  <si>
    <t>さくら福祉事業所</t>
    <rPh sb="3" eb="5">
      <t>フクシ</t>
    </rPh>
    <rPh sb="5" eb="7">
      <t>ジギョウ</t>
    </rPh>
    <phoneticPr fontId="2"/>
  </si>
  <si>
    <t>平成福祉専門学校（校舎部分）</t>
    <rPh sb="0" eb="2">
      <t>ヘイセイ</t>
    </rPh>
    <rPh sb="2" eb="4">
      <t>フクシ</t>
    </rPh>
    <rPh sb="4" eb="6">
      <t>センモン</t>
    </rPh>
    <rPh sb="6" eb="8">
      <t>ガッコウ</t>
    </rPh>
    <rPh sb="9" eb="11">
      <t>コウシャ</t>
    </rPh>
    <rPh sb="11" eb="13">
      <t>ブブン</t>
    </rPh>
    <phoneticPr fontId="2"/>
  </si>
  <si>
    <t>認知症対応共同生活介護あさひ</t>
    <rPh sb="0" eb="3">
      <t>ニンチショウ</t>
    </rPh>
    <rPh sb="3" eb="5">
      <t>タイオウ</t>
    </rPh>
    <rPh sb="5" eb="7">
      <t>キョウドウ</t>
    </rPh>
    <rPh sb="7" eb="9">
      <t>セイカツ</t>
    </rPh>
    <rPh sb="9" eb="11">
      <t>カイゴ</t>
    </rPh>
    <phoneticPr fontId="2"/>
  </si>
  <si>
    <t>介護付きホーム　いこいの森プラス</t>
    <rPh sb="0" eb="2">
      <t>カイゴ</t>
    </rPh>
    <rPh sb="2" eb="3">
      <t>ツ</t>
    </rPh>
    <rPh sb="12" eb="13">
      <t>モリ</t>
    </rPh>
    <phoneticPr fontId="2"/>
  </si>
  <si>
    <t>高知市長浜4975</t>
  </si>
  <si>
    <t>芸西村西分乙297</t>
  </si>
  <si>
    <t>高知市立高知特別支援学校</t>
    <rPh sb="0" eb="12">
      <t>コウチシリツコウチトクベツシエンガッコウ</t>
    </rPh>
    <phoneticPr fontId="2"/>
  </si>
  <si>
    <t>介護老人福祉施設早蕨</t>
    <rPh sb="0" eb="2">
      <t>カイゴ</t>
    </rPh>
    <rPh sb="2" eb="4">
      <t>ロウジン</t>
    </rPh>
    <rPh sb="4" eb="8">
      <t>フクシシセツ</t>
    </rPh>
    <rPh sb="8" eb="10">
      <t>サワラビ</t>
    </rPh>
    <phoneticPr fontId="6"/>
  </si>
  <si>
    <t>小規模多機能型居宅介護　アビタシオン青空</t>
  </si>
  <si>
    <t>集落活動センターなかやま</t>
    <rPh sb="0" eb="2">
      <t>シュウラク</t>
    </rPh>
    <rPh sb="2" eb="4">
      <t>カツドウ</t>
    </rPh>
    <phoneticPr fontId="2"/>
  </si>
  <si>
    <t>グループホーム　しあわせ村</t>
  </si>
  <si>
    <t>香南市赤岡町1160-1</t>
  </si>
  <si>
    <t>北川村野友甲716-1</t>
  </si>
  <si>
    <t>元保育所</t>
    <rPh sb="0" eb="1">
      <t>モト</t>
    </rPh>
    <rPh sb="1" eb="3">
      <t>ホイク</t>
    </rPh>
    <rPh sb="3" eb="4">
      <t>ショ</t>
    </rPh>
    <phoneticPr fontId="2"/>
  </si>
  <si>
    <t>高知県立日高特別支援学校高知しんほんまち分校</t>
  </si>
  <si>
    <t>サービス付高齢者住宅　イチゴいちえ</t>
    <rPh sb="4" eb="5">
      <t>ツ</t>
    </rPh>
    <rPh sb="5" eb="8">
      <t>コウレイシャ</t>
    </rPh>
    <rPh sb="8" eb="10">
      <t>ジュウタク</t>
    </rPh>
    <phoneticPr fontId="6"/>
  </si>
  <si>
    <t>わのわのおうち　輪が家</t>
    <rPh sb="8" eb="9">
      <t>ワ</t>
    </rPh>
    <rPh sb="10" eb="11">
      <t>イエ</t>
    </rPh>
    <phoneticPr fontId="2"/>
  </si>
  <si>
    <t>いの町小川東津賀才53-1</t>
  </si>
  <si>
    <t>特別養護老人ホーム　湯の里</t>
    <rPh sb="0" eb="4">
      <t>トクベツヨウゴ</t>
    </rPh>
    <rPh sb="4" eb="6">
      <t>ロウジン</t>
    </rPh>
    <rPh sb="10" eb="11">
      <t>ユ</t>
    </rPh>
    <rPh sb="12" eb="13">
      <t>サト</t>
    </rPh>
    <phoneticPr fontId="8"/>
  </si>
  <si>
    <t>ぷらうらんどKouminkan</t>
  </si>
  <si>
    <t>障害者支援施設むろと・はまゆう園</t>
    <rPh sb="0" eb="3">
      <t>ショウガイシャ</t>
    </rPh>
    <rPh sb="3" eb="5">
      <t>シエン</t>
    </rPh>
    <rPh sb="5" eb="7">
      <t>シセツ</t>
    </rPh>
    <rPh sb="15" eb="16">
      <t>エン</t>
    </rPh>
    <phoneticPr fontId="2"/>
  </si>
  <si>
    <t>デイサービスどんぐりの里Ⅱ</t>
    <rPh sb="11" eb="12">
      <t>サト</t>
    </rPh>
    <phoneticPr fontId="2"/>
  </si>
  <si>
    <t>老人保健施設　あさひ</t>
  </si>
  <si>
    <t>むろと保育園</t>
  </si>
  <si>
    <t>※ワークセンター第二白ゆり</t>
    <rPh sb="8" eb="10">
      <t>ダイニ</t>
    </rPh>
    <rPh sb="10" eb="11">
      <t>シロ</t>
    </rPh>
    <phoneticPr fontId="2"/>
  </si>
  <si>
    <t>香南市香我美町下分2645-1</t>
  </si>
  <si>
    <t>宿毛市貝塚19-10</t>
  </si>
  <si>
    <t>特別養護老人ホーム　八流荘</t>
    <rPh sb="0" eb="2">
      <t>トクベツ</t>
    </rPh>
    <rPh sb="2" eb="4">
      <t>ヨウゴ</t>
    </rPh>
    <rPh sb="4" eb="6">
      <t>ロウジン</t>
    </rPh>
    <rPh sb="10" eb="11">
      <t>ハチ</t>
    </rPh>
    <rPh sb="11" eb="12">
      <t>ナガ</t>
    </rPh>
    <rPh sb="12" eb="13">
      <t>ソウ</t>
    </rPh>
    <phoneticPr fontId="2"/>
  </si>
  <si>
    <t>キセキレイの里</t>
    <rPh sb="6" eb="7">
      <t>サト</t>
    </rPh>
    <phoneticPr fontId="2"/>
  </si>
  <si>
    <t>特別養護老人ホーム　つつじの丘</t>
    <rPh sb="0" eb="2">
      <t>トクベツ</t>
    </rPh>
    <rPh sb="2" eb="4">
      <t>ヨウゴ</t>
    </rPh>
    <rPh sb="4" eb="6">
      <t>ロウジン</t>
    </rPh>
    <rPh sb="14" eb="15">
      <t>オカ</t>
    </rPh>
    <phoneticPr fontId="2"/>
  </si>
  <si>
    <t>ケアハウス安芸</t>
    <rPh sb="5" eb="7">
      <t>アキ</t>
    </rPh>
    <phoneticPr fontId="2"/>
  </si>
  <si>
    <t>特別養護老人ホーム　かしま荘</t>
    <rPh sb="0" eb="2">
      <t>トクベツ</t>
    </rPh>
    <rPh sb="2" eb="4">
      <t>ヨウゴ</t>
    </rPh>
    <rPh sb="4" eb="6">
      <t>ロウジン</t>
    </rPh>
    <rPh sb="13" eb="14">
      <t>ソウ</t>
    </rPh>
    <phoneticPr fontId="2"/>
  </si>
  <si>
    <t>デイサービスセンターあったか
あったかふれあいセンター</t>
  </si>
  <si>
    <t>障害者支援施設　ステージ桜が丘</t>
    <rPh sb="0" eb="2">
      <t>ショウガイ</t>
    </rPh>
    <rPh sb="2" eb="3">
      <t>シャ</t>
    </rPh>
    <rPh sb="3" eb="5">
      <t>シエン</t>
    </rPh>
    <rPh sb="5" eb="7">
      <t>シセツ</t>
    </rPh>
    <rPh sb="12" eb="13">
      <t>サクラ</t>
    </rPh>
    <rPh sb="14" eb="15">
      <t>オカ</t>
    </rPh>
    <phoneticPr fontId="2"/>
  </si>
  <si>
    <t>ＧＨくろしお・あったかふれあいセンターにしきの広場</t>
  </si>
  <si>
    <t>須崎市老人デイサービスセンター山ももの家</t>
    <rPh sb="0" eb="3">
      <t>スサキシ</t>
    </rPh>
    <rPh sb="3" eb="5">
      <t>ロウジン</t>
    </rPh>
    <rPh sb="15" eb="16">
      <t>ヤマ</t>
    </rPh>
    <rPh sb="19" eb="20">
      <t>イエ</t>
    </rPh>
    <phoneticPr fontId="2"/>
  </si>
  <si>
    <t>高知市仁井田1612-21</t>
  </si>
  <si>
    <t>田野町4462-58</t>
  </si>
  <si>
    <t>特別養護老人ホーム　愛光園</t>
    <rPh sb="0" eb="2">
      <t>トクベツ</t>
    </rPh>
    <rPh sb="2" eb="4">
      <t>ヨウゴ</t>
    </rPh>
    <rPh sb="4" eb="6">
      <t>ロウジン</t>
    </rPh>
    <rPh sb="10" eb="12">
      <t>アイコウ</t>
    </rPh>
    <rPh sb="12" eb="13">
      <t>エン</t>
    </rPh>
    <phoneticPr fontId="2"/>
  </si>
  <si>
    <t>中土佐町大野見寺野109</t>
  </si>
  <si>
    <t>児童養護施設　愛童園</t>
    <rPh sb="0" eb="2">
      <t>ジドウ</t>
    </rPh>
    <rPh sb="2" eb="4">
      <t>ヨウゴ</t>
    </rPh>
    <rPh sb="4" eb="6">
      <t>シセツ</t>
    </rPh>
    <rPh sb="7" eb="8">
      <t>アイ</t>
    </rPh>
    <rPh sb="8" eb="9">
      <t>ドウ</t>
    </rPh>
    <rPh sb="9" eb="10">
      <t>エン</t>
    </rPh>
    <phoneticPr fontId="2"/>
  </si>
  <si>
    <t>円行寺52-10</t>
  </si>
  <si>
    <t>有料老人ホーム　なはり</t>
    <rPh sb="0" eb="2">
      <t>ユウリョウ</t>
    </rPh>
    <rPh sb="2" eb="4">
      <t>ロウジン</t>
    </rPh>
    <phoneticPr fontId="2"/>
  </si>
  <si>
    <t>田野町立田野中学校（体育館）</t>
    <rPh sb="0" eb="2">
      <t>タノ</t>
    </rPh>
    <rPh sb="2" eb="4">
      <t>チョウリツ</t>
    </rPh>
    <rPh sb="4" eb="6">
      <t>タノ</t>
    </rPh>
    <rPh sb="6" eb="9">
      <t>チュウガッコウ</t>
    </rPh>
    <rPh sb="10" eb="13">
      <t>タイイクカン</t>
    </rPh>
    <phoneticPr fontId="2"/>
  </si>
  <si>
    <t>田野町老人福祉センター</t>
  </si>
  <si>
    <t>高知市一宮東町1-27-38</t>
  </si>
  <si>
    <t>安田町立安田小学校</t>
    <rPh sb="0" eb="3">
      <t>ヤスダチョウ</t>
    </rPh>
    <rPh sb="3" eb="4">
      <t>リツ</t>
    </rPh>
    <rPh sb="4" eb="6">
      <t>ヤスダ</t>
    </rPh>
    <rPh sb="6" eb="9">
      <t>ショウガッコウ</t>
    </rPh>
    <phoneticPr fontId="2"/>
  </si>
  <si>
    <t>安田町立高齢者福祉センター</t>
    <rPh sb="0" eb="3">
      <t>ヤスダチョウ</t>
    </rPh>
    <rPh sb="3" eb="4">
      <t>リツ</t>
    </rPh>
    <rPh sb="4" eb="7">
      <t>コウレイシャ</t>
    </rPh>
    <rPh sb="7" eb="9">
      <t>フクシ</t>
    </rPh>
    <phoneticPr fontId="2"/>
  </si>
  <si>
    <t>デイサービス高岡</t>
    <rPh sb="6" eb="8">
      <t>タカオカ</t>
    </rPh>
    <phoneticPr fontId="2"/>
  </si>
  <si>
    <t>北川村総合保健福祉センター</t>
    <rPh sb="0" eb="2">
      <t>キタガワ</t>
    </rPh>
    <rPh sb="2" eb="3">
      <t>ムラ</t>
    </rPh>
    <rPh sb="3" eb="5">
      <t>ソウゴウ</t>
    </rPh>
    <rPh sb="5" eb="7">
      <t>ホケン</t>
    </rPh>
    <rPh sb="7" eb="9">
      <t>フクシ</t>
    </rPh>
    <phoneticPr fontId="2"/>
  </si>
  <si>
    <t>南国市立田1544-2</t>
  </si>
  <si>
    <t>宿毛市貝塚18-7</t>
  </si>
  <si>
    <t>小規模多機能施設ゆずの花</t>
  </si>
  <si>
    <t>馬路村集会センタ－うまなび</t>
    <rPh sb="3" eb="5">
      <t>シュウカイ</t>
    </rPh>
    <phoneticPr fontId="2"/>
  </si>
  <si>
    <t>魚梁瀬多目的施設</t>
  </si>
  <si>
    <t>高知市土居町9-18</t>
  </si>
  <si>
    <t>安芸市川北甲3731</t>
  </si>
  <si>
    <t>介護老人保健施設　リゾートヒルやわらぎ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</si>
  <si>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介護老人保健施設　夢の里</t>
    <rPh sb="0" eb="2">
      <t>カイゴ</t>
    </rPh>
    <rPh sb="2" eb="4">
      <t>ロウジン</t>
    </rPh>
    <rPh sb="4" eb="6">
      <t>ホケン</t>
    </rPh>
    <rPh sb="6" eb="8">
      <t>シセツ</t>
    </rPh>
    <rPh sb="9" eb="10">
      <t>ユメ</t>
    </rPh>
    <rPh sb="11" eb="12">
      <t>サト</t>
    </rPh>
    <phoneticPr fontId="2"/>
  </si>
  <si>
    <t>高齢・障害者施設</t>
  </si>
  <si>
    <t>南国市左右山290-2</t>
  </si>
  <si>
    <t>四万十町デイサービスセンター　緑林荘</t>
    <rPh sb="0" eb="4">
      <t>シマントチョウ</t>
    </rPh>
    <rPh sb="15" eb="17">
      <t>リョクリン</t>
    </rPh>
    <rPh sb="17" eb="18">
      <t>ソウ</t>
    </rPh>
    <phoneticPr fontId="2"/>
  </si>
  <si>
    <t>介護老人保健施設　ＪＡいなほ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</si>
  <si>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波介保育園</t>
  </si>
  <si>
    <t>特別養護老人ホーム　白銀荘</t>
    <rPh sb="0" eb="2">
      <t>トクベツ</t>
    </rPh>
    <rPh sb="2" eb="4">
      <t>ヨウゴ</t>
    </rPh>
    <rPh sb="4" eb="6">
      <t>ロウジン</t>
    </rPh>
    <rPh sb="10" eb="12">
      <t>ハクギン</t>
    </rPh>
    <rPh sb="12" eb="13">
      <t>ソウ</t>
    </rPh>
    <phoneticPr fontId="2"/>
  </si>
  <si>
    <t>介護老人保健施設　ケアポート南国</t>
    <rPh sb="0" eb="2">
      <t>カイゴ</t>
    </rPh>
    <rPh sb="2" eb="4">
      <t>ロウジン</t>
    </rPh>
    <rPh sb="4" eb="6">
      <t>ホケン</t>
    </rPh>
    <rPh sb="6" eb="8">
      <t>シセツ</t>
    </rPh>
    <rPh sb="14" eb="16">
      <t>ナンコク</t>
    </rPh>
    <phoneticPr fontId="2"/>
  </si>
  <si>
    <t>障害者施設</t>
    <rPh sb="0" eb="3">
      <t>ショウガイシャ</t>
    </rPh>
    <rPh sb="3" eb="5">
      <t>シセツ</t>
    </rPh>
    <phoneticPr fontId="2"/>
  </si>
  <si>
    <t>特別養護老人ホーム　陽だまりの里</t>
    <rPh sb="0" eb="2">
      <t>トクベツ</t>
    </rPh>
    <rPh sb="2" eb="4">
      <t>ヨウゴ</t>
    </rPh>
    <rPh sb="4" eb="6">
      <t>ロウジン</t>
    </rPh>
    <rPh sb="10" eb="11">
      <t>ヒ</t>
    </rPh>
    <rPh sb="15" eb="16">
      <t>サト</t>
    </rPh>
    <phoneticPr fontId="2"/>
  </si>
  <si>
    <t>特別養護老人ホーム　しおさい</t>
    <rPh sb="0" eb="2">
      <t>トクベツ</t>
    </rPh>
    <rPh sb="2" eb="4">
      <t>ヨウゴ</t>
    </rPh>
    <rPh sb="4" eb="6">
      <t>ロウジン</t>
    </rPh>
    <phoneticPr fontId="2"/>
  </si>
  <si>
    <t>障害者施設</t>
    <rPh sb="0" eb="2">
      <t>ショウガイ</t>
    </rPh>
    <rPh sb="2" eb="3">
      <t>シャ</t>
    </rPh>
    <rPh sb="3" eb="5">
      <t>シセツ</t>
    </rPh>
    <phoneticPr fontId="2"/>
  </si>
  <si>
    <t>小規模多機能型居宅介護事業所みそら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</si>
  <si>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t>県立高知若草特別支援学校
 土佐希望の家分校</t>
  </si>
  <si>
    <t>土佐市波介1244−1</t>
  </si>
  <si>
    <t>土佐希望の家　医療福祉センター
（通園事業所　土佐希望の家）</t>
  </si>
  <si>
    <t>安芸市庄之芝町3-3鯨ﾋﾞﾙ</t>
  </si>
  <si>
    <t>障害者支援施設こくふ</t>
  </si>
  <si>
    <t>高知市針木北1-14-30</t>
  </si>
  <si>
    <t>グループホーム　ひよし</t>
  </si>
  <si>
    <t>いの町新町1番地MMPビル3階</t>
    <rPh sb="2" eb="3">
      <t>マチ</t>
    </rPh>
    <rPh sb="3" eb="5">
      <t>シンマチ</t>
    </rPh>
    <rPh sb="6" eb="8">
      <t>バンチ</t>
    </rPh>
    <rPh sb="14" eb="15">
      <t>カイ</t>
    </rPh>
    <phoneticPr fontId="2"/>
  </si>
  <si>
    <t>特別養護老人ホーム　たちばなの里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</si>
  <si>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特別養護老人ホーム　香南赤岡苑</t>
    <rPh sb="0" eb="2">
      <t>トクベツ</t>
    </rPh>
    <rPh sb="2" eb="4">
      <t>ヨウゴ</t>
    </rPh>
    <rPh sb="4" eb="6">
      <t>ロウジン</t>
    </rPh>
    <rPh sb="10" eb="12">
      <t>コウナン</t>
    </rPh>
    <rPh sb="12" eb="14">
      <t>アカオカ</t>
    </rPh>
    <rPh sb="14" eb="15">
      <t>エン</t>
    </rPh>
    <phoneticPr fontId="2"/>
  </si>
  <si>
    <t>四万十市西土佐用井1110-1</t>
  </si>
  <si>
    <t>特別養護老人ホーム　オーベルジュ</t>
    <rPh sb="0" eb="2">
      <t>トクベツ</t>
    </rPh>
    <rPh sb="2" eb="4">
      <t>ヨウゴ</t>
    </rPh>
    <rPh sb="4" eb="6">
      <t>ロウジン</t>
    </rPh>
    <phoneticPr fontId="2"/>
  </si>
  <si>
    <t>障害者福祉サービス事業所　風車の丘あけぼの</t>
    <rPh sb="0" eb="3">
      <t>ショウガイシャ</t>
    </rPh>
    <rPh sb="3" eb="5">
      <t>フクシ</t>
    </rPh>
    <rPh sb="9" eb="12">
      <t>ジギョウショ</t>
    </rPh>
    <rPh sb="13" eb="15">
      <t>フウシャ</t>
    </rPh>
    <rPh sb="16" eb="17">
      <t>オカ</t>
    </rPh>
    <phoneticPr fontId="2"/>
  </si>
  <si>
    <t>いの町6032-3</t>
  </si>
  <si>
    <t>介護老人保健施設　あいの里</t>
    <rPh sb="0" eb="2">
      <t>カイゴ</t>
    </rPh>
    <rPh sb="2" eb="4">
      <t>ロウジン</t>
    </rPh>
    <rPh sb="4" eb="6">
      <t>ホケン</t>
    </rPh>
    <rPh sb="6" eb="8">
      <t>シセツ</t>
    </rPh>
    <rPh sb="12" eb="13">
      <t>サト</t>
    </rPh>
    <phoneticPr fontId="2"/>
  </si>
  <si>
    <t>香我美町高齢者生活福祉センター</t>
  </si>
  <si>
    <t>総合福祉ゾーン　オークの里</t>
  </si>
  <si>
    <t>高知県知的障害者育成会　香南くろしお園</t>
  </si>
  <si>
    <t>高知市若草南町22-25</t>
  </si>
  <si>
    <t>土佐市高岡町甲996</t>
  </si>
  <si>
    <t>※かがみの育成園</t>
    <rPh sb="5" eb="7">
      <t>イクセイ</t>
    </rPh>
    <rPh sb="7" eb="8">
      <t>エン</t>
    </rPh>
    <phoneticPr fontId="2"/>
  </si>
  <si>
    <t>※障害者支援施設白ゆり</t>
    <rPh sb="1" eb="4">
      <t>ショウガイシャ</t>
    </rPh>
    <rPh sb="4" eb="6">
      <t>シエン</t>
    </rPh>
    <rPh sb="6" eb="8">
      <t>シセツ</t>
    </rPh>
    <rPh sb="8" eb="9">
      <t>ハク</t>
    </rPh>
    <phoneticPr fontId="2"/>
  </si>
  <si>
    <t>※県立山田特別支援学校</t>
    <rPh sb="1" eb="3">
      <t>ケンリツ</t>
    </rPh>
    <rPh sb="3" eb="5">
      <t>ヤマダ</t>
    </rPh>
    <phoneticPr fontId="2"/>
  </si>
  <si>
    <t>特別養護老人ホーム　大野見荘</t>
    <rPh sb="0" eb="2">
      <t>トクベツ</t>
    </rPh>
    <rPh sb="2" eb="4">
      <t>ヨウゴ</t>
    </rPh>
    <rPh sb="4" eb="6">
      <t>ロウジン</t>
    </rPh>
    <rPh sb="10" eb="13">
      <t>オオノミ</t>
    </rPh>
    <rPh sb="13" eb="14">
      <t>ソウ</t>
    </rPh>
    <phoneticPr fontId="2"/>
  </si>
  <si>
    <t>養護老人ホーム　白寿荘</t>
    <rPh sb="0" eb="2">
      <t>ヨウゴ</t>
    </rPh>
    <rPh sb="2" eb="4">
      <t>ロウジン</t>
    </rPh>
    <rPh sb="8" eb="10">
      <t>ハクジュ</t>
    </rPh>
    <rPh sb="10" eb="11">
      <t>ソウ</t>
    </rPh>
    <phoneticPr fontId="2"/>
  </si>
  <si>
    <t>特別養護老人ホーム　白寿荘</t>
    <rPh sb="0" eb="2">
      <t>トクベツ</t>
    </rPh>
    <rPh sb="2" eb="4">
      <t>ヨウゴ</t>
    </rPh>
    <rPh sb="4" eb="6">
      <t>ロウジン</t>
    </rPh>
    <rPh sb="10" eb="12">
      <t>ハクジュ</t>
    </rPh>
    <rPh sb="12" eb="13">
      <t>ソウ</t>
    </rPh>
    <phoneticPr fontId="2"/>
  </si>
  <si>
    <t>特定施設入所者生活介護事業所　ケアハウス好日館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rPh sb="11" eb="14">
      <t>ジギョウショ</t>
    </rPh>
    <rPh sb="20" eb="22">
      <t>コウジツ</t>
    </rPh>
    <rPh sb="22" eb="23">
      <t>カン</t>
    </rPh>
    <phoneticPr fontId="2"/>
  </si>
  <si>
    <t>特別養護老人ホーム　ウエルプラザやまだ荘</t>
    <rPh sb="0" eb="2">
      <t>トクベツ</t>
    </rPh>
    <rPh sb="2" eb="4">
      <t>ヨウゴ</t>
    </rPh>
    <rPh sb="4" eb="6">
      <t>ロウジン</t>
    </rPh>
    <rPh sb="19" eb="20">
      <t>ソウ</t>
    </rPh>
    <phoneticPr fontId="2"/>
  </si>
  <si>
    <t>ワークセンター白ゆり</t>
    <rPh sb="7" eb="8">
      <t>シラ</t>
    </rPh>
    <phoneticPr fontId="2"/>
  </si>
  <si>
    <t>サービス付き高齢者向け住宅あさひ　デイサービス太陽</t>
    <rPh sb="4" eb="5">
      <t>ツ</t>
    </rPh>
    <rPh sb="6" eb="9">
      <t>コウレイシャ</t>
    </rPh>
    <rPh sb="9" eb="10">
      <t>ム</t>
    </rPh>
    <rPh sb="11" eb="13">
      <t>ジュウタク</t>
    </rPh>
    <rPh sb="23" eb="25">
      <t>タイヨウ</t>
    </rPh>
    <phoneticPr fontId="2"/>
  </si>
  <si>
    <t>本山町保健福祉センター</t>
    <rPh sb="0" eb="3">
      <t>モトヤマチョウ</t>
    </rPh>
    <rPh sb="3" eb="5">
      <t>ホケン</t>
    </rPh>
    <rPh sb="5" eb="7">
      <t>フクシ</t>
    </rPh>
    <phoneticPr fontId="2"/>
  </si>
  <si>
    <t>大豊町総合ふれあいセンター</t>
    <rPh sb="0" eb="2">
      <t>オオトヨ</t>
    </rPh>
    <rPh sb="2" eb="3">
      <t>チョウ</t>
    </rPh>
    <rPh sb="3" eb="5">
      <t>ソウゴウ</t>
    </rPh>
    <phoneticPr fontId="2"/>
  </si>
  <si>
    <t>学校法人　明徳義塾</t>
    <rPh sb="0" eb="2">
      <t>ガッコウ</t>
    </rPh>
    <rPh sb="2" eb="4">
      <t>ホウジン</t>
    </rPh>
    <rPh sb="5" eb="7">
      <t>メイトク</t>
    </rPh>
    <rPh sb="7" eb="9">
      <t>ギジュク</t>
    </rPh>
    <phoneticPr fontId="2"/>
  </si>
  <si>
    <t>山の手保育園</t>
  </si>
  <si>
    <t>特別養護老人ホーム　トキワ苑</t>
    <rPh sb="0" eb="6">
      <t>トクベツヨウゴロウジン</t>
    </rPh>
    <rPh sb="13" eb="14">
      <t>エン</t>
    </rPh>
    <phoneticPr fontId="2"/>
  </si>
  <si>
    <t>障害者支援施設とさ</t>
  </si>
  <si>
    <t>四万十町大正32-1</t>
  </si>
  <si>
    <t>津野町役場西庁舎福祉交流センター</t>
    <rPh sb="0" eb="2">
      <t>ツノ</t>
    </rPh>
    <rPh sb="2" eb="3">
      <t>チョウ</t>
    </rPh>
    <rPh sb="3" eb="5">
      <t>ヤクバ</t>
    </rPh>
    <rPh sb="5" eb="6">
      <t>ニシ</t>
    </rPh>
    <rPh sb="6" eb="8">
      <t>チョウシャ</t>
    </rPh>
    <rPh sb="8" eb="10">
      <t>フクシ</t>
    </rPh>
    <rPh sb="10" eb="12">
      <t>コウリュウ</t>
    </rPh>
    <phoneticPr fontId="2"/>
  </si>
  <si>
    <t>北川村野友甲710-2</t>
  </si>
  <si>
    <r>
      <t>第</t>
    </r>
    <r>
      <rPr>
        <sz val="11"/>
        <color auto="1"/>
        <rFont val="ＭＳ Ｐゴシック"/>
      </rPr>
      <t>１太陽福祉園(生活介護)</t>
    </r>
    <rPh sb="8" eb="12">
      <t>セイカツカイゴ</t>
    </rPh>
    <phoneticPr fontId="2"/>
  </si>
  <si>
    <t>「た・い・よ・う」(短期入所)</t>
    <rPh sb="10" eb="14">
      <t>タンキニュウショ</t>
    </rPh>
    <phoneticPr fontId="2"/>
  </si>
  <si>
    <t>香南市野市町東野1632-3</t>
  </si>
  <si>
    <t>作業所とさ　ひまわり舎(生活介護)</t>
    <rPh sb="0" eb="3">
      <t>サギョウショ</t>
    </rPh>
    <rPh sb="10" eb="11">
      <t>シャ</t>
    </rPh>
    <rPh sb="12" eb="16">
      <t>セイカツカイゴ</t>
    </rPh>
    <phoneticPr fontId="2"/>
  </si>
  <si>
    <t>安芸市川北甲1812-15</t>
  </si>
  <si>
    <t>宇佐保育園</t>
  </si>
  <si>
    <t>高石保育園</t>
  </si>
  <si>
    <t>すみれ保育園</t>
  </si>
  <si>
    <t>愛聖保育園</t>
  </si>
  <si>
    <t>天理あかつき保育園</t>
  </si>
  <si>
    <t>蓮池保育園</t>
  </si>
  <si>
    <t>こばと保育園</t>
  </si>
  <si>
    <t>特別養護老人ホームさくら</t>
    <rPh sb="0" eb="2">
      <t>トクベツ</t>
    </rPh>
    <rPh sb="2" eb="4">
      <t>ヨウゴ</t>
    </rPh>
    <rPh sb="4" eb="6">
      <t>ロウジン</t>
    </rPh>
    <phoneticPr fontId="2"/>
  </si>
  <si>
    <t>知的障害者支援施設くすのき園</t>
    <rPh sb="0" eb="2">
      <t>チテキ</t>
    </rPh>
    <rPh sb="2" eb="5">
      <t>ショウガイシャ</t>
    </rPh>
    <rPh sb="5" eb="7">
      <t>シエン</t>
    </rPh>
    <rPh sb="7" eb="9">
      <t>シセツ</t>
    </rPh>
    <rPh sb="13" eb="14">
      <t>エン</t>
    </rPh>
    <phoneticPr fontId="2"/>
  </si>
  <si>
    <t>デイサービスセンター純信の里</t>
    <rPh sb="10" eb="11">
      <t>ジュン</t>
    </rPh>
    <rPh sb="11" eb="12">
      <t>シン</t>
    </rPh>
    <rPh sb="13" eb="14">
      <t>サト</t>
    </rPh>
    <phoneticPr fontId="2"/>
  </si>
  <si>
    <t>特別養護老人ホーム吾北荘</t>
    <rPh sb="0" eb="2">
      <t>トクベツ</t>
    </rPh>
    <rPh sb="2" eb="4">
      <t>ヨウゴ</t>
    </rPh>
    <rPh sb="4" eb="6">
      <t>ロウジン</t>
    </rPh>
    <rPh sb="9" eb="11">
      <t>ゴホク</t>
    </rPh>
    <rPh sb="11" eb="12">
      <t>ソウ</t>
    </rPh>
    <phoneticPr fontId="2"/>
  </si>
  <si>
    <t>視覚障害者養護老人ホーム　土佐くすのき荘</t>
    <rPh sb="0" eb="2">
      <t>シカク</t>
    </rPh>
    <rPh sb="2" eb="5">
      <t>ショウガイシャ</t>
    </rPh>
    <rPh sb="5" eb="7">
      <t>ヨウゴ</t>
    </rPh>
    <rPh sb="7" eb="9">
      <t>ロウジン</t>
    </rPh>
    <rPh sb="13" eb="15">
      <t>トサ</t>
    </rPh>
    <rPh sb="19" eb="20">
      <t>ソウ</t>
    </rPh>
    <phoneticPr fontId="2"/>
  </si>
  <si>
    <t>特別養護老人ホーム偕楽荘</t>
    <rPh sb="0" eb="2">
      <t>トクベツ</t>
    </rPh>
    <rPh sb="2" eb="4">
      <t>ヨウゴ</t>
    </rPh>
    <rPh sb="4" eb="6">
      <t>ロウジン</t>
    </rPh>
    <rPh sb="9" eb="10">
      <t>カイ</t>
    </rPh>
    <rPh sb="10" eb="11">
      <t>ラク</t>
    </rPh>
    <rPh sb="11" eb="12">
      <t>ソウ</t>
    </rPh>
    <phoneticPr fontId="2"/>
  </si>
  <si>
    <t>本川保健福祉センター</t>
    <rPh sb="0" eb="2">
      <t>ホンガワ</t>
    </rPh>
    <rPh sb="2" eb="4">
      <t>ホケン</t>
    </rPh>
    <rPh sb="4" eb="6">
      <t>フクシ</t>
    </rPh>
    <phoneticPr fontId="2"/>
  </si>
  <si>
    <t>介護老人保健施設仁淀清流苑</t>
    <rPh sb="0" eb="2">
      <t>カイゴ</t>
    </rPh>
    <rPh sb="2" eb="4">
      <t>ロウジン</t>
    </rPh>
    <rPh sb="4" eb="6">
      <t>ホケン</t>
    </rPh>
    <rPh sb="6" eb="8">
      <t>シセツ</t>
    </rPh>
    <rPh sb="8" eb="10">
      <t>ニヨド</t>
    </rPh>
    <rPh sb="10" eb="12">
      <t>セイリュウ</t>
    </rPh>
    <rPh sb="12" eb="13">
      <t>エン</t>
    </rPh>
    <phoneticPr fontId="2"/>
  </si>
  <si>
    <t>ら・ら・らホーム</t>
  </si>
  <si>
    <t>吾北デイサービスセンター「すこやか」</t>
    <rPh sb="0" eb="2">
      <t>ゴホク</t>
    </rPh>
    <phoneticPr fontId="2"/>
  </si>
  <si>
    <t>ケアハウスいの</t>
  </si>
  <si>
    <t>グループホーム　アビタシオン微風</t>
  </si>
  <si>
    <t>デイサービス駅前ゆとりあ</t>
    <rPh sb="6" eb="8">
      <t>エキマエ</t>
    </rPh>
    <phoneticPr fontId="2"/>
  </si>
  <si>
    <t>小規模多機能型居宅介護事業所新別の里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4" eb="16">
      <t>シンベツ</t>
    </rPh>
    <rPh sb="17" eb="18">
      <t>サト</t>
    </rPh>
    <phoneticPr fontId="2"/>
  </si>
  <si>
    <t>高知市百石町3-1-30</t>
  </si>
  <si>
    <t>デイサービスセンター　池川</t>
    <rPh sb="11" eb="13">
      <t>イケガワ</t>
    </rPh>
    <phoneticPr fontId="2"/>
  </si>
  <si>
    <t>針木北1丁目14-30</t>
    <rPh sb="0" eb="2">
      <t>ハリギ</t>
    </rPh>
    <rPh sb="2" eb="3">
      <t>キタ</t>
    </rPh>
    <rPh sb="4" eb="6">
      <t>チョウメ</t>
    </rPh>
    <phoneticPr fontId="2"/>
  </si>
  <si>
    <t>デイサービスセンターさくら貝</t>
    <rPh sb="13" eb="14">
      <t>カイ</t>
    </rPh>
    <phoneticPr fontId="2"/>
  </si>
  <si>
    <t>デイサービスセンター　ひなた荘</t>
    <rPh sb="14" eb="15">
      <t>ソウ</t>
    </rPh>
    <phoneticPr fontId="2"/>
  </si>
  <si>
    <t>香南市香我美町下分960-1</t>
  </si>
  <si>
    <t>佐川町健康福祉センターかわせみ</t>
    <rPh sb="0" eb="3">
      <t>サカワチョウ</t>
    </rPh>
    <rPh sb="3" eb="5">
      <t>ケンコウ</t>
    </rPh>
    <rPh sb="5" eb="7">
      <t>フクシ</t>
    </rPh>
    <phoneticPr fontId="2"/>
  </si>
  <si>
    <t>高知市塚ﾉ原36</t>
  </si>
  <si>
    <t>佐川町デイケアセンターさくら荘</t>
    <rPh sb="0" eb="2">
      <t>サカワ</t>
    </rPh>
    <rPh sb="2" eb="3">
      <t>チョウ</t>
    </rPh>
    <rPh sb="14" eb="15">
      <t>ソウ</t>
    </rPh>
    <phoneticPr fontId="2"/>
  </si>
  <si>
    <t>土佐市高岡町甲1792-2</t>
  </si>
  <si>
    <t>佐川町デイサービスセンター斗賀野荘</t>
    <rPh sb="0" eb="2">
      <t>サカワ</t>
    </rPh>
    <rPh sb="2" eb="3">
      <t>チョウ</t>
    </rPh>
    <rPh sb="13" eb="16">
      <t>トガノ</t>
    </rPh>
    <rPh sb="16" eb="17">
      <t>ソウ</t>
    </rPh>
    <phoneticPr fontId="2"/>
  </si>
  <si>
    <t>いの町3611-5</t>
  </si>
  <si>
    <t>いこいの里たんぽぽ</t>
    <rPh sb="4" eb="5">
      <t>サト</t>
    </rPh>
    <phoneticPr fontId="2"/>
  </si>
  <si>
    <t>特別養護老人ホーム　五葉荘</t>
    <rPh sb="0" eb="2">
      <t>トクベツ</t>
    </rPh>
    <rPh sb="2" eb="4">
      <t>ヨウゴ</t>
    </rPh>
    <rPh sb="4" eb="6">
      <t>ロウジン</t>
    </rPh>
    <rPh sb="10" eb="11">
      <t>ゴ</t>
    </rPh>
    <rPh sb="11" eb="12">
      <t>ハ</t>
    </rPh>
    <rPh sb="12" eb="13">
      <t>ソウ</t>
    </rPh>
    <phoneticPr fontId="2"/>
  </si>
  <si>
    <t>コスモス荘</t>
    <rPh sb="4" eb="5">
      <t>ソウ</t>
    </rPh>
    <phoneticPr fontId="2"/>
  </si>
  <si>
    <t>土佐市波介1276-4</t>
  </si>
  <si>
    <t>特別養護老人ホーム　コスモスの里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</si>
  <si>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グループホーム　梅の木</t>
    <rPh sb="8" eb="9">
      <t>ウメ</t>
    </rPh>
    <rPh sb="10" eb="11">
      <t>キ</t>
    </rPh>
    <phoneticPr fontId="2"/>
  </si>
  <si>
    <t>佐川町字寺中甲1037-1</t>
  </si>
  <si>
    <t>あったかホームひだかの里　とんぼ・めだか</t>
    <rPh sb="11" eb="12">
      <t>サト</t>
    </rPh>
    <phoneticPr fontId="2"/>
  </si>
  <si>
    <t>南国市大埇乙1069-1</t>
  </si>
  <si>
    <t>高知県立日高特別支援学校</t>
    <rPh sb="0" eb="2">
      <t>コウチ</t>
    </rPh>
    <rPh sb="2" eb="4">
      <t>ケンリツ</t>
    </rPh>
    <rPh sb="4" eb="6">
      <t>ヒダカ</t>
    </rPh>
    <phoneticPr fontId="2"/>
  </si>
  <si>
    <t>特別養護老人ホームコスモスの里別館</t>
    <rPh sb="0" eb="2">
      <t>トクベツ</t>
    </rPh>
    <rPh sb="2" eb="4">
      <t>ヨウゴ</t>
    </rPh>
    <rPh sb="4" eb="6">
      <t>ロウジン</t>
    </rPh>
    <rPh sb="14" eb="15">
      <t>サト</t>
    </rPh>
    <rPh sb="15" eb="17">
      <t>ベッカン</t>
    </rPh>
    <phoneticPr fontId="2"/>
  </si>
  <si>
    <t>須崎市総合保健福祉センター</t>
    <rPh sb="0" eb="3">
      <t>スサキシ</t>
    </rPh>
    <rPh sb="3" eb="5">
      <t>ソウゴウ</t>
    </rPh>
    <rPh sb="5" eb="7">
      <t>ホケン</t>
    </rPh>
    <rPh sb="7" eb="9">
      <t>フクシ</t>
    </rPh>
    <phoneticPr fontId="2"/>
  </si>
  <si>
    <t>大川村小松78-6</t>
  </si>
  <si>
    <t>馬路村大字魚梁瀬10-11</t>
  </si>
  <si>
    <t>宿毛市貝塚19-21</t>
  </si>
  <si>
    <t>須崎市老人デイサービスセンター清流の家</t>
    <rPh sb="0" eb="3">
      <t>スサキシ</t>
    </rPh>
    <rPh sb="3" eb="5">
      <t>ロウジン</t>
    </rPh>
    <rPh sb="15" eb="17">
      <t>セイリュウ</t>
    </rPh>
    <rPh sb="18" eb="19">
      <t>イエ</t>
    </rPh>
    <phoneticPr fontId="2"/>
  </si>
  <si>
    <t>土佐市宇佐町宇佐1133-1</t>
  </si>
  <si>
    <t>須崎市老人デイサービスセンターばんだ湯の香荘</t>
    <rPh sb="0" eb="3">
      <t>スサキシ</t>
    </rPh>
    <rPh sb="3" eb="5">
      <t>ロウジン</t>
    </rPh>
    <rPh sb="18" eb="19">
      <t>ユ</t>
    </rPh>
    <rPh sb="20" eb="21">
      <t>コウ</t>
    </rPh>
    <rPh sb="21" eb="22">
      <t>ソウ</t>
    </rPh>
    <phoneticPr fontId="2"/>
  </si>
  <si>
    <t>須崎市立スポーツセンター　よこなみアリーナ</t>
    <rPh sb="0" eb="4">
      <t>スサキシリツ</t>
    </rPh>
    <phoneticPr fontId="2"/>
  </si>
  <si>
    <t>特別養護老人ホーム　望海の郷</t>
    <rPh sb="0" eb="2">
      <t>トクベツ</t>
    </rPh>
    <rPh sb="2" eb="4">
      <t>ヨウゴ</t>
    </rPh>
    <rPh sb="4" eb="6">
      <t>ロウジン</t>
    </rPh>
    <rPh sb="10" eb="11">
      <t>ノゾ</t>
    </rPh>
    <rPh sb="11" eb="12">
      <t>ウミ</t>
    </rPh>
    <rPh sb="13" eb="14">
      <t>サト</t>
    </rPh>
    <phoneticPr fontId="2"/>
  </si>
  <si>
    <t>養護老人ホーム　双名園</t>
    <rPh sb="0" eb="2">
      <t>ヨウゴ</t>
    </rPh>
    <rPh sb="2" eb="4">
      <t>ロウジン</t>
    </rPh>
    <rPh sb="8" eb="9">
      <t>ソウ</t>
    </rPh>
    <rPh sb="9" eb="10">
      <t>ナ</t>
    </rPh>
    <rPh sb="10" eb="11">
      <t>エン</t>
    </rPh>
    <phoneticPr fontId="2"/>
  </si>
  <si>
    <t>障害者支援施設　せせらぎ園</t>
  </si>
  <si>
    <t>高知市旭町2-21-6</t>
  </si>
  <si>
    <t>香美市香北町永野2152</t>
  </si>
  <si>
    <t>小規模多機能型居宅介護事業所北の里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rPh sb="14" eb="15">
      <t>キタ</t>
    </rPh>
    <rPh sb="16" eb="17">
      <t>サト</t>
    </rPh>
    <phoneticPr fontId="7"/>
  </si>
  <si>
    <t>梼原町保健福祉支援センター</t>
    <rPh sb="0" eb="3">
      <t>ユスハラチョウ</t>
    </rPh>
    <rPh sb="3" eb="5">
      <t>ホケン</t>
    </rPh>
    <rPh sb="5" eb="7">
      <t>フクシ</t>
    </rPh>
    <rPh sb="7" eb="9">
      <t>シエン</t>
    </rPh>
    <phoneticPr fontId="2"/>
  </si>
  <si>
    <t>元 デイサービス　梼原ふじの家</t>
    <rPh sb="0" eb="1">
      <t>モト</t>
    </rPh>
    <rPh sb="9" eb="11">
      <t>ユスハラ</t>
    </rPh>
    <rPh sb="14" eb="15">
      <t>イエ</t>
    </rPh>
    <phoneticPr fontId="2"/>
  </si>
  <si>
    <t>奈半利町乙478-1</t>
  </si>
  <si>
    <t>高知市土佐山桑尾1842-2</t>
  </si>
  <si>
    <t>津野町総合保健福祉センター</t>
    <rPh sb="0" eb="2">
      <t>ツノ</t>
    </rPh>
    <rPh sb="2" eb="3">
      <t>チョウ</t>
    </rPh>
    <rPh sb="3" eb="5">
      <t>ソウゴウ</t>
    </rPh>
    <rPh sb="5" eb="7">
      <t>ホケン</t>
    </rPh>
    <rPh sb="7" eb="9">
      <t>フクシ</t>
    </rPh>
    <phoneticPr fontId="2"/>
  </si>
  <si>
    <t>津野山養護老人ホーム組合高原荘</t>
    <rPh sb="0" eb="2">
      <t>ツノ</t>
    </rPh>
    <rPh sb="2" eb="3">
      <t>ヤマ</t>
    </rPh>
    <rPh sb="3" eb="5">
      <t>ヨウゴ</t>
    </rPh>
    <rPh sb="5" eb="7">
      <t>ロウジン</t>
    </rPh>
    <rPh sb="10" eb="12">
      <t>クミアイ</t>
    </rPh>
    <rPh sb="12" eb="14">
      <t>コウゲン</t>
    </rPh>
    <rPh sb="14" eb="15">
      <t>ソウ</t>
    </rPh>
    <phoneticPr fontId="2"/>
  </si>
  <si>
    <t>特別養護老人ホーム星ヶ丘</t>
    <rPh sb="0" eb="2">
      <t>トクベツ</t>
    </rPh>
    <rPh sb="2" eb="4">
      <t>ヨウゴ</t>
    </rPh>
    <rPh sb="4" eb="6">
      <t>ロウジン</t>
    </rPh>
    <rPh sb="9" eb="12">
      <t>ホシガオカ</t>
    </rPh>
    <phoneticPr fontId="2"/>
  </si>
  <si>
    <t>香美市土佐山田町楠目3660</t>
  </si>
  <si>
    <t>四万十町大正老人福祉センター</t>
    <rPh sb="0" eb="4">
      <t>シマントチョウ</t>
    </rPh>
    <rPh sb="4" eb="6">
      <t>タイショウ</t>
    </rPh>
    <rPh sb="6" eb="8">
      <t>ロウジン</t>
    </rPh>
    <rPh sb="8" eb="10">
      <t>フクシ</t>
    </rPh>
    <phoneticPr fontId="2"/>
  </si>
  <si>
    <t>高齢者多機能施設　十和の里</t>
    <rPh sb="0" eb="3">
      <t>コウレイシャ</t>
    </rPh>
    <rPh sb="3" eb="6">
      <t>タキノウ</t>
    </rPh>
    <rPh sb="6" eb="8">
      <t>シセツ</t>
    </rPh>
    <rPh sb="9" eb="11">
      <t>トオワ</t>
    </rPh>
    <rPh sb="12" eb="13">
      <t>サト</t>
    </rPh>
    <phoneticPr fontId="2"/>
  </si>
  <si>
    <t>特別養護老人ホーム　大井川</t>
    <rPh sb="0" eb="2">
      <t>トクベツ</t>
    </rPh>
    <rPh sb="2" eb="4">
      <t>ヨウゴ</t>
    </rPh>
    <rPh sb="4" eb="6">
      <t>ロウジン</t>
    </rPh>
    <rPh sb="10" eb="13">
      <t>オオイガワ</t>
    </rPh>
    <phoneticPr fontId="2"/>
  </si>
  <si>
    <t>高知市一宮西町1-7-25</t>
  </si>
  <si>
    <t>特定入所者生活介護施設　ケアハウスすくも</t>
    <rPh sb="0" eb="2">
      <t>トクテイ</t>
    </rPh>
    <rPh sb="2" eb="5">
      <t>ニュウショシャ</t>
    </rPh>
    <rPh sb="5" eb="7">
      <t>セイカツ</t>
    </rPh>
    <rPh sb="7" eb="9">
      <t>カイゴ</t>
    </rPh>
    <rPh sb="9" eb="11">
      <t>シセツ</t>
    </rPh>
    <phoneticPr fontId="2"/>
  </si>
  <si>
    <t>障害者支援施設　オイコニア</t>
    <rPh sb="0" eb="3">
      <t>ショウガイシャ</t>
    </rPh>
    <rPh sb="3" eb="5">
      <t>シエン</t>
    </rPh>
    <rPh sb="5" eb="7">
      <t>シセツ</t>
    </rPh>
    <phoneticPr fontId="2"/>
  </si>
  <si>
    <t>本宮町125番地</t>
    <rPh sb="0" eb="3">
      <t>ホングウチョウ</t>
    </rPh>
    <rPh sb="6" eb="8">
      <t>バンチ</t>
    </rPh>
    <phoneticPr fontId="2"/>
  </si>
  <si>
    <t>特別養護老人ホーム　窪川荘</t>
  </si>
  <si>
    <t>特別養護老人ホーム　シーサイドホーム</t>
    <rPh sb="0" eb="2">
      <t>トクベツ</t>
    </rPh>
    <rPh sb="2" eb="4">
      <t>ヨウゴ</t>
    </rPh>
    <rPh sb="4" eb="6">
      <t>ロウジン</t>
    </rPh>
    <phoneticPr fontId="2"/>
  </si>
  <si>
    <t>小規模多機能ホーム香月</t>
    <rPh sb="0" eb="3">
      <t>ショウキボ</t>
    </rPh>
    <rPh sb="3" eb="6">
      <t>タキノウ</t>
    </rPh>
    <rPh sb="9" eb="11">
      <t>カゲツ</t>
    </rPh>
    <phoneticPr fontId="7"/>
  </si>
  <si>
    <t>障害者支援施設　宿毛授産園</t>
    <rPh sb="0" eb="3">
      <t>ショウガイシャ</t>
    </rPh>
    <rPh sb="3" eb="5">
      <t>シエン</t>
    </rPh>
    <rPh sb="5" eb="7">
      <t>シセツ</t>
    </rPh>
    <rPh sb="8" eb="10">
      <t>スクモ</t>
    </rPh>
    <rPh sb="10" eb="12">
      <t>ジュサン</t>
    </rPh>
    <rPh sb="12" eb="13">
      <t>エン</t>
    </rPh>
    <phoneticPr fontId="2"/>
  </si>
  <si>
    <t>障害者支援施設　宿毛育成園</t>
    <rPh sb="0" eb="3">
      <t>ショウガイシャ</t>
    </rPh>
    <rPh sb="3" eb="5">
      <t>シエン</t>
    </rPh>
    <rPh sb="5" eb="7">
      <t>シセツ</t>
    </rPh>
    <rPh sb="8" eb="10">
      <t>スクモ</t>
    </rPh>
    <rPh sb="10" eb="12">
      <t>イクセイ</t>
    </rPh>
    <rPh sb="12" eb="13">
      <t>エン</t>
    </rPh>
    <phoneticPr fontId="2"/>
  </si>
  <si>
    <t>障害者支援施設　ピアハウスすくも</t>
    <rPh sb="0" eb="3">
      <t>ショウガイシャ</t>
    </rPh>
    <rPh sb="3" eb="5">
      <t>シエン</t>
    </rPh>
    <rPh sb="5" eb="7">
      <t>シセツ</t>
    </rPh>
    <phoneticPr fontId="2"/>
  </si>
  <si>
    <t>多機能型事業所　ワークセンターすくも</t>
    <rPh sb="0" eb="4">
      <t>タキノウガタ</t>
    </rPh>
    <rPh sb="4" eb="7">
      <t>ジギョウショ</t>
    </rPh>
    <phoneticPr fontId="2"/>
  </si>
  <si>
    <t>重症心身障害児者施設　幡多希望の家</t>
    <rPh sb="0" eb="2">
      <t>ジュウショウ</t>
    </rPh>
    <rPh sb="2" eb="4">
      <t>シンシン</t>
    </rPh>
    <rPh sb="4" eb="7">
      <t>ショウガイジ</t>
    </rPh>
    <rPh sb="7" eb="8">
      <t>シャ</t>
    </rPh>
    <rPh sb="8" eb="10">
      <t>シセツ</t>
    </rPh>
    <rPh sb="11" eb="13">
      <t>ハタ</t>
    </rPh>
    <rPh sb="13" eb="15">
      <t>キボウ</t>
    </rPh>
    <rPh sb="16" eb="17">
      <t>イエ</t>
    </rPh>
    <phoneticPr fontId="2"/>
  </si>
  <si>
    <t>特別養護老人ホーム　豊寿園</t>
    <rPh sb="0" eb="2">
      <t>トクベツ</t>
    </rPh>
    <rPh sb="2" eb="4">
      <t>ヨウゴ</t>
    </rPh>
    <rPh sb="4" eb="6">
      <t>ロウジン</t>
    </rPh>
    <rPh sb="10" eb="11">
      <t>トヨ</t>
    </rPh>
    <rPh sb="11" eb="12">
      <t>コトブキ</t>
    </rPh>
    <rPh sb="12" eb="13">
      <t>エン</t>
    </rPh>
    <phoneticPr fontId="2"/>
  </si>
  <si>
    <t>あんきな家共生サービスホーム</t>
    <rPh sb="4" eb="5">
      <t>イエ</t>
    </rPh>
    <rPh sb="5" eb="7">
      <t>キョウセイ</t>
    </rPh>
    <phoneticPr fontId="2"/>
  </si>
  <si>
    <t>障害者支援施設　太陽の家</t>
    <rPh sb="0" eb="2">
      <t>ショウガイ</t>
    </rPh>
    <rPh sb="2" eb="3">
      <t>シャ</t>
    </rPh>
    <rPh sb="3" eb="5">
      <t>シエン</t>
    </rPh>
    <rPh sb="5" eb="7">
      <t>シセツ</t>
    </rPh>
    <rPh sb="8" eb="10">
      <t>タイヨウ</t>
    </rPh>
    <rPh sb="11" eb="12">
      <t>イエ</t>
    </rPh>
    <phoneticPr fontId="2"/>
  </si>
  <si>
    <t>高知市朝倉己1149-106</t>
    <rPh sb="5" eb="6">
      <t>キ</t>
    </rPh>
    <phoneticPr fontId="2"/>
  </si>
  <si>
    <t>デイサービスセンターひまわり</t>
  </si>
  <si>
    <t>介護老人保健施設サンケアしみず</t>
  </si>
  <si>
    <t>黒潮町立佐賀交流センターみらい</t>
    <rPh sb="0" eb="3">
      <t>クロシオチョウ</t>
    </rPh>
    <rPh sb="3" eb="8">
      <t>リツサガコウリュウ</t>
    </rPh>
    <phoneticPr fontId="2"/>
  </si>
  <si>
    <t>日高村下分60</t>
  </si>
  <si>
    <t>あんきな家清水ヶ丘</t>
  </si>
  <si>
    <t>介護老人福祉施設四万十の郷</t>
    <rPh sb="0" eb="2">
      <t>カイゴ</t>
    </rPh>
    <rPh sb="2" eb="4">
      <t>ロウジン</t>
    </rPh>
    <rPh sb="4" eb="6">
      <t>フクシ</t>
    </rPh>
    <rPh sb="6" eb="8">
      <t>シセツ</t>
    </rPh>
    <rPh sb="8" eb="11">
      <t>シマント</t>
    </rPh>
    <rPh sb="12" eb="13">
      <t>サト</t>
    </rPh>
    <phoneticPr fontId="2"/>
  </si>
  <si>
    <t>障害児入所施設　わかふじ寮</t>
  </si>
  <si>
    <t>障害者支援施設　わかふじ寮</t>
  </si>
  <si>
    <t>南国市日吉町3-2-33</t>
  </si>
  <si>
    <t>特別養護老人ホーム　夢の丘</t>
    <rPh sb="0" eb="2">
      <t>トクベツ</t>
    </rPh>
    <rPh sb="2" eb="4">
      <t>ヨウゴ</t>
    </rPh>
    <rPh sb="4" eb="6">
      <t>ロウジン</t>
    </rPh>
    <rPh sb="10" eb="11">
      <t>ユメ</t>
    </rPh>
    <rPh sb="12" eb="13">
      <t>オカ</t>
    </rPh>
    <phoneticPr fontId="2"/>
  </si>
  <si>
    <t>特別養護老人ホーム　かわせみ</t>
    <rPh sb="0" eb="2">
      <t>トクベツ</t>
    </rPh>
    <rPh sb="2" eb="4">
      <t>ヨウゴ</t>
    </rPh>
    <rPh sb="4" eb="6">
      <t>ロウジン</t>
    </rPh>
    <phoneticPr fontId="2"/>
  </si>
  <si>
    <t>いの町1482-2</t>
  </si>
  <si>
    <t>特別養護老人ホーム光優</t>
    <rPh sb="0" eb="2">
      <t>トクベツ</t>
    </rPh>
    <rPh sb="2" eb="4">
      <t>ヨウゴ</t>
    </rPh>
    <rPh sb="4" eb="6">
      <t>ロウジン</t>
    </rPh>
    <rPh sb="9" eb="10">
      <t>ヒカリ</t>
    </rPh>
    <rPh sb="10" eb="11">
      <t>ユウ</t>
    </rPh>
    <phoneticPr fontId="2"/>
  </si>
  <si>
    <t>多機能事業所　「アオ」</t>
    <rPh sb="0" eb="6">
      <t>タキノウジギョウショ</t>
    </rPh>
    <phoneticPr fontId="2"/>
  </si>
  <si>
    <t>特別養護老人ホーム　大月荘</t>
    <rPh sb="0" eb="2">
      <t>トクベツ</t>
    </rPh>
    <rPh sb="2" eb="4">
      <t>ヨウゴ</t>
    </rPh>
    <rPh sb="4" eb="6">
      <t>ロウジン</t>
    </rPh>
    <rPh sb="10" eb="12">
      <t>オオツキ</t>
    </rPh>
    <rPh sb="12" eb="13">
      <t>ソウ</t>
    </rPh>
    <phoneticPr fontId="2"/>
  </si>
  <si>
    <t>グループホームほうばい</t>
  </si>
  <si>
    <t>障害者支援施設　大方生華園</t>
    <rPh sb="0" eb="3">
      <t>ショウガイシャ</t>
    </rPh>
    <rPh sb="3" eb="5">
      <t>シエン</t>
    </rPh>
    <rPh sb="5" eb="7">
      <t>シセツ</t>
    </rPh>
    <rPh sb="8" eb="10">
      <t>オオガタ</t>
    </rPh>
    <rPh sb="10" eb="11">
      <t>イ</t>
    </rPh>
    <rPh sb="11" eb="12">
      <t>ハナ</t>
    </rPh>
    <rPh sb="12" eb="13">
      <t>エン</t>
    </rPh>
    <phoneticPr fontId="2"/>
  </si>
  <si>
    <t>高知市神田2485-2</t>
  </si>
  <si>
    <t>高齢者生活福祉センター</t>
    <rPh sb="0" eb="3">
      <t>コウレイシャ</t>
    </rPh>
    <rPh sb="3" eb="5">
      <t>セイカツ</t>
    </rPh>
    <rPh sb="5" eb="7">
      <t>フクシ</t>
    </rPh>
    <phoneticPr fontId="2"/>
  </si>
  <si>
    <t>土佐市蓮池1331</t>
  </si>
  <si>
    <t>仁淀川町土居甲921−1</t>
  </si>
  <si>
    <t>施設種別</t>
    <rPh sb="0" eb="2">
      <t>シセツ</t>
    </rPh>
    <rPh sb="2" eb="4">
      <t>シュベツ</t>
    </rPh>
    <phoneticPr fontId="2"/>
  </si>
  <si>
    <t>保健福祉センター</t>
  </si>
  <si>
    <t>芸西村和食甲4268</t>
  </si>
  <si>
    <t>高齢者施設</t>
    <rPh sb="0" eb="3">
      <t>コウレイシャ</t>
    </rPh>
    <rPh sb="3" eb="5">
      <t>シセツ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</si>
  <si>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</si>
  <si>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その他</t>
  </si>
  <si>
    <t>特別支援学校</t>
  </si>
  <si>
    <t>高知市葛島4-3-3</t>
  </si>
  <si>
    <t>保育所</t>
  </si>
  <si>
    <t>黒潮町出口2070</t>
  </si>
  <si>
    <t>高知市長浜6598-4</t>
  </si>
  <si>
    <t>小中高校</t>
    <rPh sb="0" eb="3">
      <t>ショウチュウコウ</t>
    </rPh>
    <rPh sb="3" eb="4">
      <t>コウ</t>
    </rPh>
    <phoneticPr fontId="2"/>
  </si>
  <si>
    <t>その他</t>
    <rPh sb="2" eb="3">
      <t>ホカ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</si>
  <si>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</si>
  <si>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障害者施設</t>
    <rPh sb="0" eb="3">
      <t>ショウガイシャ</t>
    </rPh>
    <phoneticPr fontId="2"/>
  </si>
  <si>
    <t>いの町天王南5-2-14</t>
  </si>
  <si>
    <t>小中高校</t>
    <rPh sb="0" eb="2">
      <t>ショウチュウ</t>
    </rPh>
    <rPh sb="2" eb="4">
      <t>コウコウ</t>
    </rPh>
    <phoneticPr fontId="2"/>
  </si>
  <si>
    <t>高齢・障害者施設</t>
    <rPh sb="0" eb="2">
      <t>コウレイ</t>
    </rPh>
    <rPh sb="3" eb="6">
      <t>ショウガイシャ</t>
    </rPh>
    <rPh sb="6" eb="8">
      <t>シセツ</t>
    </rPh>
    <phoneticPr fontId="2"/>
  </si>
  <si>
    <t>佐川町乙2310</t>
  </si>
  <si>
    <t>保健福祉センター</t>
    <rPh sb="0" eb="2">
      <t>ホケン</t>
    </rPh>
    <rPh sb="2" eb="4">
      <t>フクシ</t>
    </rPh>
    <phoneticPr fontId="2"/>
  </si>
  <si>
    <t>高知市鴨部860-1</t>
  </si>
  <si>
    <t>高知市薊野北町2-25-8</t>
  </si>
  <si>
    <t>土佐市高岡町甲1445-1</t>
  </si>
  <si>
    <t>高知市春野町弘岡下2980-1</t>
    <rPh sb="3" eb="5">
      <t>ハルノ</t>
    </rPh>
    <rPh sb="5" eb="6">
      <t>チョウ</t>
    </rPh>
    <rPh sb="6" eb="7">
      <t>ヒロ</t>
    </rPh>
    <rPh sb="7" eb="8">
      <t>オカ</t>
    </rPh>
    <rPh sb="8" eb="9">
      <t>シタ</t>
    </rPh>
    <phoneticPr fontId="2"/>
  </si>
  <si>
    <t>高知市神田1068-1</t>
  </si>
  <si>
    <t>高知市春野町東諸木3058-1</t>
  </si>
  <si>
    <t>高知市横浜20-1</t>
  </si>
  <si>
    <t>いの町1400</t>
  </si>
  <si>
    <t>高知市西塚ﾉ原76-1</t>
  </si>
  <si>
    <t>高知市春野町芳原1308-1</t>
  </si>
  <si>
    <t>黒潮町入野5191-22</t>
  </si>
  <si>
    <t>高知市旭町2-38-5</t>
  </si>
  <si>
    <t>室戸市室津928−1</t>
  </si>
  <si>
    <t>高知市一宮東町1-26-3</t>
  </si>
  <si>
    <t>高知市一宮中町2-9-4</t>
  </si>
  <si>
    <t>高知市鴨部1079-1</t>
  </si>
  <si>
    <t>土佐清水市浦尻452</t>
  </si>
  <si>
    <t>高知市中万々78</t>
  </si>
  <si>
    <t>高知市大膳町6-32</t>
  </si>
  <si>
    <t>高知市十津2-12-1</t>
  </si>
  <si>
    <t>五台山3780-1</t>
    <rPh sb="0" eb="3">
      <t>ゴダイサン</t>
    </rPh>
    <phoneticPr fontId="6"/>
  </si>
  <si>
    <t>浦戸837番地30</t>
  </si>
  <si>
    <t/>
  </si>
  <si>
    <t>土佐市高岡町甲2097-1</t>
  </si>
  <si>
    <t xml:space="preserve">室戸市領家1-1
</t>
  </si>
  <si>
    <t>須崎市吾井郷乙1917-1</t>
    <rPh sb="0" eb="3">
      <t>スサキシ</t>
    </rPh>
    <rPh sb="3" eb="7">
      <t>アイノゴウオツ</t>
    </rPh>
    <phoneticPr fontId="2"/>
  </si>
  <si>
    <t>室戸市領家87</t>
  </si>
  <si>
    <t>室戸市元甲1680番地2</t>
    <rPh sb="0" eb="3">
      <t>ムロトシ</t>
    </rPh>
    <rPh sb="3" eb="4">
      <t>モト</t>
    </rPh>
    <rPh sb="4" eb="5">
      <t>コウ</t>
    </rPh>
    <rPh sb="9" eb="11">
      <t>バンチ</t>
    </rPh>
    <phoneticPr fontId="2"/>
  </si>
  <si>
    <t>土佐町田井1377-29</t>
    <rPh sb="3" eb="5">
      <t>タイ</t>
    </rPh>
    <phoneticPr fontId="2"/>
  </si>
  <si>
    <t>安芸市赤野甲561-2</t>
  </si>
  <si>
    <t>大豊町黒石345−7</t>
  </si>
  <si>
    <t>中土佐町上ﾉ加江小湊277-10</t>
  </si>
  <si>
    <t>安芸市川北乙1735</t>
  </si>
  <si>
    <t>東洋町大字生見756-8</t>
  </si>
  <si>
    <t>奈半利町乙3740-1</t>
  </si>
  <si>
    <t>奈半利町乙4597-1</t>
  </si>
  <si>
    <t>田野町1652</t>
  </si>
  <si>
    <t>安田町安田2099-ｲ</t>
  </si>
  <si>
    <t>安田町大字西島72-1</t>
  </si>
  <si>
    <t>四万十市中村山手通45-2</t>
    <rPh sb="0" eb="4">
      <t>シマントシ</t>
    </rPh>
    <rPh sb="4" eb="6">
      <t>ナカムラ</t>
    </rPh>
    <rPh sb="6" eb="9">
      <t>ヤマテドオリ</t>
    </rPh>
    <phoneticPr fontId="2"/>
  </si>
  <si>
    <t>馬路村大字馬路407-1</t>
  </si>
  <si>
    <t>南国市陣山531</t>
  </si>
  <si>
    <t>南国市岡豊町中島1521-1</t>
    <rPh sb="0" eb="3">
      <t>ナンコクシ</t>
    </rPh>
    <phoneticPr fontId="2"/>
  </si>
  <si>
    <t>南国市大埇乙1072-1</t>
  </si>
  <si>
    <t>日高村本村5−5</t>
  </si>
  <si>
    <t>南国市岡豊町小篭359-1</t>
  </si>
  <si>
    <t>南国市岡豊町中島1535</t>
  </si>
  <si>
    <t>南国市下野田45-1</t>
  </si>
  <si>
    <t>香南市夜須町西山1319−1</t>
  </si>
  <si>
    <t xml:space="preserve">香南市野市町大谷1444−46
</t>
  </si>
  <si>
    <t>香南市香我美町岸本ﾙﾉ丸328−174</t>
  </si>
  <si>
    <t>香美市香北町永野2100</t>
  </si>
  <si>
    <t>香南市吉川町古川340-2</t>
  </si>
  <si>
    <t>香美市土佐山田町山田1192-1</t>
  </si>
  <si>
    <t>香美市土佐山田町山田1189-1</t>
  </si>
  <si>
    <t xml:space="preserve">香美市土佐山田町山田1361
</t>
  </si>
  <si>
    <t>香美市土佐山田町秦山町3-4-20</t>
  </si>
  <si>
    <t>土佐市高岡町乙256</t>
  </si>
  <si>
    <t>いの町下八川丁1676</t>
  </si>
  <si>
    <t>香美市土佐山田町旭町4丁目2番30号</t>
    <rPh sb="0" eb="7">
      <t>カミシ</t>
    </rPh>
    <rPh sb="7" eb="8">
      <t>アサヒ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</si>
  <si>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黒潮町佐賀3177</t>
  </si>
  <si>
    <t>香美市土佐山田町旭町4丁目2番33号</t>
  </si>
  <si>
    <t>本山町北山甲303−1</t>
  </si>
  <si>
    <t>本山町本山600</t>
  </si>
  <si>
    <t>土佐市新居1239-1</t>
  </si>
  <si>
    <t>土佐市中島297</t>
  </si>
  <si>
    <t>土佐市高岡町甲969-1</t>
  </si>
  <si>
    <t>土佐市高岡町乙3363-1</t>
  </si>
  <si>
    <t>いの町波川560-2</t>
  </si>
  <si>
    <t>土佐市高岡町乙1673-2</t>
  </si>
  <si>
    <t>土佐市波介4353-1</t>
  </si>
  <si>
    <t>土佐市家俊1069</t>
  </si>
  <si>
    <t>土佐市蓮池533</t>
  </si>
  <si>
    <t>土佐市高岡町乙3234-1</t>
  </si>
  <si>
    <t>土佐市家俊1081-1</t>
  </si>
  <si>
    <t>いの町長沢254-10</t>
  </si>
  <si>
    <t>いの町3179-2</t>
  </si>
  <si>
    <t>いの町2274-1</t>
  </si>
  <si>
    <t>いの町枝川2450番地57</t>
    <rPh sb="2" eb="3">
      <t>マチ</t>
    </rPh>
    <rPh sb="3" eb="5">
      <t>エダガワ</t>
    </rPh>
    <rPh sb="9" eb="11">
      <t>バンチ</t>
    </rPh>
    <phoneticPr fontId="2"/>
  </si>
  <si>
    <t>いの町小川新別340番地１</t>
    <rPh sb="2" eb="3">
      <t>マチ</t>
    </rPh>
    <rPh sb="3" eb="5">
      <t>オガワ</t>
    </rPh>
    <rPh sb="5" eb="7">
      <t>シンベツ</t>
    </rPh>
    <rPh sb="10" eb="12">
      <t>バンチ</t>
    </rPh>
    <phoneticPr fontId="2"/>
  </si>
  <si>
    <t>仁淀川町大崎264−8</t>
  </si>
  <si>
    <t>仁淀川町森4287</t>
  </si>
  <si>
    <t>津野町姫野々417</t>
  </si>
  <si>
    <t>0</t>
  </si>
  <si>
    <t>佐川町中組50-1</t>
  </si>
  <si>
    <t>佐川町丙3620-1</t>
  </si>
  <si>
    <t>越知町越知甲946</t>
  </si>
  <si>
    <t>越知町越知甲1667-3</t>
  </si>
  <si>
    <t>日高村沖名1</t>
  </si>
  <si>
    <t>日高村下分3561-1</t>
  </si>
  <si>
    <t>日高村下分2885-2</t>
  </si>
  <si>
    <t>日高村沖名3-2</t>
  </si>
  <si>
    <t>須崎市上分丙1758-8</t>
  </si>
  <si>
    <t>須崎市桑田山乙1173-1</t>
  </si>
  <si>
    <t>須崎市浦ﾉ内東分2688</t>
  </si>
  <si>
    <t>須崎市安和1201-54</t>
  </si>
  <si>
    <t>須崎市吾井郷乙1909-3</t>
  </si>
  <si>
    <t>須崎市安和216-1</t>
  </si>
  <si>
    <t>中土佐町久礼5998</t>
  </si>
  <si>
    <t>中土佐町大野見吉野118</t>
  </si>
  <si>
    <t>中土佐町大野見栂ﾉ川57</t>
  </si>
  <si>
    <t>中土佐用久礼6551-1</t>
    <rPh sb="0" eb="3">
      <t>ナカトサ</t>
    </rPh>
    <rPh sb="3" eb="4">
      <t>ヨウ</t>
    </rPh>
    <rPh sb="4" eb="6">
      <t>クレ</t>
    </rPh>
    <phoneticPr fontId="2"/>
  </si>
  <si>
    <t>梼原町川西路2320-1</t>
  </si>
  <si>
    <t>梼原町広野636-4</t>
    <rPh sb="0" eb="3">
      <t>ユスハラチョウ</t>
    </rPh>
    <phoneticPr fontId="2"/>
  </si>
  <si>
    <t>津野町姫野々431-1</t>
  </si>
  <si>
    <t>津野町力石5082</t>
  </si>
  <si>
    <t>四万十町仕出原469-1</t>
  </si>
  <si>
    <t>四万十町久保川41-1</t>
  </si>
  <si>
    <t>四万十町仁井田字倉木462</t>
  </si>
  <si>
    <t>四万十町興津2520-1</t>
  </si>
  <si>
    <t>四万十町影野640-2</t>
  </si>
  <si>
    <t>四万十町大正576</t>
  </si>
  <si>
    <t>四万十町香月が丘7-30</t>
  </si>
  <si>
    <t>宿毛市平田町中山867</t>
  </si>
  <si>
    <t>宿毛市平田町戸内1824</t>
  </si>
  <si>
    <t>土佐清水市以布利83-5</t>
  </si>
  <si>
    <t>土佐清水市加久見1464-279</t>
  </si>
  <si>
    <t>土佐清水市清水後口山854-141</t>
  </si>
  <si>
    <t>土佐清水市天神町14-18</t>
  </si>
  <si>
    <t>土佐清水市清水ヶ丘30-2</t>
  </si>
  <si>
    <t>四万十市安並5803</t>
  </si>
  <si>
    <t>四万十市蕨岡甲6451-2</t>
  </si>
  <si>
    <t>四万十市右山2041-18</t>
  </si>
  <si>
    <t>四万十市古津賀3742-17</t>
  </si>
  <si>
    <t>大月町大字鉾土604−7</t>
  </si>
  <si>
    <t>三原村宮ﾉ川1271-10</t>
  </si>
  <si>
    <t>三原村宮ﾉ川1420-5</t>
  </si>
  <si>
    <t>黒潮町加持33</t>
  </si>
  <si>
    <t>黒潮町田野浦518</t>
  </si>
  <si>
    <t>黒潮町拳ノ川17番地3</t>
    <rPh sb="0" eb="3">
      <t>クロシオチョウ</t>
    </rPh>
    <rPh sb="3" eb="4">
      <t>コブシ</t>
    </rPh>
    <rPh sb="5" eb="6">
      <t>カワ</t>
    </rPh>
    <rPh sb="8" eb="10">
      <t>バンチ</t>
    </rPh>
    <phoneticPr fontId="2"/>
  </si>
  <si>
    <t>黒潮町伊田565番地</t>
    <rPh sb="0" eb="3">
      <t>クロシオチョウ</t>
    </rPh>
    <rPh sb="3" eb="5">
      <t>イダ</t>
    </rPh>
    <rPh sb="8" eb="10">
      <t>バンチ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</si>
</sst>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scheme val="minor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游ゴシック"/>
      <family val="3"/>
      <scheme val="minor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vertical="center" textRotation="255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textRotation="255"/>
    </xf>
    <xf numFmtId="0" fontId="4" fillId="0" borderId="2" xfId="2" applyFont="1" applyFill="1" applyBorder="1" applyAlignment="1">
      <alignment horizontal="center" vertical="center" textRotation="255"/>
    </xf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textRotation="255"/>
    </xf>
    <xf numFmtId="0" fontId="4" fillId="0" borderId="7" xfId="2" applyFont="1" applyFill="1" applyBorder="1" applyAlignment="1">
      <alignment horizontal="center" vertical="center" textRotation="255"/>
    </xf>
    <xf numFmtId="0" fontId="4" fillId="0" borderId="9" xfId="2" applyFont="1" applyFill="1" applyBorder="1" applyAlignment="1">
      <alignment horizontal="center" vertical="center" textRotation="255"/>
    </xf>
    <xf numFmtId="0" fontId="4" fillId="0" borderId="0" xfId="2" applyFont="1" applyFill="1" applyBorder="1" applyAlignment="1">
      <alignment horizontal="center" vertical="center" textRotation="255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57" fontId="4" fillId="0" borderId="15" xfId="2" applyNumberFormat="1" applyFont="1" applyFill="1" applyBorder="1" applyAlignment="1">
      <alignment horizontal="center" vertical="center"/>
    </xf>
    <xf numFmtId="57" fontId="4" fillId="0" borderId="14" xfId="2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22" xfId="2" applyFont="1" applyFill="1" applyBorder="1" applyAlignment="1">
      <alignment horizontal="center" vertical="center" shrinkToFit="1"/>
    </xf>
    <xf numFmtId="0" fontId="4" fillId="0" borderId="18" xfId="2" applyFont="1" applyFill="1" applyBorder="1" applyAlignment="1">
      <alignment horizontal="center" vertical="center" shrinkToFit="1"/>
    </xf>
    <xf numFmtId="0" fontId="4" fillId="0" borderId="23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wrapText="1" shrinkToFit="1"/>
    </xf>
    <xf numFmtId="0" fontId="4" fillId="0" borderId="12" xfId="2" applyFont="1" applyFill="1" applyBorder="1" applyAlignment="1">
      <alignment horizontal="center" vertical="center" wrapText="1" shrinkToFit="1"/>
    </xf>
    <xf numFmtId="0" fontId="4" fillId="0" borderId="16" xfId="2" applyFont="1" applyFill="1" applyBorder="1" applyAlignment="1">
      <alignment vertical="center" shrinkToFit="1"/>
    </xf>
    <xf numFmtId="0" fontId="4" fillId="0" borderId="17" xfId="2" applyFont="1" applyFill="1" applyBorder="1" applyAlignment="1">
      <alignment vertical="center" shrinkToFit="1"/>
    </xf>
    <xf numFmtId="0" fontId="4" fillId="0" borderId="18" xfId="2" applyFont="1" applyFill="1" applyBorder="1" applyAlignment="1">
      <alignment vertical="center" shrinkToFit="1"/>
    </xf>
    <xf numFmtId="0" fontId="4" fillId="0" borderId="17" xfId="2" applyFont="1" applyFill="1" applyBorder="1">
      <alignment vertical="center"/>
    </xf>
    <xf numFmtId="0" fontId="4" fillId="0" borderId="18" xfId="2" applyFont="1" applyFill="1" applyBorder="1">
      <alignment vertical="center"/>
    </xf>
    <xf numFmtId="0" fontId="4" fillId="0" borderId="20" xfId="2" applyFont="1" applyFill="1" applyBorder="1" applyAlignment="1">
      <alignment vertical="center" shrinkToFit="1"/>
    </xf>
    <xf numFmtId="0" fontId="4" fillId="0" borderId="9" xfId="2" applyFont="1" applyFill="1" applyBorder="1" applyAlignment="1">
      <alignment vertical="center" shrinkToFit="1"/>
    </xf>
    <xf numFmtId="0" fontId="4" fillId="0" borderId="21" xfId="2" applyFont="1" applyFill="1" applyBorder="1" applyAlignment="1">
      <alignment vertical="center" shrinkToFit="1"/>
    </xf>
    <xf numFmtId="0" fontId="4" fillId="0" borderId="17" xfId="2" applyFont="1" applyFill="1" applyBorder="1" applyAlignment="1">
      <alignment vertical="center" wrapText="1" shrinkToFit="1"/>
    </xf>
    <xf numFmtId="0" fontId="4" fillId="0" borderId="18" xfId="2" applyFont="1" applyFill="1" applyBorder="1" applyAlignment="1">
      <alignment vertical="center" wrapText="1" shrinkToFit="1"/>
    </xf>
    <xf numFmtId="0" fontId="4" fillId="0" borderId="22" xfId="2" applyFont="1" applyFill="1" applyBorder="1" applyAlignment="1">
      <alignment vertical="center" shrinkToFit="1"/>
    </xf>
    <xf numFmtId="0" fontId="4" fillId="0" borderId="20" xfId="2" applyFont="1" applyFill="1" applyBorder="1" applyAlignment="1">
      <alignment horizontal="right" vertical="center" shrinkToFit="1"/>
    </xf>
    <xf numFmtId="0" fontId="4" fillId="0" borderId="12" xfId="2" applyFont="1" applyFill="1" applyBorder="1" applyAlignment="1">
      <alignment vertical="center" shrinkToFit="1"/>
    </xf>
    <xf numFmtId="0" fontId="4" fillId="0" borderId="9" xfId="2" applyFont="1" applyFill="1" applyBorder="1" applyAlignment="1">
      <alignment horizontal="right" vertical="center" shrinkToFit="1"/>
    </xf>
    <xf numFmtId="0" fontId="4" fillId="0" borderId="23" xfId="2" applyFont="1" applyFill="1" applyBorder="1" applyAlignment="1">
      <alignment vertical="center" shrinkToFit="1"/>
    </xf>
    <xf numFmtId="0" fontId="4" fillId="0" borderId="24" xfId="2" applyFont="1" applyFill="1" applyBorder="1" applyAlignment="1">
      <alignment vertical="center" shrinkToFit="1"/>
    </xf>
    <xf numFmtId="0" fontId="4" fillId="0" borderId="25" xfId="2" applyFont="1" applyFill="1" applyBorder="1" applyAlignment="1">
      <alignment vertical="center" shrinkToFit="1"/>
    </xf>
    <xf numFmtId="0" fontId="4" fillId="0" borderId="0" xfId="2" applyFont="1" applyFill="1" applyBorder="1">
      <alignment vertical="center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left" vertical="center" shrinkToFit="1"/>
    </xf>
    <xf numFmtId="0" fontId="4" fillId="0" borderId="18" xfId="2" applyFont="1" applyFill="1" applyBorder="1" applyAlignment="1">
      <alignment horizontal="left" vertical="center" shrinkToFit="1"/>
    </xf>
    <xf numFmtId="0" fontId="4" fillId="0" borderId="0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center" vertical="center" shrinkToFit="1"/>
    </xf>
    <xf numFmtId="0" fontId="4" fillId="0" borderId="27" xfId="2" applyFont="1" applyFill="1" applyBorder="1" applyAlignment="1">
      <alignment horizontal="center" vertical="center" shrinkToFit="1"/>
    </xf>
    <xf numFmtId="0" fontId="4" fillId="0" borderId="28" xfId="2" applyFont="1" applyFill="1" applyBorder="1" applyAlignment="1">
      <alignment vertical="center" shrinkToFit="1"/>
    </xf>
    <xf numFmtId="0" fontId="4" fillId="0" borderId="29" xfId="2" applyFont="1" applyFill="1" applyBorder="1" applyAlignment="1">
      <alignment vertical="center" shrinkToFit="1"/>
    </xf>
    <xf numFmtId="0" fontId="4" fillId="0" borderId="30" xfId="2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0" fontId="4" fillId="0" borderId="33" xfId="2" applyFont="1" applyFill="1" applyBorder="1" applyAlignment="1">
      <alignment vertical="center" shrinkToFit="1"/>
    </xf>
    <xf numFmtId="0" fontId="4" fillId="0" borderId="34" xfId="2" applyFont="1" applyFill="1" applyBorder="1" applyAlignment="1">
      <alignment vertical="center" shrinkToFit="1"/>
    </xf>
    <xf numFmtId="0" fontId="4" fillId="0" borderId="35" xfId="2" applyFont="1" applyFill="1" applyBorder="1" applyAlignment="1">
      <alignment vertical="center" shrinkToFit="1"/>
    </xf>
    <xf numFmtId="0" fontId="4" fillId="0" borderId="36" xfId="2" applyFont="1" applyFill="1" applyBorder="1" applyAlignment="1">
      <alignment vertical="center" shrinkToFit="1"/>
    </xf>
    <xf numFmtId="0" fontId="4" fillId="0" borderId="37" xfId="2" applyFont="1" applyFill="1" applyBorder="1" applyAlignment="1">
      <alignment vertical="center" shrinkToFit="1"/>
    </xf>
    <xf numFmtId="0" fontId="4" fillId="0" borderId="38" xfId="2" applyFont="1" applyFill="1" applyBorder="1" applyAlignment="1">
      <alignment vertical="center" shrinkToFit="1"/>
    </xf>
    <xf numFmtId="0" fontId="4" fillId="0" borderId="39" xfId="2" applyFont="1" applyFill="1" applyBorder="1" applyAlignment="1">
      <alignment vertical="center" shrinkToFit="1"/>
    </xf>
    <xf numFmtId="0" fontId="4" fillId="0" borderId="40" xfId="2" applyFont="1" applyFill="1" applyBorder="1" applyAlignment="1">
      <alignment vertical="center" shrinkToFit="1"/>
    </xf>
    <xf numFmtId="0" fontId="4" fillId="0" borderId="32" xfId="2" applyFont="1" applyFill="1" applyBorder="1" applyAlignment="1">
      <alignment vertical="center" shrinkToFit="1"/>
    </xf>
    <xf numFmtId="0" fontId="4" fillId="0" borderId="41" xfId="2" applyFont="1" applyFill="1" applyBorder="1" applyAlignment="1">
      <alignment vertical="center" shrinkToFit="1"/>
    </xf>
    <xf numFmtId="0" fontId="4" fillId="0" borderId="29" xfId="2" applyFont="1" applyFill="1" applyBorder="1" applyAlignment="1">
      <alignment vertical="center" wrapText="1" shrinkToFit="1"/>
    </xf>
    <xf numFmtId="0" fontId="4" fillId="0" borderId="31" xfId="2" applyFont="1" applyFill="1" applyBorder="1" applyAlignment="1">
      <alignment vertical="center" shrinkToFit="1"/>
    </xf>
    <xf numFmtId="0" fontId="4" fillId="0" borderId="41" xfId="2" quotePrefix="1" applyFont="1" applyFill="1" applyBorder="1" applyAlignment="1">
      <alignment vertical="center" shrinkToFit="1"/>
    </xf>
    <xf numFmtId="0" fontId="4" fillId="0" borderId="29" xfId="2" quotePrefix="1" applyFont="1" applyFill="1" applyBorder="1" applyAlignment="1">
      <alignment vertical="center" shrinkToFit="1"/>
    </xf>
    <xf numFmtId="0" fontId="4" fillId="0" borderId="30" xfId="2" quotePrefix="1" applyFont="1" applyFill="1" applyBorder="1" applyAlignment="1">
      <alignment vertical="center" shrinkToFit="1"/>
    </xf>
    <xf numFmtId="0" fontId="4" fillId="0" borderId="42" xfId="2" applyFont="1" applyFill="1" applyBorder="1" applyAlignment="1">
      <alignment vertical="center" shrinkToFit="1"/>
    </xf>
    <xf numFmtId="0" fontId="4" fillId="0" borderId="43" xfId="2" applyFont="1" applyFill="1" applyBorder="1" applyAlignment="1">
      <alignment vertical="center" shrinkToFit="1"/>
    </xf>
    <xf numFmtId="0" fontId="4" fillId="0" borderId="44" xfId="2" applyFont="1" applyFill="1" applyBorder="1" applyAlignment="1">
      <alignment vertical="center" shrinkToFit="1"/>
    </xf>
    <xf numFmtId="0" fontId="4" fillId="0" borderId="45" xfId="2" applyFont="1" applyFill="1" applyBorder="1" applyAlignment="1">
      <alignment vertical="center" shrinkToFit="1"/>
    </xf>
  </cellXfs>
  <cellStyles count="3">
    <cellStyle name="桁区切り_済　とりまとめ（別紙２）　04_別紙2福祉避難所指定（協定）状況一覧（20220331時点）" xfId="1"/>
    <cellStyle name="標準" xfId="0" builtinId="0"/>
    <cellStyle name="標準_済　とりまとめ（別紙２）　04_別紙2福祉避難所指定（協定）状況一覧（20220331時点）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U299"/>
  <sheetViews>
    <sheetView tabSelected="1" view="pageBreakPreview" zoomScale="70" zoomScaleNormal="70" zoomScaleSheetLayoutView="70" workbookViewId="0">
      <pane xSplit="8" ySplit="5" topLeftCell="I126" activePane="bottomRight" state="frozen"/>
      <selection pane="topRight"/>
      <selection pane="bottomLeft"/>
      <selection pane="bottomRight" activeCell="N51" sqref="N51"/>
    </sheetView>
  </sheetViews>
  <sheetFormatPr defaultColWidth="9" defaultRowHeight="18.75"/>
  <cols>
    <col min="1" max="1" width="11.09765625" style="1" hidden="1" bestFit="1" customWidth="1"/>
    <col min="2" max="2" width="2.3984375" style="2" customWidth="1"/>
    <col min="3" max="3" width="1.796875" style="3" customWidth="1"/>
    <col min="4" max="4" width="6.375" style="3" customWidth="1"/>
    <col min="5" max="5" width="6.375" style="4" customWidth="1"/>
    <col min="6" max="6" width="11.09765625" style="3" bestFit="1" customWidth="1"/>
    <col min="7" max="7" width="10.375" style="5" customWidth="1"/>
    <col min="8" max="8" width="42.09765625" style="3" customWidth="1"/>
    <col min="9" max="9" width="16.3984375" style="3" bestFit="1" customWidth="1"/>
    <col min="10" max="10" width="32" style="3" bestFit="1" customWidth="1"/>
    <col min="11" max="12" width="3.59765625" style="3" customWidth="1"/>
    <col min="13" max="229" width="9" style="3" bestFit="1" customWidth="0"/>
    <col min="230" max="16384" width="9" style="1"/>
  </cols>
  <sheetData>
    <row r="1" spans="2:10">
      <c r="D1" s="7" t="s">
        <v>125</v>
      </c>
      <c r="E1" s="7"/>
      <c r="F1" s="7"/>
      <c r="G1" s="7"/>
      <c r="H1" s="7"/>
      <c r="I1" s="7"/>
      <c r="J1" s="7"/>
    </row>
    <row r="2" spans="2:10">
      <c r="J2" s="6"/>
    </row>
    <row r="3" spans="2:10">
      <c r="J3" s="73"/>
    </row>
    <row r="4" spans="2:10">
      <c r="D4" s="8" t="s">
        <v>2</v>
      </c>
      <c r="E4" s="18"/>
      <c r="F4" s="25" t="s">
        <v>162</v>
      </c>
      <c r="G4" s="35" t="s">
        <v>164</v>
      </c>
      <c r="H4" s="49" t="s">
        <v>174</v>
      </c>
      <c r="I4" s="69" t="s">
        <v>449</v>
      </c>
      <c r="J4" s="74" t="s">
        <v>203</v>
      </c>
    </row>
    <row r="5" spans="2:10" ht="19.5">
      <c r="D5" s="9"/>
      <c r="E5" s="19"/>
      <c r="F5" s="26"/>
      <c r="G5" s="36"/>
      <c r="H5" s="50"/>
      <c r="I5" s="70"/>
      <c r="J5" s="75"/>
    </row>
    <row r="6" spans="2:10" s="3" customFormat="1" ht="24.75" customHeight="1">
      <c r="B6" s="6"/>
      <c r="D6" s="10" t="s">
        <v>128</v>
      </c>
      <c r="E6" s="20" t="s">
        <v>151</v>
      </c>
      <c r="F6" s="27" t="s">
        <v>44</v>
      </c>
      <c r="G6" s="37" t="s">
        <v>165</v>
      </c>
      <c r="H6" s="51" t="s">
        <v>175</v>
      </c>
      <c r="I6" s="51" t="s">
        <v>450</v>
      </c>
      <c r="J6" s="76" t="s">
        <v>202</v>
      </c>
    </row>
    <row r="7" spans="2:10" s="3" customFormat="1" ht="24.75" customHeight="1">
      <c r="B7" s="6"/>
      <c r="D7" s="11"/>
      <c r="E7" s="21"/>
      <c r="F7" s="26"/>
      <c r="G7" s="38" t="s">
        <v>165</v>
      </c>
      <c r="H7" s="52" t="s">
        <v>176</v>
      </c>
      <c r="I7" s="52" t="s">
        <v>450</v>
      </c>
      <c r="J7" s="77" t="s">
        <v>456</v>
      </c>
    </row>
    <row r="8" spans="2:10" s="3" customFormat="1" ht="24.75" customHeight="1">
      <c r="B8" s="6"/>
      <c r="D8" s="11"/>
      <c r="E8" s="21"/>
      <c r="F8" s="26"/>
      <c r="G8" s="38" t="s">
        <v>165</v>
      </c>
      <c r="H8" s="52" t="s">
        <v>179</v>
      </c>
      <c r="I8" s="52" t="s">
        <v>450</v>
      </c>
      <c r="J8" s="77" t="s">
        <v>469</v>
      </c>
    </row>
    <row r="9" spans="2:10" s="3" customFormat="1" ht="24.75" customHeight="1">
      <c r="B9" s="6"/>
      <c r="D9" s="11"/>
      <c r="E9" s="21"/>
      <c r="F9" s="26"/>
      <c r="G9" s="38" t="s">
        <v>165</v>
      </c>
      <c r="H9" s="52" t="s">
        <v>21</v>
      </c>
      <c r="I9" s="52" t="s">
        <v>450</v>
      </c>
      <c r="J9" s="77" t="s">
        <v>364</v>
      </c>
    </row>
    <row r="10" spans="2:10" s="3" customFormat="1" ht="24.75" customHeight="1">
      <c r="B10" s="6"/>
      <c r="D10" s="11"/>
      <c r="E10" s="21"/>
      <c r="F10" s="26"/>
      <c r="G10" s="38" t="s">
        <v>165</v>
      </c>
      <c r="H10" s="52" t="s">
        <v>172</v>
      </c>
      <c r="I10" s="52" t="s">
        <v>294</v>
      </c>
      <c r="J10" s="77" t="s">
        <v>398</v>
      </c>
    </row>
    <row r="11" spans="2:10" s="3" customFormat="1" ht="24.75" customHeight="1">
      <c r="B11" s="6"/>
      <c r="D11" s="11"/>
      <c r="E11" s="21"/>
      <c r="F11" s="26"/>
      <c r="G11" s="38" t="s">
        <v>165</v>
      </c>
      <c r="H11" s="52" t="s">
        <v>180</v>
      </c>
      <c r="I11" s="52" t="s">
        <v>450</v>
      </c>
      <c r="J11" s="77" t="s">
        <v>404</v>
      </c>
    </row>
    <row r="12" spans="2:10" s="3" customFormat="1" ht="24.75" customHeight="1">
      <c r="B12" s="6"/>
      <c r="D12" s="11"/>
      <c r="E12" s="21"/>
      <c r="F12" s="26"/>
      <c r="G12" s="38" t="s">
        <v>165</v>
      </c>
      <c r="H12" s="52" t="s">
        <v>181</v>
      </c>
      <c r="I12" s="52" t="s">
        <v>205</v>
      </c>
      <c r="J12" s="77" t="s">
        <v>42</v>
      </c>
    </row>
    <row r="13" spans="2:10" s="3" customFormat="1" ht="24.75" customHeight="1">
      <c r="B13" s="6"/>
      <c r="D13" s="11"/>
      <c r="E13" s="21"/>
      <c r="F13" s="26"/>
      <c r="G13" s="38" t="s">
        <v>165</v>
      </c>
      <c r="H13" s="52" t="s">
        <v>183</v>
      </c>
      <c r="I13" s="52" t="s">
        <v>452</v>
      </c>
      <c r="J13" s="77" t="s">
        <v>14</v>
      </c>
    </row>
    <row r="14" spans="2:10" s="3" customFormat="1" ht="24.75" customHeight="1">
      <c r="B14" s="6"/>
      <c r="D14" s="11"/>
      <c r="E14" s="21"/>
      <c r="F14" s="26"/>
      <c r="G14" s="38" t="s">
        <v>165</v>
      </c>
      <c r="H14" s="52" t="s">
        <v>185</v>
      </c>
      <c r="I14" s="52" t="s">
        <v>452</v>
      </c>
      <c r="J14" s="77" t="s">
        <v>470</v>
      </c>
    </row>
    <row r="15" spans="2:10" s="3" customFormat="1" ht="24.75" customHeight="1">
      <c r="B15" s="6"/>
      <c r="D15" s="11"/>
      <c r="E15" s="21"/>
      <c r="F15" s="26"/>
      <c r="G15" s="38" t="s">
        <v>165</v>
      </c>
      <c r="H15" s="52" t="s">
        <v>188</v>
      </c>
      <c r="I15" s="52" t="s">
        <v>452</v>
      </c>
      <c r="J15" s="77" t="s">
        <v>459</v>
      </c>
    </row>
    <row r="16" spans="2:10" s="3" customFormat="1" ht="24.75" customHeight="1">
      <c r="B16" s="6"/>
      <c r="D16" s="11"/>
      <c r="E16" s="21"/>
      <c r="F16" s="26"/>
      <c r="G16" s="38" t="s">
        <v>165</v>
      </c>
      <c r="H16" s="52" t="s">
        <v>193</v>
      </c>
      <c r="I16" s="52" t="s">
        <v>453</v>
      </c>
      <c r="J16" s="77" t="s">
        <v>472</v>
      </c>
    </row>
    <row r="17" spans="2:10" s="3" customFormat="1" ht="24.75" customHeight="1">
      <c r="B17" s="6"/>
      <c r="D17" s="11"/>
      <c r="E17" s="21"/>
      <c r="F17" s="26"/>
      <c r="G17" s="38" t="s">
        <v>165</v>
      </c>
      <c r="H17" s="52" t="s">
        <v>195</v>
      </c>
      <c r="I17" s="52" t="s">
        <v>452</v>
      </c>
      <c r="J17" s="77" t="s">
        <v>427</v>
      </c>
    </row>
    <row r="18" spans="2:10" s="3" customFormat="1" ht="24.75" customHeight="1">
      <c r="B18" s="6"/>
      <c r="D18" s="11"/>
      <c r="E18" s="21"/>
      <c r="F18" s="26"/>
      <c r="G18" s="38" t="s">
        <v>165</v>
      </c>
      <c r="H18" s="52" t="s">
        <v>196</v>
      </c>
      <c r="I18" s="52" t="s">
        <v>452</v>
      </c>
      <c r="J18" s="77" t="s">
        <v>473</v>
      </c>
    </row>
    <row r="19" spans="2:10" s="3" customFormat="1" ht="24.75" customHeight="1">
      <c r="B19" s="6"/>
      <c r="D19" s="11"/>
      <c r="E19" s="21"/>
      <c r="F19" s="26"/>
      <c r="G19" s="38" t="s">
        <v>165</v>
      </c>
      <c r="H19" s="52" t="s">
        <v>197</v>
      </c>
      <c r="I19" s="52" t="s">
        <v>452</v>
      </c>
      <c r="J19" s="77" t="s">
        <v>474</v>
      </c>
    </row>
    <row r="20" spans="2:10" s="3" customFormat="1" ht="24.75" customHeight="1">
      <c r="B20" s="6"/>
      <c r="D20" s="11"/>
      <c r="E20" s="21"/>
      <c r="F20" s="26"/>
      <c r="G20" s="38" t="s">
        <v>165</v>
      </c>
      <c r="H20" s="52" t="s">
        <v>199</v>
      </c>
      <c r="I20" s="52" t="s">
        <v>452</v>
      </c>
      <c r="J20" s="77" t="s">
        <v>49</v>
      </c>
    </row>
    <row r="21" spans="2:10" s="3" customFormat="1" ht="24.75" customHeight="1">
      <c r="B21" s="6"/>
      <c r="D21" s="11"/>
      <c r="E21" s="21"/>
      <c r="F21" s="26"/>
      <c r="G21" s="38" t="s">
        <v>165</v>
      </c>
      <c r="H21" s="52" t="s">
        <v>201</v>
      </c>
      <c r="I21" s="52" t="s">
        <v>452</v>
      </c>
      <c r="J21" s="77" t="s">
        <v>304</v>
      </c>
    </row>
    <row r="22" spans="2:10" s="3" customFormat="1" ht="24.75" customHeight="1">
      <c r="B22" s="6"/>
      <c r="D22" s="11"/>
      <c r="E22" s="21"/>
      <c r="F22" s="26"/>
      <c r="G22" s="38" t="s">
        <v>165</v>
      </c>
      <c r="H22" s="52" t="s">
        <v>204</v>
      </c>
      <c r="I22" s="52" t="s">
        <v>452</v>
      </c>
      <c r="J22" s="77" t="s">
        <v>317</v>
      </c>
    </row>
    <row r="23" spans="2:10" s="3" customFormat="1" ht="24.75" customHeight="1">
      <c r="B23" s="6"/>
      <c r="D23" s="11"/>
      <c r="E23" s="21"/>
      <c r="F23" s="26"/>
      <c r="G23" s="38" t="s">
        <v>165</v>
      </c>
      <c r="H23" s="52" t="s">
        <v>161</v>
      </c>
      <c r="I23" s="52" t="s">
        <v>452</v>
      </c>
      <c r="J23" s="77" t="s">
        <v>32</v>
      </c>
    </row>
    <row r="24" spans="2:10" s="3" customFormat="1" ht="24.75" customHeight="1">
      <c r="B24" s="6"/>
      <c r="D24" s="11"/>
      <c r="E24" s="21"/>
      <c r="F24" s="26"/>
      <c r="G24" s="38" t="s">
        <v>165</v>
      </c>
      <c r="H24" s="52" t="s">
        <v>89</v>
      </c>
      <c r="I24" s="52" t="s">
        <v>452</v>
      </c>
      <c r="J24" s="77" t="s">
        <v>475</v>
      </c>
    </row>
    <row r="25" spans="2:10" s="3" customFormat="1" ht="24.75" customHeight="1">
      <c r="B25" s="6"/>
      <c r="D25" s="11"/>
      <c r="E25" s="21"/>
      <c r="F25" s="26"/>
      <c r="G25" s="38" t="s">
        <v>165</v>
      </c>
      <c r="H25" s="52" t="s">
        <v>126</v>
      </c>
      <c r="I25" s="52" t="s">
        <v>452</v>
      </c>
      <c r="J25" s="77" t="s">
        <v>477</v>
      </c>
    </row>
    <row r="26" spans="2:10" s="3" customFormat="1" ht="24.75" customHeight="1">
      <c r="B26" s="6"/>
      <c r="D26" s="11"/>
      <c r="E26" s="21"/>
      <c r="F26" s="26"/>
      <c r="G26" s="38" t="s">
        <v>165</v>
      </c>
      <c r="H26" s="52" t="s">
        <v>207</v>
      </c>
      <c r="I26" s="52" t="s">
        <v>452</v>
      </c>
      <c r="J26" s="77" t="s">
        <v>478</v>
      </c>
    </row>
    <row r="27" spans="2:10" s="3" customFormat="1" ht="24.75" customHeight="1">
      <c r="B27" s="6"/>
      <c r="D27" s="11"/>
      <c r="E27" s="21"/>
      <c r="F27" s="26"/>
      <c r="G27" s="38" t="s">
        <v>165</v>
      </c>
      <c r="H27" s="52" t="s">
        <v>209</v>
      </c>
      <c r="I27" s="52" t="s">
        <v>452</v>
      </c>
      <c r="J27" s="77" t="s">
        <v>480</v>
      </c>
    </row>
    <row r="28" spans="2:10" s="3" customFormat="1" ht="24.75" customHeight="1">
      <c r="B28" s="6"/>
      <c r="D28" s="11"/>
      <c r="E28" s="21"/>
      <c r="F28" s="26"/>
      <c r="G28" s="38" t="s">
        <v>165</v>
      </c>
      <c r="H28" s="52" t="s">
        <v>212</v>
      </c>
      <c r="I28" s="52" t="s">
        <v>452</v>
      </c>
      <c r="J28" s="77" t="s">
        <v>157</v>
      </c>
    </row>
    <row r="29" spans="2:10" s="3" customFormat="1" ht="24.75" customHeight="1">
      <c r="B29" s="6"/>
      <c r="D29" s="11"/>
      <c r="E29" s="21"/>
      <c r="F29" s="26"/>
      <c r="G29" s="38" t="s">
        <v>165</v>
      </c>
      <c r="H29" s="52" t="s">
        <v>111</v>
      </c>
      <c r="I29" s="52" t="s">
        <v>139</v>
      </c>
      <c r="J29" s="77" t="s">
        <v>412</v>
      </c>
    </row>
    <row r="30" spans="2:10" s="3" customFormat="1" ht="24.75" customHeight="1">
      <c r="B30" s="6"/>
      <c r="D30" s="11"/>
      <c r="E30" s="21"/>
      <c r="F30" s="26"/>
      <c r="G30" s="38" t="s">
        <v>165</v>
      </c>
      <c r="H30" s="52" t="s">
        <v>40</v>
      </c>
      <c r="I30" s="52" t="s">
        <v>139</v>
      </c>
      <c r="J30" s="77" t="s">
        <v>482</v>
      </c>
    </row>
    <row r="31" spans="2:10" s="3" customFormat="1" ht="24.75" customHeight="1">
      <c r="B31" s="6"/>
      <c r="D31" s="11"/>
      <c r="E31" s="21"/>
      <c r="F31" s="26"/>
      <c r="G31" s="38" t="s">
        <v>165</v>
      </c>
      <c r="H31" s="52" t="s">
        <v>214</v>
      </c>
      <c r="I31" s="52" t="s">
        <v>139</v>
      </c>
      <c r="J31" s="77" t="s">
        <v>273</v>
      </c>
    </row>
    <row r="32" spans="2:10" s="3" customFormat="1" ht="24.75" customHeight="1">
      <c r="B32" s="6"/>
      <c r="D32" s="11"/>
      <c r="E32" s="21"/>
      <c r="F32" s="26"/>
      <c r="G32" s="38" t="s">
        <v>165</v>
      </c>
      <c r="H32" s="52" t="s">
        <v>31</v>
      </c>
      <c r="I32" s="52" t="s">
        <v>452</v>
      </c>
      <c r="J32" s="77" t="s">
        <v>264</v>
      </c>
    </row>
    <row r="33" spans="2:10" s="3" customFormat="1" ht="24.75" customHeight="1">
      <c r="B33" s="6"/>
      <c r="D33" s="11"/>
      <c r="E33" s="21"/>
      <c r="F33" s="26"/>
      <c r="G33" s="38" t="s">
        <v>165</v>
      </c>
      <c r="H33" s="52" t="s">
        <v>213</v>
      </c>
      <c r="I33" s="52" t="s">
        <v>452</v>
      </c>
      <c r="J33" s="77" t="s">
        <v>483</v>
      </c>
    </row>
    <row r="34" spans="2:10" s="3" customFormat="1" ht="24.75" customHeight="1">
      <c r="B34" s="6"/>
      <c r="D34" s="11"/>
      <c r="E34" s="21"/>
      <c r="F34" s="26"/>
      <c r="G34" s="38" t="s">
        <v>165</v>
      </c>
      <c r="H34" s="52" t="s">
        <v>177</v>
      </c>
      <c r="I34" s="52" t="s">
        <v>452</v>
      </c>
      <c r="J34" s="77" t="s">
        <v>371</v>
      </c>
    </row>
    <row r="35" spans="2:10" s="3" customFormat="1" ht="24.75" customHeight="1">
      <c r="B35" s="6"/>
      <c r="D35" s="11"/>
      <c r="E35" s="21"/>
      <c r="F35" s="26"/>
      <c r="G35" s="38" t="s">
        <v>165</v>
      </c>
      <c r="H35" s="52" t="s">
        <v>216</v>
      </c>
      <c r="I35" s="52" t="s">
        <v>454</v>
      </c>
      <c r="J35" s="77" t="s">
        <v>198</v>
      </c>
    </row>
    <row r="36" spans="2:10" s="3" customFormat="1" ht="24.75" customHeight="1">
      <c r="B36" s="6"/>
      <c r="D36" s="11"/>
      <c r="E36" s="21"/>
      <c r="F36" s="26"/>
      <c r="G36" s="38" t="s">
        <v>165</v>
      </c>
      <c r="H36" s="52" t="s">
        <v>218</v>
      </c>
      <c r="I36" s="52" t="s">
        <v>452</v>
      </c>
      <c r="J36" s="77" t="s">
        <v>283</v>
      </c>
    </row>
    <row r="37" spans="2:10" s="3" customFormat="1" ht="24.75" customHeight="1">
      <c r="B37" s="6"/>
      <c r="D37" s="11"/>
      <c r="E37" s="21"/>
      <c r="F37" s="26"/>
      <c r="G37" s="38" t="s">
        <v>165</v>
      </c>
      <c r="H37" s="52" t="s">
        <v>219</v>
      </c>
      <c r="I37" s="52" t="s">
        <v>452</v>
      </c>
      <c r="J37" s="77" t="s">
        <v>459</v>
      </c>
    </row>
    <row r="38" spans="2:10" s="3" customFormat="1" ht="24.75" customHeight="1">
      <c r="B38" s="6"/>
      <c r="D38" s="11"/>
      <c r="E38" s="21"/>
      <c r="F38" s="26"/>
      <c r="G38" s="38" t="s">
        <v>165</v>
      </c>
      <c r="H38" s="52" t="s">
        <v>223</v>
      </c>
      <c r="I38" s="52" t="s">
        <v>173</v>
      </c>
      <c r="J38" s="77" t="s">
        <v>445</v>
      </c>
    </row>
    <row r="39" spans="2:10" s="3" customFormat="1" ht="24.75" customHeight="1">
      <c r="B39" s="6"/>
      <c r="D39" s="11"/>
      <c r="E39" s="21"/>
      <c r="F39" s="26"/>
      <c r="G39" s="38" t="s">
        <v>165</v>
      </c>
      <c r="H39" s="52" t="s">
        <v>19</v>
      </c>
      <c r="I39" s="52" t="s">
        <v>139</v>
      </c>
      <c r="J39" s="77" t="s">
        <v>484</v>
      </c>
    </row>
    <row r="40" spans="2:10" s="3" customFormat="1" ht="24.75" customHeight="1">
      <c r="B40" s="6"/>
      <c r="D40" s="11"/>
      <c r="E40" s="21"/>
      <c r="F40" s="26"/>
      <c r="G40" s="38" t="s">
        <v>165</v>
      </c>
      <c r="H40" s="52" t="s">
        <v>224</v>
      </c>
      <c r="I40" s="52" t="s">
        <v>455</v>
      </c>
      <c r="J40" s="77" t="s">
        <v>486</v>
      </c>
    </row>
    <row r="41" spans="2:10" s="3" customFormat="1" ht="24.75" customHeight="1">
      <c r="B41" s="6"/>
      <c r="D41" s="11"/>
      <c r="E41" s="21"/>
      <c r="F41" s="26"/>
      <c r="G41" s="38" t="s">
        <v>165</v>
      </c>
      <c r="H41" s="52" t="s">
        <v>99</v>
      </c>
      <c r="I41" s="52" t="s">
        <v>455</v>
      </c>
      <c r="J41" s="77" t="s">
        <v>487</v>
      </c>
    </row>
    <row r="42" spans="2:10" s="3" customFormat="1" ht="24.75" customHeight="1">
      <c r="B42" s="6"/>
      <c r="D42" s="11"/>
      <c r="E42" s="21"/>
      <c r="F42" s="26"/>
      <c r="G42" s="38" t="s">
        <v>165</v>
      </c>
      <c r="H42" s="52" t="s">
        <v>225</v>
      </c>
      <c r="I42" s="52" t="s">
        <v>139</v>
      </c>
      <c r="J42" s="77" t="s">
        <v>488</v>
      </c>
    </row>
    <row r="43" spans="2:10" s="3" customFormat="1" ht="24.75" customHeight="1">
      <c r="B43" s="6"/>
      <c r="D43" s="11"/>
      <c r="E43" s="21"/>
      <c r="F43" s="26"/>
      <c r="G43" s="38" t="s">
        <v>165</v>
      </c>
      <c r="H43" s="52" t="s">
        <v>226</v>
      </c>
      <c r="I43" s="52" t="s">
        <v>139</v>
      </c>
      <c r="J43" s="77" t="s">
        <v>232</v>
      </c>
    </row>
    <row r="44" spans="2:10" s="3" customFormat="1" ht="24.75" customHeight="1">
      <c r="B44" s="6"/>
      <c r="D44" s="11"/>
      <c r="E44" s="21"/>
      <c r="F44" s="26"/>
      <c r="G44" s="39" t="s">
        <v>165</v>
      </c>
      <c r="H44" s="53" t="s">
        <v>229</v>
      </c>
      <c r="I44" s="53" t="s">
        <v>454</v>
      </c>
      <c r="J44" s="78" t="s">
        <v>366</v>
      </c>
    </row>
    <row r="45" spans="2:10" s="3" customFormat="1" ht="24.75" customHeight="1">
      <c r="B45" s="6"/>
      <c r="D45" s="11"/>
      <c r="E45" s="21"/>
      <c r="F45" s="26"/>
      <c r="G45" s="39" t="s">
        <v>165</v>
      </c>
      <c r="H45" s="53" t="s">
        <v>144</v>
      </c>
      <c r="I45" s="53" t="s">
        <v>454</v>
      </c>
      <c r="J45" s="78" t="s">
        <v>366</v>
      </c>
    </row>
    <row r="46" spans="2:10" s="3" customFormat="1" ht="24.75" customHeight="1">
      <c r="B46" s="6"/>
      <c r="D46" s="11"/>
      <c r="E46" s="21"/>
      <c r="F46" s="26"/>
      <c r="G46" s="40" t="s">
        <v>165</v>
      </c>
      <c r="H46" s="54" t="s">
        <v>230</v>
      </c>
      <c r="I46" s="52" t="s">
        <v>139</v>
      </c>
      <c r="J46" s="78" t="s">
        <v>106</v>
      </c>
    </row>
    <row r="47" spans="2:10" s="3" customFormat="1" ht="24.75" customHeight="1">
      <c r="B47" s="6"/>
      <c r="D47" s="11"/>
      <c r="E47" s="21"/>
      <c r="F47" s="26"/>
      <c r="G47" s="40" t="s">
        <v>165</v>
      </c>
      <c r="H47" s="54" t="s">
        <v>231</v>
      </c>
      <c r="I47" s="52" t="s">
        <v>139</v>
      </c>
      <c r="J47" s="78" t="s">
        <v>169</v>
      </c>
    </row>
    <row r="48" spans="2:10" s="3" customFormat="1" ht="24.75" customHeight="1">
      <c r="B48" s="6"/>
      <c r="D48" s="11"/>
      <c r="E48" s="21"/>
      <c r="F48" s="26"/>
      <c r="G48" s="40" t="s">
        <v>166</v>
      </c>
      <c r="H48" s="55" t="s">
        <v>234</v>
      </c>
      <c r="I48" s="53" t="s">
        <v>453</v>
      </c>
      <c r="J48" s="78" t="s">
        <v>415</v>
      </c>
    </row>
    <row r="49" spans="1:13" s="3" customFormat="1" ht="24.75" customHeight="1">
      <c r="B49" s="6"/>
      <c r="D49" s="11"/>
      <c r="E49" s="21"/>
      <c r="F49" s="26"/>
      <c r="G49" s="40" t="s">
        <v>166</v>
      </c>
      <c r="H49" s="55" t="s">
        <v>235</v>
      </c>
      <c r="I49" s="53" t="s">
        <v>452</v>
      </c>
      <c r="J49" s="78" t="s">
        <v>489</v>
      </c>
    </row>
    <row r="50" spans="1:13" s="3" customFormat="1" ht="24.75" customHeight="1">
      <c r="B50" s="6"/>
      <c r="D50" s="11"/>
      <c r="E50" s="21"/>
      <c r="F50" s="26"/>
      <c r="G50" s="40" t="s">
        <v>166</v>
      </c>
      <c r="H50" s="55" t="s">
        <v>238</v>
      </c>
      <c r="I50" s="53" t="s">
        <v>452</v>
      </c>
      <c r="J50" s="78" t="s">
        <v>490</v>
      </c>
    </row>
    <row r="51" spans="1:13" s="3" customFormat="1" ht="24.75" customHeight="1">
      <c r="B51" s="6"/>
      <c r="D51" s="11"/>
      <c r="E51" s="21"/>
      <c r="F51" s="26"/>
      <c r="G51" s="40" t="s">
        <v>166</v>
      </c>
      <c r="H51" s="55" t="s">
        <v>242</v>
      </c>
      <c r="I51" s="53" t="s">
        <v>453</v>
      </c>
      <c r="J51" s="78" t="s">
        <v>178</v>
      </c>
    </row>
    <row r="52" spans="1:13" s="3" customFormat="1" ht="24.75" customHeight="1">
      <c r="B52" s="6"/>
      <c r="D52" s="11"/>
      <c r="E52" s="21"/>
      <c r="F52" s="26"/>
      <c r="G52" s="40" t="s">
        <v>166</v>
      </c>
      <c r="H52" s="55" t="s">
        <v>243</v>
      </c>
      <c r="I52" s="53" t="s">
        <v>452</v>
      </c>
      <c r="J52" s="78" t="s">
        <v>186</v>
      </c>
    </row>
    <row r="53" spans="1:13" s="3" customFormat="1" ht="24.75" customHeight="1">
      <c r="B53" s="6"/>
      <c r="D53" s="11"/>
      <c r="E53" s="21"/>
      <c r="F53" s="26"/>
      <c r="G53" s="40" t="s">
        <v>166</v>
      </c>
      <c r="H53" s="55" t="s">
        <v>246</v>
      </c>
      <c r="I53" s="53" t="s">
        <v>452</v>
      </c>
      <c r="J53" s="78" t="s">
        <v>269</v>
      </c>
    </row>
    <row r="54" spans="1:13" ht="24.75" customHeight="1">
      <c r="A54" s="1" t="s">
        <v>9</v>
      </c>
      <c r="B54" s="2" t="s">
        <v>44</v>
      </c>
      <c r="D54" s="11"/>
      <c r="E54" s="21"/>
      <c r="F54" s="28"/>
      <c r="G54" s="41"/>
      <c r="H54" s="56">
        <f>COUNTA(H6:H53)</f>
        <v>48</v>
      </c>
      <c r="I54" s="56"/>
      <c r="J54" s="79" t="s">
        <v>491</v>
      </c>
      <c r="M54" s="3" t="e">
        <f>IF(#REF!="○","",#REF!)</f>
        <v>#REF!</v>
      </c>
    </row>
    <row r="55" spans="1:13" s="3" customFormat="1" ht="14.25">
      <c r="B55" s="6"/>
      <c r="D55" s="12"/>
      <c r="E55" s="22"/>
      <c r="F55" s="29"/>
      <c r="G55" s="29"/>
      <c r="H55" s="57">
        <f>H54</f>
        <v>48</v>
      </c>
      <c r="I55" s="57"/>
      <c r="J55" s="80" t="s">
        <v>491</v>
      </c>
    </row>
    <row r="56" spans="1:13">
      <c r="B56" s="6"/>
      <c r="D56" s="11" t="s">
        <v>131</v>
      </c>
      <c r="E56" s="21" t="s">
        <v>154</v>
      </c>
      <c r="F56" s="27" t="s">
        <v>66</v>
      </c>
      <c r="G56" s="37" t="s">
        <v>166</v>
      </c>
      <c r="H56" s="51" t="s">
        <v>248</v>
      </c>
      <c r="I56" s="51" t="s">
        <v>294</v>
      </c>
      <c r="J56" s="81" t="s">
        <v>481</v>
      </c>
      <c r="M56" s="3" t="e">
        <f>IF(#REF!="○","",#REF!)</f>
        <v>#REF!</v>
      </c>
    </row>
    <row r="57" spans="1:13">
      <c r="B57" s="6"/>
      <c r="D57" s="11"/>
      <c r="E57" s="21"/>
      <c r="F57" s="26"/>
      <c r="G57" s="38" t="s">
        <v>166</v>
      </c>
      <c r="H57" s="52" t="s">
        <v>250</v>
      </c>
      <c r="I57" s="52" t="s">
        <v>139</v>
      </c>
      <c r="J57" s="82" t="s">
        <v>493</v>
      </c>
      <c r="M57" s="3" t="e">
        <f>IF(#REF!="○","",#REF!)</f>
        <v>#REF!</v>
      </c>
    </row>
    <row r="58" spans="1:13">
      <c r="B58" s="6"/>
      <c r="D58" s="11"/>
      <c r="E58" s="21"/>
      <c r="F58" s="26"/>
      <c r="G58" s="38" t="s">
        <v>166</v>
      </c>
      <c r="H58" s="52" t="s">
        <v>206</v>
      </c>
      <c r="I58" s="52" t="s">
        <v>139</v>
      </c>
      <c r="J58" s="82" t="s">
        <v>495</v>
      </c>
      <c r="M58" s="3" t="e">
        <f>IF(#REF!="○","",#REF!)</f>
        <v>#REF!</v>
      </c>
    </row>
    <row r="59" spans="1:13">
      <c r="B59" s="6"/>
      <c r="D59" s="11"/>
      <c r="E59" s="21"/>
      <c r="F59" s="26"/>
      <c r="G59" s="38" t="s">
        <v>166</v>
      </c>
      <c r="H59" s="52" t="s">
        <v>251</v>
      </c>
      <c r="I59" s="52" t="s">
        <v>457</v>
      </c>
      <c r="J59" s="82" t="s">
        <v>221</v>
      </c>
      <c r="M59" s="3" t="e">
        <f>IF(#REF!="○","",#REF!)</f>
        <v>#REF!</v>
      </c>
    </row>
    <row r="60" spans="1:13">
      <c r="B60" s="6"/>
      <c r="D60" s="11"/>
      <c r="E60" s="21"/>
      <c r="F60" s="26"/>
      <c r="G60" s="39" t="s">
        <v>166</v>
      </c>
      <c r="H60" s="53" t="s">
        <v>241</v>
      </c>
      <c r="I60" s="53" t="s">
        <v>457</v>
      </c>
      <c r="J60" s="83" t="s">
        <v>496</v>
      </c>
      <c r="M60" s="3" t="e">
        <f>IF(#REF!="○","",#REF!)</f>
        <v>#REF!</v>
      </c>
    </row>
    <row r="61" spans="1:13">
      <c r="A61" s="3" t="s">
        <v>25</v>
      </c>
      <c r="B61" s="6" t="s">
        <v>66</v>
      </c>
      <c r="D61" s="11"/>
      <c r="E61" s="21"/>
      <c r="F61" s="28"/>
      <c r="G61" s="41"/>
      <c r="H61" s="56">
        <f>+COUNTA(H56:H60)</f>
        <v>5</v>
      </c>
      <c r="I61" s="56"/>
      <c r="J61" s="84" t="s">
        <v>491</v>
      </c>
      <c r="M61" s="3" t="e">
        <f>IF(#REF!="○","",#REF!)</f>
        <v>#REF!</v>
      </c>
    </row>
    <row r="62" spans="1:13" s="3" customFormat="1" ht="13.5">
      <c r="B62" s="6"/>
      <c r="D62" s="11"/>
      <c r="E62" s="21"/>
      <c r="F62" s="30" t="s">
        <v>84</v>
      </c>
      <c r="G62" s="42" t="s">
        <v>167</v>
      </c>
      <c r="H62" s="58" t="s">
        <v>255</v>
      </c>
      <c r="I62" s="58" t="s">
        <v>452</v>
      </c>
      <c r="J62" s="85" t="s">
        <v>498</v>
      </c>
    </row>
    <row r="63" spans="1:13" s="3" customFormat="1" ht="13.5">
      <c r="B63" s="6"/>
      <c r="D63" s="11"/>
      <c r="E63" s="21"/>
      <c r="F63" s="30"/>
      <c r="G63" s="38" t="s">
        <v>167</v>
      </c>
      <c r="H63" s="52" t="s">
        <v>256</v>
      </c>
      <c r="I63" s="52" t="s">
        <v>452</v>
      </c>
      <c r="J63" s="82" t="s">
        <v>284</v>
      </c>
    </row>
    <row r="64" spans="1:13" s="3" customFormat="1" ht="13.5">
      <c r="B64" s="6"/>
      <c r="D64" s="11"/>
      <c r="E64" s="21"/>
      <c r="F64" s="30"/>
      <c r="G64" s="38" t="s">
        <v>167</v>
      </c>
      <c r="H64" s="52" t="s">
        <v>257</v>
      </c>
      <c r="I64" s="52" t="s">
        <v>452</v>
      </c>
      <c r="J64" s="82" t="s">
        <v>501</v>
      </c>
    </row>
    <row r="65" spans="1:13" s="3" customFormat="1" ht="13.5">
      <c r="B65" s="6"/>
      <c r="D65" s="11"/>
      <c r="E65" s="21"/>
      <c r="F65" s="30"/>
      <c r="G65" s="38" t="s">
        <v>167</v>
      </c>
      <c r="H65" s="52" t="s">
        <v>258</v>
      </c>
      <c r="I65" s="52" t="s">
        <v>452</v>
      </c>
      <c r="J65" s="82" t="s">
        <v>342</v>
      </c>
    </row>
    <row r="66" spans="1:13" s="3" customFormat="1" ht="27">
      <c r="B66" s="6"/>
      <c r="D66" s="11"/>
      <c r="E66" s="21"/>
      <c r="F66" s="30"/>
      <c r="G66" s="38" t="s">
        <v>167</v>
      </c>
      <c r="H66" s="59" t="s">
        <v>260</v>
      </c>
      <c r="I66" s="52" t="s">
        <v>452</v>
      </c>
      <c r="J66" s="82" t="s">
        <v>302</v>
      </c>
    </row>
    <row r="67" spans="1:13" s="3" customFormat="1" ht="24" customHeight="1">
      <c r="B67" s="6"/>
      <c r="D67" s="11"/>
      <c r="E67" s="21"/>
      <c r="F67" s="30"/>
      <c r="G67" s="39" t="s">
        <v>170</v>
      </c>
      <c r="H67" s="60" t="s">
        <v>261</v>
      </c>
      <c r="I67" s="53" t="s">
        <v>294</v>
      </c>
      <c r="J67" s="83" t="s">
        <v>130</v>
      </c>
    </row>
    <row r="68" spans="1:13" ht="24" customHeight="1">
      <c r="A68" s="3" t="s">
        <v>20</v>
      </c>
      <c r="B68" s="6" t="s">
        <v>84</v>
      </c>
      <c r="D68" s="11"/>
      <c r="E68" s="21"/>
      <c r="F68" s="28"/>
      <c r="G68" s="41"/>
      <c r="H68" s="56">
        <f>+COUNTA(H62:H67)</f>
        <v>6</v>
      </c>
      <c r="I68" s="56"/>
      <c r="J68" s="84" t="s">
        <v>491</v>
      </c>
      <c r="M68" s="3" t="e">
        <f>IF(#REF!="○","",#REF!)</f>
        <v>#REF!</v>
      </c>
    </row>
    <row r="69" spans="1:13" s="3" customFormat="1" ht="24" customHeight="1">
      <c r="B69" s="6"/>
      <c r="D69" s="11"/>
      <c r="E69" s="21"/>
      <c r="F69" s="30" t="s">
        <v>33</v>
      </c>
      <c r="G69" s="43" t="s">
        <v>166</v>
      </c>
      <c r="H69" s="61" t="s">
        <v>146</v>
      </c>
      <c r="I69" s="61" t="s">
        <v>450</v>
      </c>
      <c r="J69" s="86" t="s">
        <v>502</v>
      </c>
    </row>
    <row r="70" spans="1:13" ht="24" customHeight="1">
      <c r="A70" s="3" t="s">
        <v>33</v>
      </c>
      <c r="B70" s="6" t="s">
        <v>85</v>
      </c>
      <c r="D70" s="11"/>
      <c r="E70" s="21"/>
      <c r="F70" s="28"/>
      <c r="G70" s="41"/>
      <c r="H70" s="56">
        <f>+COUNTA(H69)</f>
        <v>1</v>
      </c>
      <c r="I70" s="56"/>
      <c r="J70" s="84" t="s">
        <v>491</v>
      </c>
      <c r="M70" s="3" t="e">
        <f>IF(#REF!="○","",#REF!)</f>
        <v>#REF!</v>
      </c>
    </row>
    <row r="71" spans="1:13" s="3" customFormat="1" ht="24" customHeight="1">
      <c r="B71" s="6"/>
      <c r="D71" s="11"/>
      <c r="E71" s="21"/>
      <c r="F71" s="30" t="s">
        <v>163</v>
      </c>
      <c r="G71" s="43" t="s">
        <v>167</v>
      </c>
      <c r="H71" s="61" t="s">
        <v>266</v>
      </c>
      <c r="I71" s="61" t="s">
        <v>452</v>
      </c>
      <c r="J71" s="86" t="s">
        <v>403</v>
      </c>
    </row>
    <row r="72" spans="1:13" s="3" customFormat="1" ht="24" customHeight="1">
      <c r="B72" s="6"/>
      <c r="D72" s="11"/>
      <c r="E72" s="21"/>
      <c r="F72" s="26"/>
      <c r="G72" s="38" t="s">
        <v>170</v>
      </c>
      <c r="H72" s="52" t="s">
        <v>105</v>
      </c>
      <c r="I72" s="52" t="s">
        <v>139</v>
      </c>
      <c r="J72" s="82" t="s">
        <v>503</v>
      </c>
    </row>
    <row r="73" spans="1:13" s="3" customFormat="1" ht="24" customHeight="1">
      <c r="B73" s="6"/>
      <c r="D73" s="11"/>
      <c r="E73" s="21"/>
      <c r="F73" s="26"/>
      <c r="G73" s="38" t="s">
        <v>167</v>
      </c>
      <c r="H73" s="52" t="s">
        <v>270</v>
      </c>
      <c r="I73" s="52" t="s">
        <v>452</v>
      </c>
      <c r="J73" s="87" t="s">
        <v>504</v>
      </c>
    </row>
    <row r="74" spans="1:13" ht="24" customHeight="1">
      <c r="A74" s="3" t="s">
        <v>5</v>
      </c>
      <c r="B74" s="6" t="s">
        <v>81</v>
      </c>
      <c r="D74" s="11"/>
      <c r="E74" s="21"/>
      <c r="F74" s="28"/>
      <c r="G74" s="41"/>
      <c r="H74" s="56">
        <f>+COUNTA(H71:H73)</f>
        <v>3</v>
      </c>
      <c r="I74" s="56"/>
      <c r="J74" s="84" t="s">
        <v>491</v>
      </c>
      <c r="M74" s="3" t="e">
        <f>IF(#REF!="○","",#REF!)</f>
        <v>#REF!</v>
      </c>
    </row>
    <row r="75" spans="1:13" s="3" customFormat="1" ht="24" customHeight="1">
      <c r="B75" s="6"/>
      <c r="D75" s="11"/>
      <c r="E75" s="21"/>
      <c r="F75" s="30" t="s">
        <v>26</v>
      </c>
      <c r="G75" s="43" t="s">
        <v>166</v>
      </c>
      <c r="H75" s="61" t="s">
        <v>271</v>
      </c>
      <c r="I75" s="61" t="s">
        <v>460</v>
      </c>
      <c r="J75" s="88" t="s">
        <v>505</v>
      </c>
    </row>
    <row r="76" spans="1:13" s="3" customFormat="1" ht="24" customHeight="1">
      <c r="B76" s="6"/>
      <c r="D76" s="11"/>
      <c r="E76" s="21"/>
      <c r="F76" s="26"/>
      <c r="G76" s="38" t="s">
        <v>166</v>
      </c>
      <c r="H76" s="52" t="s">
        <v>272</v>
      </c>
      <c r="I76" s="52" t="s">
        <v>450</v>
      </c>
      <c r="J76" s="82" t="s">
        <v>140</v>
      </c>
    </row>
    <row r="77" spans="1:13" s="3" customFormat="1" ht="24" customHeight="1">
      <c r="B77" s="6"/>
      <c r="D77" s="11"/>
      <c r="E77" s="21"/>
      <c r="F77" s="26"/>
      <c r="G77" s="38" t="s">
        <v>166</v>
      </c>
      <c r="H77" s="52" t="s">
        <v>247</v>
      </c>
      <c r="I77" s="52" t="s">
        <v>294</v>
      </c>
      <c r="J77" s="82" t="s">
        <v>265</v>
      </c>
    </row>
    <row r="78" spans="1:13" s="3" customFormat="1" ht="24" customHeight="1">
      <c r="B78" s="6"/>
      <c r="D78" s="11"/>
      <c r="E78" s="21"/>
      <c r="F78" s="26"/>
      <c r="G78" s="38" t="s">
        <v>166</v>
      </c>
      <c r="H78" s="52" t="s">
        <v>155</v>
      </c>
      <c r="I78" s="52" t="s">
        <v>461</v>
      </c>
      <c r="J78" s="82" t="s">
        <v>142</v>
      </c>
    </row>
    <row r="79" spans="1:13" ht="24" customHeight="1">
      <c r="A79" s="3" t="s">
        <v>30</v>
      </c>
      <c r="B79" s="6" t="s">
        <v>26</v>
      </c>
      <c r="D79" s="11"/>
      <c r="E79" s="21"/>
      <c r="F79" s="28"/>
      <c r="G79" s="41"/>
      <c r="H79" s="56">
        <f>+COUNTA(H75:H78)</f>
        <v>4</v>
      </c>
      <c r="I79" s="56"/>
      <c r="J79" s="84" t="s">
        <v>491</v>
      </c>
      <c r="M79" s="3" t="e">
        <f>IF(#REF!="○","",#REF!)</f>
        <v>#REF!</v>
      </c>
    </row>
    <row r="80" spans="1:13" s="3" customFormat="1" ht="24" customHeight="1">
      <c r="B80" s="6"/>
      <c r="D80" s="11"/>
      <c r="E80" s="21"/>
      <c r="F80" s="30" t="s">
        <v>1</v>
      </c>
      <c r="G80" s="43" t="s">
        <v>166</v>
      </c>
      <c r="H80" s="61" t="s">
        <v>274</v>
      </c>
      <c r="I80" s="61" t="s">
        <v>460</v>
      </c>
      <c r="J80" s="86" t="s">
        <v>506</v>
      </c>
    </row>
    <row r="81" spans="1:13" s="3" customFormat="1" ht="24" customHeight="1">
      <c r="B81" s="6"/>
      <c r="D81" s="11"/>
      <c r="E81" s="21"/>
      <c r="F81" s="26"/>
      <c r="G81" s="38" t="s">
        <v>166</v>
      </c>
      <c r="H81" s="52" t="s">
        <v>275</v>
      </c>
      <c r="I81" s="52" t="s">
        <v>450</v>
      </c>
      <c r="J81" s="82" t="s">
        <v>507</v>
      </c>
    </row>
    <row r="82" spans="1:13" s="3" customFormat="1" ht="24" customHeight="1">
      <c r="B82" s="6"/>
      <c r="D82" s="11"/>
      <c r="E82" s="21"/>
      <c r="F82" s="26"/>
      <c r="G82" s="38" t="s">
        <v>166</v>
      </c>
      <c r="H82" s="52" t="s">
        <v>237</v>
      </c>
      <c r="I82" s="52" t="s">
        <v>205</v>
      </c>
      <c r="J82" s="82" t="s">
        <v>215</v>
      </c>
    </row>
    <row r="83" spans="1:13" ht="24" customHeight="1">
      <c r="A83" s="3" t="s">
        <v>4</v>
      </c>
      <c r="B83" s="6" t="s">
        <v>1</v>
      </c>
      <c r="D83" s="11"/>
      <c r="E83" s="21"/>
      <c r="F83" s="28"/>
      <c r="G83" s="41"/>
      <c r="H83" s="56">
        <f>+COUNTA(H80:H82)</f>
        <v>3</v>
      </c>
      <c r="I83" s="56"/>
      <c r="J83" s="84" t="s">
        <v>491</v>
      </c>
      <c r="M83" s="3" t="e">
        <f>IF(#REF!="○","",#REF!)</f>
        <v>#REF!</v>
      </c>
    </row>
    <row r="84" spans="1:13" s="3" customFormat="1" ht="24" customHeight="1">
      <c r="B84" s="6"/>
      <c r="D84" s="11"/>
      <c r="E84" s="21"/>
      <c r="F84" s="30" t="s">
        <v>86</v>
      </c>
      <c r="G84" s="43" t="s">
        <v>166</v>
      </c>
      <c r="H84" s="61" t="s">
        <v>277</v>
      </c>
      <c r="I84" s="61" t="s">
        <v>450</v>
      </c>
      <c r="J84" s="86" t="s">
        <v>337</v>
      </c>
    </row>
    <row r="85" spans="1:13" s="3" customFormat="1" ht="24" customHeight="1">
      <c r="B85" s="6"/>
      <c r="D85" s="11"/>
      <c r="E85" s="21"/>
      <c r="F85" s="26"/>
      <c r="G85" s="38" t="s">
        <v>166</v>
      </c>
      <c r="H85" s="52" t="s">
        <v>280</v>
      </c>
      <c r="I85" s="52" t="s">
        <v>205</v>
      </c>
      <c r="J85" s="82" t="s">
        <v>240</v>
      </c>
    </row>
    <row r="86" spans="1:13" ht="24" customHeight="1">
      <c r="A86" s="3" t="s">
        <v>16</v>
      </c>
      <c r="B86" s="6" t="s">
        <v>86</v>
      </c>
      <c r="D86" s="11"/>
      <c r="E86" s="21"/>
      <c r="F86" s="28"/>
      <c r="G86" s="41"/>
      <c r="H86" s="56">
        <f>+COUNTA(H84:H85)</f>
        <v>2</v>
      </c>
      <c r="I86" s="56"/>
      <c r="J86" s="84" t="s">
        <v>491</v>
      </c>
      <c r="M86" s="3" t="e">
        <f>IF(#REF!="○","",#REF!)</f>
        <v>#REF!</v>
      </c>
    </row>
    <row r="87" spans="1:13" s="3" customFormat="1" ht="24" customHeight="1">
      <c r="B87" s="6"/>
      <c r="D87" s="11"/>
      <c r="E87" s="21"/>
      <c r="F87" s="30" t="s">
        <v>57</v>
      </c>
      <c r="G87" s="43" t="s">
        <v>166</v>
      </c>
      <c r="H87" s="61" t="s">
        <v>281</v>
      </c>
      <c r="I87" s="61" t="s">
        <v>454</v>
      </c>
      <c r="J87" s="86" t="s">
        <v>150</v>
      </c>
    </row>
    <row r="88" spans="1:13" s="3" customFormat="1" ht="24" customHeight="1">
      <c r="B88" s="6"/>
      <c r="D88" s="11"/>
      <c r="E88" s="21"/>
      <c r="F88" s="26"/>
      <c r="G88" s="38" t="s">
        <v>166</v>
      </c>
      <c r="H88" s="52" t="s">
        <v>109</v>
      </c>
      <c r="I88" s="52" t="s">
        <v>452</v>
      </c>
      <c r="J88" s="82" t="s">
        <v>509</v>
      </c>
    </row>
    <row r="89" spans="1:13" s="3" customFormat="1" ht="24" customHeight="1">
      <c r="B89" s="6"/>
      <c r="D89" s="11"/>
      <c r="E89" s="21"/>
      <c r="F89" s="26"/>
      <c r="G89" s="38" t="s">
        <v>166</v>
      </c>
      <c r="H89" s="52" t="s">
        <v>282</v>
      </c>
      <c r="I89" s="52" t="s">
        <v>454</v>
      </c>
      <c r="J89" s="82" t="s">
        <v>389</v>
      </c>
    </row>
    <row r="90" spans="1:13" ht="24" customHeight="1">
      <c r="A90" s="3" t="s">
        <v>35</v>
      </c>
      <c r="B90" s="6" t="s">
        <v>57</v>
      </c>
      <c r="D90" s="11"/>
      <c r="E90" s="21"/>
      <c r="F90" s="28"/>
      <c r="G90" s="41"/>
      <c r="H90" s="56">
        <f>+COUNTA(H87:H89)</f>
        <v>3</v>
      </c>
      <c r="I90" s="56"/>
      <c r="J90" s="84" t="s">
        <v>491</v>
      </c>
      <c r="M90" s="3" t="e">
        <f>IF(#REF!="○","",#REF!)</f>
        <v>#REF!</v>
      </c>
    </row>
    <row r="91" spans="1:13" s="3" customFormat="1" ht="24" customHeight="1">
      <c r="B91" s="6"/>
      <c r="D91" s="11"/>
      <c r="E91" s="21"/>
      <c r="F91" s="30" t="s">
        <v>87</v>
      </c>
      <c r="G91" s="43" t="s">
        <v>167</v>
      </c>
      <c r="H91" s="61" t="s">
        <v>285</v>
      </c>
      <c r="I91" s="61" t="s">
        <v>452</v>
      </c>
      <c r="J91" s="86" t="s">
        <v>451</v>
      </c>
    </row>
    <row r="92" spans="1:13" s="3" customFormat="1" ht="24" customHeight="1">
      <c r="B92" s="6"/>
      <c r="D92" s="11"/>
      <c r="E92" s="21"/>
      <c r="F92" s="26"/>
      <c r="G92" s="38" t="s">
        <v>167</v>
      </c>
      <c r="H92" s="52" t="s">
        <v>63</v>
      </c>
      <c r="I92" s="52" t="s">
        <v>452</v>
      </c>
      <c r="J92" s="82" t="s">
        <v>233</v>
      </c>
    </row>
    <row r="93" spans="1:13" ht="24" customHeight="1">
      <c r="A93" s="3" t="s">
        <v>38</v>
      </c>
      <c r="B93" s="2" t="s">
        <v>87</v>
      </c>
      <c r="D93" s="11"/>
      <c r="E93" s="21"/>
      <c r="F93" s="28"/>
      <c r="G93" s="41"/>
      <c r="H93" s="56">
        <f>+COUNTA(H91:H92)</f>
        <v>2</v>
      </c>
      <c r="I93" s="56"/>
      <c r="J93" s="84" t="s">
        <v>491</v>
      </c>
      <c r="M93" s="3" t="e">
        <f>IF(#REF!="○","",#REF!)</f>
        <v>#REF!</v>
      </c>
    </row>
    <row r="94" spans="1:13" ht="24" customHeight="1">
      <c r="D94" s="12"/>
      <c r="E94" s="22"/>
      <c r="F94" s="29"/>
      <c r="G94" s="29"/>
      <c r="H94" s="57">
        <f>SUM(H61,H68,H70,H74,H79,H83,H86,H90,H93)</f>
        <v>29</v>
      </c>
      <c r="I94" s="57"/>
      <c r="J94" s="89" t="s">
        <v>491</v>
      </c>
    </row>
    <row r="95" spans="1:13" s="3" customFormat="1" ht="24" customHeight="1">
      <c r="B95" s="6"/>
      <c r="D95" s="10" t="s">
        <v>3</v>
      </c>
      <c r="E95" s="20" t="s">
        <v>156</v>
      </c>
      <c r="F95" s="27" t="s">
        <v>88</v>
      </c>
      <c r="G95" s="44" t="s">
        <v>171</v>
      </c>
      <c r="H95" s="51" t="s">
        <v>168</v>
      </c>
      <c r="I95" s="51" t="s">
        <v>173</v>
      </c>
      <c r="J95" s="76" t="s">
        <v>510</v>
      </c>
    </row>
    <row r="96" spans="1:13" s="3" customFormat="1" ht="24" customHeight="1">
      <c r="B96" s="6"/>
      <c r="D96" s="11"/>
      <c r="E96" s="21"/>
      <c r="F96" s="26"/>
      <c r="G96" s="45" t="s">
        <v>171</v>
      </c>
      <c r="H96" s="52" t="s">
        <v>94</v>
      </c>
      <c r="I96" s="52" t="s">
        <v>173</v>
      </c>
      <c r="J96" s="77" t="s">
        <v>36</v>
      </c>
    </row>
    <row r="97" spans="1:13" s="3" customFormat="1" ht="24" customHeight="1">
      <c r="B97" s="6"/>
      <c r="D97" s="11"/>
      <c r="E97" s="21"/>
      <c r="F97" s="26"/>
      <c r="G97" s="45" t="s">
        <v>167</v>
      </c>
      <c r="H97" s="52" t="s">
        <v>286</v>
      </c>
      <c r="I97" s="71" t="s">
        <v>452</v>
      </c>
      <c r="J97" s="77" t="s">
        <v>511</v>
      </c>
    </row>
    <row r="98" spans="1:13" s="3" customFormat="1" ht="24" customHeight="1">
      <c r="B98" s="6"/>
      <c r="D98" s="11"/>
      <c r="E98" s="21"/>
      <c r="F98" s="26"/>
      <c r="G98" s="45" t="s">
        <v>167</v>
      </c>
      <c r="H98" s="52" t="s">
        <v>290</v>
      </c>
      <c r="I98" s="71" t="s">
        <v>452</v>
      </c>
      <c r="J98" s="77" t="s">
        <v>27</v>
      </c>
    </row>
    <row r="99" spans="1:13" s="3" customFormat="1" ht="24" customHeight="1">
      <c r="B99" s="6"/>
      <c r="D99" s="11"/>
      <c r="E99" s="21"/>
      <c r="F99" s="26"/>
      <c r="G99" s="45" t="s">
        <v>167</v>
      </c>
      <c r="H99" s="52" t="s">
        <v>292</v>
      </c>
      <c r="I99" s="71" t="s">
        <v>452</v>
      </c>
      <c r="J99" s="77" t="s">
        <v>512</v>
      </c>
    </row>
    <row r="100" spans="1:13" s="3" customFormat="1" ht="24" customHeight="1">
      <c r="B100" s="6"/>
      <c r="D100" s="11"/>
      <c r="E100" s="21"/>
      <c r="F100" s="26"/>
      <c r="G100" s="45" t="s">
        <v>167</v>
      </c>
      <c r="H100" s="52" t="s">
        <v>293</v>
      </c>
      <c r="I100" s="71" t="s">
        <v>452</v>
      </c>
      <c r="J100" s="77" t="s">
        <v>384</v>
      </c>
    </row>
    <row r="101" spans="1:13" s="3" customFormat="1" ht="24" customHeight="1">
      <c r="B101" s="6"/>
      <c r="D101" s="11"/>
      <c r="E101" s="21"/>
      <c r="F101" s="26"/>
      <c r="G101" s="45" t="s">
        <v>167</v>
      </c>
      <c r="H101" s="52" t="s">
        <v>121</v>
      </c>
      <c r="I101" s="71" t="s">
        <v>452</v>
      </c>
      <c r="J101" s="77" t="s">
        <v>514</v>
      </c>
    </row>
    <row r="102" spans="1:13" s="3" customFormat="1" ht="24" customHeight="1">
      <c r="B102" s="6"/>
      <c r="D102" s="11"/>
      <c r="E102" s="21"/>
      <c r="F102" s="26"/>
      <c r="G102" s="45" t="s">
        <v>167</v>
      </c>
      <c r="H102" s="52" t="s">
        <v>93</v>
      </c>
      <c r="I102" s="71" t="s">
        <v>452</v>
      </c>
      <c r="J102" s="77" t="s">
        <v>10</v>
      </c>
    </row>
    <row r="103" spans="1:13" s="3" customFormat="1" ht="24" customHeight="1">
      <c r="B103" s="6"/>
      <c r="D103" s="11"/>
      <c r="E103" s="21"/>
      <c r="F103" s="26"/>
      <c r="G103" s="45" t="s">
        <v>167</v>
      </c>
      <c r="H103" s="52" t="s">
        <v>295</v>
      </c>
      <c r="I103" s="71" t="s">
        <v>452</v>
      </c>
      <c r="J103" s="77" t="s">
        <v>515</v>
      </c>
    </row>
    <row r="104" spans="1:13" s="3" customFormat="1" ht="24" customHeight="1">
      <c r="B104" s="6"/>
      <c r="D104" s="11"/>
      <c r="E104" s="21"/>
      <c r="F104" s="26"/>
      <c r="G104" s="45" t="s">
        <v>167</v>
      </c>
      <c r="H104" s="52" t="s">
        <v>298</v>
      </c>
      <c r="I104" s="71" t="s">
        <v>452</v>
      </c>
      <c r="J104" s="77" t="s">
        <v>278</v>
      </c>
    </row>
    <row r="105" spans="1:13" s="3" customFormat="1" ht="24" customHeight="1">
      <c r="B105" s="6"/>
      <c r="D105" s="11"/>
      <c r="E105" s="21"/>
      <c r="F105" s="26"/>
      <c r="G105" s="45" t="s">
        <v>167</v>
      </c>
      <c r="H105" s="52" t="s">
        <v>129</v>
      </c>
      <c r="I105" s="71" t="s">
        <v>294</v>
      </c>
      <c r="J105" s="77" t="s">
        <v>55</v>
      </c>
    </row>
    <row r="106" spans="1:13" s="3" customFormat="1" ht="24" customHeight="1">
      <c r="B106" s="6"/>
      <c r="D106" s="11"/>
      <c r="E106" s="21"/>
      <c r="F106" s="26"/>
      <c r="G106" s="45" t="s">
        <v>170</v>
      </c>
      <c r="H106" s="59" t="s">
        <v>299</v>
      </c>
      <c r="I106" s="71" t="s">
        <v>455</v>
      </c>
      <c r="J106" s="77" t="s">
        <v>138</v>
      </c>
    </row>
    <row r="107" spans="1:13" s="3" customFormat="1" ht="24" customHeight="1">
      <c r="B107" s="6"/>
      <c r="D107" s="11"/>
      <c r="E107" s="21"/>
      <c r="F107" s="26"/>
      <c r="G107" s="45" t="s">
        <v>170</v>
      </c>
      <c r="H107" s="59" t="s">
        <v>301</v>
      </c>
      <c r="I107" s="71" t="s">
        <v>173</v>
      </c>
      <c r="J107" s="77" t="s">
        <v>116</v>
      </c>
    </row>
    <row r="108" spans="1:13" s="3" customFormat="1" ht="24" customHeight="1">
      <c r="B108" s="6"/>
      <c r="D108" s="11"/>
      <c r="E108" s="21"/>
      <c r="F108" s="26"/>
      <c r="G108" s="45" t="s">
        <v>170</v>
      </c>
      <c r="H108" s="59" t="s">
        <v>303</v>
      </c>
      <c r="I108" s="71" t="s">
        <v>173</v>
      </c>
      <c r="J108" s="77" t="s">
        <v>288</v>
      </c>
    </row>
    <row r="109" spans="1:13" s="3" customFormat="1" ht="24" customHeight="1">
      <c r="B109" s="6"/>
      <c r="D109" s="11"/>
      <c r="E109" s="21"/>
      <c r="F109" s="26"/>
      <c r="G109" s="45" t="s">
        <v>170</v>
      </c>
      <c r="H109" s="59" t="s">
        <v>305</v>
      </c>
      <c r="I109" s="71" t="s">
        <v>452</v>
      </c>
      <c r="J109" s="77" t="s">
        <v>436</v>
      </c>
    </row>
    <row r="110" spans="1:13" s="3" customFormat="1" ht="24" customHeight="1">
      <c r="B110" s="6"/>
      <c r="D110" s="11"/>
      <c r="E110" s="21"/>
      <c r="F110" s="26"/>
      <c r="G110" s="45" t="s">
        <v>170</v>
      </c>
      <c r="H110" s="52" t="s">
        <v>307</v>
      </c>
      <c r="I110" s="71" t="s">
        <v>452</v>
      </c>
      <c r="J110" s="77" t="s">
        <v>516</v>
      </c>
    </row>
    <row r="111" spans="1:13" ht="24" customHeight="1">
      <c r="A111" s="3" t="s">
        <v>8</v>
      </c>
      <c r="B111" s="2" t="s">
        <v>88</v>
      </c>
      <c r="D111" s="11"/>
      <c r="E111" s="21"/>
      <c r="F111" s="28"/>
      <c r="G111" s="41"/>
      <c r="H111" s="62">
        <f>+COUNTA(H95:H110)</f>
        <v>16</v>
      </c>
      <c r="I111" s="56"/>
      <c r="J111" s="79" t="s">
        <v>491</v>
      </c>
      <c r="M111" s="3" t="e">
        <f>IF(#REF!="○","",#REF!)</f>
        <v>#REF!</v>
      </c>
    </row>
    <row r="112" spans="1:13" s="3" customFormat="1" ht="24" customHeight="1">
      <c r="B112" s="6"/>
      <c r="D112" s="11"/>
      <c r="E112" s="21"/>
      <c r="F112" s="30" t="s">
        <v>92</v>
      </c>
      <c r="G112" s="43" t="s">
        <v>167</v>
      </c>
      <c r="H112" s="61" t="s">
        <v>308</v>
      </c>
      <c r="I112" s="61" t="s">
        <v>452</v>
      </c>
      <c r="J112" s="90" t="s">
        <v>239</v>
      </c>
    </row>
    <row r="113" spans="1:13" s="3" customFormat="1" ht="24" customHeight="1">
      <c r="B113" s="6"/>
      <c r="D113" s="11"/>
      <c r="E113" s="21"/>
      <c r="F113" s="26"/>
      <c r="G113" s="38" t="s">
        <v>167</v>
      </c>
      <c r="H113" s="52" t="s">
        <v>189</v>
      </c>
      <c r="I113" s="52" t="s">
        <v>452</v>
      </c>
      <c r="J113" s="77" t="s">
        <v>80</v>
      </c>
    </row>
    <row r="114" spans="1:13" s="3" customFormat="1" ht="24" customHeight="1">
      <c r="B114" s="6"/>
      <c r="D114" s="11"/>
      <c r="E114" s="21"/>
      <c r="F114" s="26"/>
      <c r="G114" s="38" t="s">
        <v>167</v>
      </c>
      <c r="H114" s="52" t="s">
        <v>310</v>
      </c>
      <c r="I114" s="52" t="s">
        <v>452</v>
      </c>
      <c r="J114" s="77" t="s">
        <v>34</v>
      </c>
    </row>
    <row r="115" spans="1:13" s="3" customFormat="1" ht="24" customHeight="1">
      <c r="B115" s="6"/>
      <c r="D115" s="11"/>
      <c r="E115" s="21"/>
      <c r="F115" s="26"/>
      <c r="G115" s="38" t="s">
        <v>167</v>
      </c>
      <c r="H115" s="52" t="s">
        <v>268</v>
      </c>
      <c r="I115" s="52" t="s">
        <v>462</v>
      </c>
      <c r="J115" s="77" t="s">
        <v>517</v>
      </c>
    </row>
    <row r="116" spans="1:13" s="3" customFormat="1" ht="24" customHeight="1">
      <c r="B116" s="6"/>
      <c r="D116" s="11"/>
      <c r="E116" s="21"/>
      <c r="F116" s="26"/>
      <c r="G116" s="38" t="s">
        <v>167</v>
      </c>
      <c r="H116" s="52" t="s">
        <v>311</v>
      </c>
      <c r="I116" s="52" t="s">
        <v>294</v>
      </c>
      <c r="J116" s="91" t="s">
        <v>518</v>
      </c>
    </row>
    <row r="117" spans="1:13" s="3" customFormat="1" ht="24" customHeight="1">
      <c r="B117" s="6"/>
      <c r="D117" s="11"/>
      <c r="E117" s="21"/>
      <c r="F117" s="26"/>
      <c r="G117" s="45" t="s">
        <v>167</v>
      </c>
      <c r="H117" s="52" t="s">
        <v>313</v>
      </c>
      <c r="I117" s="71" t="s">
        <v>452</v>
      </c>
      <c r="J117" s="77" t="s">
        <v>519</v>
      </c>
    </row>
    <row r="118" spans="1:13" s="3" customFormat="1" ht="24" customHeight="1">
      <c r="B118" s="6"/>
      <c r="D118" s="11"/>
      <c r="E118" s="21"/>
      <c r="F118" s="26"/>
      <c r="G118" s="45" t="s">
        <v>170</v>
      </c>
      <c r="H118" s="52" t="s">
        <v>314</v>
      </c>
      <c r="I118" s="71" t="s">
        <v>139</v>
      </c>
      <c r="J118" s="77" t="s">
        <v>253</v>
      </c>
    </row>
    <row r="119" spans="1:13" s="3" customFormat="1" ht="24" customHeight="1">
      <c r="B119" s="6"/>
      <c r="D119" s="11"/>
      <c r="E119" s="21"/>
      <c r="F119" s="26"/>
      <c r="G119" s="45" t="s">
        <v>170</v>
      </c>
      <c r="H119" s="52" t="s">
        <v>315</v>
      </c>
      <c r="I119" s="71" t="s">
        <v>287</v>
      </c>
      <c r="J119" s="77" t="s">
        <v>521</v>
      </c>
    </row>
    <row r="120" spans="1:13" s="3" customFormat="1" ht="24" customHeight="1">
      <c r="B120" s="6"/>
      <c r="D120" s="11"/>
      <c r="E120" s="21"/>
      <c r="F120" s="26"/>
      <c r="G120" s="45" t="s">
        <v>170</v>
      </c>
      <c r="H120" s="52" t="s">
        <v>316</v>
      </c>
      <c r="I120" s="71" t="s">
        <v>173</v>
      </c>
      <c r="J120" s="77" t="s">
        <v>369</v>
      </c>
    </row>
    <row r="121" spans="1:13" s="3" customFormat="1" ht="24" customHeight="1">
      <c r="B121" s="6"/>
      <c r="D121" s="11"/>
      <c r="E121" s="21"/>
      <c r="F121" s="26"/>
      <c r="G121" s="45" t="s">
        <v>170</v>
      </c>
      <c r="H121" s="52" t="s">
        <v>46</v>
      </c>
      <c r="I121" s="71" t="s">
        <v>139</v>
      </c>
      <c r="J121" s="77" t="s">
        <v>340</v>
      </c>
    </row>
    <row r="122" spans="1:13" ht="24" customHeight="1">
      <c r="A122" s="3" t="s">
        <v>39</v>
      </c>
      <c r="B122" s="2" t="s">
        <v>92</v>
      </c>
      <c r="D122" s="11"/>
      <c r="E122" s="21"/>
      <c r="F122" s="28"/>
      <c r="G122" s="41"/>
      <c r="H122" s="62">
        <f>+COUNTA(H112:H121)</f>
        <v>10</v>
      </c>
      <c r="I122" s="56"/>
      <c r="J122" s="92" t="s">
        <v>491</v>
      </c>
      <c r="M122" s="3" t="e">
        <f>IF(#REF!="○","",#REF!)</f>
        <v>#REF!</v>
      </c>
    </row>
    <row r="123" spans="1:13" s="3" customFormat="1" ht="24" customHeight="1">
      <c r="B123" s="6"/>
      <c r="D123" s="11"/>
      <c r="E123" s="21"/>
      <c r="F123" s="30" t="s">
        <v>22</v>
      </c>
      <c r="G123" s="46" t="s">
        <v>171</v>
      </c>
      <c r="H123" s="61" t="s">
        <v>319</v>
      </c>
      <c r="I123" s="61" t="s">
        <v>294</v>
      </c>
      <c r="J123" s="93" t="s">
        <v>408</v>
      </c>
    </row>
    <row r="124" spans="1:13" s="3" customFormat="1" ht="24" customHeight="1">
      <c r="B124" s="6"/>
      <c r="D124" s="11"/>
      <c r="E124" s="21"/>
      <c r="F124" s="26"/>
      <c r="G124" s="45" t="s">
        <v>171</v>
      </c>
      <c r="H124" s="52" t="s">
        <v>320</v>
      </c>
      <c r="I124" s="52" t="s">
        <v>173</v>
      </c>
      <c r="J124" s="94" t="s">
        <v>522</v>
      </c>
    </row>
    <row r="125" spans="1:13" s="3" customFormat="1" ht="24" customHeight="1">
      <c r="B125" s="6"/>
      <c r="D125" s="11"/>
      <c r="E125" s="21"/>
      <c r="F125" s="26"/>
      <c r="G125" s="45" t="s">
        <v>171</v>
      </c>
      <c r="H125" s="52" t="s">
        <v>252</v>
      </c>
      <c r="I125" s="52" t="s">
        <v>173</v>
      </c>
      <c r="J125" s="94" t="s">
        <v>523</v>
      </c>
    </row>
    <row r="126" spans="1:13" s="3" customFormat="1" ht="24" customHeight="1">
      <c r="B126" s="6"/>
      <c r="D126" s="11"/>
      <c r="E126" s="21"/>
      <c r="F126" s="26"/>
      <c r="G126" s="45" t="s">
        <v>171</v>
      </c>
      <c r="H126" s="52" t="s">
        <v>321</v>
      </c>
      <c r="I126" s="71" t="s">
        <v>453</v>
      </c>
      <c r="J126" s="94" t="s">
        <v>524</v>
      </c>
    </row>
    <row r="127" spans="1:13" s="3" customFormat="1" ht="24" customHeight="1">
      <c r="B127" s="6"/>
      <c r="D127" s="11"/>
      <c r="E127" s="21"/>
      <c r="F127" s="26"/>
      <c r="G127" s="45" t="s">
        <v>170</v>
      </c>
      <c r="H127" s="52" t="s">
        <v>323</v>
      </c>
      <c r="I127" s="71" t="s">
        <v>452</v>
      </c>
      <c r="J127" s="94" t="s">
        <v>520</v>
      </c>
    </row>
    <row r="128" spans="1:13" s="3" customFormat="1" ht="24" customHeight="1">
      <c r="B128" s="6"/>
      <c r="D128" s="11"/>
      <c r="E128" s="21"/>
      <c r="F128" s="26"/>
      <c r="G128" s="45" t="s">
        <v>170</v>
      </c>
      <c r="H128" s="52" t="s">
        <v>324</v>
      </c>
      <c r="I128" s="71" t="s">
        <v>452</v>
      </c>
      <c r="J128" s="94" t="s">
        <v>399</v>
      </c>
    </row>
    <row r="129" spans="1:13" s="3" customFormat="1" ht="24" customHeight="1">
      <c r="B129" s="6"/>
      <c r="D129" s="11"/>
      <c r="E129" s="21"/>
      <c r="F129" s="26"/>
      <c r="G129" s="45" t="s">
        <v>170</v>
      </c>
      <c r="H129" s="52" t="s">
        <v>325</v>
      </c>
      <c r="I129" s="71" t="s">
        <v>452</v>
      </c>
      <c r="J129" s="94" t="s">
        <v>192</v>
      </c>
    </row>
    <row r="130" spans="1:13" s="3" customFormat="1" ht="24" customHeight="1">
      <c r="B130" s="6"/>
      <c r="D130" s="11"/>
      <c r="E130" s="21"/>
      <c r="F130" s="26"/>
      <c r="G130" s="45" t="s">
        <v>170</v>
      </c>
      <c r="H130" s="52" t="s">
        <v>326</v>
      </c>
      <c r="I130" s="71" t="s">
        <v>452</v>
      </c>
      <c r="J130" s="94" t="s">
        <v>525</v>
      </c>
    </row>
    <row r="131" spans="1:13" s="3" customFormat="1" ht="24" customHeight="1">
      <c r="B131" s="6"/>
      <c r="D131" s="11"/>
      <c r="E131" s="21"/>
      <c r="F131" s="26"/>
      <c r="G131" s="47" t="s">
        <v>171</v>
      </c>
      <c r="H131" s="53" t="s">
        <v>327</v>
      </c>
      <c r="I131" s="72" t="s">
        <v>294</v>
      </c>
      <c r="J131" s="95" t="s">
        <v>17</v>
      </c>
    </row>
    <row r="132" spans="1:13" s="3" customFormat="1" ht="24" customHeight="1">
      <c r="B132" s="6"/>
      <c r="D132" s="11"/>
      <c r="E132" s="21"/>
      <c r="F132" s="26"/>
      <c r="G132" s="47" t="s">
        <v>167</v>
      </c>
      <c r="H132" s="53" t="s">
        <v>328</v>
      </c>
      <c r="I132" s="72" t="s">
        <v>452</v>
      </c>
      <c r="J132" s="95" t="s">
        <v>528</v>
      </c>
    </row>
    <row r="133" spans="1:13" s="3" customFormat="1" ht="24" customHeight="1">
      <c r="B133" s="6"/>
      <c r="D133" s="11"/>
      <c r="E133" s="21"/>
      <c r="F133" s="26"/>
      <c r="G133" s="47" t="s">
        <v>167</v>
      </c>
      <c r="H133" s="53" t="s">
        <v>73</v>
      </c>
      <c r="I133" s="72" t="s">
        <v>452</v>
      </c>
      <c r="J133" s="95" t="s">
        <v>530</v>
      </c>
    </row>
    <row r="134" spans="1:13" ht="24" customHeight="1">
      <c r="A134" s="3" t="s">
        <v>41</v>
      </c>
      <c r="B134" s="2" t="s">
        <v>22</v>
      </c>
      <c r="D134" s="11"/>
      <c r="E134" s="21"/>
      <c r="F134" s="28"/>
      <c r="G134" s="41"/>
      <c r="H134" s="62">
        <f>+COUNTA(H123:H133)</f>
        <v>11</v>
      </c>
      <c r="I134" s="56"/>
      <c r="J134" s="92" t="s">
        <v>491</v>
      </c>
      <c r="M134" s="3" t="e">
        <f>IF(#REF!="○","",#REF!)</f>
        <v>#REF!</v>
      </c>
    </row>
    <row r="135" spans="1:13" s="3" customFormat="1" ht="24" customHeight="1">
      <c r="B135" s="6"/>
      <c r="D135" s="11"/>
      <c r="E135" s="21"/>
      <c r="F135" s="30" t="s">
        <v>45</v>
      </c>
      <c r="G135" s="43" t="s">
        <v>167</v>
      </c>
      <c r="H135" s="61" t="s">
        <v>220</v>
      </c>
      <c r="I135" s="61" t="s">
        <v>294</v>
      </c>
      <c r="J135" s="90" t="s">
        <v>531</v>
      </c>
    </row>
    <row r="136" spans="1:13" s="3" customFormat="1" ht="24" customHeight="1">
      <c r="B136" s="6"/>
      <c r="D136" s="11"/>
      <c r="E136" s="21"/>
      <c r="F136" s="26"/>
      <c r="G136" s="38" t="s">
        <v>165</v>
      </c>
      <c r="H136" s="52" t="s">
        <v>329</v>
      </c>
      <c r="I136" s="52" t="s">
        <v>450</v>
      </c>
      <c r="J136" s="77" t="s">
        <v>532</v>
      </c>
    </row>
    <row r="137" spans="1:13" ht="24" customHeight="1">
      <c r="A137" s="3" t="s">
        <v>45</v>
      </c>
      <c r="B137" s="2" t="s">
        <v>74</v>
      </c>
      <c r="D137" s="11"/>
      <c r="E137" s="21"/>
      <c r="F137" s="28"/>
      <c r="G137" s="41"/>
      <c r="H137" s="62">
        <f>COUNTA(H135:H136)</f>
        <v>2</v>
      </c>
      <c r="I137" s="56"/>
      <c r="J137" s="92" t="s">
        <v>491</v>
      </c>
      <c r="M137" s="3" t="e">
        <f>IF(#REF!="○","",#REF!)</f>
        <v>#REF!</v>
      </c>
    </row>
    <row r="138" spans="1:13" s="3" customFormat="1" ht="24" customHeight="1">
      <c r="B138" s="6"/>
      <c r="D138" s="11"/>
      <c r="E138" s="21"/>
      <c r="F138" s="30" t="s">
        <v>95</v>
      </c>
      <c r="G138" s="43" t="s">
        <v>167</v>
      </c>
      <c r="H138" s="61" t="s">
        <v>330</v>
      </c>
      <c r="I138" s="61" t="s">
        <v>450</v>
      </c>
      <c r="J138" s="90" t="s">
        <v>499</v>
      </c>
    </row>
    <row r="139" spans="1:13" ht="24" customHeight="1">
      <c r="A139" s="3" t="s">
        <v>50</v>
      </c>
      <c r="B139" s="2" t="s">
        <v>95</v>
      </c>
      <c r="D139" s="11"/>
      <c r="E139" s="21"/>
      <c r="F139" s="28"/>
      <c r="G139" s="41"/>
      <c r="H139" s="62">
        <f>+COUNTA(H138)</f>
        <v>1</v>
      </c>
      <c r="I139" s="56"/>
      <c r="J139" s="92" t="s">
        <v>491</v>
      </c>
      <c r="M139" s="3" t="e">
        <f>IF(#REF!="○","",#REF!)</f>
        <v>#REF!</v>
      </c>
    </row>
    <row r="140" spans="1:13" s="3" customFormat="1" ht="24" customHeight="1">
      <c r="B140" s="6"/>
      <c r="D140" s="11"/>
      <c r="E140" s="21"/>
      <c r="F140" s="30" t="s">
        <v>24</v>
      </c>
      <c r="G140" s="38" t="s">
        <v>167</v>
      </c>
      <c r="H140" s="63" t="s">
        <v>333</v>
      </c>
      <c r="I140" s="63" t="s">
        <v>452</v>
      </c>
      <c r="J140" s="96" t="s">
        <v>497</v>
      </c>
    </row>
    <row r="141" spans="1:13" ht="24" customHeight="1">
      <c r="A141" s="3" t="s">
        <v>24</v>
      </c>
      <c r="B141" s="2" t="s">
        <v>96</v>
      </c>
      <c r="D141" s="11"/>
      <c r="E141" s="21"/>
      <c r="F141" s="28"/>
      <c r="G141" s="41"/>
      <c r="H141" s="62">
        <f>+COUNTA(H140:H140)</f>
        <v>1</v>
      </c>
      <c r="I141" s="56"/>
      <c r="J141" s="92" t="s">
        <v>491</v>
      </c>
      <c r="M141" s="3" t="e">
        <f>IF(#REF!="○","",#REF!)</f>
        <v>#REF!</v>
      </c>
    </row>
    <row r="142" spans="1:13" s="3" customFormat="1" ht="24" customHeight="1">
      <c r="B142" s="6"/>
      <c r="D142" s="11"/>
      <c r="E142" s="21"/>
      <c r="F142" s="31" t="s">
        <v>90</v>
      </c>
      <c r="G142" s="43" t="s">
        <v>165</v>
      </c>
      <c r="H142" s="61" t="s">
        <v>217</v>
      </c>
      <c r="I142" s="61" t="s">
        <v>450</v>
      </c>
      <c r="J142" s="90" t="s">
        <v>388</v>
      </c>
    </row>
    <row r="143" spans="1:13" ht="24" customHeight="1">
      <c r="A143" s="3" t="s">
        <v>51</v>
      </c>
      <c r="B143" s="2" t="s">
        <v>90</v>
      </c>
      <c r="D143" s="11"/>
      <c r="E143" s="21"/>
      <c r="F143" s="32"/>
      <c r="G143" s="41"/>
      <c r="H143" s="62">
        <f>+COUNTA(H142)</f>
        <v>1</v>
      </c>
      <c r="I143" s="56"/>
      <c r="J143" s="92" t="s">
        <v>491</v>
      </c>
      <c r="M143" s="3" t="e">
        <f>IF(#REF!="○","",#REF!)</f>
        <v>#REF!</v>
      </c>
    </row>
    <row r="144" spans="1:13" ht="24" customHeight="1">
      <c r="D144" s="12"/>
      <c r="E144" s="22"/>
      <c r="F144" s="29"/>
      <c r="G144" s="29"/>
      <c r="H144" s="64">
        <f>SUM(H111,H122,H134,H137,H139,H141,H143)</f>
        <v>42</v>
      </c>
      <c r="I144" s="57"/>
      <c r="J144" s="80" t="s">
        <v>491</v>
      </c>
    </row>
    <row r="145" spans="2:10" s="3" customFormat="1" ht="24" customHeight="1">
      <c r="B145" s="6"/>
      <c r="D145" s="10" t="s">
        <v>128</v>
      </c>
      <c r="E145" s="20" t="s">
        <v>159</v>
      </c>
      <c r="F145" s="27" t="s">
        <v>97</v>
      </c>
      <c r="G145" s="37" t="s">
        <v>167</v>
      </c>
      <c r="H145" s="51" t="s">
        <v>115</v>
      </c>
      <c r="I145" s="51" t="s">
        <v>452</v>
      </c>
      <c r="J145" s="76" t="s">
        <v>373</v>
      </c>
    </row>
    <row r="146" spans="2:10" s="3" customFormat="1" ht="24" customHeight="1">
      <c r="B146" s="6"/>
      <c r="D146" s="11"/>
      <c r="E146" s="21"/>
      <c r="F146" s="26"/>
      <c r="G146" s="38" t="s">
        <v>170</v>
      </c>
      <c r="H146" s="52" t="s">
        <v>334</v>
      </c>
      <c r="I146" s="52" t="s">
        <v>173</v>
      </c>
      <c r="J146" s="77" t="s">
        <v>300</v>
      </c>
    </row>
    <row r="147" spans="2:10" s="3" customFormat="1" ht="24" customHeight="1">
      <c r="B147" s="6"/>
      <c r="D147" s="11"/>
      <c r="E147" s="21"/>
      <c r="F147" s="26"/>
      <c r="G147" s="38" t="s">
        <v>170</v>
      </c>
      <c r="H147" s="52" t="s">
        <v>338</v>
      </c>
      <c r="I147" s="52" t="s">
        <v>173</v>
      </c>
      <c r="J147" s="77" t="s">
        <v>379</v>
      </c>
    </row>
    <row r="148" spans="2:10" s="3" customFormat="1" ht="24" customHeight="1">
      <c r="B148" s="6"/>
      <c r="D148" s="11"/>
      <c r="E148" s="21"/>
      <c r="F148" s="26"/>
      <c r="G148" s="38" t="s">
        <v>170</v>
      </c>
      <c r="H148" s="52" t="s">
        <v>339</v>
      </c>
      <c r="I148" s="52" t="s">
        <v>173</v>
      </c>
      <c r="J148" s="77" t="s">
        <v>182</v>
      </c>
    </row>
    <row r="149" spans="2:10" s="3" customFormat="1" ht="24" customHeight="1">
      <c r="B149" s="6"/>
      <c r="D149" s="11"/>
      <c r="E149" s="21"/>
      <c r="F149" s="26"/>
      <c r="G149" s="38" t="s">
        <v>170</v>
      </c>
      <c r="H149" s="52" t="s">
        <v>341</v>
      </c>
      <c r="I149" s="52" t="s">
        <v>173</v>
      </c>
      <c r="J149" s="77" t="s">
        <v>492</v>
      </c>
    </row>
    <row r="150" spans="2:10" s="3" customFormat="1" ht="24" customHeight="1">
      <c r="B150" s="6"/>
      <c r="D150" s="11"/>
      <c r="E150" s="21"/>
      <c r="F150" s="26"/>
      <c r="G150" s="38" t="s">
        <v>170</v>
      </c>
      <c r="H150" s="52" t="s">
        <v>343</v>
      </c>
      <c r="I150" s="52" t="s">
        <v>457</v>
      </c>
      <c r="J150" s="77" t="s">
        <v>392</v>
      </c>
    </row>
    <row r="151" spans="2:10" s="3" customFormat="1" ht="24" customHeight="1">
      <c r="B151" s="6"/>
      <c r="D151" s="11"/>
      <c r="E151" s="21"/>
      <c r="F151" s="26"/>
      <c r="G151" s="38" t="s">
        <v>170</v>
      </c>
      <c r="H151" s="52" t="s">
        <v>43</v>
      </c>
      <c r="I151" s="52" t="s">
        <v>457</v>
      </c>
      <c r="J151" s="77" t="s">
        <v>533</v>
      </c>
    </row>
    <row r="152" spans="2:10" s="3" customFormat="1" ht="24" customHeight="1">
      <c r="B152" s="6"/>
      <c r="D152" s="11"/>
      <c r="E152" s="21"/>
      <c r="F152" s="26"/>
      <c r="G152" s="38" t="s">
        <v>167</v>
      </c>
      <c r="H152" s="52" t="s">
        <v>344</v>
      </c>
      <c r="I152" s="52" t="s">
        <v>457</v>
      </c>
      <c r="J152" s="77" t="s">
        <v>534</v>
      </c>
    </row>
    <row r="153" spans="2:10" s="3" customFormat="1" ht="24" customHeight="1">
      <c r="B153" s="6"/>
      <c r="D153" s="11"/>
      <c r="E153" s="21"/>
      <c r="F153" s="26"/>
      <c r="G153" s="38" t="s">
        <v>170</v>
      </c>
      <c r="H153" s="52" t="s">
        <v>68</v>
      </c>
      <c r="I153" s="52" t="s">
        <v>457</v>
      </c>
      <c r="J153" s="77" t="s">
        <v>318</v>
      </c>
    </row>
    <row r="154" spans="2:10" s="3" customFormat="1" ht="24" customHeight="1">
      <c r="B154" s="6"/>
      <c r="D154" s="11"/>
      <c r="E154" s="21"/>
      <c r="F154" s="26"/>
      <c r="G154" s="38" t="s">
        <v>167</v>
      </c>
      <c r="H154" s="52" t="s">
        <v>345</v>
      </c>
      <c r="I154" s="52" t="s">
        <v>457</v>
      </c>
      <c r="J154" s="77" t="s">
        <v>471</v>
      </c>
    </row>
    <row r="155" spans="2:10" s="3" customFormat="1" ht="24" customHeight="1">
      <c r="B155" s="6"/>
      <c r="D155" s="11"/>
      <c r="E155" s="21"/>
      <c r="F155" s="26"/>
      <c r="G155" s="38" t="s">
        <v>170</v>
      </c>
      <c r="H155" s="52" t="s">
        <v>346</v>
      </c>
      <c r="I155" s="52" t="s">
        <v>457</v>
      </c>
      <c r="J155" s="77" t="s">
        <v>536</v>
      </c>
    </row>
    <row r="156" spans="2:10" s="3" customFormat="1" ht="24" customHeight="1">
      <c r="B156" s="6"/>
      <c r="D156" s="11"/>
      <c r="E156" s="21"/>
      <c r="F156" s="26"/>
      <c r="G156" s="38" t="s">
        <v>167</v>
      </c>
      <c r="H156" s="52" t="s">
        <v>332</v>
      </c>
      <c r="I156" s="52" t="s">
        <v>457</v>
      </c>
      <c r="J156" s="77" t="s">
        <v>538</v>
      </c>
    </row>
    <row r="157" spans="2:10" s="3" customFormat="1" ht="24" customHeight="1">
      <c r="B157" s="6"/>
      <c r="D157" s="11"/>
      <c r="E157" s="21"/>
      <c r="F157" s="26"/>
      <c r="G157" s="38" t="s">
        <v>170</v>
      </c>
      <c r="H157" s="52" t="s">
        <v>347</v>
      </c>
      <c r="I157" s="52" t="s">
        <v>457</v>
      </c>
      <c r="J157" s="77" t="s">
        <v>526</v>
      </c>
    </row>
    <row r="158" spans="2:10" s="3" customFormat="1" ht="24" customHeight="1">
      <c r="B158" s="6"/>
      <c r="D158" s="11"/>
      <c r="E158" s="21"/>
      <c r="F158" s="26"/>
      <c r="G158" s="38" t="s">
        <v>170</v>
      </c>
      <c r="H158" s="52" t="s">
        <v>348</v>
      </c>
      <c r="I158" s="52" t="s">
        <v>457</v>
      </c>
      <c r="J158" s="77" t="s">
        <v>447</v>
      </c>
    </row>
    <row r="159" spans="2:10" s="3" customFormat="1" ht="24" customHeight="1">
      <c r="B159" s="6"/>
      <c r="D159" s="11"/>
      <c r="E159" s="21"/>
      <c r="F159" s="26"/>
      <c r="G159" s="38" t="s">
        <v>170</v>
      </c>
      <c r="H159" s="52" t="s">
        <v>291</v>
      </c>
      <c r="I159" s="52" t="s">
        <v>457</v>
      </c>
      <c r="J159" s="77" t="s">
        <v>539</v>
      </c>
    </row>
    <row r="160" spans="2:10" s="3" customFormat="1" ht="24" customHeight="1">
      <c r="B160" s="6"/>
      <c r="D160" s="11"/>
      <c r="E160" s="21"/>
      <c r="F160" s="26"/>
      <c r="G160" s="38" t="s">
        <v>170</v>
      </c>
      <c r="H160" s="52" t="s">
        <v>349</v>
      </c>
      <c r="I160" s="52" t="s">
        <v>457</v>
      </c>
      <c r="J160" s="77" t="s">
        <v>540</v>
      </c>
    </row>
    <row r="161" spans="1:10" s="3" customFormat="1" ht="24" customHeight="1">
      <c r="B161" s="6"/>
      <c r="D161" s="11"/>
      <c r="E161" s="21"/>
      <c r="F161" s="26"/>
      <c r="G161" s="38" t="s">
        <v>167</v>
      </c>
      <c r="H161" s="52" t="s">
        <v>350</v>
      </c>
      <c r="I161" s="52" t="s">
        <v>452</v>
      </c>
      <c r="J161" s="77" t="s">
        <v>535</v>
      </c>
    </row>
    <row r="162" spans="1:10" s="3" customFormat="1" ht="24" customHeight="1">
      <c r="B162" s="6"/>
      <c r="D162" s="11"/>
      <c r="E162" s="21"/>
      <c r="F162" s="26"/>
      <c r="G162" s="38" t="s">
        <v>167</v>
      </c>
      <c r="H162" s="52" t="s">
        <v>351</v>
      </c>
      <c r="I162" s="52" t="s">
        <v>294</v>
      </c>
      <c r="J162" s="77" t="s">
        <v>541</v>
      </c>
    </row>
    <row r="163" spans="1:10" s="3" customFormat="1" ht="24" customHeight="1">
      <c r="B163" s="6"/>
      <c r="D163" s="11"/>
      <c r="E163" s="21"/>
      <c r="F163" s="26"/>
      <c r="G163" s="38" t="s">
        <v>167</v>
      </c>
      <c r="H163" s="52" t="s">
        <v>276</v>
      </c>
      <c r="I163" s="52" t="s">
        <v>452</v>
      </c>
      <c r="J163" s="77" t="s">
        <v>542</v>
      </c>
    </row>
    <row r="164" spans="1:10" s="3" customFormat="1" ht="24" customHeight="1">
      <c r="B164" s="6"/>
      <c r="D164" s="11"/>
      <c r="E164" s="21"/>
      <c r="F164" s="26"/>
      <c r="G164" s="38" t="s">
        <v>167</v>
      </c>
      <c r="H164" s="52" t="s">
        <v>352</v>
      </c>
      <c r="I164" s="52" t="s">
        <v>452</v>
      </c>
      <c r="J164" s="77" t="s">
        <v>543</v>
      </c>
    </row>
    <row r="165" spans="1:10" ht="24" customHeight="1">
      <c r="A165" s="3" t="s">
        <v>52</v>
      </c>
      <c r="B165" s="2" t="s">
        <v>97</v>
      </c>
      <c r="D165" s="11"/>
      <c r="E165" s="21"/>
      <c r="F165" s="28"/>
      <c r="G165" s="41"/>
      <c r="H165" s="56">
        <f>COUNTA(H145:H164)</f>
        <v>20</v>
      </c>
      <c r="I165" s="56"/>
      <c r="J165" s="92" t="s">
        <v>491</v>
      </c>
    </row>
    <row r="166" spans="1:10" s="3" customFormat="1" ht="24" customHeight="1">
      <c r="B166" s="6"/>
      <c r="D166" s="11"/>
      <c r="E166" s="21"/>
      <c r="F166" s="30" t="s">
        <v>98</v>
      </c>
      <c r="G166" s="43" t="s">
        <v>167</v>
      </c>
      <c r="H166" s="61" t="s">
        <v>353</v>
      </c>
      <c r="I166" s="61" t="s">
        <v>452</v>
      </c>
      <c r="J166" s="90" t="s">
        <v>527</v>
      </c>
    </row>
    <row r="167" spans="1:10" s="3" customFormat="1" ht="24" customHeight="1">
      <c r="B167" s="6"/>
      <c r="D167" s="11"/>
      <c r="E167" s="21"/>
      <c r="F167" s="30"/>
      <c r="G167" s="38" t="s">
        <v>166</v>
      </c>
      <c r="H167" s="52" t="s">
        <v>355</v>
      </c>
      <c r="I167" s="52" t="s">
        <v>452</v>
      </c>
      <c r="J167" s="77" t="s">
        <v>476</v>
      </c>
    </row>
    <row r="168" spans="1:10" s="3" customFormat="1" ht="24" customHeight="1">
      <c r="B168" s="6"/>
      <c r="D168" s="11"/>
      <c r="E168" s="21"/>
      <c r="F168" s="30"/>
      <c r="G168" s="38" t="s">
        <v>166</v>
      </c>
      <c r="H168" s="52" t="s">
        <v>356</v>
      </c>
      <c r="I168" s="52" t="s">
        <v>450</v>
      </c>
      <c r="J168" s="77" t="s">
        <v>544</v>
      </c>
    </row>
    <row r="169" spans="1:10" s="3" customFormat="1" ht="24" customHeight="1">
      <c r="B169" s="6"/>
      <c r="D169" s="11"/>
      <c r="E169" s="21"/>
      <c r="F169" s="30"/>
      <c r="G169" s="38" t="s">
        <v>165</v>
      </c>
      <c r="H169" s="52" t="s">
        <v>357</v>
      </c>
      <c r="I169" s="52" t="s">
        <v>452</v>
      </c>
      <c r="J169" s="77" t="s">
        <v>439</v>
      </c>
    </row>
    <row r="170" spans="1:10" s="3" customFormat="1" ht="24" customHeight="1">
      <c r="B170" s="6"/>
      <c r="D170" s="11"/>
      <c r="E170" s="21"/>
      <c r="F170" s="30"/>
      <c r="G170" s="38" t="s">
        <v>167</v>
      </c>
      <c r="H170" s="52" t="s">
        <v>358</v>
      </c>
      <c r="I170" s="52" t="s">
        <v>294</v>
      </c>
      <c r="J170" s="77" t="s">
        <v>545</v>
      </c>
    </row>
    <row r="171" spans="1:10" s="3" customFormat="1" ht="24" customHeight="1">
      <c r="B171" s="6"/>
      <c r="D171" s="11"/>
      <c r="E171" s="21"/>
      <c r="F171" s="30"/>
      <c r="G171" s="38" t="s">
        <v>167</v>
      </c>
      <c r="H171" s="52" t="s">
        <v>359</v>
      </c>
      <c r="I171" s="52" t="s">
        <v>452</v>
      </c>
      <c r="J171" s="77" t="s">
        <v>245</v>
      </c>
    </row>
    <row r="172" spans="1:10" s="3" customFormat="1" ht="24" customHeight="1">
      <c r="B172" s="6"/>
      <c r="D172" s="11"/>
      <c r="E172" s="21"/>
      <c r="F172" s="30"/>
      <c r="G172" s="38" t="s">
        <v>170</v>
      </c>
      <c r="H172" s="52" t="s">
        <v>127</v>
      </c>
      <c r="I172" s="52" t="s">
        <v>454</v>
      </c>
      <c r="J172" s="77" t="s">
        <v>312</v>
      </c>
    </row>
    <row r="173" spans="1:10" s="3" customFormat="1" ht="24" customHeight="1">
      <c r="B173" s="6"/>
      <c r="D173" s="11"/>
      <c r="E173" s="21"/>
      <c r="F173" s="30"/>
      <c r="G173" s="38" t="s">
        <v>170</v>
      </c>
      <c r="H173" s="52" t="s">
        <v>360</v>
      </c>
      <c r="I173" s="52" t="s">
        <v>139</v>
      </c>
      <c r="J173" s="77" t="s">
        <v>537</v>
      </c>
    </row>
    <row r="174" spans="1:10" s="3" customFormat="1" ht="24" customHeight="1">
      <c r="B174" s="6"/>
      <c r="D174" s="11"/>
      <c r="E174" s="21"/>
      <c r="F174" s="30"/>
      <c r="G174" s="38" t="s">
        <v>170</v>
      </c>
      <c r="H174" s="52" t="s">
        <v>83</v>
      </c>
      <c r="I174" s="52" t="s">
        <v>139</v>
      </c>
      <c r="J174" s="77" t="s">
        <v>464</v>
      </c>
    </row>
    <row r="175" spans="1:10" s="3" customFormat="1" ht="24" customHeight="1">
      <c r="B175" s="6"/>
      <c r="D175" s="11"/>
      <c r="E175" s="21"/>
      <c r="F175" s="30"/>
      <c r="G175" s="38" t="s">
        <v>170</v>
      </c>
      <c r="H175" s="52" t="s">
        <v>6</v>
      </c>
      <c r="I175" s="52" t="s">
        <v>139</v>
      </c>
      <c r="J175" s="77" t="s">
        <v>112</v>
      </c>
    </row>
    <row r="176" spans="1:10" s="3" customFormat="1" ht="24" customHeight="1">
      <c r="B176" s="6"/>
      <c r="D176" s="11"/>
      <c r="E176" s="21"/>
      <c r="F176" s="30"/>
      <c r="G176" s="38" t="s">
        <v>170</v>
      </c>
      <c r="H176" s="52" t="s">
        <v>236</v>
      </c>
      <c r="I176" s="52" t="s">
        <v>139</v>
      </c>
      <c r="J176" s="77" t="s">
        <v>375</v>
      </c>
    </row>
    <row r="177" spans="1:10" s="3" customFormat="1" ht="24" customHeight="1">
      <c r="B177" s="6"/>
      <c r="D177" s="11"/>
      <c r="E177" s="21"/>
      <c r="F177" s="30"/>
      <c r="G177" s="38" t="s">
        <v>170</v>
      </c>
      <c r="H177" s="52" t="s">
        <v>53</v>
      </c>
      <c r="I177" s="52" t="s">
        <v>139</v>
      </c>
      <c r="J177" s="77" t="s">
        <v>375</v>
      </c>
    </row>
    <row r="178" spans="1:10" s="3" customFormat="1" ht="24" customHeight="1">
      <c r="B178" s="6"/>
      <c r="D178" s="11"/>
      <c r="E178" s="21"/>
      <c r="F178" s="30"/>
      <c r="G178" s="38" t="s">
        <v>170</v>
      </c>
      <c r="H178" s="52" t="s">
        <v>361</v>
      </c>
      <c r="I178" s="52" t="s">
        <v>139</v>
      </c>
      <c r="J178" s="77" t="s">
        <v>546</v>
      </c>
    </row>
    <row r="179" spans="1:10" s="3" customFormat="1" ht="24" customHeight="1">
      <c r="B179" s="6"/>
      <c r="D179" s="11"/>
      <c r="E179" s="21"/>
      <c r="F179" s="30"/>
      <c r="G179" s="38" t="s">
        <v>170</v>
      </c>
      <c r="H179" s="53" t="s">
        <v>153</v>
      </c>
      <c r="I179" s="53" t="s">
        <v>452</v>
      </c>
      <c r="J179" s="78" t="s">
        <v>547</v>
      </c>
    </row>
    <row r="180" spans="1:10" s="3" customFormat="1" ht="24" customHeight="1">
      <c r="B180" s="6"/>
      <c r="D180" s="11"/>
      <c r="E180" s="21"/>
      <c r="F180" s="30"/>
      <c r="G180" s="38" t="s">
        <v>170</v>
      </c>
      <c r="H180" s="53" t="s">
        <v>362</v>
      </c>
      <c r="I180" s="53" t="s">
        <v>452</v>
      </c>
      <c r="J180" s="78" t="s">
        <v>306</v>
      </c>
    </row>
    <row r="181" spans="1:10" s="3" customFormat="1" ht="24" customHeight="1">
      <c r="B181" s="6"/>
      <c r="D181" s="11"/>
      <c r="E181" s="21"/>
      <c r="F181" s="26"/>
      <c r="G181" s="38" t="s">
        <v>170</v>
      </c>
      <c r="H181" s="53" t="s">
        <v>363</v>
      </c>
      <c r="I181" s="53" t="s">
        <v>139</v>
      </c>
      <c r="J181" s="78" t="s">
        <v>548</v>
      </c>
    </row>
    <row r="182" spans="1:10" ht="24" customHeight="1">
      <c r="A182" s="3" t="s">
        <v>56</v>
      </c>
      <c r="B182" s="2" t="s">
        <v>98</v>
      </c>
      <c r="D182" s="11"/>
      <c r="E182" s="21"/>
      <c r="F182" s="28"/>
      <c r="G182" s="41"/>
      <c r="H182" s="56">
        <f>COUNTA(H166:H181)</f>
        <v>16</v>
      </c>
      <c r="I182" s="56"/>
      <c r="J182" s="92" t="s">
        <v>491</v>
      </c>
    </row>
    <row r="183" spans="1:10" s="3" customFormat="1" ht="24" customHeight="1">
      <c r="B183" s="6"/>
      <c r="D183" s="11"/>
      <c r="E183" s="21"/>
      <c r="F183" s="30" t="s">
        <v>13</v>
      </c>
      <c r="G183" s="43" t="s">
        <v>167</v>
      </c>
      <c r="H183" s="61" t="s">
        <v>365</v>
      </c>
      <c r="I183" s="61" t="s">
        <v>452</v>
      </c>
      <c r="J183" s="90" t="s">
        <v>448</v>
      </c>
    </row>
    <row r="184" spans="1:10" s="3" customFormat="1" ht="24" customHeight="1">
      <c r="B184" s="6"/>
      <c r="D184" s="11"/>
      <c r="E184" s="21"/>
      <c r="F184" s="30"/>
      <c r="G184" s="38" t="s">
        <v>167</v>
      </c>
      <c r="H184" s="52" t="s">
        <v>23</v>
      </c>
      <c r="I184" s="52" t="s">
        <v>452</v>
      </c>
      <c r="J184" s="77" t="s">
        <v>549</v>
      </c>
    </row>
    <row r="185" spans="1:10" s="3" customFormat="1" ht="24" customHeight="1">
      <c r="B185" s="6"/>
      <c r="D185" s="11"/>
      <c r="E185" s="21"/>
      <c r="F185" s="30"/>
      <c r="G185" s="38" t="s">
        <v>167</v>
      </c>
      <c r="H185" s="52" t="s">
        <v>368</v>
      </c>
      <c r="I185" s="52" t="s">
        <v>452</v>
      </c>
      <c r="J185" s="77" t="s">
        <v>550</v>
      </c>
    </row>
    <row r="186" spans="1:10" ht="24" customHeight="1">
      <c r="A186" s="3" t="s">
        <v>60</v>
      </c>
      <c r="B186" s="2" t="s">
        <v>13</v>
      </c>
      <c r="D186" s="11"/>
      <c r="E186" s="21"/>
      <c r="F186" s="28"/>
      <c r="G186" s="41"/>
      <c r="H186" s="56">
        <f>COUNTA(H183:H185)</f>
        <v>3</v>
      </c>
      <c r="I186" s="56"/>
      <c r="J186" s="92" t="s">
        <v>552</v>
      </c>
    </row>
    <row r="187" spans="1:10" s="3" customFormat="1" ht="24" customHeight="1">
      <c r="B187" s="6"/>
      <c r="D187" s="11"/>
      <c r="E187" s="21"/>
      <c r="F187" s="30" t="s">
        <v>100</v>
      </c>
      <c r="G187" s="43" t="s">
        <v>165</v>
      </c>
      <c r="H187" s="61" t="s">
        <v>370</v>
      </c>
      <c r="I187" s="61" t="s">
        <v>450</v>
      </c>
      <c r="J187" s="90" t="s">
        <v>467</v>
      </c>
    </row>
    <row r="188" spans="1:10" s="3" customFormat="1" ht="24" customHeight="1">
      <c r="B188" s="6"/>
      <c r="D188" s="11"/>
      <c r="E188" s="21"/>
      <c r="F188" s="30"/>
      <c r="G188" s="38" t="s">
        <v>165</v>
      </c>
      <c r="H188" s="52" t="s">
        <v>372</v>
      </c>
      <c r="I188" s="52" t="s">
        <v>452</v>
      </c>
      <c r="J188" s="77" t="s">
        <v>191</v>
      </c>
    </row>
    <row r="189" spans="1:10" s="3" customFormat="1" ht="24" customHeight="1">
      <c r="B189" s="6"/>
      <c r="D189" s="11"/>
      <c r="E189" s="21"/>
      <c r="F189" s="30"/>
      <c r="G189" s="38" t="s">
        <v>165</v>
      </c>
      <c r="H189" s="52" t="s">
        <v>374</v>
      </c>
      <c r="I189" s="52" t="s">
        <v>452</v>
      </c>
      <c r="J189" s="77" t="s">
        <v>553</v>
      </c>
    </row>
    <row r="190" spans="1:10" s="3" customFormat="1" ht="24" customHeight="1">
      <c r="B190" s="6"/>
      <c r="D190" s="11"/>
      <c r="E190" s="21"/>
      <c r="F190" s="30"/>
      <c r="G190" s="38" t="s">
        <v>167</v>
      </c>
      <c r="H190" s="52" t="s">
        <v>228</v>
      </c>
      <c r="I190" s="52" t="s">
        <v>294</v>
      </c>
      <c r="J190" s="77" t="s">
        <v>382</v>
      </c>
    </row>
    <row r="191" spans="1:10" s="3" customFormat="1" ht="24" customHeight="1">
      <c r="B191" s="6"/>
      <c r="D191" s="11"/>
      <c r="E191" s="21"/>
      <c r="F191" s="30"/>
      <c r="G191" s="38" t="s">
        <v>167</v>
      </c>
      <c r="H191" s="52" t="s">
        <v>376</v>
      </c>
      <c r="I191" s="52" t="s">
        <v>452</v>
      </c>
      <c r="J191" s="77" t="s">
        <v>554</v>
      </c>
    </row>
    <row r="192" spans="1:10" ht="24" customHeight="1">
      <c r="A192" s="3" t="s">
        <v>62</v>
      </c>
      <c r="B192" s="2" t="s">
        <v>100</v>
      </c>
      <c r="D192" s="11"/>
      <c r="E192" s="21"/>
      <c r="F192" s="28"/>
      <c r="G192" s="41"/>
      <c r="H192" s="56">
        <f>COUNTA(H187:H191)</f>
        <v>5</v>
      </c>
      <c r="I192" s="56"/>
      <c r="J192" s="92" t="s">
        <v>491</v>
      </c>
    </row>
    <row r="193" spans="1:10" s="3" customFormat="1" ht="24" customHeight="1">
      <c r="B193" s="6"/>
      <c r="D193" s="11"/>
      <c r="E193" s="21"/>
      <c r="F193" s="30" t="s">
        <v>76</v>
      </c>
      <c r="G193" s="43" t="s">
        <v>167</v>
      </c>
      <c r="H193" s="61" t="s">
        <v>377</v>
      </c>
      <c r="I193" s="61" t="s">
        <v>452</v>
      </c>
      <c r="J193" s="90" t="s">
        <v>555</v>
      </c>
    </row>
    <row r="194" spans="1:10" s="3" customFormat="1" ht="24" customHeight="1">
      <c r="B194" s="6"/>
      <c r="D194" s="11"/>
      <c r="E194" s="21"/>
      <c r="F194" s="30"/>
      <c r="G194" s="38" t="s">
        <v>166</v>
      </c>
      <c r="H194" s="52" t="s">
        <v>378</v>
      </c>
      <c r="I194" s="52" t="s">
        <v>452</v>
      </c>
      <c r="J194" s="77" t="s">
        <v>82</v>
      </c>
    </row>
    <row r="195" spans="1:10" s="3" customFormat="1" ht="24" customHeight="1">
      <c r="B195" s="6"/>
      <c r="D195" s="11"/>
      <c r="E195" s="21"/>
      <c r="F195" s="30"/>
      <c r="G195" s="38" t="s">
        <v>167</v>
      </c>
      <c r="H195" s="52" t="s">
        <v>113</v>
      </c>
      <c r="I195" s="52" t="s">
        <v>452</v>
      </c>
      <c r="J195" s="77" t="s">
        <v>556</v>
      </c>
    </row>
    <row r="196" spans="1:10" ht="24" customHeight="1">
      <c r="A196" s="3" t="s">
        <v>64</v>
      </c>
      <c r="B196" s="2" t="s">
        <v>76</v>
      </c>
      <c r="D196" s="11"/>
      <c r="E196" s="21"/>
      <c r="F196" s="28"/>
      <c r="G196" s="41"/>
      <c r="H196" s="56">
        <f>COUNTA(H193:H195)</f>
        <v>3</v>
      </c>
      <c r="I196" s="56"/>
      <c r="J196" s="92" t="s">
        <v>491</v>
      </c>
    </row>
    <row r="197" spans="1:10" s="3" customFormat="1" ht="24" customHeight="1">
      <c r="B197" s="6"/>
      <c r="D197" s="11"/>
      <c r="E197" s="21"/>
      <c r="F197" s="30" t="s">
        <v>102</v>
      </c>
      <c r="G197" s="43" t="s">
        <v>167</v>
      </c>
      <c r="H197" s="61" t="s">
        <v>380</v>
      </c>
      <c r="I197" s="61" t="s">
        <v>452</v>
      </c>
      <c r="J197" s="90" t="s">
        <v>557</v>
      </c>
    </row>
    <row r="198" spans="1:10" s="3" customFormat="1" ht="24" customHeight="1">
      <c r="B198" s="6"/>
      <c r="D198" s="11"/>
      <c r="E198" s="21"/>
      <c r="F198" s="26"/>
      <c r="G198" s="38" t="s">
        <v>167</v>
      </c>
      <c r="H198" s="52" t="s">
        <v>354</v>
      </c>
      <c r="I198" s="52" t="s">
        <v>452</v>
      </c>
      <c r="J198" s="77" t="s">
        <v>513</v>
      </c>
    </row>
    <row r="199" spans="1:10" s="3" customFormat="1" ht="24" customHeight="1">
      <c r="B199" s="6"/>
      <c r="D199" s="11"/>
      <c r="E199" s="21"/>
      <c r="F199" s="26"/>
      <c r="G199" s="38" t="s">
        <v>167</v>
      </c>
      <c r="H199" s="52" t="s">
        <v>383</v>
      </c>
      <c r="I199" s="52" t="s">
        <v>452</v>
      </c>
      <c r="J199" s="91" t="s">
        <v>558</v>
      </c>
    </row>
    <row r="200" spans="1:10" s="3" customFormat="1" ht="24" customHeight="1">
      <c r="B200" s="6"/>
      <c r="D200" s="11"/>
      <c r="E200" s="21"/>
      <c r="F200" s="26"/>
      <c r="G200" s="38" t="s">
        <v>167</v>
      </c>
      <c r="H200" s="52" t="s">
        <v>244</v>
      </c>
      <c r="I200" s="52" t="s">
        <v>463</v>
      </c>
      <c r="J200" s="77" t="s">
        <v>559</v>
      </c>
    </row>
    <row r="201" spans="1:10" s="3" customFormat="1" ht="24" customHeight="1">
      <c r="B201" s="6"/>
      <c r="D201" s="11"/>
      <c r="E201" s="21"/>
      <c r="F201" s="26"/>
      <c r="G201" s="38" t="s">
        <v>166</v>
      </c>
      <c r="H201" s="52" t="s">
        <v>211</v>
      </c>
      <c r="I201" s="52" t="s">
        <v>294</v>
      </c>
      <c r="J201" s="77" t="s">
        <v>560</v>
      </c>
    </row>
    <row r="202" spans="1:10" s="3" customFormat="1" ht="24" customHeight="1">
      <c r="B202" s="6"/>
      <c r="D202" s="11"/>
      <c r="E202" s="21"/>
      <c r="F202" s="26"/>
      <c r="G202" s="45" t="s">
        <v>171</v>
      </c>
      <c r="H202" s="52" t="s">
        <v>385</v>
      </c>
      <c r="I202" s="52" t="s">
        <v>453</v>
      </c>
      <c r="J202" s="77" t="s">
        <v>431</v>
      </c>
    </row>
    <row r="203" spans="1:10" s="3" customFormat="1" ht="24" customHeight="1">
      <c r="B203" s="6"/>
      <c r="D203" s="11"/>
      <c r="E203" s="21"/>
      <c r="F203" s="26"/>
      <c r="G203" s="38" t="s">
        <v>167</v>
      </c>
      <c r="H203" s="52" t="s">
        <v>386</v>
      </c>
      <c r="I203" s="52" t="s">
        <v>452</v>
      </c>
      <c r="J203" s="77" t="s">
        <v>557</v>
      </c>
    </row>
    <row r="204" spans="1:10" ht="24" customHeight="1">
      <c r="A204" s="3" t="s">
        <v>65</v>
      </c>
      <c r="B204" s="2" t="s">
        <v>102</v>
      </c>
      <c r="D204" s="11"/>
      <c r="E204" s="21"/>
      <c r="F204" s="28"/>
      <c r="G204" s="48"/>
      <c r="H204" s="65">
        <f>COUNTA(H197:H203)</f>
        <v>7</v>
      </c>
      <c r="I204" s="65"/>
      <c r="J204" s="97" t="s">
        <v>491</v>
      </c>
    </row>
    <row r="205" spans="1:10" ht="24" customHeight="1">
      <c r="D205" s="12"/>
      <c r="E205" s="22"/>
      <c r="F205" s="29"/>
      <c r="G205" s="29"/>
      <c r="H205" s="57">
        <f>SUM(H165,H182,H186,H192,H196,H204)</f>
        <v>54</v>
      </c>
      <c r="I205" s="57"/>
      <c r="J205" s="89" t="s">
        <v>491</v>
      </c>
    </row>
    <row r="206" spans="1:10" s="3" customFormat="1" ht="24" customHeight="1">
      <c r="B206" s="6"/>
      <c r="D206" s="10" t="s">
        <v>132</v>
      </c>
      <c r="E206" s="20" t="s">
        <v>152</v>
      </c>
      <c r="F206" s="27" t="s">
        <v>107</v>
      </c>
      <c r="G206" s="37" t="s">
        <v>165</v>
      </c>
      <c r="H206" s="51" t="s">
        <v>387</v>
      </c>
      <c r="I206" s="51" t="s">
        <v>450</v>
      </c>
      <c r="J206" s="76" t="s">
        <v>104</v>
      </c>
    </row>
    <row r="207" spans="1:10" s="3" customFormat="1" ht="24" customHeight="1">
      <c r="B207" s="6"/>
      <c r="D207" s="10"/>
      <c r="E207" s="20"/>
      <c r="F207" s="27"/>
      <c r="G207" s="38" t="s">
        <v>167</v>
      </c>
      <c r="H207" s="52" t="s">
        <v>391</v>
      </c>
      <c r="I207" s="52" t="s">
        <v>452</v>
      </c>
      <c r="J207" s="77" t="s">
        <v>561</v>
      </c>
    </row>
    <row r="208" spans="1:10" s="3" customFormat="1" ht="24" customHeight="1">
      <c r="B208" s="6"/>
      <c r="D208" s="10"/>
      <c r="E208" s="20"/>
      <c r="F208" s="27"/>
      <c r="G208" s="38" t="s">
        <v>167</v>
      </c>
      <c r="H208" s="52" t="s">
        <v>393</v>
      </c>
      <c r="I208" s="52" t="s">
        <v>452</v>
      </c>
      <c r="J208" s="77" t="s">
        <v>562</v>
      </c>
    </row>
    <row r="209" spans="1:10" s="3" customFormat="1" ht="24" customHeight="1">
      <c r="B209" s="6"/>
      <c r="D209" s="10"/>
      <c r="E209" s="20"/>
      <c r="F209" s="27"/>
      <c r="G209" s="38" t="s">
        <v>167</v>
      </c>
      <c r="H209" s="52" t="s">
        <v>331</v>
      </c>
      <c r="I209" s="52" t="s">
        <v>460</v>
      </c>
      <c r="J209" s="77" t="s">
        <v>79</v>
      </c>
    </row>
    <row r="210" spans="1:10" s="3" customFormat="1" ht="24" customHeight="1">
      <c r="B210" s="6"/>
      <c r="D210" s="10"/>
      <c r="E210" s="20"/>
      <c r="F210" s="27"/>
      <c r="G210" s="38" t="s">
        <v>166</v>
      </c>
      <c r="H210" s="52" t="s">
        <v>394</v>
      </c>
      <c r="I210" s="52" t="s">
        <v>205</v>
      </c>
      <c r="J210" s="77" t="s">
        <v>563</v>
      </c>
    </row>
    <row r="211" spans="1:10" s="3" customFormat="1" ht="24" customHeight="1">
      <c r="B211" s="6"/>
      <c r="D211" s="10"/>
      <c r="E211" s="20"/>
      <c r="F211" s="27"/>
      <c r="G211" s="38" t="s">
        <v>167</v>
      </c>
      <c r="H211" s="52" t="s">
        <v>200</v>
      </c>
      <c r="I211" s="52" t="s">
        <v>452</v>
      </c>
      <c r="J211" s="77" t="s">
        <v>564</v>
      </c>
    </row>
    <row r="212" spans="1:10" s="3" customFormat="1" ht="24" customHeight="1">
      <c r="B212" s="6"/>
      <c r="D212" s="10"/>
      <c r="E212" s="20"/>
      <c r="F212" s="27"/>
      <c r="G212" s="38" t="s">
        <v>167</v>
      </c>
      <c r="H212" s="52" t="s">
        <v>249</v>
      </c>
      <c r="I212" s="52" t="s">
        <v>452</v>
      </c>
      <c r="J212" s="77" t="s">
        <v>565</v>
      </c>
    </row>
    <row r="213" spans="1:10" s="3" customFormat="1" ht="24" customHeight="1">
      <c r="B213" s="6"/>
      <c r="D213" s="10"/>
      <c r="E213" s="20"/>
      <c r="F213" s="27"/>
      <c r="G213" s="38" t="s">
        <v>167</v>
      </c>
      <c r="H213" s="52" t="s">
        <v>263</v>
      </c>
      <c r="I213" s="52" t="s">
        <v>452</v>
      </c>
      <c r="J213" s="77" t="s">
        <v>566</v>
      </c>
    </row>
    <row r="214" spans="1:10" s="3" customFormat="1" ht="24" customHeight="1">
      <c r="B214" s="6"/>
      <c r="D214" s="10"/>
      <c r="E214" s="20"/>
      <c r="F214" s="27"/>
      <c r="G214" s="39" t="s">
        <v>170</v>
      </c>
      <c r="H214" s="53" t="s">
        <v>187</v>
      </c>
      <c r="I214" s="53" t="s">
        <v>28</v>
      </c>
      <c r="J214" s="78" t="s">
        <v>494</v>
      </c>
    </row>
    <row r="215" spans="1:10" ht="24" customHeight="1">
      <c r="A215" s="3" t="s">
        <v>67</v>
      </c>
      <c r="B215" s="2" t="s">
        <v>107</v>
      </c>
      <c r="D215" s="11"/>
      <c r="E215" s="21"/>
      <c r="F215" s="28"/>
      <c r="G215" s="41"/>
      <c r="H215" s="56">
        <f>COUNTA(H206:H214)</f>
        <v>9</v>
      </c>
      <c r="I215" s="56"/>
      <c r="J215" s="92" t="s">
        <v>491</v>
      </c>
    </row>
    <row r="216" spans="1:10" s="3" customFormat="1" ht="24" customHeight="1">
      <c r="B216" s="6"/>
      <c r="D216" s="11"/>
      <c r="E216" s="21"/>
      <c r="F216" s="30" t="s">
        <v>103</v>
      </c>
      <c r="G216" s="43" t="s">
        <v>167</v>
      </c>
      <c r="H216" s="61" t="s">
        <v>395</v>
      </c>
      <c r="I216" s="61" t="s">
        <v>452</v>
      </c>
      <c r="J216" s="90" t="s">
        <v>500</v>
      </c>
    </row>
    <row r="217" spans="1:10" s="3" customFormat="1" ht="24" customHeight="1">
      <c r="B217" s="6"/>
      <c r="D217" s="11"/>
      <c r="E217" s="21"/>
      <c r="F217" s="26"/>
      <c r="G217" s="38" t="s">
        <v>167</v>
      </c>
      <c r="H217" s="52" t="s">
        <v>396</v>
      </c>
      <c r="I217" s="52" t="s">
        <v>452</v>
      </c>
      <c r="J217" s="77" t="s">
        <v>567</v>
      </c>
    </row>
    <row r="218" spans="1:10" s="3" customFormat="1" ht="24" customHeight="1">
      <c r="B218" s="6"/>
      <c r="D218" s="11"/>
      <c r="E218" s="21"/>
      <c r="F218" s="26"/>
      <c r="G218" s="38" t="s">
        <v>167</v>
      </c>
      <c r="H218" s="52" t="s">
        <v>322</v>
      </c>
      <c r="I218" s="52" t="s">
        <v>452</v>
      </c>
      <c r="J218" s="77" t="s">
        <v>568</v>
      </c>
    </row>
    <row r="219" spans="1:10" s="3" customFormat="1" ht="24" customHeight="1">
      <c r="B219" s="6"/>
      <c r="D219" s="11"/>
      <c r="E219" s="21"/>
      <c r="F219" s="26"/>
      <c r="G219" s="38" t="s">
        <v>170</v>
      </c>
      <c r="H219" s="52" t="s">
        <v>397</v>
      </c>
      <c r="I219" s="52" t="s">
        <v>173</v>
      </c>
      <c r="J219" s="77" t="s">
        <v>569</v>
      </c>
    </row>
    <row r="220" spans="1:10" s="3" customFormat="1" ht="24" customHeight="1">
      <c r="B220" s="6"/>
      <c r="D220" s="11"/>
      <c r="E220" s="21"/>
      <c r="F220" s="26"/>
      <c r="G220" s="38" t="s">
        <v>167</v>
      </c>
      <c r="H220" s="52" t="s">
        <v>400</v>
      </c>
      <c r="I220" s="52" t="s">
        <v>452</v>
      </c>
      <c r="J220" s="77" t="s">
        <v>267</v>
      </c>
    </row>
    <row r="221" spans="1:10" s="3" customFormat="1" ht="24" customHeight="1">
      <c r="B221" s="6"/>
      <c r="D221" s="11"/>
      <c r="E221" s="21"/>
      <c r="F221" s="26"/>
      <c r="G221" s="38" t="s">
        <v>167</v>
      </c>
      <c r="H221" s="53" t="s">
        <v>133</v>
      </c>
      <c r="I221" s="53" t="s">
        <v>461</v>
      </c>
      <c r="J221" s="78" t="s">
        <v>570</v>
      </c>
    </row>
    <row r="222" spans="1:10" s="3" customFormat="1" ht="24" customHeight="1">
      <c r="B222" s="6"/>
      <c r="D222" s="11"/>
      <c r="E222" s="21"/>
      <c r="F222" s="26"/>
      <c r="G222" s="38" t="s">
        <v>167</v>
      </c>
      <c r="H222" s="53" t="s">
        <v>91</v>
      </c>
      <c r="I222" s="53" t="s">
        <v>452</v>
      </c>
      <c r="J222" s="78" t="s">
        <v>134</v>
      </c>
    </row>
    <row r="223" spans="1:10" ht="24" customHeight="1">
      <c r="A223" s="3" t="s">
        <v>69</v>
      </c>
      <c r="B223" s="2" t="s">
        <v>103</v>
      </c>
      <c r="D223" s="11"/>
      <c r="E223" s="21"/>
      <c r="F223" s="28"/>
      <c r="G223" s="41"/>
      <c r="H223" s="56">
        <f>COUNTA(H216:H222)</f>
        <v>7</v>
      </c>
      <c r="I223" s="56"/>
      <c r="J223" s="92" t="s">
        <v>491</v>
      </c>
    </row>
    <row r="224" spans="1:10" s="3" customFormat="1" ht="24" customHeight="1">
      <c r="B224" s="6"/>
      <c r="D224" s="11"/>
      <c r="E224" s="21"/>
      <c r="F224" s="30" t="s">
        <v>110</v>
      </c>
      <c r="G224" s="43" t="s">
        <v>166</v>
      </c>
      <c r="H224" s="61" t="s">
        <v>401</v>
      </c>
      <c r="I224" s="61" t="s">
        <v>450</v>
      </c>
      <c r="J224" s="90" t="s">
        <v>571</v>
      </c>
    </row>
    <row r="225" spans="1:10" s="3" customFormat="1" ht="24" customHeight="1">
      <c r="B225" s="6"/>
      <c r="D225" s="11"/>
      <c r="E225" s="21"/>
      <c r="F225" s="26"/>
      <c r="G225" s="38" t="s">
        <v>167</v>
      </c>
      <c r="H225" s="52" t="s">
        <v>402</v>
      </c>
      <c r="I225" s="52" t="s">
        <v>452</v>
      </c>
      <c r="J225" s="77" t="s">
        <v>222</v>
      </c>
    </row>
    <row r="226" spans="1:10" s="3" customFormat="1" ht="24" customHeight="1">
      <c r="B226" s="6"/>
      <c r="D226" s="11"/>
      <c r="E226" s="21"/>
      <c r="F226" s="26"/>
      <c r="G226" s="38" t="s">
        <v>167</v>
      </c>
      <c r="H226" s="52" t="s">
        <v>210</v>
      </c>
      <c r="I226" s="52" t="s">
        <v>294</v>
      </c>
      <c r="J226" s="77" t="s">
        <v>118</v>
      </c>
    </row>
    <row r="227" spans="1:10" s="3" customFormat="1" ht="24" customHeight="1">
      <c r="B227" s="6"/>
      <c r="D227" s="11"/>
      <c r="E227" s="21"/>
      <c r="F227" s="26"/>
      <c r="G227" s="38" t="s">
        <v>167</v>
      </c>
      <c r="H227" s="52" t="s">
        <v>15</v>
      </c>
      <c r="I227" s="52" t="s">
        <v>452</v>
      </c>
      <c r="J227" s="77" t="s">
        <v>572</v>
      </c>
    </row>
    <row r="228" spans="1:10" ht="24" customHeight="1">
      <c r="A228" s="3" t="s">
        <v>54</v>
      </c>
      <c r="B228" s="2" t="s">
        <v>110</v>
      </c>
      <c r="D228" s="11"/>
      <c r="E228" s="21"/>
      <c r="F228" s="28"/>
      <c r="G228" s="48"/>
      <c r="H228" s="65">
        <f>COUNTA(H224:H227)</f>
        <v>4</v>
      </c>
      <c r="I228" s="65"/>
      <c r="J228" s="97" t="s">
        <v>491</v>
      </c>
    </row>
    <row r="229" spans="1:10" s="3" customFormat="1" ht="24" customHeight="1">
      <c r="B229" s="6"/>
      <c r="D229" s="11"/>
      <c r="E229" s="21"/>
      <c r="F229" s="30" t="s">
        <v>114</v>
      </c>
      <c r="G229" s="43" t="s">
        <v>166</v>
      </c>
      <c r="H229" s="61" t="s">
        <v>405</v>
      </c>
      <c r="I229" s="61" t="s">
        <v>450</v>
      </c>
      <c r="J229" s="90" t="s">
        <v>573</v>
      </c>
    </row>
    <row r="230" spans="1:10" s="3" customFormat="1" ht="24" customHeight="1">
      <c r="B230" s="6"/>
      <c r="D230" s="11"/>
      <c r="E230" s="21"/>
      <c r="F230" s="26"/>
      <c r="G230" s="38" t="s">
        <v>166</v>
      </c>
      <c r="H230" s="52" t="s">
        <v>336</v>
      </c>
      <c r="I230" s="52" t="s">
        <v>450</v>
      </c>
      <c r="J230" s="77" t="s">
        <v>190</v>
      </c>
    </row>
    <row r="231" spans="1:10" s="3" customFormat="1" ht="24" customHeight="1">
      <c r="B231" s="6"/>
      <c r="D231" s="11"/>
      <c r="E231" s="21"/>
      <c r="F231" s="26"/>
      <c r="G231" s="38" t="s">
        <v>167</v>
      </c>
      <c r="H231" s="52" t="s">
        <v>137</v>
      </c>
      <c r="I231" s="52" t="s">
        <v>452</v>
      </c>
      <c r="J231" s="77" t="s">
        <v>551</v>
      </c>
    </row>
    <row r="232" spans="1:10" s="3" customFormat="1" ht="24" customHeight="1">
      <c r="B232" s="6"/>
      <c r="D232" s="11"/>
      <c r="E232" s="21"/>
      <c r="F232" s="26"/>
      <c r="G232" s="38" t="s">
        <v>167</v>
      </c>
      <c r="H232" s="52" t="s">
        <v>406</v>
      </c>
      <c r="I232" s="52" t="s">
        <v>452</v>
      </c>
      <c r="J232" s="87" t="s">
        <v>574</v>
      </c>
    </row>
    <row r="233" spans="1:10" ht="24" customHeight="1">
      <c r="A233" s="3" t="s">
        <v>70</v>
      </c>
      <c r="B233" s="2" t="s">
        <v>114</v>
      </c>
      <c r="D233" s="11"/>
      <c r="E233" s="21"/>
      <c r="F233" s="28"/>
      <c r="G233" s="41"/>
      <c r="H233" s="56">
        <f>COUNTA(H229:H232)</f>
        <v>4</v>
      </c>
      <c r="I233" s="56"/>
      <c r="J233" s="92" t="s">
        <v>491</v>
      </c>
    </row>
    <row r="234" spans="1:10" s="3" customFormat="1" ht="24" customHeight="1">
      <c r="B234" s="6"/>
      <c r="D234" s="11"/>
      <c r="E234" s="21"/>
      <c r="F234" s="30" t="s">
        <v>117</v>
      </c>
      <c r="G234" s="43" t="s">
        <v>167</v>
      </c>
      <c r="H234" s="61" t="s">
        <v>289</v>
      </c>
      <c r="I234" s="61" t="s">
        <v>452</v>
      </c>
      <c r="J234" s="90" t="s">
        <v>575</v>
      </c>
    </row>
    <row r="235" spans="1:10" s="3" customFormat="1" ht="24" customHeight="1">
      <c r="B235" s="6"/>
      <c r="D235" s="11"/>
      <c r="E235" s="21"/>
      <c r="F235" s="26"/>
      <c r="G235" s="38" t="s">
        <v>167</v>
      </c>
      <c r="H235" s="52" t="s">
        <v>409</v>
      </c>
      <c r="I235" s="52" t="s">
        <v>450</v>
      </c>
      <c r="J235" s="77" t="s">
        <v>335</v>
      </c>
    </row>
    <row r="236" spans="1:10" s="3" customFormat="1" ht="24" customHeight="1">
      <c r="B236" s="6"/>
      <c r="D236" s="11"/>
      <c r="E236" s="21"/>
      <c r="F236" s="26"/>
      <c r="G236" s="38" t="s">
        <v>167</v>
      </c>
      <c r="H236" s="52" t="s">
        <v>410</v>
      </c>
      <c r="I236" s="52" t="s">
        <v>452</v>
      </c>
      <c r="J236" s="77" t="s">
        <v>576</v>
      </c>
    </row>
    <row r="237" spans="1:10" s="3" customFormat="1" ht="24" customHeight="1">
      <c r="B237" s="6"/>
      <c r="D237" s="11"/>
      <c r="E237" s="21"/>
      <c r="F237" s="26"/>
      <c r="G237" s="38" t="s">
        <v>167</v>
      </c>
      <c r="H237" s="52" t="s">
        <v>411</v>
      </c>
      <c r="I237" s="52" t="s">
        <v>452</v>
      </c>
      <c r="J237" s="77" t="s">
        <v>7</v>
      </c>
    </row>
    <row r="238" spans="1:10" s="3" customFormat="1" ht="24" customHeight="1">
      <c r="B238" s="6"/>
      <c r="D238" s="11"/>
      <c r="E238" s="21"/>
      <c r="F238" s="26"/>
      <c r="G238" s="38" t="s">
        <v>167</v>
      </c>
      <c r="H238" s="52" t="s">
        <v>75</v>
      </c>
      <c r="I238" s="52" t="s">
        <v>452</v>
      </c>
      <c r="J238" s="77" t="s">
        <v>7</v>
      </c>
    </row>
    <row r="239" spans="1:10" s="3" customFormat="1" ht="24" customHeight="1">
      <c r="B239" s="6"/>
      <c r="D239" s="11"/>
      <c r="E239" s="21"/>
      <c r="F239" s="26"/>
      <c r="G239" s="38" t="s">
        <v>167</v>
      </c>
      <c r="H239" s="52" t="s">
        <v>381</v>
      </c>
      <c r="I239" s="52" t="s">
        <v>452</v>
      </c>
      <c r="J239" s="77" t="s">
        <v>184</v>
      </c>
    </row>
    <row r="240" spans="1:10" s="3" customFormat="1" ht="24" customHeight="1">
      <c r="B240" s="6"/>
      <c r="D240" s="11"/>
      <c r="E240" s="21"/>
      <c r="F240" s="26"/>
      <c r="G240" s="38" t="s">
        <v>167</v>
      </c>
      <c r="H240" s="52" t="s">
        <v>414</v>
      </c>
      <c r="I240" s="52" t="s">
        <v>294</v>
      </c>
      <c r="J240" s="77" t="s">
        <v>577</v>
      </c>
    </row>
    <row r="241" spans="1:10" s="3" customFormat="1" ht="24" customHeight="1">
      <c r="B241" s="6"/>
      <c r="D241" s="11"/>
      <c r="E241" s="21"/>
      <c r="F241" s="26"/>
      <c r="G241" s="38" t="s">
        <v>167</v>
      </c>
      <c r="H241" s="52" t="s">
        <v>367</v>
      </c>
      <c r="I241" s="52" t="s">
        <v>452</v>
      </c>
      <c r="J241" s="77" t="s">
        <v>578</v>
      </c>
    </row>
    <row r="242" spans="1:10" s="3" customFormat="1" ht="24" customHeight="1">
      <c r="B242" s="6"/>
      <c r="D242" s="11"/>
      <c r="E242" s="21"/>
      <c r="F242" s="26"/>
      <c r="G242" s="38" t="s">
        <v>170</v>
      </c>
      <c r="H242" s="52" t="s">
        <v>416</v>
      </c>
      <c r="I242" s="52" t="s">
        <v>139</v>
      </c>
      <c r="J242" s="77" t="s">
        <v>579</v>
      </c>
    </row>
    <row r="243" spans="1:10" s="3" customFormat="1" ht="24" customHeight="1">
      <c r="B243" s="6"/>
      <c r="D243" s="11"/>
      <c r="E243" s="21"/>
      <c r="F243" s="26"/>
      <c r="G243" s="38" t="s">
        <v>170</v>
      </c>
      <c r="H243" s="52" t="s">
        <v>227</v>
      </c>
      <c r="I243" s="52" t="s">
        <v>139</v>
      </c>
      <c r="J243" s="77" t="s">
        <v>580</v>
      </c>
    </row>
    <row r="244" spans="1:10" s="3" customFormat="1" ht="24" customHeight="1">
      <c r="B244" s="6"/>
      <c r="D244" s="11"/>
      <c r="E244" s="21"/>
      <c r="F244" s="26"/>
      <c r="G244" s="38" t="s">
        <v>170</v>
      </c>
      <c r="H244" s="52" t="s">
        <v>418</v>
      </c>
      <c r="I244" s="52" t="s">
        <v>205</v>
      </c>
      <c r="J244" s="77" t="s">
        <v>581</v>
      </c>
    </row>
    <row r="245" spans="1:10" ht="24" customHeight="1">
      <c r="A245" s="3" t="s">
        <v>58</v>
      </c>
      <c r="B245" s="2" t="s">
        <v>117</v>
      </c>
      <c r="D245" s="11"/>
      <c r="E245" s="21"/>
      <c r="F245" s="28"/>
      <c r="G245" s="41"/>
      <c r="H245" s="56">
        <f>COUNTA(H234:H244)</f>
        <v>11</v>
      </c>
      <c r="I245" s="56"/>
      <c r="J245" s="92" t="s">
        <v>491</v>
      </c>
    </row>
    <row r="246" spans="1:10" ht="24" customHeight="1">
      <c r="D246" s="12"/>
      <c r="E246" s="22"/>
      <c r="F246" s="29"/>
      <c r="G246" s="29"/>
      <c r="H246" s="57">
        <f>SUM(H215,H223,H228,H234,H232,H233,H245)</f>
        <v>35</v>
      </c>
      <c r="I246" s="57"/>
      <c r="J246" s="89" t="s">
        <v>491</v>
      </c>
    </row>
    <row r="247" spans="1:10" s="3" customFormat="1" ht="24" customHeight="1">
      <c r="B247" s="6"/>
      <c r="D247" s="10" t="s">
        <v>135</v>
      </c>
      <c r="E247" s="20" t="s">
        <v>160</v>
      </c>
      <c r="F247" s="27" t="s">
        <v>108</v>
      </c>
      <c r="G247" s="37" t="s">
        <v>167</v>
      </c>
      <c r="H247" s="51" t="s">
        <v>419</v>
      </c>
      <c r="I247" s="51" t="s">
        <v>294</v>
      </c>
      <c r="J247" s="76" t="s">
        <v>390</v>
      </c>
    </row>
    <row r="248" spans="1:10" s="3" customFormat="1" ht="24" customHeight="1">
      <c r="B248" s="6"/>
      <c r="D248" s="10"/>
      <c r="E248" s="20"/>
      <c r="F248" s="27"/>
      <c r="G248" s="38" t="s">
        <v>167</v>
      </c>
      <c r="H248" s="52" t="s">
        <v>420</v>
      </c>
      <c r="I248" s="52" t="s">
        <v>294</v>
      </c>
      <c r="J248" s="77" t="s">
        <v>254</v>
      </c>
    </row>
    <row r="249" spans="1:10" s="3" customFormat="1" ht="24" customHeight="1">
      <c r="B249" s="6"/>
      <c r="D249" s="10"/>
      <c r="E249" s="20"/>
      <c r="F249" s="27"/>
      <c r="G249" s="38" t="s">
        <v>167</v>
      </c>
      <c r="H249" s="52" t="s">
        <v>421</v>
      </c>
      <c r="I249" s="52" t="s">
        <v>294</v>
      </c>
      <c r="J249" s="77" t="s">
        <v>279</v>
      </c>
    </row>
    <row r="250" spans="1:10" s="3" customFormat="1" ht="24" customHeight="1">
      <c r="B250" s="6"/>
      <c r="D250" s="10"/>
      <c r="E250" s="20"/>
      <c r="F250" s="27"/>
      <c r="G250" s="38" t="s">
        <v>167</v>
      </c>
      <c r="H250" s="52" t="s">
        <v>422</v>
      </c>
      <c r="I250" s="52" t="s">
        <v>294</v>
      </c>
      <c r="J250" s="77" t="s">
        <v>390</v>
      </c>
    </row>
    <row r="251" spans="1:10" s="3" customFormat="1" ht="24" customHeight="1">
      <c r="B251" s="6"/>
      <c r="D251" s="10"/>
      <c r="E251" s="20"/>
      <c r="F251" s="27"/>
      <c r="G251" s="38" t="s">
        <v>167</v>
      </c>
      <c r="H251" s="52" t="s">
        <v>423</v>
      </c>
      <c r="I251" s="52" t="s">
        <v>294</v>
      </c>
      <c r="J251" s="77" t="s">
        <v>582</v>
      </c>
    </row>
    <row r="252" spans="1:10" s="3" customFormat="1" ht="24" customHeight="1">
      <c r="B252" s="6"/>
      <c r="D252" s="10"/>
      <c r="E252" s="20"/>
      <c r="F252" s="27"/>
      <c r="G252" s="38" t="s">
        <v>167</v>
      </c>
      <c r="H252" s="52" t="s">
        <v>424</v>
      </c>
      <c r="I252" s="52" t="s">
        <v>452</v>
      </c>
      <c r="J252" s="77" t="s">
        <v>208</v>
      </c>
    </row>
    <row r="253" spans="1:10" s="3" customFormat="1" ht="24" customHeight="1">
      <c r="B253" s="6"/>
      <c r="D253" s="10"/>
      <c r="E253" s="20"/>
      <c r="F253" s="27"/>
      <c r="G253" s="38" t="s">
        <v>167</v>
      </c>
      <c r="H253" s="52" t="s">
        <v>413</v>
      </c>
      <c r="I253" s="52" t="s">
        <v>452</v>
      </c>
      <c r="J253" s="77" t="s">
        <v>583</v>
      </c>
    </row>
    <row r="254" spans="1:10" ht="24" customHeight="1">
      <c r="A254" s="3" t="s">
        <v>59</v>
      </c>
      <c r="B254" s="2" t="s">
        <v>108</v>
      </c>
      <c r="D254" s="11"/>
      <c r="E254" s="21"/>
      <c r="F254" s="28"/>
      <c r="G254" s="41"/>
      <c r="H254" s="56">
        <f>COUNTA(H247:H253)</f>
        <v>7</v>
      </c>
      <c r="I254" s="56"/>
      <c r="J254" s="92" t="s">
        <v>491</v>
      </c>
    </row>
    <row r="255" spans="1:10" s="3" customFormat="1" ht="24" customHeight="1">
      <c r="B255" s="6"/>
      <c r="D255" s="11"/>
      <c r="E255" s="21"/>
      <c r="F255" s="33" t="s">
        <v>48</v>
      </c>
      <c r="G255" s="43" t="s">
        <v>166</v>
      </c>
      <c r="H255" s="61" t="s">
        <v>296</v>
      </c>
      <c r="I255" s="61" t="s">
        <v>452</v>
      </c>
      <c r="J255" s="90" t="s">
        <v>584</v>
      </c>
    </row>
    <row r="256" spans="1:10" s="3" customFormat="1" ht="24" customHeight="1">
      <c r="B256" s="6"/>
      <c r="D256" s="11"/>
      <c r="E256" s="21"/>
      <c r="F256" s="33"/>
      <c r="G256" s="38" t="s">
        <v>167</v>
      </c>
      <c r="H256" s="52" t="s">
        <v>425</v>
      </c>
      <c r="I256" s="52" t="s">
        <v>452</v>
      </c>
      <c r="J256" s="77" t="s">
        <v>585</v>
      </c>
    </row>
    <row r="257" spans="1:10" s="3" customFormat="1" ht="24" customHeight="1">
      <c r="B257" s="6"/>
      <c r="D257" s="11"/>
      <c r="E257" s="21"/>
      <c r="F257" s="33"/>
      <c r="G257" s="38" t="s">
        <v>167</v>
      </c>
      <c r="H257" s="52" t="s">
        <v>124</v>
      </c>
      <c r="I257" s="52" t="s">
        <v>452</v>
      </c>
      <c r="J257" s="77" t="s">
        <v>586</v>
      </c>
    </row>
    <row r="258" spans="1:10" s="3" customFormat="1" ht="24" customHeight="1">
      <c r="B258" s="6"/>
      <c r="D258" s="11"/>
      <c r="E258" s="21"/>
      <c r="F258" s="33"/>
      <c r="G258" s="38" t="s">
        <v>167</v>
      </c>
      <c r="H258" s="52" t="s">
        <v>426</v>
      </c>
      <c r="I258" s="52" t="s">
        <v>294</v>
      </c>
      <c r="J258" s="77" t="s">
        <v>123</v>
      </c>
    </row>
    <row r="259" spans="1:10" s="3" customFormat="1" ht="24" customHeight="1">
      <c r="B259" s="6"/>
      <c r="D259" s="11"/>
      <c r="E259" s="21"/>
      <c r="F259" s="33"/>
      <c r="G259" s="38" t="s">
        <v>167</v>
      </c>
      <c r="H259" s="52" t="s">
        <v>428</v>
      </c>
      <c r="I259" s="52" t="s">
        <v>452</v>
      </c>
      <c r="J259" s="77" t="s">
        <v>485</v>
      </c>
    </row>
    <row r="260" spans="1:10" s="3" customFormat="1" ht="24" customHeight="1">
      <c r="B260" s="6"/>
      <c r="D260" s="11"/>
      <c r="E260" s="21"/>
      <c r="F260" s="33"/>
      <c r="G260" s="38" t="s">
        <v>170</v>
      </c>
      <c r="H260" s="52" t="s">
        <v>429</v>
      </c>
      <c r="I260" s="52" t="s">
        <v>139</v>
      </c>
      <c r="J260" s="77" t="s">
        <v>587</v>
      </c>
    </row>
    <row r="261" spans="1:10" s="3" customFormat="1" ht="24" customHeight="1">
      <c r="B261" s="6"/>
      <c r="D261" s="11"/>
      <c r="E261" s="21"/>
      <c r="F261" s="33"/>
      <c r="G261" s="38" t="s">
        <v>170</v>
      </c>
      <c r="H261" s="52" t="s">
        <v>432</v>
      </c>
      <c r="I261" s="52" t="s">
        <v>139</v>
      </c>
      <c r="J261" s="77" t="s">
        <v>588</v>
      </c>
    </row>
    <row r="262" spans="1:10" ht="24" customHeight="1">
      <c r="A262" s="3" t="s">
        <v>18</v>
      </c>
      <c r="B262" s="2" t="s">
        <v>48</v>
      </c>
      <c r="D262" s="11"/>
      <c r="E262" s="21"/>
      <c r="F262" s="34"/>
      <c r="G262" s="41"/>
      <c r="H262" s="56">
        <f>COUNTA(H255:H261)</f>
        <v>7</v>
      </c>
      <c r="I262" s="56"/>
      <c r="J262" s="92" t="s">
        <v>491</v>
      </c>
    </row>
    <row r="263" spans="1:10" s="3" customFormat="1" ht="24" customHeight="1">
      <c r="B263" s="6"/>
      <c r="D263" s="11"/>
      <c r="E263" s="21"/>
      <c r="F263" s="33" t="s">
        <v>11</v>
      </c>
      <c r="G263" s="43" t="s">
        <v>167</v>
      </c>
      <c r="H263" s="61" t="s">
        <v>433</v>
      </c>
      <c r="I263" s="61" t="s">
        <v>452</v>
      </c>
      <c r="J263" s="90" t="s">
        <v>589</v>
      </c>
    </row>
    <row r="264" spans="1:10" s="3" customFormat="1" ht="24" customHeight="1">
      <c r="B264" s="6"/>
      <c r="D264" s="11"/>
      <c r="E264" s="21"/>
      <c r="F264" s="33"/>
      <c r="G264" s="38" t="s">
        <v>170</v>
      </c>
      <c r="H264" s="52" t="s">
        <v>434</v>
      </c>
      <c r="I264" s="52" t="s">
        <v>173</v>
      </c>
      <c r="J264" s="77" t="s">
        <v>194</v>
      </c>
    </row>
    <row r="265" spans="1:10" s="3" customFormat="1" ht="24" customHeight="1">
      <c r="B265" s="6"/>
      <c r="D265" s="11"/>
      <c r="E265" s="21"/>
      <c r="F265" s="33"/>
      <c r="G265" s="38" t="s">
        <v>170</v>
      </c>
      <c r="H265" s="52" t="s">
        <v>435</v>
      </c>
      <c r="I265" s="52" t="s">
        <v>173</v>
      </c>
      <c r="J265" s="77" t="s">
        <v>590</v>
      </c>
    </row>
    <row r="266" spans="1:10" s="3" customFormat="1" ht="24" customHeight="1">
      <c r="B266" s="6"/>
      <c r="D266" s="11"/>
      <c r="E266" s="21"/>
      <c r="F266" s="33"/>
      <c r="G266" s="38" t="s">
        <v>167</v>
      </c>
      <c r="H266" s="52" t="s">
        <v>437</v>
      </c>
      <c r="I266" s="52" t="s">
        <v>452</v>
      </c>
      <c r="J266" s="77" t="s">
        <v>591</v>
      </c>
    </row>
    <row r="267" spans="1:10" s="3" customFormat="1" ht="24" customHeight="1">
      <c r="B267" s="6"/>
      <c r="D267" s="11"/>
      <c r="E267" s="21"/>
      <c r="F267" s="33"/>
      <c r="G267" s="38" t="s">
        <v>167</v>
      </c>
      <c r="H267" s="52" t="s">
        <v>438</v>
      </c>
      <c r="I267" s="52" t="s">
        <v>452</v>
      </c>
      <c r="J267" s="77" t="s">
        <v>309</v>
      </c>
    </row>
    <row r="268" spans="1:10" s="3" customFormat="1" ht="24" customHeight="1">
      <c r="B268" s="6"/>
      <c r="D268" s="11"/>
      <c r="E268" s="21"/>
      <c r="F268" s="33"/>
      <c r="G268" s="38" t="s">
        <v>167</v>
      </c>
      <c r="H268" s="52" t="s">
        <v>440</v>
      </c>
      <c r="I268" s="52" t="s">
        <v>452</v>
      </c>
      <c r="J268" s="77" t="s">
        <v>592</v>
      </c>
    </row>
    <row r="269" spans="1:10" s="3" customFormat="1" ht="24" customHeight="1">
      <c r="B269" s="6"/>
      <c r="D269" s="11"/>
      <c r="E269" s="21"/>
      <c r="F269" s="33"/>
      <c r="G269" s="38" t="s">
        <v>167</v>
      </c>
      <c r="H269" s="53" t="s">
        <v>149</v>
      </c>
      <c r="I269" s="53" t="s">
        <v>452</v>
      </c>
      <c r="J269" s="78" t="s">
        <v>12</v>
      </c>
    </row>
    <row r="270" spans="1:10" s="3" customFormat="1" ht="24" customHeight="1">
      <c r="B270" s="6"/>
      <c r="D270" s="11"/>
      <c r="E270" s="21"/>
      <c r="F270" s="33"/>
      <c r="G270" s="39" t="s">
        <v>170</v>
      </c>
      <c r="H270" s="53" t="s">
        <v>441</v>
      </c>
      <c r="I270" s="53" t="s">
        <v>294</v>
      </c>
      <c r="J270" s="78" t="s">
        <v>29</v>
      </c>
    </row>
    <row r="271" spans="1:10" s="3" customFormat="1" ht="24" customHeight="1">
      <c r="B271" s="6"/>
      <c r="D271" s="11"/>
      <c r="E271" s="21"/>
      <c r="F271" s="33"/>
      <c r="G271" s="39" t="s">
        <v>166</v>
      </c>
      <c r="H271" s="53" t="s">
        <v>61</v>
      </c>
      <c r="I271" s="53" t="s">
        <v>452</v>
      </c>
      <c r="J271" s="78" t="s">
        <v>508</v>
      </c>
    </row>
    <row r="272" spans="1:10" ht="24" customHeight="1">
      <c r="A272" s="3" t="s">
        <v>37</v>
      </c>
      <c r="B272" s="2" t="s">
        <v>11</v>
      </c>
      <c r="D272" s="11"/>
      <c r="E272" s="21"/>
      <c r="F272" s="34"/>
      <c r="G272" s="41"/>
      <c r="H272" s="56">
        <f>COUNTA(H263:H271)</f>
        <v>9</v>
      </c>
      <c r="I272" s="56"/>
      <c r="J272" s="92" t="s">
        <v>491</v>
      </c>
    </row>
    <row r="273" spans="1:10" ht="24" customHeight="1">
      <c r="D273" s="11"/>
      <c r="E273" s="21"/>
      <c r="F273" s="33" t="s">
        <v>119</v>
      </c>
      <c r="G273" s="43" t="s">
        <v>166</v>
      </c>
      <c r="H273" s="61" t="s">
        <v>442</v>
      </c>
      <c r="I273" s="61" t="s">
        <v>452</v>
      </c>
      <c r="J273" s="90" t="s">
        <v>593</v>
      </c>
    </row>
    <row r="274" spans="1:10" ht="24" customHeight="1">
      <c r="A274" s="3" t="s">
        <v>71</v>
      </c>
      <c r="B274" s="2" t="s">
        <v>119</v>
      </c>
      <c r="D274" s="11"/>
      <c r="E274" s="21"/>
      <c r="F274" s="34"/>
      <c r="G274" s="41"/>
      <c r="H274" s="56">
        <f>+COUNTA(H273)</f>
        <v>1</v>
      </c>
      <c r="I274" s="56"/>
      <c r="J274" s="92" t="s">
        <v>491</v>
      </c>
    </row>
    <row r="275" spans="1:10" ht="24" customHeight="1">
      <c r="D275" s="11"/>
      <c r="E275" s="21"/>
      <c r="F275" s="30" t="s">
        <v>120</v>
      </c>
      <c r="G275" s="43" t="s">
        <v>167</v>
      </c>
      <c r="H275" s="66" t="s">
        <v>407</v>
      </c>
      <c r="I275" s="61" t="s">
        <v>452</v>
      </c>
      <c r="J275" s="90" t="s">
        <v>594</v>
      </c>
    </row>
    <row r="276" spans="1:10" ht="24" customHeight="1">
      <c r="D276" s="11"/>
      <c r="E276" s="21"/>
      <c r="F276" s="26"/>
      <c r="G276" s="38" t="s">
        <v>167</v>
      </c>
      <c r="H276" s="67" t="s">
        <v>443</v>
      </c>
      <c r="I276" s="52" t="s">
        <v>452</v>
      </c>
      <c r="J276" s="77" t="s">
        <v>595</v>
      </c>
    </row>
    <row r="277" spans="1:10" ht="24" customHeight="1">
      <c r="A277" s="3" t="s">
        <v>72</v>
      </c>
      <c r="B277" s="2" t="s">
        <v>120</v>
      </c>
      <c r="D277" s="11"/>
      <c r="E277" s="21"/>
      <c r="F277" s="28"/>
      <c r="G277" s="41"/>
      <c r="H277" s="56">
        <f>COUNTA(H275:H276)</f>
        <v>2</v>
      </c>
      <c r="I277" s="56"/>
      <c r="J277" s="92"/>
    </row>
    <row r="278" spans="1:10" s="3" customFormat="1" ht="24" customHeight="1">
      <c r="B278" s="6"/>
      <c r="D278" s="11"/>
      <c r="E278" s="21"/>
      <c r="F278" s="30" t="s">
        <v>122</v>
      </c>
      <c r="G278" s="43" t="s">
        <v>167</v>
      </c>
      <c r="H278" s="61" t="s">
        <v>259</v>
      </c>
      <c r="I278" s="61" t="s">
        <v>452</v>
      </c>
      <c r="J278" s="90" t="s">
        <v>529</v>
      </c>
    </row>
    <row r="279" spans="1:10" s="3" customFormat="1" ht="24" customHeight="1">
      <c r="B279" s="6"/>
      <c r="D279" s="11"/>
      <c r="E279" s="21"/>
      <c r="F279" s="26"/>
      <c r="G279" s="38" t="s">
        <v>167</v>
      </c>
      <c r="H279" s="52" t="s">
        <v>417</v>
      </c>
      <c r="I279" s="52" t="s">
        <v>452</v>
      </c>
      <c r="J279" s="77" t="s">
        <v>77</v>
      </c>
    </row>
    <row r="280" spans="1:10" s="3" customFormat="1" ht="24" customHeight="1">
      <c r="B280" s="6"/>
      <c r="D280" s="11"/>
      <c r="E280" s="21"/>
      <c r="F280" s="26"/>
      <c r="G280" s="38" t="s">
        <v>167</v>
      </c>
      <c r="H280" s="52" t="s">
        <v>101</v>
      </c>
      <c r="I280" s="52" t="s">
        <v>297</v>
      </c>
      <c r="J280" s="77" t="s">
        <v>596</v>
      </c>
    </row>
    <row r="281" spans="1:10" s="3" customFormat="1" ht="24" customHeight="1">
      <c r="B281" s="6"/>
      <c r="D281" s="11"/>
      <c r="E281" s="21"/>
      <c r="F281" s="26"/>
      <c r="G281" s="38" t="s">
        <v>167</v>
      </c>
      <c r="H281" s="52" t="s">
        <v>444</v>
      </c>
      <c r="I281" s="52" t="s">
        <v>294</v>
      </c>
      <c r="J281" s="77" t="s">
        <v>597</v>
      </c>
    </row>
    <row r="282" spans="1:10" s="3" customFormat="1" ht="24" customHeight="1">
      <c r="B282" s="6"/>
      <c r="D282" s="11"/>
      <c r="E282" s="21"/>
      <c r="F282" s="26"/>
      <c r="G282" s="38" t="s">
        <v>170</v>
      </c>
      <c r="H282" s="52" t="s">
        <v>47</v>
      </c>
      <c r="I282" s="52" t="s">
        <v>139</v>
      </c>
      <c r="J282" s="77" t="s">
        <v>458</v>
      </c>
    </row>
    <row r="283" spans="1:10" s="3" customFormat="1" ht="24" customHeight="1">
      <c r="B283" s="6"/>
      <c r="D283" s="11"/>
      <c r="E283" s="21"/>
      <c r="F283" s="26"/>
      <c r="G283" s="38" t="s">
        <v>170</v>
      </c>
      <c r="H283" s="52" t="s">
        <v>262</v>
      </c>
      <c r="I283" s="52" t="s">
        <v>205</v>
      </c>
      <c r="J283" s="77" t="s">
        <v>479</v>
      </c>
    </row>
    <row r="284" spans="1:10" s="3" customFormat="1" ht="24" customHeight="1">
      <c r="B284" s="6"/>
      <c r="D284" s="11"/>
      <c r="E284" s="21"/>
      <c r="F284" s="26"/>
      <c r="G284" s="39" t="s">
        <v>165</v>
      </c>
      <c r="H284" s="53" t="s">
        <v>446</v>
      </c>
      <c r="I284" s="53" t="s">
        <v>452</v>
      </c>
      <c r="J284" s="78" t="s">
        <v>598</v>
      </c>
    </row>
    <row r="285" spans="1:10" s="3" customFormat="1" ht="24" customHeight="1">
      <c r="B285" s="6"/>
      <c r="D285" s="11"/>
      <c r="E285" s="21"/>
      <c r="F285" s="26"/>
      <c r="G285" s="39" t="s">
        <v>166</v>
      </c>
      <c r="H285" s="53" t="s">
        <v>430</v>
      </c>
      <c r="I285" s="53" t="s">
        <v>461</v>
      </c>
      <c r="J285" s="78" t="s">
        <v>141</v>
      </c>
    </row>
    <row r="286" spans="1:10" s="3" customFormat="1" ht="24" customHeight="1">
      <c r="B286" s="6"/>
      <c r="D286" s="11"/>
      <c r="E286" s="21"/>
      <c r="F286" s="26"/>
      <c r="G286" s="39" t="s">
        <v>166</v>
      </c>
      <c r="H286" s="53" t="s">
        <v>158</v>
      </c>
      <c r="I286" s="53" t="s">
        <v>465</v>
      </c>
      <c r="J286" s="78" t="s">
        <v>599</v>
      </c>
    </row>
    <row r="287" spans="1:10" ht="24" customHeight="1">
      <c r="A287" s="3" t="s">
        <v>78</v>
      </c>
      <c r="B287" s="2" t="s">
        <v>122</v>
      </c>
      <c r="D287" s="11"/>
      <c r="E287" s="21"/>
      <c r="F287" s="28"/>
      <c r="G287" s="41"/>
      <c r="H287" s="56">
        <f>COUNTA(H278:H286)</f>
        <v>9</v>
      </c>
      <c r="I287" s="56"/>
      <c r="J287" s="92" t="s">
        <v>491</v>
      </c>
    </row>
    <row r="288" spans="1:10" ht="24" customHeight="1">
      <c r="D288" s="13"/>
      <c r="E288" s="23"/>
      <c r="F288" s="15"/>
      <c r="G288" s="15"/>
      <c r="H288" s="68">
        <f>SUM(H254,H262,H272,H274,H277,H287)</f>
        <v>35</v>
      </c>
      <c r="I288" s="68"/>
      <c r="J288" s="98"/>
    </row>
    <row r="289" spans="4:10" ht="24" customHeight="1">
      <c r="D289" s="14" t="str">
        <f>"合計 "&amp;COUNTA($F$6:$F$287)&amp;"市町村　"&amp;SUM(H288,H246,H205,H55,H144,H94)&amp;"施設"</f>
        <v>合計 34市町村　243施設</v>
      </c>
      <c r="E289" s="24"/>
      <c r="F289" s="24"/>
      <c r="G289" s="24"/>
      <c r="H289" s="24"/>
      <c r="I289" s="24"/>
      <c r="J289" s="99"/>
    </row>
    <row r="290" spans="4:10" ht="19.5">
      <c r="D290" s="15"/>
      <c r="E290" s="23"/>
      <c r="F290" s="15"/>
      <c r="G290" s="16"/>
      <c r="H290" s="16"/>
    </row>
    <row r="291" spans="4:10" ht="13.5" customHeight="1">
      <c r="D291" s="16" t="s">
        <v>136</v>
      </c>
      <c r="E291" s="16"/>
      <c r="F291" s="16"/>
      <c r="I291" s="3" t="s">
        <v>452</v>
      </c>
    </row>
    <row r="292" spans="4:10" ht="13.5" customHeight="1">
      <c r="D292" s="17" t="s">
        <v>143</v>
      </c>
      <c r="E292" s="17"/>
      <c r="F292" s="17"/>
      <c r="I292" s="3" t="s">
        <v>466</v>
      </c>
    </row>
    <row r="293" spans="4:10" ht="13.5" customHeight="1">
      <c r="D293" s="17" t="s">
        <v>145</v>
      </c>
      <c r="E293" s="17"/>
      <c r="F293" s="17"/>
      <c r="I293" s="3" t="s">
        <v>294</v>
      </c>
    </row>
    <row r="294" spans="4:10" ht="13.5" customHeight="1">
      <c r="D294" s="17" t="s">
        <v>147</v>
      </c>
      <c r="E294" s="17"/>
      <c r="F294" s="17"/>
      <c r="I294" s="3" t="s">
        <v>462</v>
      </c>
    </row>
    <row r="295" spans="4:10" ht="13.5" customHeight="1">
      <c r="D295" s="17" t="s">
        <v>148</v>
      </c>
      <c r="E295" s="17"/>
      <c r="F295" s="17"/>
      <c r="I295" s="3" t="s">
        <v>468</v>
      </c>
    </row>
    <row r="296" spans="4:10">
      <c r="I296" s="3" t="s">
        <v>453</v>
      </c>
    </row>
    <row r="297" spans="4:10">
      <c r="I297" s="3" t="s">
        <v>465</v>
      </c>
    </row>
    <row r="298" spans="4:10">
      <c r="I298" s="3" t="s">
        <v>0</v>
      </c>
    </row>
    <row r="299" spans="4:10">
      <c r="I299" s="3" t="s">
        <v>461</v>
      </c>
    </row>
  </sheetData>
  <autoFilter ref="D5:J295"/>
  <mergeCells count="54">
    <mergeCell ref="D1:J1"/>
    <mergeCell ref="D289:I289"/>
    <mergeCell ref="D4:E5"/>
    <mergeCell ref="F4:F5"/>
    <mergeCell ref="G4:G5"/>
    <mergeCell ref="H4:H5"/>
    <mergeCell ref="I4:I5"/>
    <mergeCell ref="J4:J5"/>
    <mergeCell ref="F56:F61"/>
    <mergeCell ref="F69:F70"/>
    <mergeCell ref="F71:F74"/>
    <mergeCell ref="F75:F79"/>
    <mergeCell ref="F80:F83"/>
    <mergeCell ref="F84:F86"/>
    <mergeCell ref="F87:F90"/>
    <mergeCell ref="F91:F93"/>
    <mergeCell ref="F135:F137"/>
    <mergeCell ref="F138:F139"/>
    <mergeCell ref="F140:F141"/>
    <mergeCell ref="F142:F143"/>
    <mergeCell ref="F183:F186"/>
    <mergeCell ref="F187:F192"/>
    <mergeCell ref="F193:F196"/>
    <mergeCell ref="F224:F228"/>
    <mergeCell ref="F229:F233"/>
    <mergeCell ref="F273:F274"/>
    <mergeCell ref="F275:F277"/>
    <mergeCell ref="D6:D54"/>
    <mergeCell ref="E6:E54"/>
    <mergeCell ref="F6:F54"/>
    <mergeCell ref="D56:D93"/>
    <mergeCell ref="E56:E93"/>
    <mergeCell ref="F62:F68"/>
    <mergeCell ref="D95:D143"/>
    <mergeCell ref="E95:E143"/>
    <mergeCell ref="F95:F111"/>
    <mergeCell ref="F112:F122"/>
    <mergeCell ref="F123:F134"/>
    <mergeCell ref="D145:D204"/>
    <mergeCell ref="E145:E204"/>
    <mergeCell ref="F145:F165"/>
    <mergeCell ref="F166:F182"/>
    <mergeCell ref="F197:F204"/>
    <mergeCell ref="D206:D245"/>
    <mergeCell ref="E206:E245"/>
    <mergeCell ref="F206:F215"/>
    <mergeCell ref="F216:F223"/>
    <mergeCell ref="F234:F245"/>
    <mergeCell ref="D247:D287"/>
    <mergeCell ref="E247:E287"/>
    <mergeCell ref="F247:F254"/>
    <mergeCell ref="F255:F262"/>
    <mergeCell ref="F263:F272"/>
    <mergeCell ref="F278:F287"/>
  </mergeCells>
  <phoneticPr fontId="2"/>
  <dataValidations count="13">
    <dataValidation type="list" allowBlank="1" showDropDown="0" showInputMessage="1" showErrorMessage="1" sqref="I68:I131 I165 I134:I144 I54:I61 I287 I272:I284 I196:I205 I186 I192 I182 I223:I246 I262 I254 I215:I220">
      <formula1>$I$291:$I$299</formula1>
    </dataValidation>
    <dataValidation type="list" allowBlank="1" showDropDown="0" showInputMessage="1" showErrorMessage="1" sqref="G84:G85 G69">
      <formula1>"指定,協定"</formula1>
    </dataValidation>
    <dataValidation type="list" allowBlank="1" showDropDown="0" showInputMessage="1" showErrorMessage="1" sqref="I263:I269 I255:I261 I247:I253 I187:I191 I67">
      <formula1>$I$284:$I$292</formula1>
    </dataValidation>
    <dataValidation type="list" allowBlank="1" showDropDown="0" showInputMessage="1" showErrorMessage="1" sqref="I166:I178 I221:I222 I183:I185 I193:I195 I206:I214 I62:I66">
      <formula1>$I$286:$I$294</formula1>
    </dataValidation>
    <dataValidation type="list" allowBlank="1" showDropDown="0" showInputMessage="1" showErrorMessage="1" sqref="I132:I133">
      <formula1>$I$288:$I$296</formula1>
    </dataValidation>
    <dataValidation type="list" allowBlank="1" showDropDown="0" showInputMessage="1" showErrorMessage="1" sqref="G181 G145:G164 G6:G53 G56:G60">
      <formula1>"指定,協定,協定（広域）"</formula1>
    </dataValidation>
    <dataValidation type="list" allowBlank="1" showDropDown="0" showInputMessage="1" showErrorMessage="1" sqref="I6:I53">
      <formula1>$J$291:$J$299</formula1>
    </dataValidation>
    <dataValidation type="list" allowBlank="1" showDropDown="0" showInputMessage="1" showErrorMessage="1" sqref="I179:I180">
      <formula1>$I$280:$I$288</formula1>
    </dataValidation>
    <dataValidation type="list" allowBlank="1" showDropDown="0" showInputMessage="1" showErrorMessage="1" sqref="I285:I286">
      <formula1>$I$287:$I$295</formula1>
    </dataValidation>
    <dataValidation type="list" allowBlank="1" showDropDown="0" showInputMessage="1" showErrorMessage="1" sqref="I270">
      <formula1>$I$282:$I$290</formula1>
    </dataValidation>
    <dataValidation type="list" allowBlank="1" showDropDown="0" showInputMessage="1" showErrorMessage="1" sqref="I271">
      <formula1>$I$277:$I$285</formula1>
    </dataValidation>
    <dataValidation type="list" allowBlank="1" showDropDown="0" showInputMessage="1" showErrorMessage="1" sqref="I181">
      <formula1>$J$279:$J$287</formula1>
    </dataValidation>
    <dataValidation type="list" allowBlank="1" showDropDown="0" showInputMessage="1" showErrorMessage="1" sqref="I145:I164">
      <formula1>$J$289:$J$297</formula1>
    </dataValidation>
  </dataValidations>
  <printOptions horizontalCentered="1"/>
  <pageMargins left="0.91" right="0.2" top="0.31496062992125984" bottom="0.42" header="0.55118110236220474" footer="0.2"/>
  <pageSetup paperSize="9" scale="51" fitToWidth="1" fitToHeight="0" orientation="portrait" usePrinterDefaults="1" cellComments="asDisplayed" r:id="rId1"/>
  <headerFooter>
    <oddFooter>&amp;C&amp;P</oddFooter>
  </headerFooter>
  <rowBreaks count="5" manualBreakCount="5">
    <brk id="55" min="2" max="39" man="1"/>
    <brk id="94" min="2" max="37" man="1"/>
    <brk id="144" min="2" max="37" man="1"/>
    <brk id="205" min="2" max="10" man="1"/>
    <brk id="246" min="2" max="37" man="1"/>
  </row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HPイメージ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483988</dc:creator>
  <cp:lastModifiedBy>483988</cp:lastModifiedBy>
  <dcterms:created xsi:type="dcterms:W3CDTF">2023-05-12T09:17:39Z</dcterms:created>
  <dcterms:modified xsi:type="dcterms:W3CDTF">2023-05-12T09:17:39Z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2023-05-12T09:17:39Z</vt:filetime>
  </property>
</Properties>
</file>