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8315" windowHeight="8490" tabRatio="875" firstSheet="1" activeTab="14"/>
  </bookViews>
  <sheets>
    <sheet name="リスト用" sheetId="19" state="hidden" r:id="rId1"/>
    <sheet name="別紙1" sheetId="1" r:id="rId2"/>
    <sheet name="別紙2" sheetId="2" r:id="rId3"/>
    <sheet name="（別１）" sheetId="3" r:id="rId4"/>
    <sheet name="（別２）" sheetId="4" r:id="rId5"/>
    <sheet name="（別３）" sheetId="6" r:id="rId6"/>
    <sheet name="（別紙４）" sheetId="15" r:id="rId7"/>
    <sheet name="別紙3" sheetId="7" r:id="rId8"/>
    <sheet name="別紙4" sheetId="8" r:id="rId9"/>
    <sheet name="（別５）" sheetId="10" r:id="rId10"/>
    <sheet name="（別６）" sheetId="16" r:id="rId11"/>
    <sheet name="別紙5" sheetId="11" r:id="rId12"/>
    <sheet name="別紙6" sheetId="12" r:id="rId13"/>
    <sheet name="（別７）" sheetId="13" r:id="rId14"/>
    <sheet name="(別８)" sheetId="14" r:id="rId15"/>
    <sheet name="（別９）" sheetId="17" r:id="rId16"/>
  </sheets>
  <definedNames>
    <definedName name="_xlnm.Print_Area" localSheetId="1">別紙1!$A$1:$K$20</definedName>
    <definedName name="_xlnm.Print_Area" localSheetId="2">別紙2!$A$1:$P$40</definedName>
    <definedName name="_xlnm.Print_Area" localSheetId="3">'（別１）'!$A$1:$N$14</definedName>
    <definedName name="_xlnm.Print_Area" localSheetId="4">'（別２）'!$A$1:$H$19</definedName>
    <definedName name="_xlnm.Print_Area" localSheetId="5">'（別３）'!$A$1:$F$10</definedName>
    <definedName name="_xlnm.Print_Area" localSheetId="8">別紙4!$A$1:$Q$65</definedName>
    <definedName name="_xlnm.Print_Area" localSheetId="9">'（別５）'!$A$1:$H$18</definedName>
    <definedName name="_xlnm.Print_Area" localSheetId="11">別紙5!$A$1:$K$19</definedName>
    <definedName name="_xlnm.Print_Area" localSheetId="12">別紙6!$A$1:$P$39</definedName>
    <definedName name="_xlnm.Print_Area" localSheetId="13">'（別７）'!$A$1:$J$52</definedName>
    <definedName name="_xlnm.Print_Area" localSheetId="14">'(別８)'!$A$1:$H$18</definedName>
    <definedName name="_xlnm.Print_Area" localSheetId="6">'（別紙４）'!$A$1:$K$22</definedName>
    <definedName name="_xlnm.Print_Area" localSheetId="10">'（別６）'!$A$1:$O$23</definedName>
    <definedName name="_xlnm.Print_Area" localSheetId="15">'（別９）'!$A$1:$L$25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<sst xmlns="http://schemas.openxmlformats.org/spreadsheetml/2006/main" xmlns:r="http://schemas.openxmlformats.org/officeDocument/2006/relationships" count="210" uniqueCount="210">
  <si>
    <t>（注）　</t>
    <rPh sb="1" eb="2">
      <t>チュウ</t>
    </rPh>
    <phoneticPr fontId="3"/>
  </si>
  <si>
    <t>Ｆ欄は、Ｅ欄の額に2分の1を乗じて得た額の1,000円未満を切り捨てた額を記入してください。</t>
  </si>
  <si>
    <t>区域</t>
    <rPh sb="0" eb="2">
      <t>クイキ</t>
    </rPh>
    <phoneticPr fontId="3"/>
  </si>
  <si>
    <r>
      <t>移動に</t>
    </r>
    <r>
      <rPr>
        <sz val="10"/>
        <color theme="1"/>
        <rFont val="BIZ UDゴシック"/>
      </rPr>
      <t>60分以上75分未満の時間を要するサービスへの助成</t>
    </r>
    <rPh sb="0" eb="2">
      <t>イドウ</t>
    </rPh>
    <rPh sb="5" eb="6">
      <t>フン</t>
    </rPh>
    <rPh sb="10" eb="11">
      <t>フン</t>
    </rPh>
    <rPh sb="11" eb="13">
      <t>ミマン</t>
    </rPh>
    <rPh sb="14" eb="16">
      <t>ジカン</t>
    </rPh>
    <phoneticPr fontId="3"/>
  </si>
  <si>
    <t>合　計</t>
    <rPh sb="0" eb="1">
      <t>ゴウ</t>
    </rPh>
    <rPh sb="2" eb="3">
      <t>ケイ</t>
    </rPh>
    <phoneticPr fontId="3"/>
  </si>
  <si>
    <t>移動に75分以上の時間を要するサービスへの助成</t>
    <rPh sb="0" eb="2">
      <t>イドウ</t>
    </rPh>
    <rPh sb="5" eb="6">
      <t>フン</t>
    </rPh>
    <rPh sb="6" eb="8">
      <t>イジョウ</t>
    </rPh>
    <rPh sb="9" eb="11">
      <t>ジカン</t>
    </rPh>
    <rPh sb="12" eb="13">
      <t>ヨウ</t>
    </rPh>
    <rPh sb="21" eb="23">
      <t>ジョセイ</t>
    </rPh>
    <phoneticPr fontId="3"/>
  </si>
  <si>
    <t>別紙１</t>
    <rPh sb="0" eb="2">
      <t>ベッシ</t>
    </rPh>
    <phoneticPr fontId="3"/>
  </si>
  <si>
    <t>認知症対応型
通所介護</t>
    <rPh sb="0" eb="3">
      <t>ニンチショウ</t>
    </rPh>
    <rPh sb="3" eb="6">
      <t>タイオウガタ</t>
    </rPh>
    <rPh sb="7" eb="9">
      <t>ツウショ</t>
    </rPh>
    <rPh sb="9" eb="11">
      <t>カイゴ</t>
    </rPh>
    <phoneticPr fontId="3"/>
  </si>
  <si>
    <t>市町村名</t>
    <rPh sb="0" eb="1">
      <t>シ</t>
    </rPh>
    <rPh sb="1" eb="3">
      <t>チョウソン</t>
    </rPh>
    <rPh sb="3" eb="4">
      <t>メイ</t>
    </rPh>
    <phoneticPr fontId="3"/>
  </si>
  <si>
    <t>サービス種別（予防を含む）</t>
    <rPh sb="7" eb="9">
      <t>ヨボウ</t>
    </rPh>
    <rPh sb="10" eb="11">
      <t>フク</t>
    </rPh>
    <phoneticPr fontId="3"/>
  </si>
  <si>
    <t>対象者数</t>
    <rPh sb="0" eb="3">
      <t>タイショウシャ</t>
    </rPh>
    <rPh sb="3" eb="4">
      <t>スウ</t>
    </rPh>
    <phoneticPr fontId="3"/>
  </si>
  <si>
    <t>予防給付</t>
    <rPh sb="0" eb="2">
      <t>ヨボウ</t>
    </rPh>
    <rPh sb="2" eb="4">
      <t>キュウフ</t>
    </rPh>
    <phoneticPr fontId="3"/>
  </si>
  <si>
    <r>
      <t>対象者数</t>
    </r>
    <r>
      <rPr>
        <sz val="9"/>
        <color theme="1"/>
        <rFont val="BIZ UDゴシック"/>
      </rPr>
      <t>（注1）</t>
    </r>
    <rPh sb="0" eb="3">
      <t>タイショウシャ</t>
    </rPh>
    <rPh sb="3" eb="4">
      <t>スウ</t>
    </rPh>
    <rPh sb="5" eb="6">
      <t>チュウ</t>
    </rPh>
    <phoneticPr fontId="3"/>
  </si>
  <si>
    <t>利用回数
（回）</t>
    <rPh sb="0" eb="2">
      <t>リヨウ</t>
    </rPh>
    <rPh sb="2" eb="4">
      <t>カイスウ</t>
    </rPh>
    <rPh sb="6" eb="7">
      <t>カイ</t>
    </rPh>
    <phoneticPr fontId="3"/>
  </si>
  <si>
    <t>訪問看護</t>
    <rPh sb="0" eb="2">
      <t>ホウモン</t>
    </rPh>
    <rPh sb="2" eb="4">
      <t>カンゴ</t>
    </rPh>
    <phoneticPr fontId="3"/>
  </si>
  <si>
    <t>総事業費
A</t>
    <rPh sb="0" eb="4">
      <t>ソウジギョウヒ</t>
    </rPh>
    <phoneticPr fontId="3"/>
  </si>
  <si>
    <t>備　　　考</t>
    <rPh sb="0" eb="1">
      <t>ソナエ</t>
    </rPh>
    <rPh sb="4" eb="5">
      <t>コウ</t>
    </rPh>
    <phoneticPr fontId="3"/>
  </si>
  <si>
    <t>（単位：円）</t>
    <rPh sb="1" eb="3">
      <t>タンイ</t>
    </rPh>
    <rPh sb="4" eb="5">
      <t>エン</t>
    </rPh>
    <phoneticPr fontId="3"/>
  </si>
  <si>
    <t>現職員数</t>
    <rPh sb="0" eb="1">
      <t>ゲン</t>
    </rPh>
    <rPh sb="1" eb="4">
      <t>ショクインスウ</t>
    </rPh>
    <phoneticPr fontId="3"/>
  </si>
  <si>
    <t>合計</t>
    <rPh sb="0" eb="2">
      <t>ゴウケイ</t>
    </rPh>
    <phoneticPr fontId="3"/>
  </si>
  <si>
    <t>通所リハビリテーション</t>
    <rPh sb="0" eb="2">
      <t>ツウショ</t>
    </rPh>
    <phoneticPr fontId="3"/>
  </si>
  <si>
    <r>
      <t>移動に20分以上</t>
    </r>
    <r>
      <rPr>
        <sz val="10"/>
        <color theme="1"/>
        <rFont val="BIZ UDゴシック"/>
      </rPr>
      <t>40分未満の時間を要するサービスへの助成</t>
    </r>
    <rPh sb="10" eb="11">
      <t>フン</t>
    </rPh>
    <phoneticPr fontId="3"/>
  </si>
  <si>
    <t>Ｅ欄は、C欄の計とD欄の計とを比較して最も少ない額を記入してください。</t>
  </si>
  <si>
    <t>計</t>
    <rPh sb="0" eb="1">
      <t>ケイ</t>
    </rPh>
    <phoneticPr fontId="3"/>
  </si>
  <si>
    <t>別紙２</t>
    <rPh sb="0" eb="2">
      <t>ベッシ</t>
    </rPh>
    <phoneticPr fontId="3"/>
  </si>
  <si>
    <t>区分</t>
    <rPh sb="0" eb="2">
      <t>クブン</t>
    </rPh>
    <phoneticPr fontId="3"/>
  </si>
  <si>
    <t>通所介護</t>
    <rPh sb="0" eb="2">
      <t>ツウショ</t>
    </rPh>
    <rPh sb="2" eb="4">
      <t>カイゴ</t>
    </rPh>
    <phoneticPr fontId="3"/>
  </si>
  <si>
    <t>障害者自立支援</t>
    <rPh sb="0" eb="3">
      <t>ショウガイシャ</t>
    </rPh>
    <rPh sb="3" eb="5">
      <t>ジリツ</t>
    </rPh>
    <rPh sb="5" eb="7">
      <t>シエン</t>
    </rPh>
    <phoneticPr fontId="3"/>
  </si>
  <si>
    <t>訪問介護員</t>
    <rPh sb="0" eb="2">
      <t>ほうもん</t>
    </rPh>
    <rPh sb="2" eb="4">
      <t>かいご</t>
    </rPh>
    <rPh sb="4" eb="5">
      <t>いん</t>
    </rPh>
    <phoneticPr fontId="1" type="Hiragana"/>
  </si>
  <si>
    <t>事業所所在地</t>
  </si>
  <si>
    <t>補助所要額は、</t>
  </si>
  <si>
    <t>訪問入浴</t>
    <rPh sb="0" eb="2">
      <t>ホウモン</t>
    </rPh>
    <rPh sb="2" eb="4">
      <t>ニュウヨク</t>
    </rPh>
    <phoneticPr fontId="3"/>
  </si>
  <si>
    <r>
      <t>区分３の内容に変更がある場合は、雇用計画書（変更）を添付してください。（別添</t>
    </r>
    <r>
      <rPr>
        <sz val="8"/>
        <color theme="1"/>
        <rFont val="BIZ UDゴシック"/>
      </rPr>
      <t>5）</t>
    </r>
  </si>
  <si>
    <t>この表は、事業所からの申請を基に、利用者を地区ごとにまとめて作成してください。</t>
  </si>
  <si>
    <t>常勤職員</t>
    <rPh sb="0" eb="2">
      <t>ジョウキン</t>
    </rPh>
    <rPh sb="2" eb="4">
      <t>ショクイン</t>
    </rPh>
    <phoneticPr fontId="3"/>
  </si>
  <si>
    <t>市町村名</t>
    <rPh sb="0" eb="3">
      <t>シチョウソン</t>
    </rPh>
    <rPh sb="3" eb="4">
      <t>メイ</t>
    </rPh>
    <phoneticPr fontId="3"/>
  </si>
  <si>
    <t>常勤職員の新規雇用への助成</t>
    <rPh sb="0" eb="2">
      <t>ジョウキン</t>
    </rPh>
    <rPh sb="2" eb="4">
      <t>ショクイン</t>
    </rPh>
    <rPh sb="5" eb="7">
      <t>シンキ</t>
    </rPh>
    <rPh sb="7" eb="9">
      <t>コヨウ</t>
    </rPh>
    <rPh sb="11" eb="13">
      <t>ジョセイ</t>
    </rPh>
    <phoneticPr fontId="3"/>
  </si>
  <si>
    <r>
      <t>別添</t>
    </r>
    <r>
      <rPr>
        <sz val="10"/>
        <color theme="1"/>
        <rFont val="BIZ UDゴシック"/>
      </rPr>
      <t>３</t>
    </r>
    <rPh sb="0" eb="2">
      <t>ベッテン</t>
    </rPh>
    <phoneticPr fontId="3"/>
  </si>
  <si>
    <t>補助金実績報告明細書</t>
    <rPh sb="3" eb="5">
      <t>ジッセキ</t>
    </rPh>
    <rPh sb="5" eb="7">
      <t>ホウコク</t>
    </rPh>
    <phoneticPr fontId="3"/>
  </si>
  <si>
    <t>合　　計</t>
    <rPh sb="0" eb="1">
      <t>ゴウ</t>
    </rPh>
    <rPh sb="3" eb="4">
      <t>ケイ</t>
    </rPh>
    <phoneticPr fontId="3"/>
  </si>
  <si>
    <t>区域のサービス利用回数（延べ回数）</t>
    <rPh sb="0" eb="2">
      <t>クイキ</t>
    </rPh>
    <rPh sb="7" eb="9">
      <t>リヨウ</t>
    </rPh>
    <rPh sb="9" eb="11">
      <t>カイスウ</t>
    </rPh>
    <rPh sb="12" eb="13">
      <t>ノ</t>
    </rPh>
    <rPh sb="14" eb="16">
      <t>カイスウ</t>
    </rPh>
    <phoneticPr fontId="3"/>
  </si>
  <si>
    <t>　　Ｆ欄は、Ｅ欄の額に2分の1を乗じて得た額の1,000円未満を切り捨てた額を記入してください。</t>
    <rPh sb="3" eb="4">
      <t>ラン</t>
    </rPh>
    <rPh sb="7" eb="8">
      <t>ラン</t>
    </rPh>
    <rPh sb="9" eb="10">
      <t>ガク</t>
    </rPh>
    <rPh sb="12" eb="13">
      <t>ブン</t>
    </rPh>
    <rPh sb="16" eb="17">
      <t>ジョウ</t>
    </rPh>
    <rPh sb="19" eb="20">
      <t>エ</t>
    </rPh>
    <rPh sb="21" eb="22">
      <t>ガク</t>
    </rPh>
    <rPh sb="24" eb="29">
      <t>０００エン</t>
    </rPh>
    <rPh sb="29" eb="31">
      <t>ミマン</t>
    </rPh>
    <rPh sb="32" eb="33">
      <t>キ</t>
    </rPh>
    <rPh sb="34" eb="35">
      <t>ス</t>
    </rPh>
    <rPh sb="37" eb="38">
      <t>ガク</t>
    </rPh>
    <rPh sb="39" eb="41">
      <t>キニュウ</t>
    </rPh>
    <phoneticPr fontId="3"/>
  </si>
  <si>
    <t>訪問介護</t>
    <rPh sb="0" eb="2">
      <t>ホウモン</t>
    </rPh>
    <rPh sb="2" eb="4">
      <t>カイゴ</t>
    </rPh>
    <phoneticPr fontId="3"/>
  </si>
  <si>
    <t>小多機</t>
    <rPh sb="1" eb="3">
      <t>タキ</t>
    </rPh>
    <phoneticPr fontId="3"/>
  </si>
  <si>
    <t>サービス種別</t>
  </si>
  <si>
    <t>サービス種別</t>
    <rPh sb="4" eb="6">
      <t>シュベツ</t>
    </rPh>
    <phoneticPr fontId="3"/>
  </si>
  <si>
    <t>訪問リハビリテーション</t>
    <rPh sb="0" eb="2">
      <t>ホウモン</t>
    </rPh>
    <phoneticPr fontId="3"/>
  </si>
  <si>
    <t>通所リハビリテーション</t>
  </si>
  <si>
    <t>一 時 金 等 支 給 計 画 書 （ 変 更 ）</t>
    <rPh sb="0" eb="1">
      <t>イチ</t>
    </rPh>
    <rPh sb="6" eb="7">
      <t>トウ</t>
    </rPh>
    <rPh sb="8" eb="9">
      <t>シ</t>
    </rPh>
    <rPh sb="10" eb="11">
      <t>キュウ</t>
    </rPh>
    <rPh sb="12" eb="13">
      <t>ケイ</t>
    </rPh>
    <rPh sb="14" eb="15">
      <t>カク</t>
    </rPh>
    <rPh sb="16" eb="17">
      <t>ショ</t>
    </rPh>
    <rPh sb="20" eb="21">
      <t>ヘン</t>
    </rPh>
    <rPh sb="22" eb="23">
      <t>コウ</t>
    </rPh>
    <phoneticPr fontId="3"/>
  </si>
  <si>
    <t>雇用形態</t>
    <rPh sb="0" eb="2">
      <t>コヨウ</t>
    </rPh>
    <rPh sb="2" eb="4">
      <t>ケイタイ</t>
    </rPh>
    <phoneticPr fontId="3"/>
  </si>
  <si>
    <t>認知症対応型
通所介護</t>
  </si>
  <si>
    <t>介護給付</t>
    <rPh sb="0" eb="2">
      <t>カイゴ</t>
    </rPh>
    <rPh sb="2" eb="4">
      <t>キュウフ</t>
    </rPh>
    <phoneticPr fontId="3"/>
  </si>
  <si>
    <t>区　　　分</t>
    <rPh sb="0" eb="1">
      <t>ク</t>
    </rPh>
    <rPh sb="4" eb="5">
      <t>ブン</t>
    </rPh>
    <phoneticPr fontId="3"/>
  </si>
  <si>
    <t>新　　規　　雇　　用　　計　　画</t>
    <rPh sb="0" eb="1">
      <t>シン</t>
    </rPh>
    <rPh sb="3" eb="4">
      <t>キ</t>
    </rPh>
    <rPh sb="6" eb="7">
      <t>ヤトイ</t>
    </rPh>
    <rPh sb="9" eb="10">
      <t>ヨウ</t>
    </rPh>
    <rPh sb="12" eb="13">
      <t>ケイ</t>
    </rPh>
    <rPh sb="15" eb="16">
      <t>カ</t>
    </rPh>
    <phoneticPr fontId="3"/>
  </si>
  <si>
    <t>区　　分</t>
    <rPh sb="0" eb="1">
      <t>ク</t>
    </rPh>
    <rPh sb="3" eb="4">
      <t>ブン</t>
    </rPh>
    <phoneticPr fontId="3"/>
  </si>
  <si>
    <t>寄附金その他の収入額
B</t>
    <rPh sb="0" eb="3">
      <t>キフキン</t>
    </rPh>
    <rPh sb="5" eb="6">
      <t>タ</t>
    </rPh>
    <rPh sb="7" eb="9">
      <t>シュウニュウ</t>
    </rPh>
    <rPh sb="9" eb="10">
      <t>ガク</t>
    </rPh>
    <phoneticPr fontId="3"/>
  </si>
  <si>
    <t>事業所数</t>
    <rPh sb="0" eb="3">
      <t>ジギョウショ</t>
    </rPh>
    <rPh sb="3" eb="4">
      <t>スウ</t>
    </rPh>
    <phoneticPr fontId="3"/>
  </si>
  <si>
    <t>（注）</t>
    <rPh sb="1" eb="2">
      <t>チュウ</t>
    </rPh>
    <phoneticPr fontId="3"/>
  </si>
  <si>
    <r>
      <t>区分１から区分４の事業を実施した場合は、</t>
    </r>
    <r>
      <rPr>
        <sz val="10"/>
        <color theme="1"/>
        <rFont val="BIZ UDゴシック"/>
      </rPr>
      <t>補助金実績報告明細書を添付してください。(別添7）</t>
    </r>
    <rPh sb="0" eb="2">
      <t>クブン</t>
    </rPh>
    <rPh sb="5" eb="7">
      <t>クブン</t>
    </rPh>
    <rPh sb="9" eb="11">
      <t>ジギョウ</t>
    </rPh>
    <rPh sb="12" eb="14">
      <t>ジッシ</t>
    </rPh>
    <rPh sb="16" eb="18">
      <t>バアイ</t>
    </rPh>
    <rPh sb="20" eb="23">
      <t>ホジョキン</t>
    </rPh>
    <rPh sb="23" eb="25">
      <t>ジッセキ</t>
    </rPh>
    <rPh sb="25" eb="27">
      <t>ホウコク</t>
    </rPh>
    <rPh sb="27" eb="30">
      <t>メイサイショ</t>
    </rPh>
    <rPh sb="31" eb="33">
      <t>テンプ</t>
    </rPh>
    <rPh sb="41" eb="43">
      <t>ベッテン</t>
    </rPh>
    <phoneticPr fontId="3"/>
  </si>
  <si>
    <t>介護給付、予防給付及び障害者総合支援法に基づくサービスの利用回数の合計数を記入してください。</t>
    <rPh sb="0" eb="2">
      <t>カイゴ</t>
    </rPh>
    <rPh sb="2" eb="4">
      <t>キュウフ</t>
    </rPh>
    <rPh sb="5" eb="7">
      <t>ヨボウ</t>
    </rPh>
    <rPh sb="7" eb="9">
      <t>キュウフ</t>
    </rPh>
    <rPh sb="9" eb="10">
      <t>オヨ</t>
    </rPh>
    <rPh sb="11" eb="14">
      <t>ショウガイシャ</t>
    </rPh>
    <rPh sb="14" eb="16">
      <t>ソウゴウ</t>
    </rPh>
    <rPh sb="16" eb="18">
      <t>シエン</t>
    </rPh>
    <rPh sb="18" eb="19">
      <t>ホウ</t>
    </rPh>
    <rPh sb="20" eb="21">
      <t>モト</t>
    </rPh>
    <rPh sb="28" eb="30">
      <t>リヨウ</t>
    </rPh>
    <rPh sb="30" eb="32">
      <t>カイスウ</t>
    </rPh>
    <rPh sb="33" eb="35">
      <t>ゴウケイ</t>
    </rPh>
    <rPh sb="35" eb="36">
      <t>スウ</t>
    </rPh>
    <rPh sb="37" eb="39">
      <t>キニュウ</t>
    </rPh>
    <phoneticPr fontId="3"/>
  </si>
  <si>
    <t>　補助金所要額調書</t>
    <rPh sb="1" eb="4">
      <t>ホジョキン</t>
    </rPh>
    <rPh sb="4" eb="6">
      <t>ショヨウ</t>
    </rPh>
    <rPh sb="6" eb="7">
      <t>ガク</t>
    </rPh>
    <rPh sb="7" eb="9">
      <t>チョウショ</t>
    </rPh>
    <phoneticPr fontId="3"/>
  </si>
  <si>
    <t>職種</t>
    <rPh sb="0" eb="2">
      <t>ショクシュ</t>
    </rPh>
    <phoneticPr fontId="3"/>
  </si>
  <si>
    <t>支給予定額（円）</t>
    <rPh sb="0" eb="2">
      <t>シキュウ</t>
    </rPh>
    <rPh sb="2" eb="4">
      <t>ヨテイ</t>
    </rPh>
    <rPh sb="4" eb="5">
      <t>ガク</t>
    </rPh>
    <rPh sb="6" eb="7">
      <t>エン</t>
    </rPh>
    <phoneticPr fontId="3"/>
  </si>
  <si>
    <t>サービスの種別</t>
    <rPh sb="5" eb="7">
      <t>シュベツ</t>
    </rPh>
    <phoneticPr fontId="3"/>
  </si>
  <si>
    <t>雇用予定期間</t>
    <rPh sb="0" eb="2">
      <t>コヨウ</t>
    </rPh>
    <rPh sb="2" eb="4">
      <t>ヨテイ</t>
    </rPh>
    <rPh sb="4" eb="6">
      <t>キカン</t>
    </rPh>
    <phoneticPr fontId="3"/>
  </si>
  <si>
    <r>
      <t>区分２の内容に変更がある場合は、サービス利用回数一覧表を添付してください。（別添</t>
    </r>
    <r>
      <rPr>
        <sz val="8"/>
        <color theme="1"/>
        <rFont val="BIZ UDゴシック"/>
      </rPr>
      <t>1）</t>
    </r>
    <rPh sb="0" eb="2">
      <t>クブン</t>
    </rPh>
    <rPh sb="4" eb="6">
      <t>ナイヨウ</t>
    </rPh>
    <rPh sb="7" eb="9">
      <t>ヘンコウ</t>
    </rPh>
    <rPh sb="12" eb="14">
      <t>バアイ</t>
    </rPh>
    <rPh sb="20" eb="22">
      <t>リヨウ</t>
    </rPh>
    <rPh sb="22" eb="24">
      <t>カイスウ</t>
    </rPh>
    <rPh sb="24" eb="26">
      <t>イチラン</t>
    </rPh>
    <rPh sb="26" eb="27">
      <t>ヒョウ</t>
    </rPh>
    <rPh sb="28" eb="30">
      <t>テンプ</t>
    </rPh>
    <phoneticPr fontId="3"/>
  </si>
  <si>
    <t>利用区間</t>
    <rPh sb="0" eb="2">
      <t>リヨウ</t>
    </rPh>
    <rPh sb="2" eb="4">
      <t>クカン</t>
    </rPh>
    <phoneticPr fontId="3"/>
  </si>
  <si>
    <t>事業所名</t>
    <rPh sb="0" eb="3">
      <t>ジギョウショ</t>
    </rPh>
    <rPh sb="3" eb="4">
      <t>メイ</t>
    </rPh>
    <phoneticPr fontId="3"/>
  </si>
  <si>
    <t>雇用予定数</t>
    <rPh sb="0" eb="2">
      <t>コヨウ</t>
    </rPh>
    <rPh sb="2" eb="5">
      <t>ヨテイスウ</t>
    </rPh>
    <phoneticPr fontId="3"/>
  </si>
  <si>
    <t>雇用開始
年月日</t>
    <rPh sb="0" eb="2">
      <t>コヨウ</t>
    </rPh>
    <rPh sb="2" eb="4">
      <t>カイシ</t>
    </rPh>
    <rPh sb="5" eb="8">
      <t>ネンガッピ</t>
    </rPh>
    <phoneticPr fontId="3"/>
  </si>
  <si>
    <t>差引き額
（A－B)
C</t>
    <rPh sb="0" eb="2">
      <t>サシヒキ</t>
    </rPh>
    <rPh sb="3" eb="4">
      <t>ガク</t>
    </rPh>
    <phoneticPr fontId="3"/>
  </si>
  <si>
    <t>利用者が少ない地域で移動に20分未満の時間を要するサービスへの助成</t>
    <rPh sb="0" eb="3">
      <t>リヨウシャ</t>
    </rPh>
    <rPh sb="4" eb="5">
      <t>スク</t>
    </rPh>
    <rPh sb="7" eb="9">
      <t>チイキ</t>
    </rPh>
    <rPh sb="10" eb="12">
      <t>イドウ</t>
    </rPh>
    <rPh sb="15" eb="16">
      <t>プン</t>
    </rPh>
    <rPh sb="16" eb="18">
      <t>ミマン</t>
    </rPh>
    <rPh sb="19" eb="21">
      <t>ジカン</t>
    </rPh>
    <rPh sb="22" eb="23">
      <t>ヨウ</t>
    </rPh>
    <rPh sb="31" eb="33">
      <t>ジョセイ</t>
    </rPh>
    <phoneticPr fontId="3"/>
  </si>
  <si>
    <t>県補助
所要額
Ｆ</t>
    <rPh sb="0" eb="1">
      <t>ケン</t>
    </rPh>
    <rPh sb="1" eb="3">
      <t>ホジョ</t>
    </rPh>
    <rPh sb="4" eb="6">
      <t>ショヨウ</t>
    </rPh>
    <rPh sb="6" eb="7">
      <t>ガク</t>
    </rPh>
    <phoneticPr fontId="3"/>
  </si>
  <si>
    <t>区分</t>
  </si>
  <si>
    <t>事業所名</t>
  </si>
  <si>
    <t>居宅介護支援</t>
    <rPh sb="0" eb="2">
      <t>キョタク</t>
    </rPh>
    <rPh sb="2" eb="4">
      <t>カイゴ</t>
    </rPh>
    <rPh sb="4" eb="6">
      <t>シエン</t>
    </rPh>
    <phoneticPr fontId="3"/>
  </si>
  <si>
    <t>　　円単位で補助する場合は、円単位で記載してください。</t>
    <rPh sb="18" eb="20">
      <t>キサイ</t>
    </rPh>
    <phoneticPr fontId="3"/>
  </si>
  <si>
    <t>新　　規　　雇　　用　　者</t>
    <rPh sb="0" eb="1">
      <t>シン</t>
    </rPh>
    <rPh sb="3" eb="4">
      <t>キ</t>
    </rPh>
    <rPh sb="6" eb="7">
      <t>ヤトイ</t>
    </rPh>
    <rPh sb="9" eb="10">
      <t>ヨウ</t>
    </rPh>
    <rPh sb="12" eb="13">
      <t>シャ</t>
    </rPh>
    <phoneticPr fontId="3"/>
  </si>
  <si>
    <t>地区名</t>
  </si>
  <si>
    <t>小計</t>
  </si>
  <si>
    <t>基準額
（円）</t>
    <rPh sb="5" eb="6">
      <t>エン</t>
    </rPh>
    <phoneticPr fontId="3"/>
  </si>
  <si>
    <t>新規雇用職員に対する一時金支給への助成</t>
    <rPh sb="0" eb="2">
      <t>シンキ</t>
    </rPh>
    <rPh sb="2" eb="4">
      <t>コヨウ</t>
    </rPh>
    <rPh sb="4" eb="6">
      <t>ショクイン</t>
    </rPh>
    <rPh sb="7" eb="8">
      <t>タイ</t>
    </rPh>
    <rPh sb="10" eb="13">
      <t>イチジキン</t>
    </rPh>
    <rPh sb="13" eb="15">
      <t>シキュウ</t>
    </rPh>
    <rPh sb="17" eb="19">
      <t>ジョセイ</t>
    </rPh>
    <phoneticPr fontId="3"/>
  </si>
  <si>
    <t>雇用人数</t>
    <rPh sb="0" eb="2">
      <t>コヨウ</t>
    </rPh>
    <rPh sb="2" eb="4">
      <t>ニンズウ</t>
    </rPh>
    <phoneticPr fontId="3"/>
  </si>
  <si>
    <t>対象
人数
（人）</t>
    <rPh sb="3" eb="5">
      <t>ニンズウ</t>
    </rPh>
    <rPh sb="7" eb="8">
      <t>ニン</t>
    </rPh>
    <phoneticPr fontId="3"/>
  </si>
  <si>
    <t>合計 （補助所要額）</t>
    <rPh sb="0" eb="1">
      <t>ゴウ</t>
    </rPh>
    <rPh sb="1" eb="2">
      <t>ケイ</t>
    </rPh>
    <rPh sb="4" eb="6">
      <t>ホジョ</t>
    </rPh>
    <rPh sb="6" eb="8">
      <t>ショヨウ</t>
    </rPh>
    <rPh sb="8" eb="9">
      <t>ガク</t>
    </rPh>
    <rPh sb="9" eb="10">
      <t>テイガク</t>
    </rPh>
    <phoneticPr fontId="3"/>
  </si>
  <si>
    <t>事業者名</t>
    <rPh sb="0" eb="3">
      <t>ジギョウシャ</t>
    </rPh>
    <rPh sb="3" eb="4">
      <t>メイ</t>
    </rPh>
    <phoneticPr fontId="3"/>
  </si>
  <si>
    <t>（注）</t>
  </si>
  <si>
    <t>地区名</t>
    <rPh sb="0" eb="3">
      <t>チクメイ</t>
    </rPh>
    <phoneticPr fontId="3"/>
  </si>
  <si>
    <t>補助を認める理由</t>
    <rPh sb="0" eb="2">
      <t>ホジョ</t>
    </rPh>
    <rPh sb="3" eb="4">
      <t>ミト</t>
    </rPh>
    <rPh sb="6" eb="8">
      <t>リユウ</t>
    </rPh>
    <phoneticPr fontId="3"/>
  </si>
  <si>
    <t>備考</t>
    <rPh sb="0" eb="2">
      <t>ビコウ</t>
    </rPh>
    <phoneticPr fontId="3"/>
  </si>
  <si>
    <t>雇用期間</t>
    <rPh sb="0" eb="2">
      <t>コヨウ</t>
    </rPh>
    <rPh sb="2" eb="4">
      <t>キカン</t>
    </rPh>
    <phoneticPr fontId="3"/>
  </si>
  <si>
    <t>特別地域加算対象地域外で補助を認める理由書</t>
    <rPh sb="0" eb="2">
      <t>トクベツ</t>
    </rPh>
    <rPh sb="2" eb="4">
      <t>チイキ</t>
    </rPh>
    <rPh sb="4" eb="6">
      <t>カサン</t>
    </rPh>
    <rPh sb="6" eb="8">
      <t>タイショウ</t>
    </rPh>
    <rPh sb="8" eb="10">
      <t>チイキ</t>
    </rPh>
    <rPh sb="10" eb="11">
      <t>ガイ</t>
    </rPh>
    <rPh sb="12" eb="14">
      <t>ホジョ</t>
    </rPh>
    <rPh sb="15" eb="16">
      <t>ミト</t>
    </rPh>
    <rPh sb="18" eb="20">
      <t>リユウ</t>
    </rPh>
    <rPh sb="20" eb="21">
      <t>ショ</t>
    </rPh>
    <phoneticPr fontId="3"/>
  </si>
  <si>
    <t>補助所要額（円）</t>
    <rPh sb="0" eb="2">
      <t>ホジョ</t>
    </rPh>
    <rPh sb="2" eb="4">
      <t>ショヨウ</t>
    </rPh>
    <rPh sb="4" eb="5">
      <t>ガク</t>
    </rPh>
    <rPh sb="6" eb="7">
      <t>エン</t>
    </rPh>
    <phoneticPr fontId="3"/>
  </si>
  <si>
    <t>事業所から
の所要時間（分）</t>
  </si>
  <si>
    <t>事業所か
らの距離
（ｋｍ）</t>
  </si>
  <si>
    <t>雇 用 計 画 書</t>
    <rPh sb="0" eb="1">
      <t>ヤトイ</t>
    </rPh>
    <rPh sb="2" eb="3">
      <t>ヨウ</t>
    </rPh>
    <rPh sb="4" eb="5">
      <t>ケイ</t>
    </rPh>
    <rPh sb="6" eb="7">
      <t>ガ</t>
    </rPh>
    <rPh sb="8" eb="9">
      <t>ショ</t>
    </rPh>
    <phoneticPr fontId="3"/>
  </si>
  <si>
    <t>支給職員
氏名</t>
    <rPh sb="0" eb="2">
      <t>シキュウ</t>
    </rPh>
    <rPh sb="2" eb="4">
      <t>ショクイン</t>
    </rPh>
    <rPh sb="5" eb="7">
      <t>シメイ</t>
    </rPh>
    <phoneticPr fontId="3"/>
  </si>
  <si>
    <t>事業所ごと（予防含む）に別葉で作成してください。</t>
  </si>
  <si>
    <t>対象経費
支出予定額
D</t>
    <rPh sb="0" eb="2">
      <t>タイショウ</t>
    </rPh>
    <rPh sb="2" eb="4">
      <t>ケイヒ</t>
    </rPh>
    <rPh sb="5" eb="7">
      <t>シシュツ</t>
    </rPh>
    <rPh sb="7" eb="9">
      <t>ヨテイ</t>
    </rPh>
    <rPh sb="9" eb="10">
      <t>ガク</t>
    </rPh>
    <phoneticPr fontId="3"/>
  </si>
  <si>
    <t>居宅介護支援</t>
    <rPh sb="0" eb="2">
      <t>きょたく</t>
    </rPh>
    <rPh sb="2" eb="4">
      <t>かいご</t>
    </rPh>
    <rPh sb="4" eb="6">
      <t>しえん</t>
    </rPh>
    <phoneticPr fontId="1" type="Hiragana"/>
  </si>
  <si>
    <t>所要額内訳</t>
    <rPh sb="0" eb="2">
      <t>ショヨウ</t>
    </rPh>
    <rPh sb="2" eb="3">
      <t>ガク</t>
    </rPh>
    <rPh sb="3" eb="5">
      <t>ウチワケ</t>
    </rPh>
    <phoneticPr fontId="3"/>
  </si>
  <si>
    <t>県補助
基本額
E</t>
    <rPh sb="0" eb="1">
      <t>ケン</t>
    </rPh>
    <rPh sb="1" eb="3">
      <t>ホジョ</t>
    </rPh>
    <rPh sb="4" eb="6">
      <t>キホン</t>
    </rPh>
    <rPh sb="6" eb="7">
      <t>ガク</t>
    </rPh>
    <phoneticPr fontId="3"/>
  </si>
  <si>
    <t>移動に40分以上60分未満の時間を要するサービスへの助成</t>
  </si>
  <si>
    <t>一 時 金 等 支 給 実 績 書</t>
    <rPh sb="0" eb="1">
      <t>イチ</t>
    </rPh>
    <rPh sb="6" eb="7">
      <t>トウ</t>
    </rPh>
    <rPh sb="8" eb="9">
      <t>シ</t>
    </rPh>
    <rPh sb="10" eb="11">
      <t>キュウ</t>
    </rPh>
    <rPh sb="12" eb="13">
      <t>ミ</t>
    </rPh>
    <rPh sb="14" eb="15">
      <t>ツムグ</t>
    </rPh>
    <rPh sb="16" eb="17">
      <t>ショ</t>
    </rPh>
    <phoneticPr fontId="3"/>
  </si>
  <si>
    <t>県補助
所要額
F</t>
    <rPh sb="0" eb="1">
      <t>ケン</t>
    </rPh>
    <rPh sb="1" eb="3">
      <t>ホジョ</t>
    </rPh>
    <rPh sb="4" eb="6">
      <t>ショヨウ</t>
    </rPh>
    <rPh sb="6" eb="7">
      <t>ガク</t>
    </rPh>
    <phoneticPr fontId="3"/>
  </si>
  <si>
    <t>　　E欄は、C欄の計とD欄の計とを比較していずれか低い額を記入してください。</t>
    <rPh sb="3" eb="4">
      <t>ラン</t>
    </rPh>
    <rPh sb="7" eb="8">
      <t>ラン</t>
    </rPh>
    <rPh sb="9" eb="10">
      <t>ケイ</t>
    </rPh>
    <rPh sb="12" eb="13">
      <t>ラン</t>
    </rPh>
    <rPh sb="14" eb="15">
      <t>ケイ</t>
    </rPh>
    <rPh sb="17" eb="19">
      <t>ヒカク</t>
    </rPh>
    <rPh sb="25" eb="26">
      <t>ヒク</t>
    </rPh>
    <rPh sb="27" eb="28">
      <t>ガク</t>
    </rPh>
    <rPh sb="29" eb="31">
      <t>キニュウ</t>
    </rPh>
    <phoneticPr fontId="3"/>
  </si>
  <si>
    <t>　　F欄は、E欄の額に2分の1を乗じて得た額の1,000円未満を切り捨てた額を記入してください。</t>
    <rPh sb="3" eb="4">
      <t>ラン</t>
    </rPh>
    <rPh sb="7" eb="8">
      <t>ラン</t>
    </rPh>
    <rPh sb="9" eb="10">
      <t>ガク</t>
    </rPh>
    <rPh sb="12" eb="13">
      <t>ブン</t>
    </rPh>
    <rPh sb="16" eb="17">
      <t>ジョウ</t>
    </rPh>
    <rPh sb="19" eb="20">
      <t>エ</t>
    </rPh>
    <rPh sb="21" eb="22">
      <t>ガク</t>
    </rPh>
    <rPh sb="28" eb="29">
      <t>エン</t>
    </rPh>
    <rPh sb="29" eb="31">
      <t>ミマン</t>
    </rPh>
    <rPh sb="32" eb="33">
      <t>キ</t>
    </rPh>
    <rPh sb="34" eb="35">
      <t>ス</t>
    </rPh>
    <rPh sb="37" eb="38">
      <t>ガク</t>
    </rPh>
    <rPh sb="39" eb="41">
      <t>キニュウ</t>
    </rPh>
    <phoneticPr fontId="3"/>
  </si>
  <si>
    <r>
      <t>サービス提供に伴う有料道路</t>
    </r>
    <r>
      <rPr>
        <sz val="11"/>
        <color theme="1"/>
        <rFont val="BIZ UDゴシック"/>
      </rPr>
      <t>、船舶の使用</t>
    </r>
    <rPh sb="4" eb="6">
      <t>テイキョウ</t>
    </rPh>
    <rPh sb="7" eb="8">
      <t>トモナ</t>
    </rPh>
    <rPh sb="11" eb="13">
      <t>ドウロ</t>
    </rPh>
    <rPh sb="14" eb="16">
      <t>センパク</t>
    </rPh>
    <rPh sb="17" eb="19">
      <t>シヨウ</t>
    </rPh>
    <phoneticPr fontId="3"/>
  </si>
  <si>
    <t>事業計画書</t>
    <rPh sb="0" eb="2">
      <t>ジギョウ</t>
    </rPh>
    <rPh sb="2" eb="5">
      <t>ケイカクショ</t>
    </rPh>
    <phoneticPr fontId="3"/>
  </si>
  <si>
    <t>補助所要額</t>
    <rPh sb="0" eb="2">
      <t>ホジョ</t>
    </rPh>
    <rPh sb="2" eb="4">
      <t>ショヨウ</t>
    </rPh>
    <rPh sb="4" eb="5">
      <t>ガク</t>
    </rPh>
    <phoneticPr fontId="3"/>
  </si>
  <si>
    <t>訪問介護員計</t>
    <rPh sb="0" eb="2">
      <t>ホウモン</t>
    </rPh>
    <rPh sb="2" eb="4">
      <t>カイゴ</t>
    </rPh>
    <rPh sb="4" eb="5">
      <t>イン</t>
    </rPh>
    <rPh sb="5" eb="6">
      <t>ケイ</t>
    </rPh>
    <phoneticPr fontId="3"/>
  </si>
  <si>
    <t>別紙４</t>
    <rPh sb="0" eb="2">
      <t>ベッシ</t>
    </rPh>
    <phoneticPr fontId="3"/>
  </si>
  <si>
    <t>　補助金所要額変更調書</t>
    <rPh sb="1" eb="4">
      <t>ホジョキン</t>
    </rPh>
    <rPh sb="4" eb="6">
      <t>ショヨウ</t>
    </rPh>
    <rPh sb="6" eb="7">
      <t>ガク</t>
    </rPh>
    <rPh sb="7" eb="9">
      <t>ヘンコウ</t>
    </rPh>
    <rPh sb="9" eb="11">
      <t>チョウショ</t>
    </rPh>
    <phoneticPr fontId="3"/>
  </si>
  <si>
    <t>県補助
基本額
Ｅ</t>
    <rPh sb="0" eb="1">
      <t>ケン</t>
    </rPh>
    <rPh sb="1" eb="3">
      <t>ホジョ</t>
    </rPh>
    <rPh sb="4" eb="6">
      <t>キホン</t>
    </rPh>
    <rPh sb="6" eb="7">
      <t>ガク</t>
    </rPh>
    <phoneticPr fontId="3"/>
  </si>
  <si>
    <t>別紙　６</t>
    <rPh sb="0" eb="2">
      <t>ベッシ</t>
    </rPh>
    <phoneticPr fontId="3"/>
  </si>
  <si>
    <t>変更前</t>
    <rPh sb="0" eb="2">
      <t>ヘンコウ</t>
    </rPh>
    <rPh sb="2" eb="3">
      <t>ゼン</t>
    </rPh>
    <phoneticPr fontId="3"/>
  </si>
  <si>
    <t>変更後</t>
    <rPh sb="0" eb="2">
      <t>ヘンコウ</t>
    </rPh>
    <rPh sb="2" eb="3">
      <t>ゴ</t>
    </rPh>
    <phoneticPr fontId="3"/>
  </si>
  <si>
    <r>
      <t>　区分３の事業を実施する場合は、雇用計画書を添付してください。（別添</t>
    </r>
    <r>
      <rPr>
        <sz val="8"/>
        <color theme="1"/>
        <rFont val="BIZ UDゴシック"/>
      </rPr>
      <t>2）</t>
    </r>
    <rPh sb="1" eb="3">
      <t>クブン</t>
    </rPh>
    <rPh sb="5" eb="7">
      <t>ジギョウ</t>
    </rPh>
    <rPh sb="8" eb="10">
      <t>ジッシ</t>
    </rPh>
    <rPh sb="12" eb="14">
      <t>バアイ</t>
    </rPh>
    <rPh sb="16" eb="18">
      <t>コヨウ</t>
    </rPh>
    <rPh sb="18" eb="20">
      <t>ケイカク</t>
    </rPh>
    <rPh sb="20" eb="21">
      <t>ショ</t>
    </rPh>
    <rPh sb="22" eb="24">
      <t>テンプ</t>
    </rPh>
    <rPh sb="32" eb="34">
      <t>ベッテン</t>
    </rPh>
    <phoneticPr fontId="3"/>
  </si>
  <si>
    <t>合計</t>
    <rPh sb="0" eb="1">
      <t>ゴウ</t>
    </rPh>
    <rPh sb="1" eb="2">
      <t>ケイ</t>
    </rPh>
    <phoneticPr fontId="3"/>
  </si>
  <si>
    <t>　　Ｅ欄は、C欄の計とD欄の計とを比較して最も少ない額を記入してください。</t>
    <rPh sb="3" eb="4">
      <t>ラン</t>
    </rPh>
    <rPh sb="7" eb="8">
      <t>ラン</t>
    </rPh>
    <rPh sb="9" eb="10">
      <t>ケイ</t>
    </rPh>
    <rPh sb="12" eb="13">
      <t>ラン</t>
    </rPh>
    <rPh sb="14" eb="15">
      <t>ケイ</t>
    </rPh>
    <rPh sb="17" eb="19">
      <t>ヒカク</t>
    </rPh>
    <rPh sb="21" eb="22">
      <t>モット</t>
    </rPh>
    <rPh sb="23" eb="24">
      <t>スク</t>
    </rPh>
    <rPh sb="26" eb="27">
      <t>ガク</t>
    </rPh>
    <rPh sb="28" eb="30">
      <t>キニュウ</t>
    </rPh>
    <phoneticPr fontId="3"/>
  </si>
  <si>
    <t>変更計画書</t>
    <rPh sb="0" eb="2">
      <t>ヘンコウ</t>
    </rPh>
    <rPh sb="2" eb="5">
      <t>ケイカクショ</t>
    </rPh>
    <phoneticPr fontId="3"/>
  </si>
  <si>
    <t>対象者数は実人数を記入してください。</t>
    <rPh sb="0" eb="3">
      <t>タイショウシャ</t>
    </rPh>
    <rPh sb="3" eb="4">
      <t>スウ</t>
    </rPh>
    <rPh sb="5" eb="6">
      <t>ジツ</t>
    </rPh>
    <rPh sb="6" eb="8">
      <t>ニンズウ</t>
    </rPh>
    <rPh sb="9" eb="11">
      <t>キニュウ</t>
    </rPh>
    <phoneticPr fontId="3"/>
  </si>
  <si>
    <t>サービス提供
実績回数
（回）</t>
    <rPh sb="7" eb="9">
      <t>ジッセキ</t>
    </rPh>
    <rPh sb="9" eb="11">
      <t>カイスウ</t>
    </rPh>
    <rPh sb="13" eb="14">
      <t>カイ</t>
    </rPh>
    <phoneticPr fontId="3"/>
  </si>
  <si>
    <t>雇用計画書（変更）</t>
    <rPh sb="0" eb="2">
      <t>コヨウ</t>
    </rPh>
    <rPh sb="2" eb="5">
      <t>ケイカクショ</t>
    </rPh>
    <rPh sb="6" eb="8">
      <t>ヘンコウ</t>
    </rPh>
    <phoneticPr fontId="3"/>
  </si>
  <si>
    <t>補助金精算書</t>
    <rPh sb="0" eb="3">
      <t>ホジョキン</t>
    </rPh>
    <rPh sb="3" eb="5">
      <t>セイサン</t>
    </rPh>
    <rPh sb="5" eb="6">
      <t>ショ</t>
    </rPh>
    <phoneticPr fontId="3"/>
  </si>
  <si>
    <r>
      <t>移動に</t>
    </r>
    <r>
      <rPr>
        <sz val="10"/>
        <color theme="1"/>
        <rFont val="BIZ UDゴシック"/>
      </rPr>
      <t>40分以上60分未満の時間を要するサービスへの助成</t>
    </r>
    <rPh sb="10" eb="11">
      <t>フン</t>
    </rPh>
    <phoneticPr fontId="3"/>
  </si>
  <si>
    <t>対象経費
支出予定額
D</t>
    <rPh sb="0" eb="2">
      <t>タイショウ</t>
    </rPh>
    <rPh sb="2" eb="4">
      <t>ケイヒ</t>
    </rPh>
    <rPh sb="5" eb="7">
      <t>シシュツ</t>
    </rPh>
    <rPh sb="7" eb="9">
      <t>ヨテイ</t>
    </rPh>
    <rPh sb="10" eb="11">
      <t>テイガク</t>
    </rPh>
    <phoneticPr fontId="3"/>
  </si>
  <si>
    <t>対象経費
実支出額
D</t>
    <rPh sb="0" eb="2">
      <t>タイショウ</t>
    </rPh>
    <rPh sb="2" eb="4">
      <t>ケイヒ</t>
    </rPh>
    <rPh sb="5" eb="6">
      <t>ジツ</t>
    </rPh>
    <rPh sb="6" eb="8">
      <t>シシュツ</t>
    </rPh>
    <rPh sb="9" eb="10">
      <t>テイガク</t>
    </rPh>
    <phoneticPr fontId="3"/>
  </si>
  <si>
    <t>精算額内訳</t>
    <rPh sb="0" eb="2">
      <t>セイサン</t>
    </rPh>
    <rPh sb="2" eb="3">
      <t>ガク</t>
    </rPh>
    <rPh sb="3" eb="5">
      <t>ウチワケ</t>
    </rPh>
    <phoneticPr fontId="3"/>
  </si>
  <si>
    <t>　実績報告書</t>
    <rPh sb="1" eb="3">
      <t>ジッセキ</t>
    </rPh>
    <rPh sb="3" eb="6">
      <t>ホウコクショ</t>
    </rPh>
    <phoneticPr fontId="3"/>
  </si>
  <si>
    <t>補助金精算額</t>
    <rPh sb="0" eb="2">
      <t>ホジョ</t>
    </rPh>
    <rPh sb="2" eb="3">
      <t>キン</t>
    </rPh>
    <rPh sb="3" eb="5">
      <t>セイサン</t>
    </rPh>
    <rPh sb="5" eb="6">
      <t>ガク</t>
    </rPh>
    <phoneticPr fontId="3"/>
  </si>
  <si>
    <t>新規雇用職員に対する転居に係る費用の支給への助成</t>
  </si>
  <si>
    <t>合計（補助金精算額）</t>
    <rPh sb="0" eb="2">
      <t>ゴウケイ</t>
    </rPh>
    <rPh sb="3" eb="5">
      <t>ホジョ</t>
    </rPh>
    <rPh sb="5" eb="6">
      <t>キン</t>
    </rPh>
    <rPh sb="6" eb="8">
      <t>セイサン</t>
    </rPh>
    <rPh sb="8" eb="9">
      <t>ガク</t>
    </rPh>
    <phoneticPr fontId="3"/>
  </si>
  <si>
    <t>補助金精算額（円）</t>
    <rPh sb="0" eb="2">
      <t>ホジョ</t>
    </rPh>
    <rPh sb="3" eb="5">
      <t>セイサン</t>
    </rPh>
    <rPh sb="7" eb="8">
      <t>エン</t>
    </rPh>
    <phoneticPr fontId="3"/>
  </si>
  <si>
    <t>雇用実績書</t>
    <rPh sb="0" eb="2">
      <t>コヨウ</t>
    </rPh>
    <rPh sb="2" eb="4">
      <t>ジッセキ</t>
    </rPh>
    <rPh sb="4" eb="5">
      <t>ショ</t>
    </rPh>
    <phoneticPr fontId="3"/>
  </si>
  <si>
    <t>雇用前の職員数</t>
    <rPh sb="0" eb="2">
      <t>コヨウ</t>
    </rPh>
    <rPh sb="2" eb="3">
      <t>マエ</t>
    </rPh>
    <rPh sb="4" eb="7">
      <t>ショクインスウ</t>
    </rPh>
    <phoneticPr fontId="3"/>
  </si>
  <si>
    <t>別紙 ５</t>
    <rPh sb="0" eb="2">
      <t>ベッシ</t>
    </rPh>
    <phoneticPr fontId="3"/>
  </si>
  <si>
    <t>県補助
精算額
Ｆ</t>
    <rPh sb="0" eb="1">
      <t>ケン</t>
    </rPh>
    <rPh sb="1" eb="3">
      <t>ホジョ</t>
    </rPh>
    <rPh sb="4" eb="6">
      <t>セイサン</t>
    </rPh>
    <rPh sb="6" eb="7">
      <t>ガク</t>
    </rPh>
    <phoneticPr fontId="3"/>
  </si>
  <si>
    <t>　補助対象者は、実人数を記入してください。</t>
  </si>
  <si>
    <t>合　　計</t>
  </si>
  <si>
    <t>変更前</t>
    <rPh sb="0" eb="2">
      <t>ヘンコウ</t>
    </rPh>
    <rPh sb="2" eb="3">
      <t>マエ</t>
    </rPh>
    <phoneticPr fontId="3"/>
  </si>
  <si>
    <t>地域密着型
通所介護</t>
    <rPh sb="0" eb="2">
      <t>チイキ</t>
    </rPh>
    <rPh sb="2" eb="5">
      <t>ミッチャクガタ</t>
    </rPh>
    <rPh sb="6" eb="8">
      <t>ツウショ</t>
    </rPh>
    <rPh sb="8" eb="10">
      <t>カイゴ</t>
    </rPh>
    <phoneticPr fontId="3"/>
  </si>
  <si>
    <t>一 時 金 等 支 給 計 画 書</t>
    <rPh sb="0" eb="1">
      <t>イチ</t>
    </rPh>
    <rPh sb="6" eb="7">
      <t>トウ</t>
    </rPh>
    <rPh sb="8" eb="9">
      <t>シ</t>
    </rPh>
    <rPh sb="10" eb="11">
      <t>キュウ</t>
    </rPh>
    <rPh sb="12" eb="13">
      <t>ケイ</t>
    </rPh>
    <rPh sb="14" eb="15">
      <t>カク</t>
    </rPh>
    <rPh sb="16" eb="17">
      <t>ショ</t>
    </rPh>
    <phoneticPr fontId="3"/>
  </si>
  <si>
    <t>転居に係る費用</t>
    <rPh sb="0" eb="2">
      <t>テンキョ</t>
    </rPh>
    <rPh sb="3" eb="4">
      <t>カカ</t>
    </rPh>
    <rPh sb="5" eb="7">
      <t>ヒヨウ</t>
    </rPh>
    <phoneticPr fontId="3"/>
  </si>
  <si>
    <t>２　転居に係る費用については、引越業者の領収書など支給金額の根拠となる書類の写しを添付してください。</t>
    <rPh sb="2" eb="4">
      <t>テンキョ</t>
    </rPh>
    <rPh sb="5" eb="6">
      <t>カカ</t>
    </rPh>
    <rPh sb="7" eb="9">
      <t>ヒヨウ</t>
    </rPh>
    <rPh sb="15" eb="17">
      <t>ヒッコ</t>
    </rPh>
    <rPh sb="17" eb="19">
      <t>ギョウシャ</t>
    </rPh>
    <rPh sb="20" eb="23">
      <t>リョウシュウショ</t>
    </rPh>
    <rPh sb="25" eb="27">
      <t>シキュウ</t>
    </rPh>
    <rPh sb="27" eb="29">
      <t>キンガク</t>
    </rPh>
    <rPh sb="30" eb="32">
      <t>コンキョ</t>
    </rPh>
    <rPh sb="35" eb="37">
      <t>ショルイ</t>
    </rPh>
    <rPh sb="38" eb="39">
      <t>ウツ</t>
    </rPh>
    <rPh sb="41" eb="43">
      <t>テンプ</t>
    </rPh>
    <phoneticPr fontId="3"/>
  </si>
  <si>
    <t>令和　　年　　月　　日現在</t>
    <rPh sb="0" eb="2">
      <t>レイワ</t>
    </rPh>
    <rPh sb="4" eb="5">
      <t>ネン</t>
    </rPh>
    <rPh sb="7" eb="8">
      <t>ガツ</t>
    </rPh>
    <rPh sb="10" eb="11">
      <t>ヒ</t>
    </rPh>
    <rPh sb="11" eb="13">
      <t>ゲンザイ</t>
    </rPh>
    <phoneticPr fontId="3"/>
  </si>
  <si>
    <t>サービス利用回数一覧表（令和     年４月分）</t>
    <rPh sb="4" eb="6">
      <t>リヨウ</t>
    </rPh>
    <rPh sb="6" eb="8">
      <t>カイスウ</t>
    </rPh>
    <rPh sb="8" eb="10">
      <t>イチラン</t>
    </rPh>
    <rPh sb="10" eb="11">
      <t>ヒョウ</t>
    </rPh>
    <rPh sb="12" eb="14">
      <t>レイワ</t>
    </rPh>
    <rPh sb="19" eb="20">
      <t>ネン</t>
    </rPh>
    <rPh sb="21" eb="23">
      <t>ガツブン</t>
    </rPh>
    <phoneticPr fontId="3"/>
  </si>
  <si>
    <t>新規雇用職員に対する転居に係る費用の支給への助成</t>
    <rPh sb="0" eb="2">
      <t>シンキ</t>
    </rPh>
    <rPh sb="2" eb="4">
      <t>コヨウ</t>
    </rPh>
    <rPh sb="4" eb="6">
      <t>ショクイン</t>
    </rPh>
    <rPh sb="7" eb="8">
      <t>タイ</t>
    </rPh>
    <rPh sb="10" eb="12">
      <t>テンキョ</t>
    </rPh>
    <rPh sb="13" eb="14">
      <t>カカ</t>
    </rPh>
    <rPh sb="15" eb="17">
      <t>ヒヨウ</t>
    </rPh>
    <rPh sb="18" eb="20">
      <t>シキュウ</t>
    </rPh>
    <rPh sb="22" eb="24">
      <t>ジョセイ</t>
    </rPh>
    <phoneticPr fontId="3"/>
  </si>
  <si>
    <t>介護支援専門員計</t>
    <rPh sb="0" eb="2">
      <t>カイゴ</t>
    </rPh>
    <rPh sb="2" eb="4">
      <t>シエン</t>
    </rPh>
    <rPh sb="4" eb="7">
      <t>センモンイン</t>
    </rPh>
    <rPh sb="7" eb="8">
      <t>ケイ</t>
    </rPh>
    <phoneticPr fontId="3"/>
  </si>
  <si>
    <t>区分１～３の事業所からの距離及び所要時間は、地区の中心で記入してください。</t>
    <rPh sb="0" eb="2">
      <t>クブン</t>
    </rPh>
    <phoneticPr fontId="3"/>
  </si>
  <si>
    <t>新規雇用職員に対する一時金支給への助成</t>
  </si>
  <si>
    <t>一時金</t>
    <rPh sb="0" eb="3">
      <t>イチジキン</t>
    </rPh>
    <phoneticPr fontId="3"/>
  </si>
  <si>
    <t>対象人数
（人）</t>
    <rPh sb="2" eb="4">
      <t>ニンズウ</t>
    </rPh>
    <rPh sb="6" eb="7">
      <t>ニン</t>
    </rPh>
    <phoneticPr fontId="3"/>
  </si>
  <si>
    <t>変更後</t>
    <rPh sb="0" eb="3">
      <t>ヘンコ</t>
    </rPh>
    <phoneticPr fontId="3"/>
  </si>
  <si>
    <t>変更・追加の区分</t>
    <rPh sb="0" eb="2">
      <t>ヘンコウ</t>
    </rPh>
    <rPh sb="3" eb="5">
      <t>ツイカ</t>
    </rPh>
    <rPh sb="6" eb="8">
      <t>クブン</t>
    </rPh>
    <phoneticPr fontId="3"/>
  </si>
  <si>
    <t>訪問介護</t>
    <rPh sb="0" eb="2">
      <t>ほうもん</t>
    </rPh>
    <rPh sb="2" eb="4">
      <t>かいご</t>
    </rPh>
    <phoneticPr fontId="1" type="Hiragana"/>
  </si>
  <si>
    <t>介護支援専門員</t>
    <rPh sb="0" eb="2">
      <t>かいご</t>
    </rPh>
    <rPh sb="2" eb="4">
      <t>しえん</t>
    </rPh>
    <rPh sb="4" eb="7">
      <t>せんもんいん</t>
    </rPh>
    <phoneticPr fontId="1" type="Hiragana"/>
  </si>
  <si>
    <t>変更</t>
    <rPh sb="0" eb="2">
      <t>へんこう</t>
    </rPh>
    <phoneticPr fontId="1" type="Hiragana"/>
  </si>
  <si>
    <t>追加</t>
    <rPh sb="0" eb="2">
      <t>ついか</t>
    </rPh>
    <phoneticPr fontId="1" type="Hiragana"/>
  </si>
  <si>
    <t>新規</t>
    <rPh sb="0" eb="2">
      <t>しんき</t>
    </rPh>
    <phoneticPr fontId="1" type="Hiragana"/>
  </si>
  <si>
    <t>継続</t>
    <rPh sb="0" eb="2">
      <t>けいぞく</t>
    </rPh>
    <phoneticPr fontId="1" type="Hiragana"/>
  </si>
  <si>
    <t>法人名</t>
    <rPh sb="0" eb="2">
      <t>ホウジン</t>
    </rPh>
    <rPh sb="2" eb="3">
      <t>メイ</t>
    </rPh>
    <phoneticPr fontId="3"/>
  </si>
  <si>
    <t>雇用予定人数（人）</t>
    <rPh sb="0" eb="2">
      <t>コヨウ</t>
    </rPh>
    <rPh sb="2" eb="4">
      <t>ヨテイ</t>
    </rPh>
    <rPh sb="4" eb="6">
      <t>ニンズウ</t>
    </rPh>
    <rPh sb="7" eb="8">
      <t>ニン</t>
    </rPh>
    <phoneticPr fontId="3"/>
  </si>
  <si>
    <t>サービス
種別</t>
    <rPh sb="5" eb="7">
      <t>シュベツ</t>
    </rPh>
    <phoneticPr fontId="3"/>
  </si>
  <si>
    <t>転居に係る
費用</t>
    <rPh sb="0" eb="2">
      <t>テンキョ</t>
    </rPh>
    <rPh sb="3" eb="4">
      <t>カカ</t>
    </rPh>
    <rPh sb="6" eb="8">
      <t>ヒヨウ</t>
    </rPh>
    <phoneticPr fontId="3"/>
  </si>
  <si>
    <t>変更前</t>
    <rPh sb="0" eb="3">
      <t>ヘンコ</t>
    </rPh>
    <phoneticPr fontId="3"/>
  </si>
  <si>
    <t>変更補助所要額（円）</t>
    <rPh sb="0" eb="2">
      <t>ヘンコウ</t>
    </rPh>
    <rPh sb="2" eb="4">
      <t>ホジョ</t>
    </rPh>
    <rPh sb="4" eb="7">
      <t>ショヨ</t>
    </rPh>
    <rPh sb="8" eb="9">
      <t>エン</t>
    </rPh>
    <phoneticPr fontId="3"/>
  </si>
  <si>
    <t>支給額（円）</t>
    <rPh sb="0" eb="2">
      <t>シキュウ</t>
    </rPh>
    <rPh sb="2" eb="3">
      <t>ガク</t>
    </rPh>
    <rPh sb="4" eb="5">
      <t>エン</t>
    </rPh>
    <phoneticPr fontId="3"/>
  </si>
  <si>
    <t>支給
年月日</t>
    <rPh sb="0" eb="2">
      <t>シキュウ</t>
    </rPh>
    <rPh sb="3" eb="6">
      <t>ネンガッピ</t>
    </rPh>
    <phoneticPr fontId="3"/>
  </si>
  <si>
    <t>１　新規雇用した職員ごとに事業所からの支給報告書・誓約書の写しを添付してください。</t>
    <rPh sb="2" eb="4">
      <t>シンキ</t>
    </rPh>
    <rPh sb="4" eb="6">
      <t>コヨウ</t>
    </rPh>
    <rPh sb="8" eb="10">
      <t>ショクイン</t>
    </rPh>
    <rPh sb="13" eb="16">
      <t>ジギョウショ</t>
    </rPh>
    <rPh sb="19" eb="21">
      <t>シキュウ</t>
    </rPh>
    <rPh sb="21" eb="24">
      <t>ホウコクショ</t>
    </rPh>
    <rPh sb="25" eb="28">
      <t>セイヤクショ</t>
    </rPh>
    <rPh sb="29" eb="30">
      <t>ウツ</t>
    </rPh>
    <rPh sb="32" eb="34">
      <t>テンプ</t>
    </rPh>
    <phoneticPr fontId="3"/>
  </si>
  <si>
    <t>基準額
（円）</t>
    <rPh sb="0" eb="3">
      <t>キジ</t>
    </rPh>
    <rPh sb="5" eb="6">
      <t>エン</t>
    </rPh>
    <phoneticPr fontId="3"/>
  </si>
  <si>
    <t>区分４の基準額は、利用明細や領収書等により確認した、利用区間の実費合計額を記載してください。</t>
    <rPh sb="0" eb="2">
      <t>クブン</t>
    </rPh>
    <rPh sb="4" eb="7">
      <t>キジ</t>
    </rPh>
    <rPh sb="9" eb="11">
      <t>リヨウ</t>
    </rPh>
    <rPh sb="11" eb="13">
      <t>メイサイ</t>
    </rPh>
    <rPh sb="14" eb="17">
      <t>リョウシュウショ</t>
    </rPh>
    <rPh sb="17" eb="18">
      <t>トウ</t>
    </rPh>
    <rPh sb="21" eb="23">
      <t>カクニン</t>
    </rPh>
    <rPh sb="26" eb="30">
      <t>リヨウク</t>
    </rPh>
    <rPh sb="31" eb="33">
      <t>ジッピ</t>
    </rPh>
    <rPh sb="33" eb="36">
      <t>ゴウ</t>
    </rPh>
    <rPh sb="37" eb="39">
      <t>キサイ</t>
    </rPh>
    <phoneticPr fontId="3"/>
  </si>
  <si>
    <t>　  千円単位で補助する場合は、千円未満の額を切り捨てた額を記載してください。</t>
    <rPh sb="16" eb="18">
      <t>センエン</t>
    </rPh>
    <rPh sb="18" eb="20">
      <t>ミマン</t>
    </rPh>
    <rPh sb="21" eb="22">
      <t>ガク</t>
    </rPh>
    <rPh sb="23" eb="24">
      <t>キ</t>
    </rPh>
    <rPh sb="25" eb="26">
      <t>ス</t>
    </rPh>
    <rPh sb="28" eb="29">
      <t>ガク</t>
    </rPh>
    <phoneticPr fontId="3"/>
  </si>
  <si>
    <t>認知症対応型通所介護</t>
    <rPh sb="0" eb="3">
      <t>ニンチショウ</t>
    </rPh>
    <rPh sb="3" eb="6">
      <t>タイオウガタ</t>
    </rPh>
    <rPh sb="6" eb="8">
      <t>ツウショ</t>
    </rPh>
    <rPh sb="8" eb="10">
      <t>カイゴ</t>
    </rPh>
    <phoneticPr fontId="3"/>
  </si>
  <si>
    <t>区域について、平成１６年以降に合併した市町村にあっては、現在の市町村又は合併前の市町村のいずれかを記入してください。</t>
    <rPh sb="0" eb="2">
      <t>クイキ</t>
    </rPh>
    <rPh sb="7" eb="9">
      <t>ヘイセイ</t>
    </rPh>
    <rPh sb="11" eb="14">
      <t>ネンイコウ</t>
    </rPh>
    <rPh sb="15" eb="17">
      <t>ガッペイ</t>
    </rPh>
    <rPh sb="19" eb="22">
      <t>シチョウソン</t>
    </rPh>
    <rPh sb="28" eb="30">
      <t>ゲンザイ</t>
    </rPh>
    <rPh sb="31" eb="34">
      <t>シチョウソン</t>
    </rPh>
    <rPh sb="34" eb="35">
      <t>マタ</t>
    </rPh>
    <rPh sb="36" eb="38">
      <t>ガッペイ</t>
    </rPh>
    <rPh sb="38" eb="39">
      <t>マエ</t>
    </rPh>
    <rPh sb="40" eb="43">
      <t>シチョウソン</t>
    </rPh>
    <phoneticPr fontId="3"/>
  </si>
  <si>
    <t>備　考</t>
    <rPh sb="0" eb="1">
      <t>ソナエ</t>
    </rPh>
    <rPh sb="2" eb="3">
      <t>コウ</t>
    </rPh>
    <phoneticPr fontId="3"/>
  </si>
  <si>
    <t>対象者数（注１）</t>
    <rPh sb="0" eb="3">
      <t>タイショウシャ</t>
    </rPh>
    <rPh sb="3" eb="4">
      <t>スウ</t>
    </rPh>
    <rPh sb="5" eb="6">
      <t>チュウ</t>
    </rPh>
    <phoneticPr fontId="3"/>
  </si>
  <si>
    <t>区分１～３の事業を実施している場合、基準額の算出根拠が分かる書類を添付してください。</t>
    <rPh sb="0" eb="2">
      <t>クブン</t>
    </rPh>
    <rPh sb="6" eb="8">
      <t>ジギョウ</t>
    </rPh>
    <rPh sb="9" eb="11">
      <t>ジッシ</t>
    </rPh>
    <rPh sb="15" eb="17">
      <t>バアイ</t>
    </rPh>
    <rPh sb="18" eb="21">
      <t>キジュンガク</t>
    </rPh>
    <rPh sb="22" eb="24">
      <t>サンシュツ</t>
    </rPh>
    <rPh sb="24" eb="26">
      <t>コンキョ</t>
    </rPh>
    <rPh sb="27" eb="28">
      <t>ワ</t>
    </rPh>
    <rPh sb="30" eb="32">
      <t>ショルイ</t>
    </rPh>
    <rPh sb="33" eb="35">
      <t>テンプ</t>
    </rPh>
    <phoneticPr fontId="3"/>
  </si>
  <si>
    <t>移動に75分以上の時間を要するサービスへの助成</t>
    <rPh sb="0" eb="2">
      <t>イドウ</t>
    </rPh>
    <rPh sb="5" eb="6">
      <t>フン</t>
    </rPh>
    <rPh sb="9" eb="11">
      <t>ジカン</t>
    </rPh>
    <phoneticPr fontId="3"/>
  </si>
  <si>
    <t>７５分以上</t>
    <rPh sb="2" eb="3">
      <t>フン</t>
    </rPh>
    <phoneticPr fontId="3"/>
  </si>
  <si>
    <t>常勤職員の
新規雇用</t>
  </si>
  <si>
    <t>利用が少ない
地域で２０分
未満</t>
  </si>
  <si>
    <t>別紙３</t>
    <rPh sb="0" eb="2">
      <t>ベッシ</t>
    </rPh>
    <phoneticPr fontId="3"/>
  </si>
  <si>
    <t>４０分以上
６０分未満</t>
    <rPh sb="8" eb="9">
      <t>フン</t>
    </rPh>
    <phoneticPr fontId="3"/>
  </si>
  <si>
    <r>
      <t>移動に</t>
    </r>
    <r>
      <rPr>
        <sz val="10"/>
        <color theme="1"/>
        <rFont val="BIZ UDゴシック"/>
      </rPr>
      <t>60分以上75分未満の時間を要するサービスへの助成</t>
    </r>
    <rPh sb="0" eb="2">
      <t>イドウ</t>
    </rPh>
    <rPh sb="5" eb="6">
      <t>フン</t>
    </rPh>
    <rPh sb="6" eb="8">
      <t>イジョウ</t>
    </rPh>
    <rPh sb="10" eb="11">
      <t>フン</t>
    </rPh>
    <rPh sb="11" eb="13">
      <t>ミマン</t>
    </rPh>
    <rPh sb="14" eb="16">
      <t>ジカン</t>
    </rPh>
    <rPh sb="17" eb="18">
      <t>ヨウ</t>
    </rPh>
    <rPh sb="26" eb="28">
      <t>ジョセイ</t>
    </rPh>
    <phoneticPr fontId="3"/>
  </si>
  <si>
    <r>
      <t>令和</t>
    </r>
    <r>
      <rPr>
        <sz val="11"/>
        <color theme="1"/>
        <rFont val="BIZ UDゴシック"/>
      </rPr>
      <t>　　年　　月　　日現在</t>
    </r>
    <rPh sb="0" eb="2">
      <t>レイワ</t>
    </rPh>
    <rPh sb="4" eb="5">
      <t>ネン</t>
    </rPh>
    <rPh sb="7" eb="8">
      <t>ガツ</t>
    </rPh>
    <rPh sb="10" eb="11">
      <t>ヒ</t>
    </rPh>
    <rPh sb="11" eb="13">
      <t>ゲンザイ</t>
    </rPh>
    <phoneticPr fontId="3"/>
  </si>
  <si>
    <r>
      <t>移動に</t>
    </r>
    <r>
      <rPr>
        <sz val="10"/>
        <color theme="1"/>
        <rFont val="BIZ UDゴシック"/>
      </rPr>
      <t>60分以上75分未満の時間を要するサービスへの助成</t>
    </r>
    <rPh sb="0" eb="2">
      <t>イドウ</t>
    </rPh>
    <rPh sb="6" eb="8">
      <t>イジョウ</t>
    </rPh>
    <rPh sb="10" eb="11">
      <t>フン</t>
    </rPh>
    <rPh sb="11" eb="13">
      <t>ミマン</t>
    </rPh>
    <rPh sb="14" eb="16">
      <t>ジカン</t>
    </rPh>
    <rPh sb="17" eb="18">
      <t>ヨウ</t>
    </rPh>
    <rPh sb="26" eb="28">
      <t>ジョセイ</t>
    </rPh>
    <phoneticPr fontId="3"/>
  </si>
  <si>
    <r>
      <t>移動に75分以上</t>
    </r>
    <r>
      <rPr>
        <sz val="10"/>
        <color theme="1"/>
        <rFont val="BIZ UDゴシック"/>
      </rPr>
      <t>の時間を要するサービスへの助成</t>
    </r>
    <rPh sb="0" eb="2">
      <t>イドウ</t>
    </rPh>
    <rPh sb="5" eb="6">
      <t>フン</t>
    </rPh>
    <rPh sb="6" eb="8">
      <t>イジョウ</t>
    </rPh>
    <rPh sb="9" eb="11">
      <t>ジカン</t>
    </rPh>
    <rPh sb="12" eb="13">
      <t>ヨウ</t>
    </rPh>
    <rPh sb="21" eb="23">
      <t>ジョセイ</t>
    </rPh>
    <phoneticPr fontId="3"/>
  </si>
  <si>
    <r>
      <t>６０分</t>
    </r>
    <r>
      <rPr>
        <sz val="11"/>
        <color theme="1"/>
        <rFont val="BIZ UDゴシック"/>
      </rPr>
      <t>以上
７５分未満</t>
    </r>
    <rPh sb="2" eb="3">
      <t>フン</t>
    </rPh>
    <phoneticPr fontId="3"/>
  </si>
  <si>
    <r>
      <t>移動に20分以上</t>
    </r>
    <r>
      <rPr>
        <sz val="10"/>
        <color theme="1"/>
        <rFont val="BIZ UDゴシック"/>
      </rPr>
      <t>40分未満の時間を要するサービスへの助成</t>
    </r>
    <rPh sb="0" eb="2">
      <t>イドウ</t>
    </rPh>
    <rPh sb="5" eb="8">
      <t>プンイジョウ</t>
    </rPh>
    <rPh sb="10" eb="11">
      <t>フン</t>
    </rPh>
    <rPh sb="11" eb="13">
      <t>ミマン</t>
    </rPh>
    <rPh sb="14" eb="16">
      <t>ジカン</t>
    </rPh>
    <rPh sb="17" eb="18">
      <t>ヨウ</t>
    </rPh>
    <rPh sb="26" eb="28">
      <t>ジョセイ</t>
    </rPh>
    <phoneticPr fontId="3"/>
  </si>
  <si>
    <r>
      <t>サービス提供に伴う有料道路</t>
    </r>
    <r>
      <rPr>
        <sz val="10"/>
        <color theme="1"/>
        <rFont val="BIZ UDゴシック"/>
      </rPr>
      <t>、船舶使用への助成</t>
    </r>
    <rPh sb="4" eb="6">
      <t>テイキョウ</t>
    </rPh>
    <rPh sb="7" eb="8">
      <t>トモナ</t>
    </rPh>
    <rPh sb="11" eb="13">
      <t>ドウロ</t>
    </rPh>
    <rPh sb="14" eb="16">
      <t>センパク</t>
    </rPh>
    <rPh sb="16" eb="18">
      <t>シヨウ</t>
    </rPh>
    <rPh sb="20" eb="22">
      <t>ジョセイ</t>
    </rPh>
    <phoneticPr fontId="3"/>
  </si>
  <si>
    <r>
      <t>サービス提供に伴う有料道路</t>
    </r>
    <r>
      <rPr>
        <sz val="10"/>
        <color theme="1"/>
        <rFont val="BIZ UDゴシック"/>
      </rPr>
      <t>、船舶使用への助成</t>
    </r>
    <rPh sb="14" eb="16">
      <t>センパク</t>
    </rPh>
    <phoneticPr fontId="3"/>
  </si>
  <si>
    <r>
      <t>　区分２の事業を実施する場合は、前年度</t>
    </r>
    <r>
      <rPr>
        <sz val="8"/>
        <color theme="1"/>
        <rFont val="BIZ UDゴシック"/>
      </rPr>
      <t>４月分のサービス利用回数一覧表を添付してください。（別添1）</t>
    </r>
    <rPh sb="1" eb="3">
      <t>クブン</t>
    </rPh>
    <rPh sb="5" eb="7">
      <t>ジギョウ</t>
    </rPh>
    <rPh sb="8" eb="10">
      <t>ジッシ</t>
    </rPh>
    <rPh sb="12" eb="14">
      <t>バアイ</t>
    </rPh>
    <rPh sb="16" eb="19">
      <t>ゼンネンド</t>
    </rPh>
    <rPh sb="20" eb="22">
      <t>ガツブン</t>
    </rPh>
    <rPh sb="27" eb="29">
      <t>リヨウ</t>
    </rPh>
    <rPh sb="29" eb="31">
      <t>カイスウ</t>
    </rPh>
    <rPh sb="31" eb="33">
      <t>イチラン</t>
    </rPh>
    <rPh sb="33" eb="34">
      <t>ヒョウ</t>
    </rPh>
    <rPh sb="35" eb="37">
      <t>テンプ</t>
    </rPh>
    <rPh sb="45" eb="47">
      <t>ベッテン</t>
    </rPh>
    <phoneticPr fontId="3"/>
  </si>
  <si>
    <r>
      <t>別添</t>
    </r>
    <r>
      <rPr>
        <sz val="11"/>
        <color theme="1"/>
        <rFont val="BIZ UDゴシック"/>
      </rPr>
      <t>１</t>
    </r>
    <rPh sb="0" eb="2">
      <t>ベッテン</t>
    </rPh>
    <phoneticPr fontId="3"/>
  </si>
  <si>
    <r>
      <t>　特別地域加算対象地域外でのサービスに補助をする場合は、理由書を添付してください。（別添</t>
    </r>
    <r>
      <rPr>
        <sz val="8"/>
        <color theme="1"/>
        <rFont val="BIZ UDゴシック"/>
      </rPr>
      <t>3）</t>
    </r>
    <rPh sb="11" eb="12">
      <t>ガイ</t>
    </rPh>
    <rPh sb="19" eb="21">
      <t>ホジョ</t>
    </rPh>
    <rPh sb="28" eb="30">
      <t>リユウ</t>
    </rPh>
    <rPh sb="30" eb="31">
      <t>ショ</t>
    </rPh>
    <rPh sb="42" eb="44">
      <t>ベッテン</t>
    </rPh>
    <phoneticPr fontId="3"/>
  </si>
  <si>
    <r>
      <t>　区分５と区分６の事業を実施する場合は、一時金等支給計画書を添付してください。（別添</t>
    </r>
    <r>
      <rPr>
        <sz val="8"/>
        <color theme="1"/>
        <rFont val="BIZ UDゴシック"/>
      </rPr>
      <t>4）</t>
    </r>
    <rPh sb="1" eb="3">
      <t>クブン</t>
    </rPh>
    <rPh sb="5" eb="7">
      <t>クブン</t>
    </rPh>
    <rPh sb="9" eb="11">
      <t>ジギョウ</t>
    </rPh>
    <rPh sb="12" eb="14">
      <t>ジッシ</t>
    </rPh>
    <rPh sb="16" eb="18">
      <t>バアイ</t>
    </rPh>
    <rPh sb="20" eb="23">
      <t>イチジキン</t>
    </rPh>
    <rPh sb="23" eb="24">
      <t>トウ</t>
    </rPh>
    <rPh sb="24" eb="26">
      <t>シキュウ</t>
    </rPh>
    <rPh sb="26" eb="29">
      <t>ケイカクショ</t>
    </rPh>
    <rPh sb="30" eb="32">
      <t>テンプ</t>
    </rPh>
    <rPh sb="40" eb="42">
      <t>ベッテン</t>
    </rPh>
    <phoneticPr fontId="3"/>
  </si>
  <si>
    <r>
      <t>別添</t>
    </r>
    <r>
      <rPr>
        <sz val="11"/>
        <color theme="1"/>
        <rFont val="BIZ UDゴシック"/>
      </rPr>
      <t>２</t>
    </r>
    <rPh sb="0" eb="2">
      <t>ベッテン</t>
    </rPh>
    <phoneticPr fontId="3"/>
  </si>
  <si>
    <r>
      <t>別添</t>
    </r>
    <r>
      <rPr>
        <sz val="10"/>
        <color theme="1"/>
        <rFont val="BIZ UDゴシック"/>
      </rPr>
      <t>４</t>
    </r>
    <rPh sb="0" eb="2">
      <t>ベッテン</t>
    </rPh>
    <phoneticPr fontId="3"/>
  </si>
  <si>
    <r>
      <t>移動に</t>
    </r>
    <r>
      <rPr>
        <sz val="10"/>
        <color theme="1"/>
        <rFont val="BIZ UDゴシック"/>
      </rPr>
      <t>40分以上60分未満の時間を要するサービスへの助成</t>
    </r>
    <rPh sb="0" eb="2">
      <t>イドウ</t>
    </rPh>
    <rPh sb="5" eb="8">
      <t>プンイジョウ</t>
    </rPh>
    <rPh sb="10" eb="11">
      <t>フン</t>
    </rPh>
    <rPh sb="11" eb="13">
      <t>ミマン</t>
    </rPh>
    <rPh sb="14" eb="16">
      <t>ジカン</t>
    </rPh>
    <rPh sb="17" eb="18">
      <t>ヨウ</t>
    </rPh>
    <rPh sb="26" eb="28">
      <t>ジョセイ</t>
    </rPh>
    <phoneticPr fontId="3"/>
  </si>
  <si>
    <r>
      <t>特別地域加算対象地域外でのサービスへの補助に追加がある場合は、理由書を提出してください。（別添</t>
    </r>
    <r>
      <rPr>
        <sz val="8"/>
        <color theme="1"/>
        <rFont val="BIZ UDゴシック"/>
      </rPr>
      <t>3）</t>
    </r>
    <rPh sb="22" eb="24">
      <t>ツイカ</t>
    </rPh>
    <rPh sb="27" eb="29">
      <t>バアイ</t>
    </rPh>
    <rPh sb="35" eb="37">
      <t>テイシュツ</t>
    </rPh>
    <rPh sb="45" eb="47">
      <t>ベッテン</t>
    </rPh>
    <phoneticPr fontId="3"/>
  </si>
  <si>
    <r>
      <t>区分５と区分６の内容に変更がある場合は、一時金等支給計画書（変更）を添付してください。（別添</t>
    </r>
    <r>
      <rPr>
        <sz val="8"/>
        <color theme="1"/>
        <rFont val="BIZ UDゴシック"/>
      </rPr>
      <t>6）</t>
    </r>
    <rPh sb="0" eb="2">
      <t>クブン</t>
    </rPh>
    <rPh sb="4" eb="6">
      <t>クブン</t>
    </rPh>
    <rPh sb="8" eb="10">
      <t>ナイヨウ</t>
    </rPh>
    <rPh sb="11" eb="13">
      <t>ヘンコウ</t>
    </rPh>
    <rPh sb="16" eb="18">
      <t>バアイ</t>
    </rPh>
    <rPh sb="20" eb="23">
      <t>イチジキン</t>
    </rPh>
    <rPh sb="23" eb="24">
      <t>トウ</t>
    </rPh>
    <rPh sb="24" eb="26">
      <t>シキュウ</t>
    </rPh>
    <rPh sb="26" eb="29">
      <t>ケイカクショ</t>
    </rPh>
    <rPh sb="30" eb="32">
      <t>ヘンコウ</t>
    </rPh>
    <rPh sb="34" eb="36">
      <t>テンプ</t>
    </rPh>
    <rPh sb="44" eb="46">
      <t>ベッテン</t>
    </rPh>
    <phoneticPr fontId="3"/>
  </si>
  <si>
    <r>
      <t>別添</t>
    </r>
    <r>
      <rPr>
        <sz val="10"/>
        <color theme="1"/>
        <rFont val="BIZ UDゴシック"/>
      </rPr>
      <t>５</t>
    </r>
    <rPh sb="0" eb="2">
      <t>ベッテン</t>
    </rPh>
    <phoneticPr fontId="3"/>
  </si>
  <si>
    <r>
      <t>別添</t>
    </r>
    <r>
      <rPr>
        <sz val="10"/>
        <color theme="1"/>
        <rFont val="BIZ UDゴシック"/>
      </rPr>
      <t>６</t>
    </r>
    <rPh sb="0" eb="2">
      <t>ベッテン</t>
    </rPh>
    <phoneticPr fontId="3"/>
  </si>
  <si>
    <r>
      <t>区分３の事業を実施した場合は、雇用実績書を添付してください。（別添</t>
    </r>
    <r>
      <rPr>
        <sz val="10"/>
        <color theme="1"/>
        <rFont val="BIZ UDゴシック"/>
      </rPr>
      <t>8）</t>
    </r>
    <rPh sb="0" eb="2">
      <t>クブン</t>
    </rPh>
    <rPh sb="4" eb="6">
      <t>ジギョウ</t>
    </rPh>
    <rPh sb="7" eb="9">
      <t>ジッシ</t>
    </rPh>
    <rPh sb="11" eb="13">
      <t>バアイ</t>
    </rPh>
    <rPh sb="15" eb="17">
      <t>コヨウ</t>
    </rPh>
    <rPh sb="17" eb="19">
      <t>ジッセキ</t>
    </rPh>
    <rPh sb="19" eb="20">
      <t>ショ</t>
    </rPh>
    <rPh sb="21" eb="23">
      <t>テンプ</t>
    </rPh>
    <rPh sb="31" eb="33">
      <t>ベッテン</t>
    </rPh>
    <phoneticPr fontId="3"/>
  </si>
  <si>
    <r>
      <t>区分５と区分６の事業を実施した場合は、一時金等支給実績所を添付してください。（別添</t>
    </r>
    <r>
      <rPr>
        <sz val="10"/>
        <color theme="1"/>
        <rFont val="BIZ UDゴシック"/>
      </rPr>
      <t>9）</t>
    </r>
    <rPh sb="0" eb="2">
      <t>クブン</t>
    </rPh>
    <rPh sb="4" eb="6">
      <t>クブン</t>
    </rPh>
    <rPh sb="8" eb="10">
      <t>ジギョウ</t>
    </rPh>
    <rPh sb="11" eb="13">
      <t>ジッシ</t>
    </rPh>
    <rPh sb="15" eb="17">
      <t>バアイ</t>
    </rPh>
    <rPh sb="19" eb="22">
      <t>イチジキン</t>
    </rPh>
    <rPh sb="22" eb="23">
      <t>トウ</t>
    </rPh>
    <rPh sb="23" eb="25">
      <t>シキュウ</t>
    </rPh>
    <rPh sb="25" eb="28">
      <t>ジッ</t>
    </rPh>
    <rPh sb="29" eb="31">
      <t>テンプ</t>
    </rPh>
    <rPh sb="39" eb="41">
      <t>ベッテン</t>
    </rPh>
    <phoneticPr fontId="3"/>
  </si>
  <si>
    <r>
      <t>別添</t>
    </r>
    <r>
      <rPr>
        <sz val="11"/>
        <color theme="1"/>
        <rFont val="BIZ UDゴシック"/>
      </rPr>
      <t>７</t>
    </r>
    <rPh sb="0" eb="2">
      <t>ベッテン</t>
    </rPh>
    <phoneticPr fontId="3"/>
  </si>
  <si>
    <r>
      <t xml:space="preserve">２０分以上
</t>
    </r>
    <r>
      <rPr>
        <sz val="11"/>
        <color theme="1"/>
        <rFont val="BIZ UDゴシック"/>
      </rPr>
      <t>４０分未満</t>
    </r>
    <rPh sb="8" eb="9">
      <t>フン</t>
    </rPh>
    <phoneticPr fontId="3"/>
  </si>
  <si>
    <r>
      <t>区分４の利用区間は、乗降するインターチェンジ名</t>
    </r>
    <r>
      <rPr>
        <sz val="10"/>
        <color theme="1"/>
        <rFont val="BIZ UDゴシック"/>
      </rPr>
      <t>・港名を記載し、利用回数は往路と復路を合わせた回数を記載してください。</t>
    </r>
    <rPh sb="0" eb="2">
      <t>クブン</t>
    </rPh>
    <rPh sb="4" eb="6">
      <t>リヨウ</t>
    </rPh>
    <rPh sb="6" eb="8">
      <t>クカン</t>
    </rPh>
    <rPh sb="10" eb="12">
      <t>ジョウコウ</t>
    </rPh>
    <rPh sb="22" eb="23">
      <t>メイ</t>
    </rPh>
    <rPh sb="24" eb="25">
      <t>ミナト</t>
    </rPh>
    <rPh sb="25" eb="26">
      <t>メイ</t>
    </rPh>
    <rPh sb="27" eb="29">
      <t>キサイ</t>
    </rPh>
    <rPh sb="31" eb="33">
      <t>リヨウ</t>
    </rPh>
    <rPh sb="33" eb="35">
      <t>カイスウ</t>
    </rPh>
    <rPh sb="36" eb="38">
      <t>オウロ</t>
    </rPh>
    <rPh sb="39" eb="41">
      <t>フクロ</t>
    </rPh>
    <rPh sb="42" eb="43">
      <t>ア</t>
    </rPh>
    <rPh sb="46" eb="48">
      <t>カイスウ</t>
    </rPh>
    <rPh sb="49" eb="51">
      <t>キサイ</t>
    </rPh>
    <phoneticPr fontId="3"/>
  </si>
  <si>
    <r>
      <t>別添</t>
    </r>
    <r>
      <rPr>
        <sz val="11"/>
        <color theme="1"/>
        <rFont val="BIZ UDゴシック"/>
      </rPr>
      <t>９</t>
    </r>
    <rPh sb="0" eb="2">
      <t>ベッテン</t>
    </rPh>
    <phoneticPr fontId="3"/>
  </si>
  <si>
    <r>
      <t>別添</t>
    </r>
    <r>
      <rPr>
        <sz val="11"/>
        <color theme="1"/>
        <rFont val="BIZ UDゴシック"/>
      </rPr>
      <t>８</t>
    </r>
    <rPh sb="0" eb="2">
      <t>ベッテン</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</si>
</sst>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_ "/>
    <numFmt numFmtId="177" formatCode="[$-411]ge.m.d;@"/>
  </numFmts>
  <fonts count="17">
    <font>
      <sz val="11"/>
      <color theme="1"/>
      <name val="ＭＳ Ｐゴシック"/>
      <family val="3"/>
    </font>
    <font>
      <sz val="6"/>
      <color auto="1"/>
      <name val="游ゴシック"/>
      <family val="3"/>
    </font>
    <font>
      <sz val="11"/>
      <color theme="1"/>
      <name val="BIZ UDゴシック"/>
      <family val="3"/>
    </font>
    <font>
      <sz val="6"/>
      <color auto="1"/>
      <name val="ＭＳ Ｐゴシック"/>
      <family val="3"/>
    </font>
    <font>
      <sz val="10"/>
      <color theme="1"/>
      <name val="BIZ UDゴシック"/>
      <family val="3"/>
    </font>
    <font>
      <sz val="10"/>
      <color theme="1"/>
      <name val="BIZ UDPゴシック"/>
      <family val="3"/>
    </font>
    <font>
      <sz val="8"/>
      <color theme="1"/>
      <name val="BIZ UDPゴシック"/>
      <family val="3"/>
    </font>
    <font>
      <sz val="8"/>
      <color theme="1"/>
      <name val="BIZ UDゴシック"/>
      <family val="3"/>
    </font>
    <font>
      <sz val="12"/>
      <color theme="1"/>
      <name val="BIZ UDゴシック"/>
      <family val="3"/>
    </font>
    <font>
      <sz val="14"/>
      <color theme="1"/>
      <name val="BIZ UDゴシック"/>
    </font>
    <font>
      <sz val="9"/>
      <color theme="1"/>
      <name val="BIZ UDゴシック"/>
      <family val="3"/>
    </font>
    <font>
      <sz val="16"/>
      <color theme="1"/>
      <name val="BIZ UDゴシック"/>
      <family val="3"/>
    </font>
    <font>
      <u/>
      <sz val="10"/>
      <color theme="1"/>
      <name val="BIZ UDゴシック"/>
      <family val="3"/>
    </font>
    <font>
      <sz val="11"/>
      <color theme="1"/>
      <name val="ＭＳ Ｐゴシック"/>
      <family val="3"/>
    </font>
    <font>
      <sz val="8"/>
      <color theme="1"/>
      <name val="ＭＳ Ｐゴシック"/>
      <family val="3"/>
    </font>
    <font>
      <strike/>
      <sz val="8"/>
      <color theme="1"/>
      <name val="BIZ UDゴシック"/>
      <family val="3"/>
    </font>
    <font>
      <sz val="12"/>
      <color theme="1"/>
      <name val="ＭＳ Ｐゴシック"/>
      <family val="3"/>
    </font>
  </fonts>
  <fills count="4">
    <fill>
      <patternFill patternType="none"/>
    </fill>
    <fill>
      <patternFill patternType="gray125"/>
    </fill>
    <fill>
      <patternFill patternType="solid">
        <fgColor rgb="FFFFFFBE"/>
        <bgColor indexed="64"/>
      </patternFill>
    </fill>
    <fill>
      <patternFill patternType="solid">
        <fgColor theme="0"/>
        <bgColor indexed="64"/>
      </patternFill>
    </fill>
  </fills>
  <borders count="199">
    <border>
      <left/>
      <right/>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bottom/>
      <diagonal/>
    </border>
    <border>
      <left/>
      <right style="thin">
        <color indexed="64"/>
      </right>
      <top style="hair">
        <color auto="1"/>
      </top>
      <bottom style="hair">
        <color auto="1"/>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ouble">
        <color auto="1"/>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hair">
        <color auto="1"/>
      </top>
      <bottom style="hair">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double">
        <color indexed="64"/>
      </bottom>
      <diagonal style="thin">
        <color indexed="64"/>
      </diagonal>
    </border>
    <border>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hair">
        <color auto="1"/>
      </bottom>
      <diagonal/>
    </border>
    <border>
      <left style="thin">
        <color indexed="64"/>
      </left>
      <right style="medium">
        <color indexed="64"/>
      </right>
      <top/>
      <bottom style="hair">
        <color auto="1"/>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double">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auto="1"/>
      </bottom>
      <diagonal/>
    </border>
    <border>
      <left/>
      <right/>
      <top style="double">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dotted">
        <color auto="1"/>
      </bottom>
      <diagonal/>
    </border>
    <border>
      <left/>
      <right style="thin">
        <color indexed="64"/>
      </right>
      <top/>
      <bottom style="dotted">
        <color auto="1"/>
      </bottom>
      <diagonal/>
    </border>
    <border>
      <left/>
      <right style="thin">
        <color indexed="64"/>
      </right>
      <top style="thin">
        <color indexed="64"/>
      </top>
      <bottom style="dotted">
        <color auto="1"/>
      </bottom>
      <diagonal/>
    </border>
    <border>
      <left/>
      <right style="thin">
        <color indexed="64"/>
      </right>
      <top style="thin">
        <color indexed="64"/>
      </top>
      <bottom style="thin">
        <color auto="1"/>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style="dotted">
        <color auto="1"/>
      </top>
      <bottom style="thin">
        <color indexed="64"/>
      </bottom>
      <diagonal/>
    </border>
    <border>
      <left/>
      <right style="thin">
        <color indexed="64"/>
      </right>
      <top style="double">
        <color indexed="64"/>
      </top>
      <bottom style="medium">
        <color indexed="64"/>
      </bottom>
      <diagonal/>
    </border>
    <border>
      <left style="thin">
        <color indexed="64"/>
      </left>
      <right style="thin">
        <color indexed="64"/>
      </right>
      <top style="medium">
        <color indexed="64"/>
      </top>
      <bottom style="dotted">
        <color auto="1"/>
      </bottom>
      <diagonal/>
    </border>
    <border>
      <left style="thin">
        <color indexed="64"/>
      </left>
      <right style="thin">
        <color indexed="64"/>
      </right>
      <top/>
      <bottom style="dotted">
        <color auto="1"/>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thin">
        <color indexed="64"/>
      </top>
      <bottom style="thin">
        <color auto="1"/>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dotted">
        <color auto="1"/>
      </top>
      <bottom style="thin">
        <color indexed="64"/>
      </bottom>
      <diagonal/>
    </border>
    <border>
      <left style="thin">
        <color indexed="64"/>
      </left>
      <right style="thin">
        <color indexed="64"/>
      </right>
      <top style="double">
        <color indexed="64"/>
      </top>
      <bottom style="medium">
        <color indexed="64"/>
      </bottom>
      <diagonal/>
    </border>
    <border diagonalUp="1">
      <left style="thin">
        <color indexed="64"/>
      </left>
      <right style="thin">
        <color indexed="64"/>
      </right>
      <top style="medium">
        <color indexed="64"/>
      </top>
      <bottom style="dotted">
        <color auto="1"/>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top style="medium">
        <color indexed="64"/>
      </top>
      <bottom/>
      <diagonal/>
    </border>
    <border>
      <left style="thin">
        <color indexed="64"/>
      </left>
      <right/>
      <top style="medium">
        <color indexed="64"/>
      </top>
      <bottom style="dotted">
        <color auto="1"/>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style="dotted">
        <color auto="1"/>
      </bottom>
      <diagonal/>
    </border>
    <border>
      <left style="thin">
        <color indexed="64"/>
      </left>
      <right/>
      <top style="thin">
        <color indexed="64"/>
      </top>
      <bottom/>
      <diagonal/>
    </border>
    <border>
      <left style="thin">
        <color indexed="64"/>
      </left>
      <right/>
      <top style="thin">
        <color indexed="64"/>
      </top>
      <bottom style="dotted">
        <color auto="1"/>
      </bottom>
      <diagonal/>
    </border>
    <border>
      <left style="thin">
        <color indexed="64"/>
      </left>
      <right/>
      <top style="thin">
        <color indexed="64"/>
      </top>
      <bottom style="thin">
        <color auto="1"/>
      </bottom>
      <diagonal/>
    </border>
    <border>
      <left style="thin">
        <color indexed="64"/>
      </left>
      <right/>
      <top style="thin">
        <color indexed="64"/>
      </top>
      <bottom style="medium">
        <color indexed="64"/>
      </bottom>
      <diagonal/>
    </border>
    <border>
      <left style="thin">
        <color indexed="64"/>
      </left>
      <right/>
      <top style="dotted">
        <color auto="1"/>
      </top>
      <bottom style="thin">
        <color indexed="64"/>
      </bottom>
      <diagonal/>
    </border>
    <border diagonalUp="1">
      <left style="thin">
        <color indexed="64"/>
      </left>
      <right/>
      <top style="medium">
        <color indexed="64"/>
      </top>
      <bottom style="dotted">
        <color auto="1"/>
      </bottom>
      <diagonal style="thin">
        <color indexed="64"/>
      </diagonal>
    </border>
    <border diagonalUp="1">
      <left style="thin">
        <color indexed="64"/>
      </left>
      <right/>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style="thin">
        <color indexed="64"/>
      </left>
      <right/>
      <top style="thin">
        <color indexed="64"/>
      </top>
      <bottom/>
      <diagonal style="thin">
        <color indexed="64"/>
      </diagonal>
    </border>
    <border>
      <left style="thin">
        <color indexed="64"/>
      </left>
      <right/>
      <top style="medium">
        <color indexed="64"/>
      </top>
      <bottom style="medium">
        <color indexed="64"/>
      </bottom>
      <diagonal/>
    </border>
    <border diagonalUp="1">
      <left style="thin">
        <color indexed="64"/>
      </left>
      <right style="thin">
        <color indexed="64"/>
      </right>
      <top style="medium">
        <color indexed="64"/>
      </top>
      <bottom/>
      <diagonal style="thin">
        <color indexed="64"/>
      </diagonal>
    </border>
    <border diagonalUp="1">
      <left style="thin">
        <color indexed="64"/>
      </left>
      <right/>
      <top style="dotted">
        <color auto="1"/>
      </top>
      <bottom style="thin">
        <color indexed="64"/>
      </bottom>
      <diagonal style="thin">
        <color indexed="64"/>
      </diagonal>
    </border>
    <border diagonalUp="1">
      <left style="thin">
        <color indexed="64"/>
      </left>
      <right style="thin">
        <color indexed="64"/>
      </right>
      <top style="dotted">
        <color auto="1"/>
      </top>
      <bottom style="thin">
        <color indexed="64"/>
      </bottom>
      <diagonal style="thin">
        <color indexed="64"/>
      </diagonal>
    </border>
    <border diagonalUp="1">
      <left style="thin">
        <color indexed="64"/>
      </left>
      <right/>
      <top style="medium">
        <color indexed="64"/>
      </top>
      <bottom/>
      <diagonal style="thin">
        <color indexed="64"/>
      </diagonal>
    </border>
    <border>
      <left style="thin">
        <color indexed="64"/>
      </left>
      <right style="medium">
        <color indexed="64"/>
      </right>
      <top style="medium">
        <color indexed="64"/>
      </top>
      <bottom/>
      <diagonal/>
    </border>
    <border diagonalUp="1">
      <left style="thin">
        <color indexed="64"/>
      </left>
      <right style="medium">
        <color indexed="64"/>
      </right>
      <top style="medium">
        <color indexed="64"/>
      </top>
      <bottom/>
      <diagonal style="thin">
        <color indexed="64"/>
      </diagonal>
    </border>
    <border diagonalUp="1">
      <left style="thin">
        <color indexed="64"/>
      </left>
      <right style="medium">
        <color indexed="64"/>
      </right>
      <top/>
      <bottom style="thin">
        <color indexed="64"/>
      </bottom>
      <diagonal style="thin">
        <color auto="1"/>
      </diagonal>
    </border>
    <border diagonalUp="1">
      <left style="thin">
        <color indexed="64"/>
      </left>
      <right style="medium">
        <color indexed="64"/>
      </right>
      <top/>
      <bottom/>
      <diagonal style="thin">
        <color indexed="64"/>
      </diagonal>
    </border>
    <border diagonalUp="1">
      <left style="thin">
        <color indexed="64"/>
      </left>
      <right style="medium">
        <color indexed="64"/>
      </right>
      <top style="thin">
        <color indexed="64"/>
      </top>
      <bottom/>
      <diagonal style="thin">
        <color indexed="64"/>
      </diagonal>
    </border>
    <border>
      <left style="thin">
        <color indexed="64"/>
      </left>
      <right style="medium">
        <color indexed="64"/>
      </right>
      <top style="thin">
        <color indexed="64"/>
      </top>
      <bottom style="thin">
        <color auto="1"/>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style="medium">
        <color auto="1"/>
      </right>
      <top style="medium">
        <color indexed="64"/>
      </top>
      <bottom style="medium">
        <color indexed="64"/>
      </bottom>
      <diagonal/>
    </border>
    <border>
      <left/>
      <right/>
      <top/>
      <bottom style="medium">
        <color auto="1"/>
      </bottom>
      <diagonal/>
    </border>
    <border>
      <left style="medium">
        <color indexed="64"/>
      </left>
      <right/>
      <top style="double">
        <color indexed="64"/>
      </top>
      <bottom/>
      <diagonal/>
    </border>
    <border>
      <left style="medium">
        <color indexed="64"/>
      </left>
      <right/>
      <top style="thin">
        <color indexed="64"/>
      </top>
      <bottom style="thin">
        <color indexed="64"/>
      </bottom>
      <diagonal/>
    </border>
    <border>
      <left/>
      <right/>
      <top style="double">
        <color indexed="64"/>
      </top>
      <bottom/>
      <diagonal/>
    </border>
    <border>
      <left/>
      <right/>
      <top/>
      <bottom style="medium">
        <color indexed="64"/>
      </bottom>
      <diagonal/>
    </border>
    <border>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hair">
        <color auto="1"/>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bottom style="hair">
        <color auto="1"/>
      </bottom>
      <diagonal/>
    </border>
    <border>
      <left style="thin">
        <color indexed="64"/>
      </left>
      <right style="thin">
        <color indexed="64"/>
      </right>
      <top style="double">
        <color indexed="64"/>
      </top>
      <bottom style="hair">
        <color auto="1"/>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diagonal/>
    </border>
    <border>
      <left style="thin">
        <color indexed="64"/>
      </left>
      <right style="medium">
        <color indexed="64"/>
      </right>
      <top style="double">
        <color indexed="64"/>
      </top>
      <bottom style="hair">
        <color indexed="64"/>
      </bottom>
      <diagonal/>
    </border>
    <border>
      <left style="medium">
        <color indexed="64"/>
      </left>
      <right/>
      <top/>
      <bottom/>
      <diagonal/>
    </border>
    <border>
      <left style="thin">
        <color indexed="64"/>
      </left>
      <right style="thin">
        <color indexed="64"/>
      </right>
      <top style="medium">
        <color auto="1"/>
      </top>
      <bottom style="thin">
        <color indexed="64"/>
      </bottom>
      <diagonal/>
    </border>
    <border>
      <left style="thin">
        <color auto="1"/>
      </left>
      <right style="thin">
        <color indexed="64"/>
      </right>
      <top/>
      <bottom/>
      <diagonal/>
    </border>
    <border>
      <left style="thin">
        <color auto="1"/>
      </left>
      <right style="thin">
        <color indexed="64"/>
      </right>
      <top/>
      <bottom style="thin">
        <color auto="1"/>
      </bottom>
      <diagonal/>
    </border>
    <border>
      <left style="thin">
        <color indexed="64"/>
      </left>
      <right style="thin">
        <color indexed="64"/>
      </right>
      <top style="thin">
        <color auto="1"/>
      </top>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thin">
        <color auto="1"/>
      </top>
      <bottom style="dotted">
        <color indexed="64"/>
      </bottom>
      <diagonal/>
    </border>
    <border>
      <left style="thin">
        <color indexed="64"/>
      </left>
      <right style="thin">
        <color indexed="64"/>
      </right>
      <top style="dotted">
        <color indexed="64"/>
      </top>
      <bottom style="thin">
        <color auto="1"/>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style="double">
        <color indexed="64"/>
      </top>
      <bottom style="dotted">
        <color indexed="64"/>
      </bottom>
      <diagonal/>
    </border>
    <border>
      <left style="thin">
        <color indexed="64"/>
      </left>
      <right style="thin">
        <color auto="1"/>
      </right>
      <top style="thin">
        <color auto="1"/>
      </top>
      <bottom style="dotted">
        <color indexed="64"/>
      </bottom>
      <diagonal/>
    </border>
    <border>
      <left style="thin">
        <color indexed="64"/>
      </left>
      <right style="thin">
        <color auto="1"/>
      </right>
      <top style="dotted">
        <color indexed="64"/>
      </top>
      <bottom style="thin">
        <color indexed="64"/>
      </bottom>
      <diagonal/>
    </border>
    <border>
      <left style="thin">
        <color indexed="64"/>
      </left>
      <right style="thin">
        <color auto="1"/>
      </right>
      <top style="thin">
        <color indexed="64"/>
      </top>
      <bottom style="dotted">
        <color indexed="64"/>
      </bottom>
      <diagonal/>
    </border>
    <border>
      <left style="thin">
        <color indexed="64"/>
      </left>
      <right style="thin">
        <color auto="1"/>
      </right>
      <top style="dotted">
        <color indexed="64"/>
      </top>
      <bottom style="thin">
        <color auto="1"/>
      </bottom>
      <diagonal/>
    </border>
    <border>
      <left/>
      <right/>
      <top style="medium">
        <color auto="1"/>
      </top>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tted">
        <color indexed="64"/>
      </top>
      <bottom/>
      <diagonal/>
    </border>
    <border diagonalUp="1">
      <left style="thin">
        <color indexed="64"/>
      </left>
      <right style="thin">
        <color indexed="64"/>
      </right>
      <top style="medium">
        <color indexed="64"/>
      </top>
      <bottom style="dotted">
        <color indexed="64"/>
      </bottom>
      <diagonal style="thin">
        <color indexed="64"/>
      </diagonal>
    </border>
    <border diagonalUp="1">
      <left style="thin">
        <color indexed="64"/>
      </left>
      <right style="thin">
        <color indexed="64"/>
      </right>
      <top style="dotted">
        <color indexed="64"/>
      </top>
      <bottom style="thin">
        <color indexed="64"/>
      </bottom>
      <diagonal style="thin">
        <color indexed="64"/>
      </diagonal>
    </border>
    <border diagonalUp="1">
      <left style="thin">
        <color indexed="64"/>
      </left>
      <right style="thin">
        <color indexed="64"/>
      </right>
      <top style="thin">
        <color indexed="64"/>
      </top>
      <bottom style="dotted">
        <color indexed="64"/>
      </bottom>
      <diagonal style="thin">
        <color indexed="64"/>
      </diagonal>
    </border>
    <border diagonalUp="1">
      <left style="thin">
        <color indexed="64"/>
      </left>
      <right style="thin">
        <color indexed="64"/>
      </right>
      <top style="dotted">
        <color indexed="64"/>
      </top>
      <bottom style="medium">
        <color indexed="64"/>
      </bottom>
      <diagonal style="thin">
        <color indexed="64"/>
      </diagonal>
    </border>
    <border diagonalUp="1">
      <left style="thin">
        <color indexed="64"/>
      </left>
      <right style="thin">
        <color indexed="64"/>
      </right>
      <top/>
      <bottom style="dotted">
        <color indexed="64"/>
      </bottom>
      <diagonal style="thin">
        <color indexed="64"/>
      </diagonal>
    </border>
    <border diagonalUp="1">
      <left style="thin">
        <color indexed="64"/>
      </left>
      <right style="thin">
        <color indexed="64"/>
      </right>
      <top style="dotted">
        <color indexed="64"/>
      </top>
      <bottom/>
      <diagonal style="thin">
        <color indexed="64"/>
      </diagonal>
    </border>
    <border diagonalUp="1">
      <left style="thin">
        <color indexed="64"/>
      </left>
      <right style="medium">
        <color indexed="64"/>
      </right>
      <top/>
      <bottom style="thin">
        <color indexed="64"/>
      </bottom>
      <diagonal style="thin">
        <color indexed="64"/>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diagonal/>
    </border>
    <border diagonalUp="1">
      <left style="thin">
        <color indexed="64"/>
      </left>
      <right style="medium">
        <color indexed="64"/>
      </right>
      <top style="thin">
        <color auto="1"/>
      </top>
      <bottom/>
      <diagonal style="thin">
        <color indexed="64"/>
      </diagonal>
    </border>
    <border>
      <left style="thin">
        <color indexed="64"/>
      </left>
      <right style="medium">
        <color indexed="64"/>
      </right>
      <top style="dotted">
        <color indexed="64"/>
      </top>
      <bottom style="medium">
        <color indexed="64"/>
      </bottom>
      <diagonal/>
    </border>
    <border>
      <left style="thin">
        <color indexed="64"/>
      </left>
      <right style="medium">
        <color indexed="64"/>
      </right>
      <top style="double">
        <color indexed="64"/>
      </top>
      <bottom style="dotted">
        <color indexed="64"/>
      </bottom>
      <diagonal/>
    </border>
    <border>
      <left style="thin">
        <color indexed="64"/>
      </left>
      <right/>
      <top/>
      <bottom/>
      <diagonal/>
    </border>
    <border>
      <left style="thin">
        <color indexed="64"/>
      </left>
      <right/>
      <top style="double">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style="double">
        <color indexed="64"/>
      </top>
      <bottom style="thin">
        <color indexed="64"/>
      </bottom>
      <diagonal/>
    </border>
    <border>
      <left style="dashed">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style="thin">
        <color indexed="64"/>
      </right>
      <top/>
      <bottom style="hair">
        <color auto="1"/>
      </bottom>
      <diagonal/>
    </border>
    <border>
      <left style="thin">
        <color indexed="64"/>
      </left>
      <right style="thin">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right style="thin">
        <color indexed="64"/>
      </right>
      <top/>
      <bottom style="thin">
        <color auto="1"/>
      </bottom>
      <diagonal/>
    </border>
    <border>
      <left style="thin">
        <color indexed="64"/>
      </left>
      <right style="thin">
        <color indexed="64"/>
      </right>
      <top style="medium">
        <color indexed="64"/>
      </top>
      <bottom style="medium">
        <color auto="1"/>
      </bottom>
      <diagonal/>
    </border>
    <border>
      <left style="thin">
        <color indexed="64"/>
      </left>
      <right style="thin">
        <color indexed="64"/>
      </right>
      <top style="thin">
        <color auto="1"/>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double">
        <color indexed="64"/>
      </bottom>
      <diagonal style="thin">
        <color indexed="64"/>
      </diagonal>
    </border>
    <border diagonalUp="1">
      <left style="thin">
        <color indexed="64"/>
      </left>
      <right/>
      <top style="thin">
        <color indexed="64"/>
      </top>
      <bottom style="double">
        <color indexed="64"/>
      </bottom>
      <diagonal style="thin">
        <color indexed="64"/>
      </diagonal>
    </border>
    <border>
      <left style="thin">
        <color indexed="64"/>
      </left>
      <right/>
      <top style="double">
        <color indexed="64"/>
      </top>
      <bottom style="medium">
        <color indexed="64"/>
      </bottom>
      <diagonal/>
    </border>
    <border>
      <left style="thin">
        <color indexed="64"/>
      </left>
      <right/>
      <top style="medium">
        <color indexed="64"/>
      </top>
      <bottom style="medium">
        <color auto="1"/>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dotted">
        <color indexed="64"/>
      </bottom>
      <diagonal/>
    </border>
    <border>
      <left/>
      <right style="thin">
        <color rgb="FF000000"/>
      </right>
      <top/>
      <bottom style="dotted">
        <color indexed="64"/>
      </bottom>
      <diagonal/>
    </border>
    <border>
      <left/>
      <right style="thin">
        <color rgb="FF000000"/>
      </right>
      <top/>
      <bottom/>
      <diagonal/>
    </border>
    <border>
      <left/>
      <right style="thin">
        <color rgb="FF000000"/>
      </right>
      <top style="thin">
        <color indexed="64"/>
      </top>
      <bottom style="thin">
        <color rgb="FF000000"/>
      </bottom>
      <diagonal/>
    </border>
    <border>
      <left/>
      <right style="thin">
        <color rgb="FF000000"/>
      </right>
      <top style="thin">
        <color indexed="64"/>
      </top>
      <bottom/>
      <diagonal/>
    </border>
    <border>
      <left/>
      <right style="thin">
        <color rgb="FF000000"/>
      </right>
      <top style="double">
        <color indexed="64"/>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dotted">
        <color indexed="64"/>
      </bottom>
      <diagonal/>
    </border>
    <border>
      <left style="thin">
        <color rgb="FF000000"/>
      </left>
      <right style="thin">
        <color rgb="FF000000"/>
      </right>
      <top/>
      <bottom style="dotted">
        <color indexed="64"/>
      </bottom>
      <diagonal/>
    </border>
    <border>
      <left style="thin">
        <color rgb="FF000000"/>
      </left>
      <right style="thin">
        <color rgb="FF000000"/>
      </right>
      <top/>
      <bottom/>
      <diagonal/>
    </border>
    <border diagonalUp="1">
      <left style="thin">
        <color rgb="FF000000"/>
      </left>
      <right style="thin">
        <color rgb="FF000000"/>
      </right>
      <top style="thin">
        <color indexed="64"/>
      </top>
      <bottom style="thin">
        <color rgb="FF000000"/>
      </bottom>
      <diagonal style="thin">
        <color rgb="FF000000"/>
      </diagonal>
    </border>
    <border diagonalUp="1">
      <left style="thin">
        <color rgb="FF000000"/>
      </left>
      <right style="thin">
        <color rgb="FF000000"/>
      </right>
      <top style="thin">
        <color indexed="64"/>
      </top>
      <bottom/>
      <diagonal style="thin">
        <color rgb="FF000000"/>
      </diagonal>
    </border>
    <border diagonalUp="1">
      <left style="thin">
        <color rgb="FF000000"/>
      </left>
      <right style="thin">
        <color rgb="FF000000"/>
      </right>
      <top style="double">
        <color indexed="64"/>
      </top>
      <bottom style="thin">
        <color rgb="FF000000"/>
      </bottom>
      <diagonal style="thin">
        <color rgb="FF000000"/>
      </diagonal>
    </border>
    <border>
      <left style="thin">
        <color rgb="FF000000"/>
      </left>
      <right style="thin">
        <color rgb="FF000000"/>
      </right>
      <top style="thin">
        <color rgb="FF000000"/>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style="thin">
        <color indexed="64"/>
      </top>
      <bottom/>
      <diagonal/>
    </border>
    <border>
      <left style="thin">
        <color rgb="FF000000"/>
      </left>
      <right style="thin">
        <color rgb="FF000000"/>
      </right>
      <top style="double">
        <color indexed="64"/>
      </top>
      <bottom style="thin">
        <color rgb="FF000000"/>
      </bottom>
      <diagonal/>
    </border>
    <border>
      <left style="medium">
        <color indexed="64"/>
      </left>
      <right style="thin">
        <color rgb="FF000000"/>
      </right>
      <top style="thin">
        <color rgb="FF000000"/>
      </top>
      <bottom style="thin">
        <color rgb="FF000000"/>
      </bottom>
      <diagonal/>
    </border>
    <border>
      <left/>
      <right style="medium">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544">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2" fillId="0" borderId="0" xfId="0" applyFont="1" applyFill="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wrapText="1"/>
    </xf>
    <xf numFmtId="0" fontId="4" fillId="0" borderId="0" xfId="0" applyFont="1" applyFill="1" applyAlignment="1">
      <alignment vertical="center"/>
    </xf>
    <xf numFmtId="0" fontId="4" fillId="0" borderId="0" xfId="0" applyFont="1" applyFill="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vertical="center" wrapText="1"/>
    </xf>
    <xf numFmtId="0" fontId="4" fillId="0" borderId="10" xfId="0" applyFont="1" applyFill="1" applyBorder="1" applyAlignment="1">
      <alignment vertical="center" wrapText="1"/>
    </xf>
    <xf numFmtId="0" fontId="4" fillId="0" borderId="11" xfId="0" applyFont="1" applyFill="1" applyBorder="1" applyAlignment="1">
      <alignment vertical="center" wrapText="1"/>
    </xf>
    <xf numFmtId="0" fontId="4" fillId="0" borderId="12" xfId="0" applyFont="1" applyFill="1" applyBorder="1" applyAlignment="1">
      <alignment vertical="center" wrapText="1"/>
    </xf>
    <xf numFmtId="0" fontId="4" fillId="0" borderId="13" xfId="0" applyFont="1" applyFill="1" applyBorder="1" applyAlignment="1">
      <alignment vertical="center" wrapText="1"/>
    </xf>
    <xf numFmtId="0" fontId="4" fillId="0" borderId="14" xfId="0" applyFont="1" applyFill="1" applyBorder="1" applyAlignment="1">
      <alignment vertical="center" wrapText="1"/>
    </xf>
    <xf numFmtId="0" fontId="4" fillId="0" borderId="15" xfId="0" applyFont="1" applyFill="1" applyBorder="1" applyAlignment="1">
      <alignment vertical="center" wrapText="1"/>
    </xf>
    <xf numFmtId="0" fontId="4" fillId="0" borderId="16" xfId="0" applyFont="1" applyFill="1" applyBorder="1" applyAlignment="1">
      <alignment vertical="center" wrapText="1"/>
    </xf>
    <xf numFmtId="0" fontId="4" fillId="0" borderId="17"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8" xfId="0" applyFont="1" applyFill="1" applyBorder="1" applyAlignment="1">
      <alignment horizontal="center" vertical="center" wrapText="1"/>
    </xf>
    <xf numFmtId="176" fontId="4" fillId="0" borderId="9" xfId="0" applyNumberFormat="1" applyFont="1" applyFill="1" applyBorder="1">
      <alignment vertical="center"/>
    </xf>
    <xf numFmtId="176" fontId="4" fillId="0" borderId="19" xfId="0" applyNumberFormat="1" applyFont="1" applyFill="1" applyBorder="1">
      <alignment vertical="center"/>
    </xf>
    <xf numFmtId="176" fontId="4" fillId="0" borderId="20" xfId="0" applyNumberFormat="1" applyFont="1" applyFill="1" applyBorder="1">
      <alignment vertical="center"/>
    </xf>
    <xf numFmtId="176" fontId="4" fillId="2" borderId="9" xfId="0" applyNumberFormat="1" applyFont="1" applyFill="1" applyBorder="1">
      <alignment vertical="center"/>
    </xf>
    <xf numFmtId="176" fontId="4" fillId="2" borderId="21" xfId="0" applyNumberFormat="1" applyFont="1" applyFill="1" applyBorder="1">
      <alignment vertical="center"/>
    </xf>
    <xf numFmtId="176" fontId="4" fillId="2" borderId="22" xfId="0" applyNumberFormat="1" applyFont="1" applyFill="1" applyBorder="1">
      <alignment vertical="center"/>
    </xf>
    <xf numFmtId="176" fontId="4" fillId="2" borderId="23" xfId="0" applyNumberFormat="1" applyFont="1" applyFill="1" applyBorder="1">
      <alignment vertical="center"/>
    </xf>
    <xf numFmtId="176" fontId="4" fillId="2" borderId="24" xfId="0" applyNumberFormat="1" applyFont="1" applyFill="1" applyBorder="1">
      <alignment vertical="center"/>
    </xf>
    <xf numFmtId="176" fontId="4" fillId="2" borderId="15" xfId="0" applyNumberFormat="1" applyFont="1" applyFill="1" applyBorder="1">
      <alignment vertical="center"/>
    </xf>
    <xf numFmtId="176" fontId="4" fillId="2" borderId="16" xfId="0" applyNumberFormat="1" applyFont="1" applyFill="1" applyBorder="1">
      <alignment vertical="center"/>
    </xf>
    <xf numFmtId="176" fontId="4" fillId="0" borderId="21" xfId="0" applyNumberFormat="1" applyFont="1" applyFill="1" applyBorder="1">
      <alignment vertical="center"/>
    </xf>
    <xf numFmtId="176" fontId="4" fillId="0" borderId="22" xfId="0" applyNumberFormat="1" applyFont="1" applyFill="1" applyBorder="1">
      <alignment vertical="center"/>
    </xf>
    <xf numFmtId="176" fontId="4" fillId="0" borderId="23" xfId="0" applyNumberFormat="1" applyFont="1" applyFill="1" applyBorder="1">
      <alignment vertical="center"/>
    </xf>
    <xf numFmtId="176" fontId="4" fillId="0" borderId="24" xfId="0" applyNumberFormat="1" applyFont="1" applyFill="1" applyBorder="1">
      <alignment vertical="center"/>
    </xf>
    <xf numFmtId="176" fontId="4" fillId="0" borderId="16" xfId="0" applyNumberFormat="1" applyFont="1" applyFill="1" applyBorder="1">
      <alignment vertical="center"/>
    </xf>
    <xf numFmtId="176" fontId="4" fillId="0" borderId="25" xfId="0" applyNumberFormat="1" applyFont="1" applyFill="1" applyBorder="1" applyAlignment="1">
      <alignment horizontal="center" vertical="center"/>
    </xf>
    <xf numFmtId="176" fontId="4" fillId="0" borderId="26" xfId="0" applyNumberFormat="1" applyFont="1" applyFill="1" applyBorder="1" applyAlignment="1">
      <alignment horizontal="center" vertical="center"/>
    </xf>
    <xf numFmtId="176" fontId="4" fillId="0" borderId="27" xfId="0" applyNumberFormat="1" applyFont="1" applyFill="1" applyBorder="1" applyAlignment="1">
      <alignment horizontal="center" vertical="center"/>
    </xf>
    <xf numFmtId="0" fontId="4" fillId="0" borderId="28" xfId="0" applyFont="1" applyFill="1" applyBorder="1" applyAlignment="1">
      <alignment horizontal="center" vertical="center"/>
    </xf>
    <xf numFmtId="0" fontId="4" fillId="2" borderId="28" xfId="0" applyFont="1" applyFill="1" applyBorder="1" applyAlignment="1">
      <alignment horizontal="center" vertical="center"/>
    </xf>
    <xf numFmtId="0" fontId="4" fillId="0" borderId="0" xfId="0" applyFont="1" applyFill="1" applyAlignment="1">
      <alignment horizontal="right" vertical="center"/>
    </xf>
    <xf numFmtId="0" fontId="4" fillId="0" borderId="29" xfId="0" applyFont="1" applyFill="1" applyBorder="1" applyAlignment="1">
      <alignment horizontal="center" vertical="center" wrapText="1"/>
    </xf>
    <xf numFmtId="0" fontId="4" fillId="0" borderId="30" xfId="0" applyFont="1" applyFill="1" applyBorder="1">
      <alignment vertical="center"/>
    </xf>
    <xf numFmtId="0" fontId="4" fillId="0" borderId="31" xfId="0" applyFont="1" applyFill="1" applyBorder="1">
      <alignment vertical="center"/>
    </xf>
    <xf numFmtId="0" fontId="4" fillId="0" borderId="32" xfId="0" applyFont="1" applyFill="1" applyBorder="1">
      <alignment vertical="center"/>
    </xf>
    <xf numFmtId="0" fontId="4" fillId="0" borderId="33" xfId="0" applyFont="1" applyFill="1" applyBorder="1">
      <alignment vertical="center"/>
    </xf>
    <xf numFmtId="0" fontId="4" fillId="0" borderId="34" xfId="0" applyFont="1" applyFill="1" applyBorder="1">
      <alignment vertical="center"/>
    </xf>
    <xf numFmtId="0" fontId="4" fillId="0" borderId="35" xfId="0" applyFont="1" applyFill="1" applyBorder="1">
      <alignment vertical="center"/>
    </xf>
    <xf numFmtId="0" fontId="4" fillId="0" borderId="36" xfId="0" applyFont="1" applyFill="1" applyBorder="1">
      <alignment vertical="center"/>
    </xf>
    <xf numFmtId="0" fontId="6" fillId="0" borderId="0" xfId="0" applyFont="1">
      <alignment vertical="center"/>
    </xf>
    <xf numFmtId="0" fontId="7" fillId="0" borderId="0" xfId="0" applyFont="1">
      <alignment vertical="center"/>
    </xf>
    <xf numFmtId="0" fontId="8" fillId="0" borderId="0" xfId="0" applyFont="1" applyFill="1" applyAlignment="1">
      <alignment horizontal="centerContinuous" vertical="center"/>
    </xf>
    <xf numFmtId="0" fontId="4" fillId="0" borderId="37" xfId="0" applyFont="1" applyFill="1" applyBorder="1" applyAlignment="1">
      <alignment horizontal="center" vertical="center"/>
    </xf>
    <xf numFmtId="0" fontId="4" fillId="0" borderId="38" xfId="0" applyFont="1" applyFill="1" applyBorder="1" applyAlignment="1">
      <alignment horizontal="center" vertical="center"/>
    </xf>
    <xf numFmtId="0" fontId="4" fillId="0" borderId="39" xfId="0" applyFont="1" applyFill="1" applyBorder="1" applyAlignment="1">
      <alignment horizontal="center" vertical="center"/>
    </xf>
    <xf numFmtId="0" fontId="4" fillId="0" borderId="40" xfId="0" applyFont="1" applyFill="1" applyBorder="1" applyAlignment="1">
      <alignment horizontal="center" vertical="center" wrapText="1"/>
    </xf>
    <xf numFmtId="0" fontId="7" fillId="0" borderId="0" xfId="0" applyFont="1" applyFill="1" applyAlignment="1">
      <alignment horizontal="center" vertical="top"/>
    </xf>
    <xf numFmtId="0" fontId="9" fillId="0" borderId="0" xfId="0" applyFont="1" applyFill="1" applyAlignment="1">
      <alignment horizontal="centerContinuous" vertical="center"/>
    </xf>
    <xf numFmtId="0" fontId="4" fillId="0" borderId="41" xfId="0" applyFont="1" applyFill="1" applyBorder="1" applyAlignment="1">
      <alignment horizontal="center" vertical="center"/>
    </xf>
    <xf numFmtId="0" fontId="4" fillId="0" borderId="42" xfId="0" applyFont="1" applyFill="1" applyBorder="1" applyAlignment="1">
      <alignment vertical="center" wrapText="1"/>
    </xf>
    <xf numFmtId="0" fontId="4" fillId="0" borderId="21" xfId="0" applyFont="1" applyFill="1" applyBorder="1" applyAlignment="1">
      <alignment vertical="center" wrapText="1"/>
    </xf>
    <xf numFmtId="0" fontId="4" fillId="0" borderId="23" xfId="0" applyFont="1" applyFill="1" applyBorder="1" applyAlignment="1">
      <alignment vertical="center" wrapText="1"/>
    </xf>
    <xf numFmtId="0" fontId="4" fillId="0" borderId="43" xfId="0" applyFont="1" applyFill="1" applyBorder="1" applyAlignment="1">
      <alignment vertical="center" wrapText="1"/>
    </xf>
    <xf numFmtId="0" fontId="4" fillId="0" borderId="20" xfId="0" applyFont="1" applyFill="1" applyBorder="1" applyAlignment="1">
      <alignment vertical="center" wrapText="1"/>
    </xf>
    <xf numFmtId="0" fontId="4" fillId="0" borderId="44" xfId="0" applyFont="1" applyFill="1" applyBorder="1" applyAlignment="1">
      <alignment vertical="center"/>
    </xf>
    <xf numFmtId="0" fontId="7" fillId="0" borderId="0" xfId="0" applyFont="1" applyFill="1" applyAlignment="1">
      <alignment vertical="top"/>
    </xf>
    <xf numFmtId="0" fontId="7" fillId="0" borderId="0" xfId="0" applyFont="1" applyFill="1" applyAlignment="1">
      <alignment vertical="top" wrapText="1"/>
    </xf>
    <xf numFmtId="0" fontId="7" fillId="0" borderId="0" xfId="0" applyFont="1" applyBorder="1" applyAlignment="1">
      <alignment horizontal="left" vertical="center"/>
    </xf>
    <xf numFmtId="0" fontId="4" fillId="0" borderId="45" xfId="0" applyFont="1" applyFill="1" applyBorder="1" applyAlignment="1">
      <alignment horizontal="center" vertical="center"/>
    </xf>
    <xf numFmtId="0" fontId="4" fillId="0" borderId="46" xfId="0" applyFont="1" applyFill="1" applyBorder="1">
      <alignment vertical="center"/>
    </xf>
    <xf numFmtId="0" fontId="4" fillId="0" borderId="47" xfId="0" applyFont="1" applyFill="1" applyBorder="1">
      <alignment vertical="center"/>
    </xf>
    <xf numFmtId="0" fontId="4" fillId="0" borderId="48" xfId="0" applyFont="1" applyFill="1" applyBorder="1" applyAlignment="1">
      <alignment vertical="center" wrapText="1"/>
    </xf>
    <xf numFmtId="0" fontId="4" fillId="0" borderId="49" xfId="0" applyFont="1" applyFill="1" applyBorder="1" applyAlignment="1">
      <alignment vertical="center" wrapText="1"/>
    </xf>
    <xf numFmtId="0" fontId="4" fillId="0" borderId="47" xfId="0" applyFont="1" applyFill="1" applyBorder="1" applyAlignment="1">
      <alignment vertical="center" wrapText="1"/>
    </xf>
    <xf numFmtId="0" fontId="4" fillId="0" borderId="50" xfId="0" applyFont="1" applyFill="1" applyBorder="1" applyAlignment="1">
      <alignment vertical="center" wrapText="1"/>
    </xf>
    <xf numFmtId="0" fontId="4" fillId="0" borderId="46" xfId="0" applyFont="1" applyFill="1" applyBorder="1" applyAlignment="1">
      <alignment vertical="center" wrapText="1"/>
    </xf>
    <xf numFmtId="0" fontId="4" fillId="0" borderId="51" xfId="0" applyFont="1" applyFill="1" applyBorder="1" applyAlignment="1">
      <alignment vertical="center" wrapText="1"/>
    </xf>
    <xf numFmtId="0" fontId="4" fillId="0" borderId="52" xfId="0" applyFont="1" applyFill="1" applyBorder="1" applyAlignment="1">
      <alignment vertical="center" wrapText="1"/>
    </xf>
    <xf numFmtId="0" fontId="4" fillId="0" borderId="53" xfId="0" applyFont="1" applyFill="1" applyBorder="1" applyAlignment="1">
      <alignment vertical="center"/>
    </xf>
    <xf numFmtId="0" fontId="4" fillId="0" borderId="42" xfId="0" applyFont="1" applyFill="1" applyBorder="1" applyAlignment="1">
      <alignment horizontal="center" vertical="center" wrapText="1"/>
    </xf>
    <xf numFmtId="176" fontId="4" fillId="2" borderId="54" xfId="0" applyNumberFormat="1" applyFont="1" applyFill="1" applyBorder="1" applyAlignment="1">
      <alignment vertical="center" wrapText="1"/>
    </xf>
    <xf numFmtId="176" fontId="4" fillId="2" borderId="55" xfId="0" applyNumberFormat="1" applyFont="1" applyFill="1" applyBorder="1" applyAlignment="1">
      <alignment vertical="center" wrapText="1"/>
    </xf>
    <xf numFmtId="176" fontId="4" fillId="2" borderId="56" xfId="0" applyNumberFormat="1" applyFont="1" applyFill="1" applyBorder="1">
      <alignment vertical="center"/>
    </xf>
    <xf numFmtId="176" fontId="4" fillId="2" borderId="57" xfId="0" applyNumberFormat="1" applyFont="1" applyFill="1" applyBorder="1">
      <alignment vertical="center"/>
    </xf>
    <xf numFmtId="176" fontId="4" fillId="2" borderId="55" xfId="0" applyNumberFormat="1" applyFont="1" applyFill="1" applyBorder="1">
      <alignment vertical="center"/>
    </xf>
    <xf numFmtId="176" fontId="4" fillId="2" borderId="58" xfId="0" applyNumberFormat="1" applyFont="1" applyFill="1" applyBorder="1">
      <alignment vertical="center"/>
    </xf>
    <xf numFmtId="176" fontId="4" fillId="2" borderId="54" xfId="0" applyNumberFormat="1" applyFont="1" applyFill="1" applyBorder="1">
      <alignment vertical="center"/>
    </xf>
    <xf numFmtId="176" fontId="4" fillId="2" borderId="42" xfId="0" applyNumberFormat="1" applyFont="1" applyFill="1" applyBorder="1">
      <alignment vertical="center"/>
    </xf>
    <xf numFmtId="176" fontId="4" fillId="2" borderId="59" xfId="0" applyNumberFormat="1" applyFont="1" applyFill="1" applyBorder="1">
      <alignment vertical="center"/>
    </xf>
    <xf numFmtId="176" fontId="4" fillId="0" borderId="60" xfId="0" applyNumberFormat="1" applyFont="1" applyFill="1" applyBorder="1">
      <alignment vertical="center"/>
    </xf>
    <xf numFmtId="176" fontId="4" fillId="0" borderId="61" xfId="0" applyNumberFormat="1" applyFont="1" applyFill="1" applyBorder="1">
      <alignment vertical="center"/>
    </xf>
    <xf numFmtId="176" fontId="4" fillId="0" borderId="62" xfId="0" applyNumberFormat="1" applyFont="1" applyFill="1" applyBorder="1">
      <alignment vertical="center"/>
    </xf>
    <xf numFmtId="176" fontId="4" fillId="0" borderId="63" xfId="0" applyNumberFormat="1" applyFont="1" applyFill="1" applyBorder="1">
      <alignment vertical="center"/>
    </xf>
    <xf numFmtId="176" fontId="4" fillId="0" borderId="25" xfId="0" applyNumberFormat="1" applyFont="1" applyFill="1" applyBorder="1">
      <alignment vertical="center"/>
    </xf>
    <xf numFmtId="0" fontId="10" fillId="0" borderId="42" xfId="0" applyFont="1" applyFill="1" applyBorder="1" applyAlignment="1">
      <alignment horizontal="center" vertical="center" wrapText="1"/>
    </xf>
    <xf numFmtId="0" fontId="4" fillId="0" borderId="0" xfId="0" applyFont="1" applyBorder="1" applyAlignment="1">
      <alignment horizontal="left" vertical="center"/>
    </xf>
    <xf numFmtId="0" fontId="10" fillId="0" borderId="64" xfId="0" applyFont="1" applyFill="1" applyBorder="1" applyAlignment="1">
      <alignment horizontal="center" vertical="center" wrapText="1"/>
    </xf>
    <xf numFmtId="176" fontId="4" fillId="2" borderId="65" xfId="0" applyNumberFormat="1" applyFont="1" applyFill="1" applyBorder="1" applyAlignment="1">
      <alignment vertical="center" wrapText="1"/>
    </xf>
    <xf numFmtId="176" fontId="4" fillId="2" borderId="66" xfId="0" applyNumberFormat="1" applyFont="1" applyFill="1" applyBorder="1">
      <alignment vertical="center"/>
    </xf>
    <xf numFmtId="176" fontId="4" fillId="2" borderId="67" xfId="0" applyNumberFormat="1" applyFont="1" applyFill="1" applyBorder="1">
      <alignment vertical="center"/>
    </xf>
    <xf numFmtId="176" fontId="4" fillId="2" borderId="68" xfId="0" applyNumberFormat="1" applyFont="1" applyFill="1" applyBorder="1" applyAlignment="1">
      <alignment vertical="center" wrapText="1"/>
    </xf>
    <xf numFmtId="176" fontId="4" fillId="2" borderId="69" xfId="0" applyNumberFormat="1" applyFont="1" applyFill="1" applyBorder="1">
      <alignment vertical="center"/>
    </xf>
    <xf numFmtId="176" fontId="4" fillId="2" borderId="70" xfId="0" applyNumberFormat="1" applyFont="1" applyFill="1" applyBorder="1">
      <alignment vertical="center"/>
    </xf>
    <xf numFmtId="176" fontId="4" fillId="2" borderId="71" xfId="0" applyNumberFormat="1" applyFont="1" applyFill="1" applyBorder="1">
      <alignment vertical="center"/>
    </xf>
    <xf numFmtId="176" fontId="4" fillId="2" borderId="68" xfId="0" applyNumberFormat="1" applyFont="1" applyFill="1" applyBorder="1">
      <alignment vertical="center"/>
    </xf>
    <xf numFmtId="176" fontId="4" fillId="2" borderId="72" xfId="0" applyNumberFormat="1" applyFont="1" applyFill="1" applyBorder="1">
      <alignment vertical="center"/>
    </xf>
    <xf numFmtId="176" fontId="4" fillId="2" borderId="65" xfId="0" applyNumberFormat="1" applyFont="1" applyFill="1" applyBorder="1">
      <alignment vertical="center"/>
    </xf>
    <xf numFmtId="176" fontId="4" fillId="2" borderId="64" xfId="0" applyNumberFormat="1" applyFont="1" applyFill="1" applyBorder="1">
      <alignment vertical="center"/>
    </xf>
    <xf numFmtId="176" fontId="4" fillId="2" borderId="73" xfId="0" applyNumberFormat="1" applyFont="1" applyFill="1" applyBorder="1">
      <alignment vertical="center"/>
    </xf>
    <xf numFmtId="176" fontId="4" fillId="0" borderId="74" xfId="0" applyNumberFormat="1" applyFont="1" applyFill="1" applyBorder="1">
      <alignment vertical="center"/>
    </xf>
    <xf numFmtId="176" fontId="4" fillId="0" borderId="75" xfId="0" applyNumberFormat="1" applyFont="1" applyFill="1" applyBorder="1">
      <alignment vertical="center"/>
    </xf>
    <xf numFmtId="176" fontId="4" fillId="0" borderId="76" xfId="0" applyNumberFormat="1" applyFont="1" applyFill="1" applyBorder="1">
      <alignment vertical="center"/>
    </xf>
    <xf numFmtId="176" fontId="4" fillId="0" borderId="77" xfId="0" applyNumberFormat="1" applyFont="1" applyFill="1" applyBorder="1">
      <alignment vertical="center"/>
    </xf>
    <xf numFmtId="0" fontId="4" fillId="3" borderId="78" xfId="0" applyFont="1" applyFill="1" applyBorder="1" applyAlignment="1">
      <alignment horizontal="center" vertical="center" wrapText="1"/>
    </xf>
    <xf numFmtId="176" fontId="4" fillId="0" borderId="79" xfId="0" applyNumberFormat="1" applyFont="1" applyFill="1" applyBorder="1">
      <alignment vertical="center"/>
    </xf>
    <xf numFmtId="176" fontId="4" fillId="0" borderId="80" xfId="0" applyNumberFormat="1" applyFont="1" applyFill="1" applyBorder="1">
      <alignment vertical="center"/>
    </xf>
    <xf numFmtId="0" fontId="4" fillId="0" borderId="0" xfId="0" applyFont="1" applyFill="1" applyBorder="1" applyAlignment="1">
      <alignment vertical="center"/>
    </xf>
    <xf numFmtId="176" fontId="4" fillId="2" borderId="56" xfId="0" applyNumberFormat="1" applyFont="1" applyFill="1" applyBorder="1" applyAlignment="1">
      <alignment vertical="center" wrapText="1"/>
    </xf>
    <xf numFmtId="176" fontId="4" fillId="0" borderId="79" xfId="0" applyNumberFormat="1" applyFont="1" applyFill="1" applyBorder="1" applyAlignment="1">
      <alignment vertical="center" wrapText="1"/>
    </xf>
    <xf numFmtId="176" fontId="4" fillId="0" borderId="81" xfId="0" applyNumberFormat="1" applyFont="1" applyFill="1" applyBorder="1">
      <alignment vertical="center"/>
    </xf>
    <xf numFmtId="176" fontId="4" fillId="0" borderId="61" xfId="0" applyNumberFormat="1" applyFont="1" applyFill="1" applyBorder="1" applyAlignment="1">
      <alignment vertical="center" wrapText="1"/>
    </xf>
    <xf numFmtId="0" fontId="4" fillId="0" borderId="64" xfId="0" applyFont="1" applyFill="1" applyBorder="1" applyAlignment="1">
      <alignment horizontal="center" vertical="center" wrapText="1"/>
    </xf>
    <xf numFmtId="176" fontId="4" fillId="2" borderId="70" xfId="0" applyNumberFormat="1" applyFont="1" applyFill="1" applyBorder="1" applyAlignment="1">
      <alignment vertical="center" wrapText="1"/>
    </xf>
    <xf numFmtId="176" fontId="4" fillId="2" borderId="64" xfId="0" applyNumberFormat="1" applyFont="1" applyFill="1" applyBorder="1" applyAlignment="1">
      <alignment vertical="center" wrapText="1"/>
    </xf>
    <xf numFmtId="176" fontId="4" fillId="0" borderId="74" xfId="0" applyNumberFormat="1" applyFont="1" applyFill="1" applyBorder="1" applyAlignment="1">
      <alignment vertical="center" wrapText="1"/>
    </xf>
    <xf numFmtId="176" fontId="4" fillId="0" borderId="82" xfId="0" applyNumberFormat="1" applyFont="1" applyFill="1" applyBorder="1" applyAlignment="1">
      <alignment vertical="center" wrapText="1"/>
    </xf>
    <xf numFmtId="0" fontId="4" fillId="0" borderId="83" xfId="0" applyFont="1" applyFill="1" applyBorder="1" applyAlignment="1">
      <alignment horizontal="center" vertical="center" wrapText="1"/>
    </xf>
    <xf numFmtId="176" fontId="4" fillId="0" borderId="84" xfId="0" applyNumberFormat="1" applyFont="1" applyFill="1" applyBorder="1" applyAlignment="1">
      <alignment horizontal="center" vertical="center" wrapText="1"/>
    </xf>
    <xf numFmtId="176" fontId="4" fillId="0" borderId="85" xfId="0" applyNumberFormat="1" applyFont="1" applyFill="1" applyBorder="1" applyAlignment="1">
      <alignment horizontal="center" vertical="center" wrapText="1"/>
    </xf>
    <xf numFmtId="176" fontId="4" fillId="0" borderId="33" xfId="0" applyNumberFormat="1" applyFont="1" applyFill="1" applyBorder="1">
      <alignment vertical="center"/>
    </xf>
    <xf numFmtId="176" fontId="4" fillId="0" borderId="86" xfId="0" applyNumberFormat="1" applyFont="1" applyFill="1" applyBorder="1" applyAlignment="1">
      <alignment horizontal="center" vertical="center" wrapText="1"/>
    </xf>
    <xf numFmtId="176" fontId="4" fillId="0" borderId="34" xfId="0" applyNumberFormat="1" applyFont="1" applyFill="1" applyBorder="1">
      <alignment vertical="center"/>
    </xf>
    <xf numFmtId="176" fontId="4" fillId="0" borderId="87" xfId="0" applyNumberFormat="1" applyFont="1" applyFill="1" applyBorder="1" applyAlignment="1">
      <alignment horizontal="center" vertical="center"/>
    </xf>
    <xf numFmtId="176" fontId="4" fillId="0" borderId="85" xfId="0" applyNumberFormat="1" applyFont="1" applyFill="1" applyBorder="1" applyAlignment="1">
      <alignment horizontal="center" vertical="center"/>
    </xf>
    <xf numFmtId="176" fontId="4" fillId="0" borderId="88" xfId="0" applyNumberFormat="1" applyFont="1" applyFill="1" applyBorder="1">
      <alignment vertical="center"/>
    </xf>
    <xf numFmtId="176" fontId="4" fillId="0" borderId="86" xfId="0" applyNumberFormat="1" applyFont="1" applyFill="1" applyBorder="1" applyAlignment="1">
      <alignment horizontal="center" vertical="center"/>
    </xf>
    <xf numFmtId="176" fontId="4" fillId="0" borderId="89" xfId="0" applyNumberFormat="1" applyFont="1" applyFill="1" applyBorder="1">
      <alignment vertical="center"/>
    </xf>
    <xf numFmtId="176" fontId="4" fillId="0" borderId="84" xfId="0" applyNumberFormat="1" applyFont="1" applyFill="1" applyBorder="1" applyAlignment="1">
      <alignment horizontal="center" vertical="center"/>
    </xf>
    <xf numFmtId="0" fontId="5" fillId="0" borderId="90" xfId="0" applyFont="1" applyBorder="1">
      <alignment vertical="center"/>
    </xf>
    <xf numFmtId="0" fontId="11" fillId="0" borderId="0" xfId="0" applyFont="1" applyFill="1" applyBorder="1" applyAlignment="1">
      <alignment horizontal="center" vertical="center"/>
    </xf>
    <xf numFmtId="0" fontId="10" fillId="0" borderId="38" xfId="0" applyFont="1" applyFill="1" applyBorder="1">
      <alignment vertical="center"/>
    </xf>
    <xf numFmtId="0" fontId="2" fillId="0" borderId="5"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91" xfId="0" applyFont="1" applyFill="1" applyBorder="1" applyAlignment="1">
      <alignment horizontal="left" vertical="center" wrapText="1"/>
    </xf>
    <xf numFmtId="0" fontId="10" fillId="0" borderId="42" xfId="0" applyFont="1" applyFill="1" applyBorder="1" applyAlignment="1">
      <alignment horizontal="center" vertical="center"/>
    </xf>
    <xf numFmtId="0" fontId="2" fillId="2" borderId="2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58" xfId="0" applyFont="1" applyFill="1" applyBorder="1" applyAlignment="1">
      <alignment horizontal="center" vertical="center" wrapText="1"/>
    </xf>
    <xf numFmtId="0" fontId="4" fillId="0" borderId="0" xfId="0" applyFont="1" applyFill="1" applyAlignment="1">
      <alignment vertical="center" wrapText="1"/>
    </xf>
    <xf numFmtId="0" fontId="2" fillId="0" borderId="24" xfId="0" applyFont="1" applyFill="1" applyBorder="1" applyAlignment="1">
      <alignment vertical="center" wrapText="1"/>
    </xf>
    <xf numFmtId="0" fontId="2" fillId="0" borderId="24" xfId="0" applyFont="1" applyFill="1" applyBorder="1">
      <alignment vertical="center"/>
    </xf>
    <xf numFmtId="0" fontId="2" fillId="0" borderId="15" xfId="0" applyFont="1" applyFill="1" applyBorder="1">
      <alignment vertical="center"/>
    </xf>
    <xf numFmtId="0" fontId="2" fillId="0" borderId="58" xfId="0" applyFont="1" applyFill="1" applyBorder="1" applyAlignment="1">
      <alignment horizontal="center" vertical="center"/>
    </xf>
    <xf numFmtId="0" fontId="2" fillId="2" borderId="24" xfId="0" applyFont="1" applyFill="1" applyBorder="1">
      <alignment vertical="center"/>
    </xf>
    <xf numFmtId="0" fontId="2" fillId="2" borderId="15" xfId="0" applyFont="1" applyFill="1" applyBorder="1">
      <alignment vertical="center"/>
    </xf>
    <xf numFmtId="0" fontId="2" fillId="0" borderId="58" xfId="0" applyFont="1" applyFill="1" applyBorder="1">
      <alignment vertical="center"/>
    </xf>
    <xf numFmtId="0" fontId="2" fillId="0" borderId="28" xfId="0" applyFont="1" applyFill="1" applyBorder="1" applyAlignment="1">
      <alignment horizontal="left" vertical="center"/>
    </xf>
    <xf numFmtId="0" fontId="2" fillId="2" borderId="67" xfId="0" applyFont="1" applyFill="1" applyBorder="1">
      <alignment vertical="center"/>
    </xf>
    <xf numFmtId="0" fontId="2" fillId="2" borderId="69" xfId="0" applyFont="1" applyFill="1" applyBorder="1">
      <alignment vertical="center"/>
    </xf>
    <xf numFmtId="0" fontId="2" fillId="2" borderId="28" xfId="0" applyFont="1" applyFill="1" applyBorder="1" applyAlignment="1">
      <alignment horizontal="left" vertical="center"/>
    </xf>
    <xf numFmtId="0" fontId="10" fillId="0" borderId="18" xfId="0" applyFont="1" applyFill="1" applyBorder="1" applyAlignment="1">
      <alignment horizontal="center" vertical="center" wrapText="1"/>
    </xf>
    <xf numFmtId="0" fontId="2" fillId="2" borderId="66" xfId="0" applyFont="1" applyFill="1" applyBorder="1">
      <alignment vertical="center"/>
    </xf>
    <xf numFmtId="0" fontId="10" fillId="0" borderId="92" xfId="0" applyFont="1" applyFill="1" applyBorder="1" applyAlignment="1">
      <alignment horizontal="center" vertical="center" wrapText="1"/>
    </xf>
    <xf numFmtId="0" fontId="2" fillId="0" borderId="72" xfId="0" applyFont="1" applyFill="1" applyBorder="1">
      <alignment vertical="center"/>
    </xf>
    <xf numFmtId="0" fontId="10" fillId="0" borderId="29" xfId="0" applyFont="1" applyFill="1" applyBorder="1" applyAlignment="1">
      <alignment horizontal="center" vertical="center" wrapText="1"/>
    </xf>
    <xf numFmtId="0" fontId="2" fillId="2" borderId="32" xfId="0" applyFont="1" applyFill="1" applyBorder="1">
      <alignment vertical="center"/>
    </xf>
    <xf numFmtId="0" fontId="2" fillId="2" borderId="33" xfId="0" applyFont="1" applyFill="1" applyBorder="1">
      <alignment vertical="center"/>
    </xf>
    <xf numFmtId="0" fontId="2" fillId="2" borderId="34" xfId="0" applyFont="1" applyFill="1" applyBorder="1">
      <alignment vertical="center"/>
    </xf>
    <xf numFmtId="0" fontId="2" fillId="0" borderId="89" xfId="0" applyFont="1" applyFill="1" applyBorder="1">
      <alignment vertical="center"/>
    </xf>
    <xf numFmtId="0" fontId="11" fillId="0" borderId="0" xfId="0" applyFont="1" applyFill="1" applyAlignment="1">
      <alignment horizontal="center" vertical="center"/>
    </xf>
    <xf numFmtId="0" fontId="2" fillId="0" borderId="1" xfId="0" applyFont="1" applyFill="1" applyBorder="1" applyAlignment="1">
      <alignment vertical="center"/>
    </xf>
    <xf numFmtId="0" fontId="2" fillId="0" borderId="4" xfId="0" applyFont="1" applyFill="1" applyBorder="1" applyAlignment="1">
      <alignment horizontal="left" vertical="center"/>
    </xf>
    <xf numFmtId="0" fontId="2" fillId="0" borderId="5" xfId="0" applyFont="1" applyBorder="1" applyAlignment="1">
      <alignment horizontal="left" vertical="center"/>
    </xf>
    <xf numFmtId="0" fontId="2" fillId="0" borderId="2" xfId="0" applyFont="1" applyBorder="1" applyAlignment="1">
      <alignment horizontal="center" vertical="center"/>
    </xf>
    <xf numFmtId="0" fontId="2" fillId="0" borderId="3" xfId="0" applyFont="1" applyFill="1" applyBorder="1" applyAlignment="1">
      <alignment horizontal="center" vertical="center"/>
    </xf>
    <xf numFmtId="0" fontId="2" fillId="0" borderId="39" xfId="0" applyFont="1" applyFill="1" applyBorder="1" applyAlignment="1">
      <alignment horizontal="center" vertical="center"/>
    </xf>
    <xf numFmtId="0" fontId="2" fillId="0" borderId="8" xfId="0" applyFont="1" applyFill="1" applyBorder="1" applyAlignment="1">
      <alignment vertical="center"/>
    </xf>
    <xf numFmtId="0" fontId="2" fillId="0" borderId="23" xfId="0" applyFont="1" applyFill="1" applyBorder="1" applyAlignment="1">
      <alignment horizontal="left" vertical="center"/>
    </xf>
    <xf numFmtId="0" fontId="2" fillId="0" borderId="24" xfId="0" applyFont="1" applyBorder="1" applyAlignment="1">
      <alignment horizontal="left" vertical="center"/>
    </xf>
    <xf numFmtId="0" fontId="2" fillId="0" borderId="15" xfId="0" applyFont="1" applyFill="1" applyBorder="1" applyAlignment="1">
      <alignment horizontal="center" vertical="center"/>
    </xf>
    <xf numFmtId="0" fontId="2" fillId="0" borderId="23" xfId="0" applyFont="1" applyFill="1" applyBorder="1" applyAlignment="1">
      <alignment horizontal="center" vertical="center"/>
    </xf>
    <xf numFmtId="0" fontId="2" fillId="2" borderId="24" xfId="0" applyFont="1" applyFill="1" applyBorder="1" applyAlignment="1">
      <alignment vertical="center"/>
    </xf>
    <xf numFmtId="0" fontId="2" fillId="2" borderId="92" xfId="0" applyFont="1" applyFill="1" applyBorder="1" applyAlignment="1">
      <alignmen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93" xfId="0" applyFont="1" applyFill="1" applyBorder="1" applyAlignment="1">
      <alignment vertical="center"/>
    </xf>
    <xf numFmtId="0" fontId="2" fillId="0" borderId="67" xfId="0" applyFont="1" applyBorder="1" applyAlignment="1">
      <alignment horizontal="center" vertical="center" wrapText="1"/>
    </xf>
    <xf numFmtId="0" fontId="2" fillId="0" borderId="24" xfId="0" applyFont="1" applyFill="1" applyBorder="1" applyAlignment="1">
      <alignment horizontal="center" vertical="center" wrapText="1"/>
    </xf>
    <xf numFmtId="0" fontId="2" fillId="0" borderId="94" xfId="0" applyFont="1" applyBorder="1" applyAlignment="1">
      <alignment horizontal="center" vertical="center" wrapText="1"/>
    </xf>
    <xf numFmtId="0" fontId="2" fillId="0" borderId="24" xfId="0" applyFont="1" applyFill="1" applyBorder="1" applyAlignment="1">
      <alignment horizontal="center" vertical="center"/>
    </xf>
    <xf numFmtId="0" fontId="2" fillId="0" borderId="63" xfId="0" applyFont="1" applyFill="1" applyBorder="1">
      <alignment vertical="center"/>
    </xf>
    <xf numFmtId="0" fontId="2" fillId="0" borderId="0" xfId="0" applyFont="1" applyAlignment="1">
      <alignment horizontal="right" vertical="center"/>
    </xf>
    <xf numFmtId="0" fontId="2" fillId="2" borderId="95" xfId="0" applyFont="1" applyFill="1" applyBorder="1" applyAlignment="1">
      <alignment vertical="center"/>
    </xf>
    <xf numFmtId="0" fontId="2" fillId="2" borderId="32" xfId="0" applyFont="1" applyFill="1" applyBorder="1" applyAlignment="1">
      <alignment horizontal="left" vertical="center"/>
    </xf>
    <xf numFmtId="0" fontId="2" fillId="2" borderId="33" xfId="0" applyFont="1" applyFill="1" applyBorder="1" applyAlignment="1">
      <alignment horizontal="left" vertical="center"/>
    </xf>
    <xf numFmtId="0" fontId="2" fillId="0" borderId="96"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97" xfId="0" applyFont="1" applyFill="1" applyBorder="1">
      <alignment vertical="center"/>
    </xf>
    <xf numFmtId="0" fontId="2" fillId="0" borderId="0" xfId="0" applyFont="1" applyAlignment="1">
      <alignment vertical="center"/>
    </xf>
    <xf numFmtId="0" fontId="12" fillId="0" borderId="0" xfId="0" applyFont="1">
      <alignment vertical="center"/>
    </xf>
    <xf numFmtId="0" fontId="8" fillId="0" borderId="0" xfId="0" applyFont="1" applyFill="1" applyBorder="1" applyAlignment="1">
      <alignment horizontal="center" vertical="center"/>
    </xf>
    <xf numFmtId="0" fontId="4" fillId="0" borderId="98" xfId="0" applyFont="1" applyFill="1" applyBorder="1" applyAlignment="1">
      <alignment horizontal="center" vertical="center"/>
    </xf>
    <xf numFmtId="0" fontId="4" fillId="0" borderId="99" xfId="0" applyFont="1" applyFill="1" applyBorder="1" applyAlignment="1">
      <alignment horizontal="center" vertical="center"/>
    </xf>
    <xf numFmtId="0" fontId="4" fillId="2" borderId="5" xfId="0" applyFont="1" applyFill="1" applyBorder="1" applyAlignment="1">
      <alignment vertical="top"/>
    </xf>
    <xf numFmtId="0" fontId="4" fillId="2" borderId="91" xfId="0" applyFont="1" applyFill="1" applyBorder="1" applyAlignment="1">
      <alignment vertical="top"/>
    </xf>
    <xf numFmtId="0" fontId="4" fillId="0" borderId="100" xfId="0" applyFont="1" applyFill="1" applyBorder="1" applyAlignment="1">
      <alignment horizontal="center" vertical="center"/>
    </xf>
    <xf numFmtId="0" fontId="4" fillId="2" borderId="24" xfId="0" applyFont="1" applyFill="1" applyBorder="1" applyAlignment="1">
      <alignment vertical="top"/>
    </xf>
    <xf numFmtId="0" fontId="4" fillId="2" borderId="58" xfId="0" applyFont="1" applyFill="1" applyBorder="1" applyAlignment="1">
      <alignment vertical="top"/>
    </xf>
    <xf numFmtId="0" fontId="4" fillId="2" borderId="101" xfId="0" applyFont="1" applyFill="1" applyBorder="1" applyAlignment="1">
      <alignment horizontal="center" vertical="center"/>
    </xf>
    <xf numFmtId="0" fontId="4" fillId="0" borderId="18" xfId="0" applyFont="1" applyBorder="1" applyAlignment="1">
      <alignment horizontal="center" vertical="center"/>
    </xf>
    <xf numFmtId="0" fontId="4" fillId="0" borderId="102" xfId="0" applyFont="1" applyFill="1" applyBorder="1" applyAlignment="1">
      <alignment horizontal="center" vertical="center"/>
    </xf>
    <xf numFmtId="0" fontId="4" fillId="0" borderId="23" xfId="0" applyFont="1" applyBorder="1" applyAlignment="1">
      <alignment horizontal="center" vertical="center"/>
    </xf>
    <xf numFmtId="0" fontId="4" fillId="0" borderId="0" xfId="0" applyFont="1" applyFill="1" applyBorder="1" applyAlignment="1">
      <alignment horizontal="center" vertical="center"/>
    </xf>
    <xf numFmtId="0" fontId="4" fillId="0" borderId="29" xfId="0" applyFont="1" applyFill="1" applyBorder="1" applyAlignment="1">
      <alignment horizontal="center" vertical="center"/>
    </xf>
    <xf numFmtId="0" fontId="4" fillId="2" borderId="33" xfId="0" applyFont="1" applyFill="1" applyBorder="1" applyAlignment="1">
      <alignment vertical="top"/>
    </xf>
    <xf numFmtId="0" fontId="4" fillId="2" borderId="89" xfId="0" applyFont="1" applyFill="1" applyBorder="1" applyAlignment="1">
      <alignment vertical="top"/>
    </xf>
    <xf numFmtId="0" fontId="8" fillId="0" borderId="0" xfId="0" applyFont="1" applyFill="1" applyAlignment="1">
      <alignment horizontal="center" vertical="center"/>
    </xf>
    <xf numFmtId="0" fontId="4" fillId="2" borderId="5" xfId="0" applyFont="1" applyFill="1" applyBorder="1" applyAlignment="1">
      <alignment vertical="center" wrapText="1"/>
    </xf>
    <xf numFmtId="0" fontId="4" fillId="2" borderId="2" xfId="0" applyFont="1" applyFill="1" applyBorder="1" applyAlignment="1">
      <alignment vertical="center" wrapText="1"/>
    </xf>
    <xf numFmtId="0" fontId="4" fillId="0" borderId="103" xfId="0" applyFont="1" applyFill="1" applyBorder="1" applyAlignment="1">
      <alignment horizontal="center" vertical="center" wrapText="1"/>
    </xf>
    <xf numFmtId="0" fontId="4" fillId="0" borderId="104"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0" xfId="0" applyFont="1" applyFill="1" applyAlignment="1">
      <alignment horizontal="center" vertical="center" wrapText="1"/>
    </xf>
    <xf numFmtId="0" fontId="4" fillId="0" borderId="42" xfId="0" applyFont="1" applyFill="1" applyBorder="1" applyAlignment="1">
      <alignment horizontal="center" vertical="center"/>
    </xf>
    <xf numFmtId="0" fontId="4" fillId="2" borderId="24" xfId="0" applyFont="1" applyFill="1" applyBorder="1" applyAlignment="1">
      <alignment vertical="center" wrapText="1"/>
    </xf>
    <xf numFmtId="0" fontId="4" fillId="2" borderId="15" xfId="0" applyFont="1" applyFill="1" applyBorder="1" applyAlignment="1">
      <alignment vertical="center" wrapText="1"/>
    </xf>
    <xf numFmtId="0" fontId="4" fillId="0" borderId="105" xfId="0" applyFont="1" applyFill="1" applyBorder="1" applyAlignment="1">
      <alignment horizontal="center" vertical="center" wrapText="1"/>
    </xf>
    <xf numFmtId="0" fontId="4" fillId="0" borderId="94" xfId="0" applyFont="1" applyFill="1" applyBorder="1" applyAlignment="1">
      <alignment horizontal="center" vertical="center"/>
    </xf>
    <xf numFmtId="0" fontId="4" fillId="0" borderId="106" xfId="0" applyFont="1" applyFill="1" applyBorder="1" applyAlignment="1">
      <alignment horizontal="center" vertical="center"/>
    </xf>
    <xf numFmtId="0" fontId="4" fillId="2" borderId="24" xfId="0" applyFont="1" applyFill="1" applyBorder="1">
      <alignment vertical="center"/>
    </xf>
    <xf numFmtId="0" fontId="4" fillId="2" borderId="15" xfId="0" applyFont="1" applyFill="1" applyBorder="1">
      <alignment vertical="center"/>
    </xf>
    <xf numFmtId="0" fontId="4" fillId="0" borderId="23" xfId="0" applyFont="1" applyFill="1" applyBorder="1" applyAlignment="1">
      <alignment horizontal="center" vertical="center" wrapText="1"/>
    </xf>
    <xf numFmtId="0" fontId="4" fillId="0" borderId="107" xfId="0" applyFont="1" applyFill="1" applyBorder="1" applyAlignment="1">
      <alignment horizontal="center" vertical="center" wrapText="1"/>
    </xf>
    <xf numFmtId="0" fontId="4" fillId="0" borderId="13" xfId="0" applyFont="1" applyFill="1" applyBorder="1" applyAlignment="1">
      <alignment horizontal="center" vertical="center"/>
    </xf>
    <xf numFmtId="0" fontId="4" fillId="0" borderId="17" xfId="0" applyFont="1" applyFill="1" applyBorder="1" applyAlignment="1">
      <alignment horizontal="center" vertical="center"/>
    </xf>
    <xf numFmtId="176" fontId="4" fillId="0" borderId="108" xfId="0" applyNumberFormat="1" applyFont="1" applyFill="1" applyBorder="1">
      <alignment vertical="center"/>
    </xf>
    <xf numFmtId="176" fontId="4" fillId="0" borderId="58" xfId="0" applyNumberFormat="1" applyFont="1" applyFill="1" applyBorder="1">
      <alignment vertical="center"/>
    </xf>
    <xf numFmtId="0" fontId="4" fillId="0" borderId="92" xfId="0" applyFont="1" applyFill="1" applyBorder="1" applyAlignment="1">
      <alignment horizontal="center" vertical="center" wrapText="1"/>
    </xf>
    <xf numFmtId="0" fontId="4" fillId="0" borderId="24" xfId="0" applyFont="1" applyFill="1" applyBorder="1" applyAlignment="1">
      <alignment horizontal="center" vertical="center"/>
    </xf>
    <xf numFmtId="0" fontId="4" fillId="0" borderId="93"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0" borderId="90" xfId="0" applyFont="1" applyBorder="1" applyAlignment="1">
      <alignment horizontal="center" vertical="center"/>
    </xf>
    <xf numFmtId="0" fontId="4" fillId="2" borderId="28" xfId="0" applyFont="1" applyFill="1" applyBorder="1" applyAlignment="1">
      <alignment horizontal="left" vertical="center"/>
    </xf>
    <xf numFmtId="0" fontId="4" fillId="0" borderId="8" xfId="0" applyFont="1" applyFill="1" applyBorder="1" applyAlignment="1">
      <alignment horizontal="center" vertical="center" wrapText="1"/>
    </xf>
    <xf numFmtId="176" fontId="4" fillId="0" borderId="15" xfId="0" applyNumberFormat="1" applyFont="1" applyFill="1" applyBorder="1">
      <alignment vertical="center"/>
    </xf>
    <xf numFmtId="0" fontId="4" fillId="0" borderId="32" xfId="0" applyFont="1" applyFill="1" applyBorder="1" applyAlignment="1">
      <alignment horizontal="center" vertical="center" wrapText="1"/>
    </xf>
    <xf numFmtId="0" fontId="4" fillId="0" borderId="109" xfId="0" applyFont="1" applyFill="1" applyBorder="1">
      <alignment vertical="center"/>
    </xf>
    <xf numFmtId="0" fontId="4" fillId="0" borderId="89" xfId="0" applyFont="1" applyFill="1" applyBorder="1">
      <alignment vertical="center"/>
    </xf>
    <xf numFmtId="176" fontId="4" fillId="0" borderId="90" xfId="0" applyNumberFormat="1" applyFont="1" applyBorder="1">
      <alignment vertical="center"/>
    </xf>
    <xf numFmtId="0" fontId="4" fillId="0" borderId="110" xfId="0" applyFont="1" applyFill="1" applyBorder="1" applyAlignment="1">
      <alignment horizontal="center" vertical="center" wrapText="1"/>
    </xf>
    <xf numFmtId="0" fontId="4" fillId="0" borderId="91" xfId="0" applyFont="1" applyFill="1" applyBorder="1" applyAlignment="1">
      <alignment horizontal="center" vertical="center" wrapText="1"/>
    </xf>
    <xf numFmtId="0" fontId="4" fillId="0" borderId="15" xfId="0" applyFont="1" applyFill="1" applyBorder="1" applyAlignment="1">
      <alignment horizontal="left" vertical="center" wrapText="1"/>
    </xf>
    <xf numFmtId="0" fontId="4" fillId="0" borderId="23"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4" fillId="0" borderId="111" xfId="0" applyFont="1" applyFill="1" applyBorder="1" applyAlignment="1">
      <alignment horizontal="left" vertical="center" wrapText="1"/>
    </xf>
    <xf numFmtId="0" fontId="4" fillId="0" borderId="108"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112"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113" xfId="0" applyFont="1" applyFill="1" applyBorder="1" applyAlignment="1">
      <alignment horizontal="center" vertical="center" wrapText="1"/>
    </xf>
    <xf numFmtId="0" fontId="4" fillId="0" borderId="20" xfId="0" applyFont="1" applyFill="1" applyBorder="1" applyAlignment="1">
      <alignment horizontal="center" vertical="center" wrapText="1"/>
    </xf>
    <xf numFmtId="176" fontId="4" fillId="0" borderId="112" xfId="1" applyNumberFormat="1" applyFont="1" applyFill="1" applyBorder="1">
      <alignment vertical="center"/>
    </xf>
    <xf numFmtId="176" fontId="4" fillId="0" borderId="113" xfId="0" applyNumberFormat="1" applyFont="1" applyFill="1" applyBorder="1">
      <alignment vertical="center"/>
    </xf>
    <xf numFmtId="176" fontId="4" fillId="2" borderId="112" xfId="1" applyNumberFormat="1" applyFont="1" applyFill="1" applyBorder="1">
      <alignment vertical="center"/>
    </xf>
    <xf numFmtId="176" fontId="4" fillId="0" borderId="114" xfId="0" applyNumberFormat="1" applyFont="1" applyFill="1" applyBorder="1">
      <alignment vertical="center"/>
    </xf>
    <xf numFmtId="176" fontId="4" fillId="0" borderId="115" xfId="0" applyNumberFormat="1" applyFont="1" applyFill="1" applyBorder="1">
      <alignment vertical="center"/>
    </xf>
    <xf numFmtId="0" fontId="4" fillId="0" borderId="116" xfId="0" applyFont="1" applyFill="1" applyBorder="1">
      <alignment vertical="center"/>
    </xf>
    <xf numFmtId="0" fontId="4" fillId="0" borderId="117" xfId="0" applyFont="1" applyFill="1" applyBorder="1">
      <alignment vertical="center"/>
    </xf>
    <xf numFmtId="0" fontId="4" fillId="0" borderId="118" xfId="0" applyFont="1" applyFill="1" applyBorder="1">
      <alignment vertical="center"/>
    </xf>
    <xf numFmtId="0" fontId="4" fillId="0" borderId="0" xfId="0" applyFont="1" applyFill="1" applyAlignment="1">
      <alignment horizontal="left" vertical="center"/>
    </xf>
    <xf numFmtId="0" fontId="14" fillId="0" borderId="0" xfId="0" applyNumberFormat="1" applyFont="1">
      <alignment vertical="center"/>
    </xf>
    <xf numFmtId="0" fontId="4" fillId="0" borderId="119" xfId="0" applyFont="1" applyFill="1" applyBorder="1" applyAlignment="1">
      <alignment horizontal="center" vertical="center"/>
    </xf>
    <xf numFmtId="0" fontId="4" fillId="0" borderId="7" xfId="0" applyFont="1" applyBorder="1" applyAlignment="1">
      <alignment vertical="center"/>
    </xf>
    <xf numFmtId="0" fontId="7" fillId="0" borderId="0" xfId="0" applyFont="1" applyFill="1" applyAlignment="1">
      <alignment horizontal="center" vertical="center"/>
    </xf>
    <xf numFmtId="0" fontId="4" fillId="0" borderId="120" xfId="0" applyFont="1" applyFill="1" applyBorder="1" applyAlignment="1">
      <alignment vertical="center" wrapText="1"/>
    </xf>
    <xf numFmtId="0" fontId="4" fillId="0" borderId="24" xfId="0" applyFont="1" applyFill="1" applyBorder="1" applyAlignment="1">
      <alignment vertical="center" wrapText="1"/>
    </xf>
    <xf numFmtId="0" fontId="4" fillId="0" borderId="121" xfId="0" applyFont="1" applyFill="1" applyBorder="1" applyAlignment="1">
      <alignment vertical="center" wrapText="1"/>
    </xf>
    <xf numFmtId="0" fontId="4" fillId="0" borderId="122" xfId="0" applyFont="1" applyBorder="1" applyAlignment="1">
      <alignment vertical="center" wrapText="1"/>
    </xf>
    <xf numFmtId="0" fontId="4" fillId="0" borderId="105" xfId="0" applyFont="1" applyBorder="1" applyAlignment="1">
      <alignment vertical="center"/>
    </xf>
    <xf numFmtId="0" fontId="4" fillId="0" borderId="106" xfId="0" applyFont="1" applyBorder="1" applyAlignment="1">
      <alignment vertical="center"/>
    </xf>
    <xf numFmtId="0" fontId="7" fillId="0" borderId="0" xfId="0" applyFont="1" applyFill="1" applyBorder="1" applyAlignment="1">
      <alignment vertical="center"/>
    </xf>
    <xf numFmtId="0" fontId="7" fillId="0" borderId="0" xfId="0" applyFont="1" applyFill="1" applyAlignment="1">
      <alignment vertical="center"/>
    </xf>
    <xf numFmtId="0" fontId="4" fillId="0" borderId="42" xfId="0" applyFont="1" applyFill="1" applyBorder="1" applyAlignment="1">
      <alignment horizontal="left" vertical="center"/>
    </xf>
    <xf numFmtId="0" fontId="4" fillId="0" borderId="18" xfId="0" applyFont="1" applyFill="1" applyBorder="1" applyAlignment="1">
      <alignment horizontal="left" vertical="center"/>
    </xf>
    <xf numFmtId="0" fontId="4" fillId="0" borderId="24" xfId="0" applyFont="1" applyBorder="1" applyAlignment="1">
      <alignment horizontal="left" vertical="center"/>
    </xf>
    <xf numFmtId="0" fontId="4" fillId="0" borderId="24" xfId="0" applyFont="1" applyFill="1" applyBorder="1" applyAlignment="1">
      <alignment horizontal="left" vertical="center" wrapText="1"/>
    </xf>
    <xf numFmtId="0" fontId="4" fillId="0" borderId="23" xfId="0" applyFont="1" applyFill="1" applyBorder="1" applyAlignment="1">
      <alignment horizontal="left" vertical="center"/>
    </xf>
    <xf numFmtId="0" fontId="4" fillId="0" borderId="123" xfId="0" applyFont="1" applyFill="1" applyBorder="1" applyAlignment="1">
      <alignment horizontal="left" vertical="center" wrapText="1"/>
    </xf>
    <xf numFmtId="0" fontId="4" fillId="0" borderId="43" xfId="0" applyFont="1" applyFill="1" applyBorder="1" applyAlignment="1">
      <alignment horizontal="left" vertical="center" wrapText="1"/>
    </xf>
    <xf numFmtId="0" fontId="4" fillId="0" borderId="20" xfId="0" applyFont="1" applyFill="1" applyBorder="1" applyAlignment="1">
      <alignment horizontal="left" vertical="center" wrapText="1"/>
    </xf>
    <xf numFmtId="0" fontId="4" fillId="0" borderId="42" xfId="0" applyFont="1" applyFill="1" applyBorder="1" applyAlignment="1">
      <alignment horizontal="left" vertical="center" wrapText="1"/>
    </xf>
    <xf numFmtId="0" fontId="4" fillId="0" borderId="107" xfId="0" applyFont="1" applyBorder="1" applyAlignment="1">
      <alignment vertical="center"/>
    </xf>
    <xf numFmtId="0" fontId="4" fillId="0" borderId="17" xfId="0" applyFont="1" applyBorder="1" applyAlignment="1">
      <alignment vertical="center"/>
    </xf>
    <xf numFmtId="0" fontId="7" fillId="0" borderId="0" xfId="0" applyFont="1" applyAlignment="1">
      <alignment horizontal="left" vertical="center"/>
    </xf>
    <xf numFmtId="0" fontId="15" fillId="0" borderId="0" xfId="0" applyFont="1" applyBorder="1" applyAlignment="1">
      <alignment horizontal="left" vertical="center"/>
    </xf>
    <xf numFmtId="0" fontId="4" fillId="0" borderId="124" xfId="0" applyFont="1" applyFill="1" applyBorder="1" applyAlignment="1">
      <alignment horizontal="center" vertical="center"/>
    </xf>
    <xf numFmtId="0" fontId="4" fillId="0" borderId="125" xfId="0" applyFont="1" applyFill="1" applyBorder="1" applyAlignment="1">
      <alignment horizontal="center" vertical="center"/>
    </xf>
    <xf numFmtId="0" fontId="4" fillId="0" borderId="126" xfId="0" applyFont="1" applyFill="1" applyBorder="1" applyAlignment="1">
      <alignment horizontal="center" vertical="center"/>
    </xf>
    <xf numFmtId="0" fontId="4" fillId="0" borderId="127" xfId="0" applyFont="1" applyFill="1" applyBorder="1" applyAlignment="1">
      <alignment horizontal="center" vertical="center"/>
    </xf>
    <xf numFmtId="0" fontId="4" fillId="0" borderId="128" xfId="0" applyFont="1" applyFill="1" applyBorder="1" applyAlignment="1">
      <alignment horizontal="center" vertical="center"/>
    </xf>
    <xf numFmtId="0" fontId="4" fillId="0" borderId="129" xfId="0" applyFont="1" applyFill="1" applyBorder="1" applyAlignment="1">
      <alignment horizontal="center" vertical="center"/>
    </xf>
    <xf numFmtId="0" fontId="4" fillId="0" borderId="130" xfId="0" applyFont="1" applyFill="1" applyBorder="1" applyAlignment="1">
      <alignment horizontal="center" vertical="center"/>
    </xf>
    <xf numFmtId="0" fontId="4" fillId="0" borderId="131" xfId="0" applyFont="1" applyFill="1" applyBorder="1" applyAlignment="1">
      <alignment horizontal="center" vertical="center"/>
    </xf>
    <xf numFmtId="0" fontId="4" fillId="0" borderId="132" xfId="0" applyFont="1" applyFill="1" applyBorder="1" applyAlignment="1">
      <alignment horizontal="center" vertical="center"/>
    </xf>
    <xf numFmtId="0" fontId="15" fillId="0" borderId="0" xfId="0" applyFont="1" applyFill="1" applyBorder="1" applyAlignment="1">
      <alignment horizontal="center" vertical="center"/>
    </xf>
    <xf numFmtId="0" fontId="7" fillId="0" borderId="0" xfId="0" applyFont="1" applyFill="1" applyBorder="1" applyAlignment="1">
      <alignment horizontal="center" vertical="center"/>
    </xf>
    <xf numFmtId="176" fontId="4" fillId="2" borderId="124" xfId="0" applyNumberFormat="1" applyFont="1" applyFill="1" applyBorder="1" applyAlignment="1">
      <alignment vertical="center" shrinkToFit="1"/>
    </xf>
    <xf numFmtId="176" fontId="4" fillId="2" borderId="125" xfId="0" applyNumberFormat="1" applyFont="1" applyFill="1" applyBorder="1" applyAlignment="1">
      <alignment vertical="center" shrinkToFit="1"/>
    </xf>
    <xf numFmtId="176" fontId="4" fillId="2" borderId="126" xfId="0" applyNumberFormat="1" applyFont="1" applyFill="1" applyBorder="1" applyAlignment="1">
      <alignment vertical="center" shrinkToFit="1"/>
    </xf>
    <xf numFmtId="176" fontId="4" fillId="2" borderId="127" xfId="0" applyNumberFormat="1" applyFont="1" applyFill="1" applyBorder="1" applyAlignment="1">
      <alignment vertical="center" shrinkToFit="1"/>
    </xf>
    <xf numFmtId="176" fontId="4" fillId="2" borderId="128" xfId="0" applyNumberFormat="1" applyFont="1" applyFill="1" applyBorder="1" applyAlignment="1">
      <alignment vertical="center" shrinkToFit="1"/>
    </xf>
    <xf numFmtId="176" fontId="4" fillId="2" borderId="133" xfId="0" applyNumberFormat="1" applyFont="1" applyFill="1" applyBorder="1" applyAlignment="1">
      <alignment vertical="center" shrinkToFit="1"/>
    </xf>
    <xf numFmtId="176" fontId="4" fillId="2" borderId="134" xfId="0" applyNumberFormat="1" applyFont="1" applyFill="1" applyBorder="1" applyAlignment="1">
      <alignment vertical="center" shrinkToFit="1"/>
    </xf>
    <xf numFmtId="176" fontId="4" fillId="2" borderId="135" xfId="0" applyNumberFormat="1" applyFont="1" applyFill="1" applyBorder="1" applyAlignment="1">
      <alignment vertical="center" shrinkToFit="1"/>
    </xf>
    <xf numFmtId="176" fontId="4" fillId="2" borderId="136" xfId="0" applyNumberFormat="1" applyFont="1" applyFill="1" applyBorder="1" applyAlignment="1">
      <alignment vertical="center" shrinkToFit="1"/>
    </xf>
    <xf numFmtId="176" fontId="4" fillId="2" borderId="131" xfId="0" applyNumberFormat="1" applyFont="1" applyFill="1" applyBorder="1" applyAlignment="1">
      <alignment vertical="center" shrinkToFit="1"/>
    </xf>
    <xf numFmtId="176" fontId="4" fillId="0" borderId="115" xfId="0" applyNumberFormat="1" applyFont="1" applyFill="1" applyBorder="1" applyAlignment="1">
      <alignment vertical="center" shrinkToFit="1"/>
    </xf>
    <xf numFmtId="176" fontId="4" fillId="0" borderId="21" xfId="0" applyNumberFormat="1" applyFont="1" applyFill="1" applyBorder="1" applyAlignment="1">
      <alignment vertical="center" shrinkToFit="1"/>
    </xf>
    <xf numFmtId="0" fontId="7" fillId="0" borderId="137" xfId="0" applyFont="1" applyBorder="1">
      <alignment vertical="center"/>
    </xf>
    <xf numFmtId="0" fontId="15" fillId="0" borderId="0" xfId="0" applyFont="1">
      <alignment vertical="center"/>
    </xf>
    <xf numFmtId="176" fontId="4" fillId="2" borderId="138" xfId="0" applyNumberFormat="1" applyFont="1" applyFill="1" applyBorder="1" applyAlignment="1">
      <alignment vertical="center" shrinkToFit="1"/>
    </xf>
    <xf numFmtId="176" fontId="4" fillId="2" borderId="139" xfId="0" applyNumberFormat="1" applyFont="1" applyFill="1" applyBorder="1" applyAlignment="1">
      <alignment vertical="center" shrinkToFit="1"/>
    </xf>
    <xf numFmtId="176" fontId="4" fillId="2" borderId="140" xfId="0" applyNumberFormat="1" applyFont="1" applyFill="1" applyBorder="1" applyAlignment="1">
      <alignment vertical="center" shrinkToFit="1"/>
    </xf>
    <xf numFmtId="176" fontId="4" fillId="2" borderId="129" xfId="0" applyNumberFormat="1" applyFont="1" applyFill="1" applyBorder="1" applyAlignment="1">
      <alignment vertical="center" shrinkToFit="1"/>
    </xf>
    <xf numFmtId="176" fontId="4" fillId="0" borderId="141" xfId="0" applyNumberFormat="1" applyFont="1" applyFill="1" applyBorder="1" applyAlignment="1">
      <alignment vertical="center" shrinkToFit="1"/>
    </xf>
    <xf numFmtId="176" fontId="4" fillId="0" borderId="142" xfId="0" applyNumberFormat="1" applyFont="1" applyFill="1" applyBorder="1" applyAlignment="1">
      <alignment vertical="center" shrinkToFit="1"/>
    </xf>
    <xf numFmtId="176" fontId="4" fillId="0" borderId="143" xfId="0" applyNumberFormat="1" applyFont="1" applyFill="1" applyBorder="1" applyAlignment="1">
      <alignment vertical="center" shrinkToFit="1"/>
    </xf>
    <xf numFmtId="176" fontId="4" fillId="0" borderId="144" xfId="0" applyNumberFormat="1" applyFont="1" applyFill="1" applyBorder="1" applyAlignment="1">
      <alignment vertical="center" shrinkToFit="1"/>
    </xf>
    <xf numFmtId="176" fontId="4" fillId="0" borderId="145" xfId="0" applyNumberFormat="1" applyFont="1" applyFill="1" applyBorder="1" applyAlignment="1">
      <alignment vertical="center" shrinkToFit="1"/>
    </xf>
    <xf numFmtId="176" fontId="4" fillId="0" borderId="146" xfId="0" applyNumberFormat="1" applyFont="1" applyFill="1" applyBorder="1" applyAlignment="1">
      <alignment vertical="center" shrinkToFit="1"/>
    </xf>
    <xf numFmtId="0" fontId="7" fillId="0" borderId="0" xfId="0" applyFont="1" applyFill="1" applyAlignment="1">
      <alignment horizontal="right" vertical="center"/>
    </xf>
    <xf numFmtId="0" fontId="4" fillId="3" borderId="42" xfId="0" applyFont="1" applyFill="1" applyBorder="1" applyAlignment="1">
      <alignment horizontal="center" vertical="center" wrapText="1"/>
    </xf>
    <xf numFmtId="0" fontId="14" fillId="0" borderId="137" xfId="0" applyNumberFormat="1" applyFont="1" applyBorder="1">
      <alignment vertical="center"/>
    </xf>
    <xf numFmtId="176" fontId="4" fillId="0" borderId="84" xfId="0" applyNumberFormat="1" applyFont="1" applyFill="1" applyBorder="1" applyAlignment="1">
      <alignment horizontal="center" vertical="center" shrinkToFit="1"/>
    </xf>
    <xf numFmtId="176" fontId="4" fillId="0" borderId="86" xfId="0" applyNumberFormat="1" applyFont="1" applyFill="1" applyBorder="1" applyAlignment="1">
      <alignment horizontal="center" vertical="center" shrinkToFit="1"/>
    </xf>
    <xf numFmtId="176" fontId="4" fillId="0" borderId="147" xfId="0" applyNumberFormat="1" applyFont="1" applyBorder="1" applyAlignment="1">
      <alignment horizontal="center" vertical="center" shrinkToFit="1"/>
    </xf>
    <xf numFmtId="176" fontId="4" fillId="0" borderId="148" xfId="0" applyNumberFormat="1" applyFont="1" applyFill="1" applyBorder="1" applyAlignment="1">
      <alignment vertical="center" shrinkToFit="1"/>
    </xf>
    <xf numFmtId="176" fontId="4" fillId="0" borderId="32" xfId="0" applyNumberFormat="1" applyFont="1" applyFill="1" applyBorder="1" applyAlignment="1">
      <alignment vertical="center" shrinkToFit="1"/>
    </xf>
    <xf numFmtId="176" fontId="4" fillId="0" borderId="149" xfId="0" applyNumberFormat="1" applyFont="1" applyFill="1" applyBorder="1" applyAlignment="1">
      <alignment vertical="center" shrinkToFit="1"/>
    </xf>
    <xf numFmtId="176" fontId="4" fillId="0" borderId="87" xfId="0" applyNumberFormat="1" applyFont="1" applyFill="1" applyBorder="1" applyAlignment="1">
      <alignment horizontal="center" vertical="center" shrinkToFit="1"/>
    </xf>
    <xf numFmtId="176" fontId="4" fillId="0" borderId="150" xfId="0" applyNumberFormat="1" applyFont="1" applyFill="1" applyBorder="1" applyAlignment="1">
      <alignment vertical="center" shrinkToFit="1"/>
    </xf>
    <xf numFmtId="176" fontId="4" fillId="0" borderId="151" xfId="0" applyNumberFormat="1" applyFont="1" applyFill="1" applyBorder="1" applyAlignment="1">
      <alignment horizontal="center" vertical="center" shrinkToFit="1"/>
    </xf>
    <xf numFmtId="176" fontId="4" fillId="0" borderId="152" xfId="0" applyNumberFormat="1" applyFont="1" applyFill="1" applyBorder="1" applyAlignment="1">
      <alignment vertical="center" shrinkToFit="1"/>
    </xf>
    <xf numFmtId="176" fontId="4" fillId="0" borderId="153" xfId="0" applyNumberFormat="1" applyFont="1" applyFill="1" applyBorder="1" applyAlignment="1">
      <alignment vertical="center" shrinkToFit="1"/>
    </xf>
    <xf numFmtId="0" fontId="4" fillId="0" borderId="1" xfId="0" applyFont="1" applyFill="1" applyBorder="1" applyAlignment="1">
      <alignment vertical="center"/>
    </xf>
    <xf numFmtId="0" fontId="4" fillId="0" borderId="4" xfId="0" applyFont="1" applyFill="1" applyBorder="1" applyAlignment="1">
      <alignment horizontal="left" vertical="center"/>
    </xf>
    <xf numFmtId="0" fontId="4" fillId="0" borderId="5" xfId="0" applyFont="1" applyFill="1" applyBorder="1" applyAlignment="1">
      <alignment horizontal="left" vertical="center"/>
    </xf>
    <xf numFmtId="0" fontId="4" fillId="0" borderId="8" xfId="0" applyFont="1" applyFill="1" applyBorder="1" applyAlignment="1">
      <alignment vertical="center"/>
    </xf>
    <xf numFmtId="0" fontId="4" fillId="0" borderId="15" xfId="0" applyFont="1" applyFill="1" applyBorder="1" applyAlignment="1">
      <alignment horizontal="center" vertical="center"/>
    </xf>
    <xf numFmtId="0" fontId="4" fillId="2" borderId="24" xfId="0" applyFont="1" applyFill="1" applyBorder="1" applyAlignment="1">
      <alignment vertical="center"/>
    </xf>
    <xf numFmtId="0" fontId="4" fillId="0" borderId="58" xfId="0" applyFont="1" applyFill="1" applyBorder="1" applyAlignment="1">
      <alignment horizontal="center" vertical="center"/>
    </xf>
    <xf numFmtId="0" fontId="4" fillId="2" borderId="92" xfId="0" applyFont="1" applyFill="1" applyBorder="1" applyAlignment="1">
      <alignment vertical="center"/>
    </xf>
    <xf numFmtId="0" fontId="4" fillId="2" borderId="23" xfId="0" applyFont="1" applyFill="1" applyBorder="1" applyAlignment="1">
      <alignment horizontal="left" vertical="center"/>
    </xf>
    <xf numFmtId="0" fontId="4" fillId="2" borderId="24" xfId="0" applyFont="1" applyFill="1" applyBorder="1" applyAlignment="1">
      <alignment horizontal="left" vertical="center"/>
    </xf>
    <xf numFmtId="0" fontId="4" fillId="0" borderId="58" xfId="0" applyFont="1" applyFill="1" applyBorder="1">
      <alignment vertical="center"/>
    </xf>
    <xf numFmtId="0" fontId="4" fillId="2" borderId="93" xfId="0" applyFont="1" applyFill="1" applyBorder="1" applyAlignment="1">
      <alignment vertical="center"/>
    </xf>
    <xf numFmtId="0" fontId="4" fillId="0" borderId="67" xfId="0" applyFont="1" applyFill="1" applyBorder="1" applyAlignment="1">
      <alignment horizontal="center" vertical="center" wrapText="1"/>
    </xf>
    <xf numFmtId="0" fontId="4" fillId="0" borderId="94" xfId="0" applyFont="1" applyFill="1" applyBorder="1" applyAlignment="1">
      <alignment horizontal="center" vertical="center" wrapText="1"/>
    </xf>
    <xf numFmtId="0" fontId="4" fillId="0" borderId="63" xfId="0" applyFont="1" applyFill="1" applyBorder="1">
      <alignment vertical="center"/>
    </xf>
    <xf numFmtId="0" fontId="4" fillId="2" borderId="95" xfId="0" applyFont="1" applyFill="1" applyBorder="1" applyAlignment="1">
      <alignment vertical="center"/>
    </xf>
    <xf numFmtId="0" fontId="4" fillId="2" borderId="32" xfId="0" applyFont="1" applyFill="1" applyBorder="1" applyAlignment="1">
      <alignment horizontal="left" vertical="center"/>
    </xf>
    <xf numFmtId="0" fontId="4" fillId="2" borderId="33" xfId="0" applyFont="1" applyFill="1" applyBorder="1" applyAlignment="1">
      <alignment horizontal="left" vertical="center"/>
    </xf>
    <xf numFmtId="0" fontId="4" fillId="0" borderId="96" xfId="0" applyFont="1" applyFill="1" applyBorder="1" applyAlignment="1">
      <alignment horizontal="center" vertical="center" wrapText="1"/>
    </xf>
    <xf numFmtId="0" fontId="4" fillId="0" borderId="33" xfId="0" applyFont="1" applyFill="1" applyBorder="1" applyAlignment="1">
      <alignment horizontal="center" vertical="center" wrapText="1"/>
    </xf>
    <xf numFmtId="0" fontId="4" fillId="2" borderId="33" xfId="0" applyFont="1" applyFill="1" applyBorder="1">
      <alignment vertical="center"/>
    </xf>
    <xf numFmtId="0" fontId="4" fillId="0" borderId="97" xfId="0" applyFont="1" applyFill="1" applyBorder="1">
      <alignment vertical="center"/>
    </xf>
    <xf numFmtId="0" fontId="4" fillId="0" borderId="21" xfId="0" applyFont="1" applyFill="1" applyBorder="1" applyAlignment="1">
      <alignment horizontal="center" vertical="center"/>
    </xf>
    <xf numFmtId="0" fontId="4" fillId="0" borderId="154" xfId="0" applyFont="1" applyFill="1" applyBorder="1" applyAlignment="1">
      <alignment horizontal="center" vertical="center" wrapText="1"/>
    </xf>
    <xf numFmtId="176" fontId="4" fillId="0" borderId="155" xfId="0" applyNumberFormat="1" applyFont="1" applyFill="1" applyBorder="1">
      <alignment vertical="center"/>
    </xf>
    <xf numFmtId="176" fontId="4" fillId="0" borderId="66" xfId="0" applyNumberFormat="1" applyFont="1" applyFill="1" applyBorder="1">
      <alignment vertical="center"/>
    </xf>
    <xf numFmtId="176" fontId="4" fillId="0" borderId="72" xfId="0" applyNumberFormat="1" applyFont="1" applyFill="1" applyBorder="1">
      <alignment vertical="center"/>
    </xf>
    <xf numFmtId="0" fontId="4" fillId="0" borderId="51" xfId="0" applyFont="1" applyFill="1" applyBorder="1" applyAlignment="1">
      <alignment horizontal="center" vertical="center" wrapText="1"/>
    </xf>
    <xf numFmtId="0" fontId="4" fillId="0" borderId="10" xfId="0" applyFont="1" applyFill="1" applyBorder="1" applyAlignment="1">
      <alignment horizontal="center" vertical="center" wrapText="1"/>
    </xf>
    <xf numFmtId="176" fontId="4" fillId="2" borderId="156" xfId="0" applyNumberFormat="1" applyFont="1" applyFill="1" applyBorder="1">
      <alignment vertical="center"/>
    </xf>
    <xf numFmtId="176" fontId="4" fillId="2" borderId="157" xfId="0" applyNumberFormat="1" applyFont="1" applyFill="1" applyBorder="1">
      <alignment vertical="center"/>
    </xf>
    <xf numFmtId="176" fontId="4" fillId="0" borderId="158" xfId="0" applyNumberFormat="1" applyFont="1" applyFill="1" applyBorder="1">
      <alignment vertical="center"/>
    </xf>
    <xf numFmtId="176" fontId="4" fillId="0" borderId="159" xfId="0" applyNumberFormat="1" applyFont="1" applyFill="1" applyBorder="1">
      <alignment vertical="center"/>
    </xf>
    <xf numFmtId="0" fontId="4" fillId="0" borderId="67" xfId="0" applyFont="1" applyFill="1" applyBorder="1" applyAlignment="1">
      <alignment horizontal="center" vertical="center"/>
    </xf>
    <xf numFmtId="0" fontId="4" fillId="0" borderId="156" xfId="0" applyFont="1" applyFill="1" applyBorder="1" applyAlignment="1">
      <alignment horizontal="center" vertical="center"/>
    </xf>
    <xf numFmtId="0" fontId="4" fillId="0" borderId="156" xfId="0" applyFont="1" applyFill="1" applyBorder="1" applyAlignment="1">
      <alignment horizontal="center" vertical="center" wrapText="1"/>
    </xf>
    <xf numFmtId="0" fontId="4" fillId="2" borderId="28" xfId="0" applyFont="1" applyFill="1" applyBorder="1">
      <alignment vertical="center"/>
    </xf>
    <xf numFmtId="0" fontId="4" fillId="0" borderId="160" xfId="0" applyFont="1" applyFill="1" applyBorder="1" applyAlignment="1">
      <alignment horizontal="center" vertical="center"/>
    </xf>
    <xf numFmtId="176" fontId="4" fillId="0" borderId="37" xfId="0" applyNumberFormat="1" applyFont="1" applyFill="1" applyBorder="1" applyAlignment="1">
      <alignment horizontal="center" vertical="center"/>
    </xf>
    <xf numFmtId="0" fontId="4" fillId="0" borderId="117" xfId="0" applyFont="1" applyFill="1" applyBorder="1" applyAlignment="1">
      <alignment horizontal="center" vertical="center" wrapText="1"/>
    </xf>
    <xf numFmtId="0" fontId="4" fillId="2" borderId="34" xfId="0" applyFont="1" applyFill="1" applyBorder="1">
      <alignment vertical="center"/>
    </xf>
    <xf numFmtId="176" fontId="4" fillId="0" borderId="160" xfId="0" applyNumberFormat="1" applyFont="1" applyFill="1" applyBorder="1" applyAlignment="1">
      <alignment horizontal="center" vertical="center"/>
    </xf>
    <xf numFmtId="0" fontId="4" fillId="0" borderId="161" xfId="0" applyFont="1" applyFill="1" applyBorder="1" applyAlignment="1">
      <alignment vertical="center" wrapText="1"/>
    </xf>
    <xf numFmtId="0" fontId="4" fillId="0" borderId="0" xfId="0" applyFont="1" applyFill="1" applyBorder="1">
      <alignment vertical="center"/>
    </xf>
    <xf numFmtId="176" fontId="4" fillId="2" borderId="114" xfId="1" applyNumberFormat="1" applyFont="1" applyFill="1" applyBorder="1">
      <alignment vertical="center"/>
    </xf>
    <xf numFmtId="0" fontId="4" fillId="2" borderId="30" xfId="0" applyFont="1" applyFill="1" applyBorder="1">
      <alignment vertical="center"/>
    </xf>
    <xf numFmtId="0" fontId="4" fillId="2" borderId="31" xfId="0" applyFont="1" applyFill="1" applyBorder="1">
      <alignment vertical="center"/>
    </xf>
    <xf numFmtId="0" fontId="4" fillId="2" borderId="32" xfId="0" applyFont="1" applyFill="1" applyBorder="1">
      <alignment vertical="center"/>
    </xf>
    <xf numFmtId="0" fontId="4" fillId="2" borderId="35" xfId="0" applyFont="1" applyFill="1" applyBorder="1">
      <alignment vertical="center"/>
    </xf>
    <xf numFmtId="0" fontId="4" fillId="0" borderId="106" xfId="0" applyFont="1" applyFill="1" applyBorder="1">
      <alignment vertical="center"/>
    </xf>
    <xf numFmtId="0" fontId="16" fillId="0" borderId="0" xfId="0" applyNumberFormat="1" applyFont="1">
      <alignment vertical="center"/>
    </xf>
    <xf numFmtId="0" fontId="8" fillId="0" borderId="0" xfId="0" applyFont="1">
      <alignment vertical="center"/>
    </xf>
    <xf numFmtId="0" fontId="4" fillId="0" borderId="69" xfId="0" applyFont="1" applyFill="1" applyBorder="1" applyAlignment="1">
      <alignment vertical="center" wrapText="1"/>
    </xf>
    <xf numFmtId="0" fontId="4" fillId="0" borderId="17" xfId="0" applyFont="1" applyFill="1" applyBorder="1" applyAlignment="1">
      <alignment vertical="center" wrapText="1"/>
    </xf>
    <xf numFmtId="0" fontId="4" fillId="0" borderId="44" xfId="0" applyFont="1" applyFill="1" applyBorder="1" applyAlignment="1">
      <alignment horizontal="center" vertical="center"/>
    </xf>
    <xf numFmtId="0" fontId="4" fillId="0" borderId="162" xfId="0" applyFont="1" applyFill="1" applyBorder="1">
      <alignment vertical="center"/>
    </xf>
    <xf numFmtId="0" fontId="4" fillId="0" borderId="12" xfId="0" applyFont="1" applyFill="1" applyBorder="1">
      <alignment vertical="center"/>
    </xf>
    <xf numFmtId="0" fontId="4" fillId="0" borderId="163" xfId="0" applyFont="1" applyFill="1" applyBorder="1" applyAlignment="1">
      <alignment vertical="center" wrapText="1"/>
    </xf>
    <xf numFmtId="0" fontId="4" fillId="0" borderId="164" xfId="0" applyFont="1" applyFill="1" applyBorder="1" applyAlignment="1">
      <alignment vertical="center" wrapText="1"/>
    </xf>
    <xf numFmtId="0" fontId="4" fillId="0" borderId="8" xfId="0" applyFont="1" applyFill="1" applyBorder="1" applyAlignment="1">
      <alignment vertical="center" wrapText="1"/>
    </xf>
    <xf numFmtId="0" fontId="4" fillId="0" borderId="53" xfId="0" applyFont="1" applyFill="1" applyBorder="1" applyAlignment="1">
      <alignment horizontal="center" vertical="center"/>
    </xf>
    <xf numFmtId="0" fontId="4" fillId="0" borderId="165" xfId="0" applyFont="1" applyFill="1" applyBorder="1" applyAlignment="1">
      <alignment horizontal="center" vertical="center" wrapText="1"/>
    </xf>
    <xf numFmtId="176" fontId="4" fillId="2" borderId="23" xfId="0" applyNumberFormat="1" applyFont="1" applyFill="1" applyBorder="1" applyAlignment="1">
      <alignment vertical="center" wrapText="1"/>
    </xf>
    <xf numFmtId="176" fontId="4" fillId="2" borderId="13" xfId="0" applyNumberFormat="1" applyFont="1" applyFill="1" applyBorder="1">
      <alignment vertical="center"/>
    </xf>
    <xf numFmtId="176" fontId="4" fillId="2" borderId="166" xfId="0" applyNumberFormat="1" applyFont="1" applyFill="1" applyBorder="1">
      <alignment vertical="center"/>
    </xf>
    <xf numFmtId="176" fontId="4" fillId="2" borderId="18" xfId="0" applyNumberFormat="1" applyFont="1" applyFill="1" applyBorder="1">
      <alignment vertical="center"/>
    </xf>
    <xf numFmtId="176" fontId="4" fillId="0" borderId="167" xfId="0" applyNumberFormat="1" applyFont="1" applyFill="1" applyBorder="1">
      <alignment vertical="center"/>
    </xf>
    <xf numFmtId="176" fontId="4" fillId="0" borderId="168" xfId="0" applyNumberFormat="1" applyFont="1" applyFill="1" applyBorder="1">
      <alignment vertical="center"/>
    </xf>
    <xf numFmtId="0" fontId="10" fillId="0" borderId="165" xfId="0" applyFont="1" applyFill="1" applyBorder="1" applyAlignment="1">
      <alignment horizontal="center" vertical="center" wrapText="1"/>
    </xf>
    <xf numFmtId="0" fontId="4" fillId="3" borderId="165" xfId="0" applyFont="1" applyFill="1" applyBorder="1" applyAlignment="1">
      <alignment horizontal="center" vertical="center" wrapText="1"/>
    </xf>
    <xf numFmtId="176" fontId="4" fillId="0" borderId="169" xfId="0" applyNumberFormat="1" applyFont="1" applyFill="1" applyBorder="1">
      <alignment vertical="center"/>
    </xf>
    <xf numFmtId="176" fontId="4" fillId="0" borderId="170" xfId="0" applyNumberFormat="1" applyFont="1" applyFill="1" applyBorder="1">
      <alignment vertical="center"/>
    </xf>
    <xf numFmtId="176" fontId="4" fillId="2" borderId="24" xfId="0" applyNumberFormat="1" applyFont="1" applyFill="1" applyBorder="1" applyAlignment="1">
      <alignment vertical="center" wrapText="1"/>
    </xf>
    <xf numFmtId="176" fontId="4" fillId="2" borderId="166" xfId="0" applyNumberFormat="1" applyFont="1" applyFill="1" applyBorder="1" applyAlignment="1">
      <alignment vertical="center" wrapText="1"/>
    </xf>
    <xf numFmtId="176" fontId="4" fillId="2" borderId="18" xfId="0" applyNumberFormat="1" applyFont="1" applyFill="1" applyBorder="1" applyAlignment="1">
      <alignment vertical="center" wrapText="1"/>
    </xf>
    <xf numFmtId="176" fontId="4" fillId="0" borderId="167" xfId="0" applyNumberFormat="1" applyFont="1" applyFill="1" applyBorder="1" applyAlignment="1">
      <alignment vertical="center" wrapText="1"/>
    </xf>
    <xf numFmtId="0" fontId="4" fillId="0" borderId="171" xfId="0" applyFont="1" applyFill="1" applyBorder="1" applyAlignment="1">
      <alignment horizontal="center" vertical="center" wrapText="1"/>
    </xf>
    <xf numFmtId="176" fontId="4" fillId="0" borderId="62" xfId="0" applyNumberFormat="1" applyFont="1" applyFill="1" applyBorder="1" applyAlignment="1">
      <alignment vertical="center" wrapText="1"/>
    </xf>
    <xf numFmtId="0" fontId="4" fillId="0" borderId="172" xfId="0" applyFont="1" applyFill="1" applyBorder="1" applyAlignment="1">
      <alignment horizontal="center" vertical="center" wrapText="1"/>
    </xf>
    <xf numFmtId="176" fontId="4" fillId="0" borderId="151" xfId="0" applyNumberFormat="1" applyFont="1" applyFill="1" applyBorder="1" applyAlignment="1">
      <alignment horizontal="center" vertical="center"/>
    </xf>
    <xf numFmtId="176" fontId="4" fillId="0" borderId="173" xfId="0" applyNumberFormat="1" applyFont="1" applyFill="1" applyBorder="1">
      <alignment vertical="center"/>
    </xf>
    <xf numFmtId="0" fontId="2" fillId="0" borderId="24" xfId="0" applyFont="1" applyFill="1" applyBorder="1" applyAlignment="1">
      <alignment vertical="center"/>
    </xf>
    <xf numFmtId="0" fontId="2" fillId="0" borderId="21" xfId="0" applyFont="1" applyFill="1" applyBorder="1" applyAlignment="1">
      <alignment horizontal="center" vertical="center"/>
    </xf>
    <xf numFmtId="0" fontId="2" fillId="0" borderId="108"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108" xfId="0" applyFont="1" applyFill="1" applyBorder="1" applyAlignment="1">
      <alignment horizontal="center" vertical="center"/>
    </xf>
    <xf numFmtId="0" fontId="4" fillId="0" borderId="0" xfId="0" applyFont="1" applyFill="1" applyAlignment="1">
      <alignment horizontal="center" vertical="top"/>
    </xf>
    <xf numFmtId="0" fontId="2" fillId="0" borderId="13" xfId="0" applyFont="1" applyFill="1" applyBorder="1" applyAlignment="1">
      <alignment horizontal="center" vertical="center"/>
    </xf>
    <xf numFmtId="0" fontId="2" fillId="0" borderId="15" xfId="0" applyFont="1" applyFill="1" applyBorder="1" applyAlignment="1">
      <alignment vertical="center" wrapText="1"/>
    </xf>
    <xf numFmtId="0" fontId="2" fillId="0" borderId="14"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4" fillId="0" borderId="0" xfId="0" applyFont="1" applyBorder="1" applyAlignment="1">
      <alignment horizontal="left" vertical="center" wrapText="1"/>
    </xf>
    <xf numFmtId="0" fontId="2" fillId="0" borderId="0" xfId="0" applyFont="1" applyFill="1" applyAlignment="1">
      <alignment horizontal="distributed" vertical="center"/>
    </xf>
    <xf numFmtId="0" fontId="2" fillId="2" borderId="126" xfId="0" applyFont="1" applyFill="1" applyBorder="1" applyAlignment="1">
      <alignment vertical="center" wrapText="1"/>
    </xf>
    <xf numFmtId="0" fontId="2" fillId="2" borderId="127" xfId="0" applyFont="1" applyFill="1" applyBorder="1" applyAlignment="1">
      <alignment vertical="center" wrapText="1"/>
    </xf>
    <xf numFmtId="0" fontId="2" fillId="2" borderId="21" xfId="0" applyFont="1" applyFill="1" applyBorder="1" applyAlignment="1">
      <alignment vertical="center" wrapText="1"/>
    </xf>
    <xf numFmtId="0" fontId="2" fillId="0" borderId="15" xfId="0" applyFont="1" applyFill="1" applyBorder="1" applyAlignment="1">
      <alignment horizontal="center" vertical="center" wrapText="1"/>
    </xf>
    <xf numFmtId="0" fontId="2" fillId="0" borderId="174" xfId="0" applyFont="1" applyFill="1" applyBorder="1" applyAlignment="1">
      <alignment horizontal="center" vertical="center" wrapText="1"/>
    </xf>
    <xf numFmtId="0" fontId="2" fillId="2" borderId="126" xfId="0" applyFont="1" applyFill="1" applyBorder="1" applyAlignment="1">
      <alignment horizontal="center" vertical="center" wrapText="1"/>
    </xf>
    <xf numFmtId="0" fontId="2" fillId="2" borderId="127"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94" xfId="0" applyFont="1" applyFill="1" applyBorder="1" applyAlignment="1">
      <alignment vertical="center"/>
    </xf>
    <xf numFmtId="0" fontId="2" fillId="2" borderId="175" xfId="0" applyFont="1" applyFill="1" applyBorder="1" applyAlignment="1">
      <alignment vertical="center" wrapText="1"/>
    </xf>
    <xf numFmtId="0" fontId="2" fillId="2" borderId="176" xfId="0" applyFont="1" applyFill="1" applyBorder="1" applyAlignment="1">
      <alignment vertical="center" wrapText="1"/>
    </xf>
    <xf numFmtId="0" fontId="2" fillId="0" borderId="176" xfId="0" applyFont="1" applyFill="1" applyBorder="1" applyAlignment="1">
      <alignment horizontal="center" vertical="center" wrapText="1"/>
    </xf>
    <xf numFmtId="176" fontId="2" fillId="2" borderId="177" xfId="0" applyNumberFormat="1" applyFont="1" applyFill="1" applyBorder="1" applyAlignment="1">
      <alignment vertical="center" wrapText="1"/>
    </xf>
    <xf numFmtId="176" fontId="2" fillId="2" borderId="178" xfId="0" applyNumberFormat="1" applyFont="1" applyFill="1" applyBorder="1" applyAlignment="1">
      <alignment vertical="center" wrapText="1"/>
    </xf>
    <xf numFmtId="176" fontId="2" fillId="2" borderId="179" xfId="0" applyNumberFormat="1" applyFont="1" applyFill="1" applyBorder="1" applyAlignment="1">
      <alignment vertical="center" wrapText="1"/>
    </xf>
    <xf numFmtId="176" fontId="2" fillId="0" borderId="180" xfId="0" applyNumberFormat="1" applyFont="1" applyFill="1" applyBorder="1" applyAlignment="1">
      <alignment vertical="center" wrapText="1"/>
    </xf>
    <xf numFmtId="176" fontId="2" fillId="0" borderId="181" xfId="0" applyNumberFormat="1" applyFont="1" applyFill="1" applyBorder="1" applyAlignment="1">
      <alignment vertical="center" wrapText="1"/>
    </xf>
    <xf numFmtId="176" fontId="2" fillId="0" borderId="182" xfId="0" applyNumberFormat="1" applyFont="1" applyFill="1" applyBorder="1" applyAlignment="1">
      <alignment horizontal="right" vertical="center" wrapText="1"/>
    </xf>
    <xf numFmtId="176" fontId="2" fillId="0" borderId="0" xfId="0" applyNumberFormat="1" applyFont="1" applyFill="1" applyAlignment="1">
      <alignment horizontal="right" vertical="center" wrapText="1"/>
    </xf>
    <xf numFmtId="0" fontId="2" fillId="0" borderId="183" xfId="0" applyFont="1" applyFill="1" applyBorder="1" applyAlignment="1">
      <alignment horizontal="center" vertical="center" wrapText="1"/>
    </xf>
    <xf numFmtId="176" fontId="2" fillId="2" borderId="126" xfId="0" applyNumberFormat="1" applyFont="1" applyFill="1" applyBorder="1" applyAlignment="1">
      <alignment horizontal="right" vertical="center" wrapText="1"/>
    </xf>
    <xf numFmtId="176" fontId="2" fillId="2" borderId="127" xfId="0" applyNumberFormat="1" applyFont="1" applyFill="1" applyBorder="1" applyAlignment="1">
      <alignment horizontal="right" vertical="center" wrapText="1"/>
    </xf>
    <xf numFmtId="176" fontId="2" fillId="2" borderId="21" xfId="0" applyNumberFormat="1" applyFont="1" applyFill="1" applyBorder="1" applyAlignment="1">
      <alignment horizontal="right" vertical="center" wrapText="1"/>
    </xf>
    <xf numFmtId="176" fontId="2" fillId="0" borderId="108" xfId="0" applyNumberFormat="1" applyFont="1" applyFill="1" applyBorder="1" applyAlignment="1">
      <alignment horizontal="right" vertical="center" wrapText="1"/>
    </xf>
    <xf numFmtId="0" fontId="2" fillId="0" borderId="0" xfId="0" applyFont="1" applyFill="1" applyBorder="1" applyAlignment="1">
      <alignment horizontal="right" vertical="center" wrapText="1"/>
    </xf>
    <xf numFmtId="0" fontId="2" fillId="2" borderId="184" xfId="0" applyFont="1" applyFill="1" applyBorder="1" applyAlignment="1">
      <alignment vertical="center" wrapText="1"/>
    </xf>
    <xf numFmtId="0" fontId="2" fillId="2" borderId="185" xfId="0" applyFont="1" applyFill="1" applyBorder="1" applyAlignment="1">
      <alignment vertical="center" wrapText="1"/>
    </xf>
    <xf numFmtId="0" fontId="2" fillId="2" borderId="186" xfId="0" applyFont="1" applyFill="1" applyBorder="1" applyAlignment="1">
      <alignment vertical="center" wrapText="1"/>
    </xf>
    <xf numFmtId="0" fontId="2" fillId="2" borderId="187" xfId="0" applyFont="1" applyFill="1" applyBorder="1" applyAlignment="1">
      <alignment vertical="center" wrapText="1"/>
    </xf>
    <xf numFmtId="0" fontId="2" fillId="2" borderId="188" xfId="0" applyFont="1" applyFill="1" applyBorder="1" applyAlignment="1">
      <alignment vertical="center" wrapText="1"/>
    </xf>
    <xf numFmtId="0" fontId="2" fillId="0" borderId="189" xfId="0" applyFont="1" applyFill="1" applyBorder="1" applyAlignment="1">
      <alignment vertical="center" wrapText="1"/>
    </xf>
    <xf numFmtId="0" fontId="2" fillId="0" borderId="190" xfId="0" applyFont="1" applyFill="1" applyBorder="1" applyAlignment="1">
      <alignment vertical="center" wrapText="1"/>
    </xf>
    <xf numFmtId="0" fontId="2" fillId="0" borderId="191" xfId="0" applyFont="1" applyFill="1" applyBorder="1" applyAlignment="1">
      <alignment vertical="center" wrapText="1"/>
    </xf>
    <xf numFmtId="0" fontId="2" fillId="0" borderId="0" xfId="0" applyFont="1" applyFill="1" applyAlignment="1">
      <alignment vertical="center" wrapText="1"/>
    </xf>
    <xf numFmtId="0" fontId="2" fillId="0" borderId="192" xfId="0" applyFont="1" applyFill="1" applyBorder="1" applyAlignment="1">
      <alignment horizontal="center" vertical="center" wrapText="1"/>
    </xf>
    <xf numFmtId="0" fontId="2" fillId="0" borderId="193" xfId="0" applyFont="1" applyFill="1" applyBorder="1" applyAlignment="1">
      <alignment vertical="center" wrapText="1"/>
    </xf>
    <xf numFmtId="0" fontId="2" fillId="0" borderId="0" xfId="0" applyFont="1" applyFill="1" applyBorder="1" applyAlignment="1">
      <alignment vertical="center" wrapText="1"/>
    </xf>
    <xf numFmtId="0" fontId="2" fillId="0" borderId="185" xfId="0" applyFont="1" applyFill="1" applyBorder="1" applyAlignment="1">
      <alignment horizontal="center" vertical="center" wrapText="1"/>
    </xf>
    <xf numFmtId="176" fontId="2" fillId="2" borderId="126" xfId="0" applyNumberFormat="1" applyFont="1" applyFill="1" applyBorder="1" applyAlignment="1">
      <alignment vertical="center" wrapText="1"/>
    </xf>
    <xf numFmtId="176" fontId="2" fillId="2" borderId="127" xfId="0" applyNumberFormat="1" applyFont="1" applyFill="1" applyBorder="1" applyAlignment="1">
      <alignment vertical="center" wrapText="1"/>
    </xf>
    <xf numFmtId="176" fontId="2" fillId="2" borderId="21" xfId="0" applyNumberFormat="1" applyFont="1" applyFill="1" applyBorder="1" applyAlignment="1">
      <alignment vertical="center" wrapText="1"/>
    </xf>
    <xf numFmtId="176" fontId="2" fillId="0" borderId="108" xfId="0" applyNumberFormat="1" applyFont="1" applyFill="1" applyBorder="1" applyAlignment="1">
      <alignment vertical="center" wrapText="1"/>
    </xf>
    <xf numFmtId="0" fontId="2" fillId="0" borderId="37" xfId="0" applyFont="1" applyFill="1" applyBorder="1" applyAlignment="1">
      <alignment horizontal="center" vertical="center" wrapText="1"/>
    </xf>
    <xf numFmtId="176" fontId="2" fillId="2" borderId="186" xfId="0" applyNumberFormat="1" applyFont="1" applyFill="1" applyBorder="1" applyAlignment="1">
      <alignment vertical="center" wrapText="1"/>
    </xf>
    <xf numFmtId="176" fontId="2" fillId="2" borderId="187" xfId="0" applyNumberFormat="1" applyFont="1" applyFill="1" applyBorder="1" applyAlignment="1">
      <alignment vertical="center" wrapText="1"/>
    </xf>
    <xf numFmtId="176" fontId="2" fillId="2" borderId="188" xfId="0" applyNumberFormat="1" applyFont="1" applyFill="1" applyBorder="1" applyAlignment="1">
      <alignment vertical="center" wrapText="1"/>
    </xf>
    <xf numFmtId="176" fontId="2" fillId="0" borderId="194" xfId="0" applyNumberFormat="1" applyFont="1" applyFill="1" applyBorder="1" applyAlignment="1">
      <alignment vertical="center" wrapText="1"/>
    </xf>
    <xf numFmtId="176" fontId="2" fillId="0" borderId="195" xfId="0" applyNumberFormat="1" applyFont="1" applyFill="1" applyBorder="1" applyAlignment="1">
      <alignment vertical="center" wrapText="1"/>
    </xf>
    <xf numFmtId="176" fontId="2" fillId="0" borderId="196" xfId="0" applyNumberFormat="1" applyFont="1" applyFill="1" applyBorder="1" applyAlignment="1">
      <alignment horizontal="right" vertical="center" wrapText="1"/>
    </xf>
    <xf numFmtId="0" fontId="2" fillId="0" borderId="160" xfId="0" applyFont="1" applyFill="1" applyBorder="1" applyAlignment="1">
      <alignment vertical="center" wrapText="1"/>
    </xf>
    <xf numFmtId="0" fontId="2" fillId="2" borderId="13" xfId="0" applyFont="1" applyFill="1" applyBorder="1" applyAlignment="1">
      <alignment vertical="center"/>
    </xf>
    <xf numFmtId="176" fontId="2" fillId="0" borderId="0" xfId="0" applyNumberFormat="1" applyFont="1" applyFill="1" applyAlignment="1">
      <alignment vertical="center" wrapText="1"/>
    </xf>
    <xf numFmtId="176" fontId="2" fillId="0" borderId="160" xfId="0" applyNumberFormat="1" applyFont="1" applyFill="1" applyBorder="1" applyAlignment="1">
      <alignment wrapText="1"/>
    </xf>
    <xf numFmtId="0" fontId="2" fillId="0" borderId="0" xfId="0" applyFont="1" applyFill="1" applyBorder="1" applyAlignment="1">
      <alignment wrapText="1"/>
    </xf>
    <xf numFmtId="0" fontId="9" fillId="0" borderId="0" xfId="0" applyFont="1" applyFill="1" applyAlignment="1">
      <alignment horizontal="center" vertical="center"/>
    </xf>
    <xf numFmtId="0" fontId="2" fillId="0" borderId="104" xfId="0" applyFont="1" applyFill="1" applyBorder="1" applyAlignment="1">
      <alignment vertical="center"/>
    </xf>
    <xf numFmtId="0" fontId="2" fillId="0" borderId="197" xfId="0" applyFont="1" applyFill="1" applyBorder="1" applyAlignment="1">
      <alignment vertical="center" wrapText="1"/>
    </xf>
    <xf numFmtId="0" fontId="2" fillId="0" borderId="13" xfId="0" applyFont="1" applyFill="1" applyBorder="1" applyAlignment="1">
      <alignment vertical="center"/>
    </xf>
    <xf numFmtId="0" fontId="2" fillId="0" borderId="185" xfId="0" applyFont="1" applyFill="1" applyBorder="1" applyAlignment="1">
      <alignment vertical="center" wrapText="1"/>
    </xf>
    <xf numFmtId="0" fontId="2" fillId="2" borderId="15" xfId="0" applyFont="1" applyFill="1" applyBorder="1" applyAlignment="1">
      <alignment vertical="center"/>
    </xf>
    <xf numFmtId="0" fontId="2" fillId="2" borderId="66" xfId="0" applyFont="1" applyFill="1" applyBorder="1" applyAlignment="1">
      <alignment vertical="center"/>
    </xf>
    <xf numFmtId="0" fontId="2" fillId="0" borderId="23" xfId="0" applyFont="1" applyFill="1" applyBorder="1" applyAlignment="1">
      <alignment horizontal="center" vertical="center" wrapText="1"/>
    </xf>
    <xf numFmtId="0" fontId="2" fillId="2" borderId="28" xfId="0" applyFont="1" applyFill="1" applyBorder="1" applyAlignment="1">
      <alignment vertical="center"/>
    </xf>
    <xf numFmtId="0" fontId="2" fillId="2" borderId="198" xfId="0" applyFont="1" applyFill="1" applyBorder="1" applyAlignment="1">
      <alignment vertical="center"/>
    </xf>
    <xf numFmtId="0" fontId="2" fillId="0" borderId="38" xfId="0" applyFont="1" applyFill="1" applyBorder="1" applyAlignment="1">
      <alignment horizontal="center" vertical="center"/>
    </xf>
    <xf numFmtId="0" fontId="2" fillId="0" borderId="4" xfId="0" applyFont="1" applyFill="1" applyBorder="1" applyAlignment="1">
      <alignment horizontal="center" vertical="center"/>
    </xf>
    <xf numFmtId="0" fontId="2" fillId="2" borderId="5" xfId="0" applyFont="1" applyFill="1" applyBorder="1" applyAlignment="1">
      <alignment vertical="center" wrapText="1"/>
    </xf>
    <xf numFmtId="0" fontId="2" fillId="2" borderId="2" xfId="0" applyFont="1" applyFill="1" applyBorder="1" applyAlignment="1">
      <alignment vertical="center" wrapText="1"/>
    </xf>
    <xf numFmtId="0" fontId="2" fillId="0" borderId="103" xfId="0" applyFont="1" applyFill="1" applyBorder="1" applyAlignment="1">
      <alignment horizontal="center" vertical="center" wrapText="1"/>
    </xf>
    <xf numFmtId="0" fontId="2" fillId="0" borderId="104"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42" xfId="0" applyFont="1" applyFill="1" applyBorder="1" applyAlignment="1">
      <alignment horizontal="center" vertical="center"/>
    </xf>
    <xf numFmtId="0" fontId="2" fillId="2" borderId="24" xfId="0" applyFont="1" applyFill="1" applyBorder="1" applyAlignment="1">
      <alignment vertical="center" wrapText="1"/>
    </xf>
    <xf numFmtId="0" fontId="2" fillId="2" borderId="15" xfId="0" applyFont="1" applyFill="1" applyBorder="1" applyAlignment="1">
      <alignment vertical="center" wrapText="1"/>
    </xf>
    <xf numFmtId="0" fontId="2" fillId="0" borderId="105" xfId="0" applyFont="1" applyFill="1" applyBorder="1" applyAlignment="1">
      <alignment horizontal="center" vertical="center" wrapText="1"/>
    </xf>
    <xf numFmtId="0" fontId="2" fillId="0" borderId="94" xfId="0" applyFont="1" applyFill="1" applyBorder="1" applyAlignment="1">
      <alignment horizontal="center" vertical="center"/>
    </xf>
    <xf numFmtId="0" fontId="2" fillId="0" borderId="106" xfId="0" applyFont="1" applyFill="1" applyBorder="1" applyAlignment="1">
      <alignment horizontal="center" vertical="center"/>
    </xf>
    <xf numFmtId="0" fontId="2" fillId="0" borderId="42" xfId="0" applyFont="1" applyFill="1" applyBorder="1" applyAlignment="1">
      <alignment horizontal="center" vertical="center" wrapText="1"/>
    </xf>
    <xf numFmtId="0" fontId="2" fillId="2" borderId="24" xfId="0" applyFont="1" applyFill="1" applyBorder="1" applyAlignment="1">
      <alignment vertical="center" shrinkToFit="1"/>
    </xf>
    <xf numFmtId="0" fontId="2" fillId="2" borderId="15" xfId="0" applyFont="1" applyFill="1" applyBorder="1" applyAlignment="1">
      <alignment vertical="center" shrinkToFit="1"/>
    </xf>
    <xf numFmtId="0" fontId="2" fillId="0" borderId="107" xfId="0" applyFont="1" applyFill="1" applyBorder="1" applyAlignment="1">
      <alignment horizontal="center" vertical="center" wrapText="1"/>
    </xf>
    <xf numFmtId="0" fontId="2" fillId="0" borderId="17" xfId="0" applyFont="1" applyFill="1" applyBorder="1" applyAlignment="1">
      <alignment horizontal="center" vertical="center"/>
    </xf>
    <xf numFmtId="176" fontId="2" fillId="0" borderId="108" xfId="0" applyNumberFormat="1" applyFont="1" applyFill="1" applyBorder="1">
      <alignment vertical="center"/>
    </xf>
    <xf numFmtId="176" fontId="2" fillId="0" borderId="23" xfId="0" applyNumberFormat="1" applyFont="1" applyFill="1" applyBorder="1">
      <alignment vertical="center"/>
    </xf>
    <xf numFmtId="176" fontId="2" fillId="0" borderId="58" xfId="0" applyNumberFormat="1" applyFont="1" applyFill="1" applyBorder="1">
      <alignment vertical="center"/>
    </xf>
    <xf numFmtId="177" fontId="2" fillId="2" borderId="24" xfId="0" applyNumberFormat="1" applyFont="1" applyFill="1" applyBorder="1">
      <alignment vertical="center"/>
    </xf>
    <xf numFmtId="177" fontId="2" fillId="2" borderId="15" xfId="0" applyNumberFormat="1" applyFont="1" applyFill="1" applyBorder="1">
      <alignment vertical="center"/>
    </xf>
    <xf numFmtId="0" fontId="2" fillId="0" borderId="193" xfId="0" applyFont="1" applyFill="1" applyBorder="1">
      <alignment vertical="center"/>
    </xf>
    <xf numFmtId="0" fontId="2" fillId="0" borderId="62" xfId="0" applyFont="1" applyFill="1" applyBorder="1">
      <alignment vertical="center"/>
    </xf>
    <xf numFmtId="176" fontId="2" fillId="2" borderId="24" xfId="0" applyNumberFormat="1" applyFont="1" applyFill="1" applyBorder="1">
      <alignment vertical="center"/>
    </xf>
    <xf numFmtId="176" fontId="2" fillId="2" borderId="15" xfId="0" applyNumberFormat="1" applyFont="1" applyFill="1" applyBorder="1">
      <alignment vertical="center"/>
    </xf>
    <xf numFmtId="0" fontId="2" fillId="0" borderId="37" xfId="0" applyFont="1" applyBorder="1" applyAlignment="1">
      <alignment horizontal="center" vertical="center"/>
    </xf>
    <xf numFmtId="0" fontId="2" fillId="0" borderId="28" xfId="0" applyFont="1" applyFill="1" applyBorder="1" applyAlignment="1">
      <alignment horizontal="center" vertical="center"/>
    </xf>
    <xf numFmtId="0" fontId="2" fillId="0" borderId="160" xfId="0" applyFont="1" applyBorder="1" applyAlignment="1">
      <alignment horizontal="center" vertical="center"/>
    </xf>
    <xf numFmtId="0" fontId="2" fillId="2" borderId="28" xfId="0" applyFont="1" applyFill="1" applyBorder="1" applyAlignment="1">
      <alignment horizontal="center" vertical="center"/>
    </xf>
    <xf numFmtId="176" fontId="2" fillId="0" borderId="37" xfId="0" applyNumberFormat="1" applyFont="1" applyBorder="1" applyAlignment="1">
      <alignment horizontal="center" vertical="center"/>
    </xf>
    <xf numFmtId="0" fontId="2" fillId="0" borderId="109" xfId="0" applyFont="1" applyFill="1" applyBorder="1">
      <alignment vertical="center"/>
    </xf>
    <xf numFmtId="0" fontId="2" fillId="0" borderId="32" xfId="0" applyFont="1" applyFill="1" applyBorder="1">
      <alignment vertical="center"/>
    </xf>
    <xf numFmtId="176" fontId="2" fillId="0" borderId="160" xfId="0" applyNumberFormat="1" applyFont="1" applyBorder="1" applyAlignment="1">
      <alignment horizontal="center" vertical="center"/>
    </xf>
  </cellXfs>
  <cellStyles count="2">
    <cellStyle name="標準" xfId="0" builtinId="0"/>
    <cellStyle name="桁区切り" xfId="1" builtinId="6"/>
  </cellStyles>
  <tableStyles count="0" defaultTableStyle="TableStyleMedium9"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theme" Target="theme/theme1.xml" /><Relationship Id="rId18" Type="http://schemas.openxmlformats.org/officeDocument/2006/relationships/sharedStrings" Target="sharedStrings.xml" /><Relationship Id="rId1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6</xdr:col>
      <xdr:colOff>935990</xdr:colOff>
      <xdr:row>5</xdr:row>
      <xdr:rowOff>548005</xdr:rowOff>
    </xdr:from>
    <xdr:to xmlns:xdr="http://schemas.openxmlformats.org/drawingml/2006/spreadsheetDrawing">
      <xdr:col>9</xdr:col>
      <xdr:colOff>533400</xdr:colOff>
      <xdr:row>6</xdr:row>
      <xdr:rowOff>1037590</xdr:rowOff>
    </xdr:to>
    <xdr:sp macro="" textlink="">
      <xdr:nvSpPr>
        <xdr:cNvPr id="2" name="四角形 1"/>
        <xdr:cNvSpPr/>
      </xdr:nvSpPr>
      <xdr:spPr>
        <a:xfrm>
          <a:off x="8951595" y="1437640"/>
          <a:ext cx="2512060" cy="155638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a:t>対象人数欄を削除</a:t>
          </a:r>
          <a:endParaRPr kumimoji="1"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1.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2:D4"/>
  <sheetViews>
    <sheetView workbookViewId="0">
      <selection activeCell="I16" sqref="I16:J17"/>
    </sheetView>
  </sheetViews>
  <sheetFormatPr defaultRowHeight="13.5"/>
  <cols>
    <col min="1" max="1" width="13.25" style="1" bestFit="1" customWidth="1"/>
    <col min="2" max="2" width="15.25" style="1" bestFit="1" customWidth="1"/>
    <col min="3" max="3" width="5.375" style="1" bestFit="1" customWidth="1"/>
    <col min="4" max="16384" width="9" style="1" customWidth="1"/>
  </cols>
  <sheetData>
    <row r="2" spans="1:4">
      <c r="A2" s="1" t="s">
        <v>155</v>
      </c>
      <c r="B2" s="1" t="s">
        <v>28</v>
      </c>
      <c r="C2" s="1" t="s">
        <v>157</v>
      </c>
      <c r="D2" s="1" t="s">
        <v>159</v>
      </c>
    </row>
    <row r="3" spans="1:4">
      <c r="A3" s="1" t="s">
        <v>99</v>
      </c>
      <c r="B3" s="1" t="s">
        <v>156</v>
      </c>
      <c r="C3" s="1" t="s">
        <v>158</v>
      </c>
      <c r="D3" s="1" t="s">
        <v>160</v>
      </c>
    </row>
    <row r="4" spans="1:4">
      <c r="D4" s="1" t="s">
        <v>157</v>
      </c>
    </row>
  </sheetData>
  <phoneticPr fontId="1" type="Hiragana"/>
  <pageMargins left="0.7" right="0.7" top="0.75" bottom="0.75" header="0.3" footer="0.3"/>
  <pageSetup paperSize="9"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theme="3" tint="0.6"/>
  </sheetPr>
  <dimension ref="B1:H18"/>
  <sheetViews>
    <sheetView showGridLines="0" showZeros="0" view="pageBreakPreview" zoomScaleSheetLayoutView="100" workbookViewId="0">
      <selection activeCell="L17" sqref="L17"/>
    </sheetView>
  </sheetViews>
  <sheetFormatPr defaultRowHeight="12"/>
  <cols>
    <col min="1" max="1" width="1.75" style="2" customWidth="1"/>
    <col min="2" max="4" width="9" style="2" customWidth="1"/>
    <col min="5" max="5" width="13" style="2" bestFit="1" customWidth="1"/>
    <col min="6" max="6" width="26.375" style="2" customWidth="1"/>
    <col min="7" max="7" width="12.875" style="2" customWidth="1"/>
    <col min="8" max="8" width="1.625" style="2" customWidth="1"/>
    <col min="9" max="16384" width="9" style="2" customWidth="1"/>
  </cols>
  <sheetData>
    <row r="1" spans="2:8" ht="18" customHeight="1">
      <c r="B1" s="2" t="s">
        <v>201</v>
      </c>
    </row>
    <row r="2" spans="2:8">
      <c r="B2" s="13" t="s">
        <v>123</v>
      </c>
      <c r="C2" s="13"/>
      <c r="D2" s="13"/>
      <c r="E2" s="13"/>
      <c r="F2" s="13"/>
      <c r="G2" s="13"/>
      <c r="H2" s="12"/>
    </row>
    <row r="4" spans="2:8" ht="12.75">
      <c r="G4" s="46" t="s">
        <v>145</v>
      </c>
    </row>
    <row r="5" spans="2:8" ht="23.25" customHeight="1">
      <c r="B5" s="351" t="s">
        <v>35</v>
      </c>
      <c r="C5" s="354"/>
      <c r="D5" s="358"/>
      <c r="E5" s="362"/>
      <c r="F5" s="362"/>
      <c r="G5" s="366"/>
    </row>
    <row r="6" spans="2:8" ht="23.25" customHeight="1">
      <c r="B6" s="352" t="s">
        <v>85</v>
      </c>
      <c r="C6" s="293"/>
      <c r="D6" s="359"/>
      <c r="E6" s="359"/>
      <c r="F6" s="359"/>
      <c r="G6" s="367"/>
    </row>
    <row r="7" spans="2:8" ht="23.25" customHeight="1">
      <c r="B7" s="353" t="s">
        <v>67</v>
      </c>
      <c r="C7" s="291"/>
      <c r="D7" s="360"/>
      <c r="E7" s="360"/>
      <c r="F7" s="360"/>
      <c r="G7" s="368"/>
    </row>
    <row r="8" spans="2:8" ht="23.25" customHeight="1">
      <c r="B8" s="353" t="s">
        <v>45</v>
      </c>
      <c r="C8" s="291"/>
      <c r="D8" s="360"/>
      <c r="E8" s="360"/>
      <c r="F8" s="360"/>
      <c r="G8" s="368"/>
    </row>
    <row r="9" spans="2:8" ht="22.5" customHeight="1">
      <c r="B9" s="6" t="s">
        <v>34</v>
      </c>
      <c r="C9" s="355" t="s">
        <v>61</v>
      </c>
      <c r="D9" s="355" t="s">
        <v>18</v>
      </c>
      <c r="E9" s="363" t="s">
        <v>53</v>
      </c>
      <c r="F9" s="364"/>
      <c r="G9" s="369"/>
    </row>
    <row r="10" spans="2:8" ht="22.5" customHeight="1">
      <c r="B10" s="7"/>
      <c r="C10" s="217"/>
      <c r="D10" s="217"/>
      <c r="E10" s="246" t="s">
        <v>68</v>
      </c>
      <c r="F10" s="244" t="s">
        <v>64</v>
      </c>
      <c r="G10" s="370" t="s">
        <v>49</v>
      </c>
    </row>
    <row r="11" spans="2:8" ht="27" customHeight="1">
      <c r="B11" s="7"/>
      <c r="C11" s="356"/>
      <c r="D11" s="356"/>
      <c r="E11" s="356"/>
      <c r="F11" s="235"/>
      <c r="G11" s="371"/>
    </row>
    <row r="12" spans="2:8" ht="26.25" customHeight="1">
      <c r="B12" s="7"/>
      <c r="C12" s="356"/>
      <c r="D12" s="356"/>
      <c r="E12" s="356"/>
      <c r="F12" s="235"/>
      <c r="G12" s="371"/>
    </row>
    <row r="13" spans="2:8" ht="27" customHeight="1">
      <c r="B13" s="7"/>
      <c r="C13" s="235"/>
      <c r="D13" s="235"/>
      <c r="E13" s="235"/>
      <c r="F13" s="235"/>
      <c r="G13" s="371"/>
    </row>
    <row r="14" spans="2:8" ht="27" customHeight="1">
      <c r="B14" s="7"/>
      <c r="C14" s="235"/>
      <c r="D14" s="235"/>
      <c r="E14" s="235"/>
      <c r="F14" s="235"/>
      <c r="G14" s="371"/>
    </row>
    <row r="15" spans="2:8" ht="27" customHeight="1">
      <c r="B15" s="7"/>
      <c r="C15" s="235"/>
      <c r="D15" s="235"/>
      <c r="E15" s="235"/>
      <c r="F15" s="235"/>
      <c r="G15" s="371"/>
    </row>
    <row r="16" spans="2:8" ht="27" customHeight="1">
      <c r="B16" s="7"/>
      <c r="C16" s="235"/>
      <c r="D16" s="235"/>
      <c r="E16" s="235"/>
      <c r="F16" s="235"/>
      <c r="G16" s="371"/>
    </row>
    <row r="17" spans="2:7" ht="27" customHeight="1">
      <c r="B17" s="7"/>
      <c r="C17" s="235"/>
      <c r="D17" s="235"/>
      <c r="E17" s="235"/>
      <c r="F17" s="235"/>
      <c r="G17" s="371"/>
    </row>
    <row r="18" spans="2:7" ht="26.25" customHeight="1">
      <c r="B18" s="60"/>
      <c r="C18" s="357" t="s">
        <v>23</v>
      </c>
      <c r="D18" s="361">
        <f>SUM(D11:D17)</f>
        <v>0</v>
      </c>
      <c r="E18" s="361">
        <f>SUM(E11:E17)</f>
        <v>0</v>
      </c>
      <c r="F18" s="365"/>
      <c r="G18" s="372"/>
    </row>
    <row r="21" spans="2:7" ht="12.75" customHeight="1"/>
  </sheetData>
  <mergeCells count="13">
    <mergeCell ref="B2:G2"/>
    <mergeCell ref="B5:C5"/>
    <mergeCell ref="D5:G5"/>
    <mergeCell ref="B6:C6"/>
    <mergeCell ref="D6:G6"/>
    <mergeCell ref="B7:C7"/>
    <mergeCell ref="D7:G7"/>
    <mergeCell ref="B8:C8"/>
    <mergeCell ref="D8:G8"/>
    <mergeCell ref="E9:G9"/>
    <mergeCell ref="C9:C10"/>
    <mergeCell ref="D9:D10"/>
    <mergeCell ref="B9:B18"/>
  </mergeCells>
  <phoneticPr fontId="3"/>
  <printOptions horizontalCentered="1"/>
  <pageMargins left="0.70866141732283472" right="0.70866141732283472" top="0.94488188976377951" bottom="0.74803149606299213" header="0.31496062992125984" footer="0.31496062992125984"/>
  <pageSetup paperSize="9" fitToWidth="1" fitToHeight="1" orientation="portrait"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theme="3" tint="0.6"/>
  </sheetPr>
  <dimension ref="B1:O22"/>
  <sheetViews>
    <sheetView showGridLines="0" showZeros="0" view="pageBreakPreview" zoomScaleSheetLayoutView="100" workbookViewId="0">
      <pane xSplit="6" ySplit="7" topLeftCell="G8" activePane="bottomRight" state="frozen"/>
      <selection pane="topRight"/>
      <selection pane="bottomLeft"/>
      <selection pane="bottomRight" activeCell="U16" sqref="U16"/>
    </sheetView>
  </sheetViews>
  <sheetFormatPr defaultRowHeight="12"/>
  <cols>
    <col min="1" max="1" width="1.625" style="2" customWidth="1"/>
    <col min="2" max="2" width="15.875" style="2" customWidth="1"/>
    <col min="3" max="3" width="18.5" style="2" customWidth="1"/>
    <col min="4" max="4" width="7.875" style="2" customWidth="1"/>
    <col min="5" max="5" width="11.875" style="2" customWidth="1"/>
    <col min="6" max="6" width="11.375" style="2" customWidth="1"/>
    <col min="7" max="8" width="6.75" style="2" customWidth="1"/>
    <col min="9" max="12" width="8.25" style="2" customWidth="1"/>
    <col min="13" max="15" width="8.75" style="2" customWidth="1"/>
    <col min="16" max="16384" width="9" style="2" customWidth="1"/>
  </cols>
  <sheetData>
    <row r="1" spans="2:15" s="2" customFormat="1">
      <c r="B1" s="2" t="s">
        <v>202</v>
      </c>
    </row>
    <row r="2" spans="2:15" s="2" customFormat="1" ht="12.6">
      <c r="B2" s="4" t="s">
        <v>48</v>
      </c>
      <c r="C2" s="4"/>
      <c r="D2" s="4"/>
      <c r="E2" s="4"/>
      <c r="F2" s="4"/>
      <c r="G2" s="4"/>
      <c r="H2" s="4"/>
      <c r="I2" s="4"/>
      <c r="J2" s="4"/>
      <c r="K2" s="4"/>
      <c r="L2" s="4"/>
      <c r="M2" s="4"/>
      <c r="N2" s="4"/>
      <c r="O2" s="4"/>
    </row>
    <row r="3" spans="2:15" s="2" customFormat="1">
      <c r="B3" s="13"/>
      <c r="C3" s="13"/>
      <c r="D3" s="13"/>
      <c r="E3" s="13"/>
      <c r="F3" s="13"/>
      <c r="G3" s="13"/>
      <c r="H3" s="13"/>
      <c r="I3" s="13"/>
      <c r="J3" s="13"/>
      <c r="L3" s="44" t="s">
        <v>8</v>
      </c>
      <c r="M3" s="387"/>
      <c r="N3" s="387"/>
      <c r="O3" s="248"/>
    </row>
    <row r="4" spans="2:15" s="2" customFormat="1" ht="12.75"/>
    <row r="5" spans="2:15" s="2" customFormat="1">
      <c r="B5" s="59" t="s">
        <v>161</v>
      </c>
      <c r="C5" s="229" t="s">
        <v>67</v>
      </c>
      <c r="D5" s="85" t="s">
        <v>154</v>
      </c>
      <c r="E5" s="85" t="s">
        <v>163</v>
      </c>
      <c r="F5" s="85" t="s">
        <v>61</v>
      </c>
      <c r="G5" s="127" t="s">
        <v>162</v>
      </c>
      <c r="H5" s="378"/>
      <c r="I5" s="243" t="s">
        <v>62</v>
      </c>
      <c r="J5" s="245"/>
      <c r="K5" s="245"/>
      <c r="L5" s="245"/>
      <c r="M5" s="245"/>
      <c r="N5" s="249"/>
      <c r="O5" s="132" t="s">
        <v>89</v>
      </c>
    </row>
    <row r="6" spans="2:15" s="2" customFormat="1">
      <c r="B6" s="7"/>
      <c r="C6" s="373"/>
      <c r="D6" s="265"/>
      <c r="E6" s="265"/>
      <c r="F6" s="265"/>
      <c r="G6" s="374"/>
      <c r="H6" s="379"/>
      <c r="I6" s="246" t="s">
        <v>151</v>
      </c>
      <c r="J6" s="246"/>
      <c r="K6" s="246" t="s">
        <v>143</v>
      </c>
      <c r="L6" s="246"/>
      <c r="M6" s="246" t="s">
        <v>19</v>
      </c>
      <c r="N6" s="246"/>
      <c r="O6" s="390"/>
    </row>
    <row r="7" spans="2:15" s="2" customFormat="1">
      <c r="B7" s="8"/>
      <c r="C7" s="217"/>
      <c r="D7" s="237"/>
      <c r="E7" s="217"/>
      <c r="F7" s="237"/>
      <c r="G7" s="246" t="s">
        <v>140</v>
      </c>
      <c r="H7" s="246" t="s">
        <v>153</v>
      </c>
      <c r="I7" s="384" t="s">
        <v>140</v>
      </c>
      <c r="J7" s="385" t="s">
        <v>153</v>
      </c>
      <c r="K7" s="363" t="s">
        <v>165</v>
      </c>
      <c r="L7" s="386" t="s">
        <v>153</v>
      </c>
      <c r="M7" s="363" t="s">
        <v>140</v>
      </c>
      <c r="N7" s="385" t="s">
        <v>153</v>
      </c>
      <c r="O7" s="251"/>
    </row>
    <row r="8" spans="2:15" s="2" customFormat="1" ht="26.25" customHeight="1">
      <c r="B8" s="223"/>
      <c r="C8" s="230"/>
      <c r="D8" s="230"/>
      <c r="E8" s="235"/>
      <c r="F8" s="235"/>
      <c r="G8" s="105"/>
      <c r="H8" s="380"/>
      <c r="I8" s="105"/>
      <c r="J8" s="380"/>
      <c r="K8" s="105"/>
      <c r="L8" s="380"/>
      <c r="M8" s="105">
        <f t="shared" ref="M8:N17" si="0">SUM(I8,K8)</f>
        <v>0</v>
      </c>
      <c r="N8" s="380">
        <f t="shared" si="0"/>
        <v>0</v>
      </c>
      <c r="O8" s="371"/>
    </row>
    <row r="9" spans="2:15" s="2" customFormat="1" ht="26.25" customHeight="1">
      <c r="B9" s="224"/>
      <c r="C9" s="231"/>
      <c r="D9" s="231"/>
      <c r="E9" s="236"/>
      <c r="F9" s="236"/>
      <c r="G9" s="107"/>
      <c r="H9" s="381"/>
      <c r="I9" s="107"/>
      <c r="J9" s="381"/>
      <c r="K9" s="107"/>
      <c r="L9" s="381"/>
      <c r="M9" s="105">
        <f t="shared" si="0"/>
        <v>0</v>
      </c>
      <c r="N9" s="380">
        <f t="shared" si="0"/>
        <v>0</v>
      </c>
      <c r="O9" s="391"/>
    </row>
    <row r="10" spans="2:15" s="2" customFormat="1" ht="26.25" customHeight="1">
      <c r="B10" s="224"/>
      <c r="C10" s="231"/>
      <c r="D10" s="231"/>
      <c r="E10" s="236"/>
      <c r="F10" s="236"/>
      <c r="G10" s="107"/>
      <c r="H10" s="381"/>
      <c r="I10" s="107"/>
      <c r="J10" s="381"/>
      <c r="K10" s="107"/>
      <c r="L10" s="381"/>
      <c r="M10" s="105">
        <f t="shared" si="0"/>
        <v>0</v>
      </c>
      <c r="N10" s="380">
        <f t="shared" si="0"/>
        <v>0</v>
      </c>
      <c r="O10" s="391"/>
    </row>
    <row r="11" spans="2:15" s="2" customFormat="1" ht="26.25" customHeight="1">
      <c r="B11" s="224"/>
      <c r="C11" s="231"/>
      <c r="D11" s="231"/>
      <c r="E11" s="236"/>
      <c r="F11" s="236"/>
      <c r="G11" s="107"/>
      <c r="H11" s="381"/>
      <c r="I11" s="107"/>
      <c r="J11" s="381"/>
      <c r="K11" s="107"/>
      <c r="L11" s="381"/>
      <c r="M11" s="105">
        <f t="shared" si="0"/>
        <v>0</v>
      </c>
      <c r="N11" s="380">
        <f t="shared" si="0"/>
        <v>0</v>
      </c>
      <c r="O11" s="391"/>
    </row>
    <row r="12" spans="2:15" s="2" customFormat="1" ht="26.25" customHeight="1">
      <c r="B12" s="224"/>
      <c r="C12" s="231"/>
      <c r="D12" s="231"/>
      <c r="E12" s="236"/>
      <c r="F12" s="236"/>
      <c r="G12" s="107"/>
      <c r="H12" s="381"/>
      <c r="I12" s="107"/>
      <c r="J12" s="381"/>
      <c r="K12" s="107"/>
      <c r="L12" s="381"/>
      <c r="M12" s="105">
        <f t="shared" si="0"/>
        <v>0</v>
      </c>
      <c r="N12" s="380">
        <f t="shared" si="0"/>
        <v>0</v>
      </c>
      <c r="O12" s="391"/>
    </row>
    <row r="13" spans="2:15" s="2" customFormat="1" ht="26.25" customHeight="1">
      <c r="B13" s="224"/>
      <c r="C13" s="231"/>
      <c r="D13" s="231"/>
      <c r="E13" s="236"/>
      <c r="F13" s="236"/>
      <c r="G13" s="107"/>
      <c r="H13" s="381"/>
      <c r="I13" s="107"/>
      <c r="J13" s="381"/>
      <c r="K13" s="107"/>
      <c r="L13" s="381"/>
      <c r="M13" s="105">
        <f t="shared" si="0"/>
        <v>0</v>
      </c>
      <c r="N13" s="380">
        <f t="shared" si="0"/>
        <v>0</v>
      </c>
      <c r="O13" s="391"/>
    </row>
    <row r="14" spans="2:15" s="2" customFormat="1" ht="26.25" customHeight="1">
      <c r="B14" s="224"/>
      <c r="C14" s="231"/>
      <c r="D14" s="231"/>
      <c r="E14" s="236"/>
      <c r="F14" s="236"/>
      <c r="G14" s="107"/>
      <c r="H14" s="381"/>
      <c r="I14" s="107"/>
      <c r="J14" s="381"/>
      <c r="K14" s="107"/>
      <c r="L14" s="381"/>
      <c r="M14" s="105">
        <f t="shared" si="0"/>
        <v>0</v>
      </c>
      <c r="N14" s="380">
        <f t="shared" si="0"/>
        <v>0</v>
      </c>
      <c r="O14" s="391"/>
    </row>
    <row r="15" spans="2:15" s="2" customFormat="1" ht="26.25" customHeight="1">
      <c r="B15" s="224"/>
      <c r="C15" s="231"/>
      <c r="D15" s="231"/>
      <c r="E15" s="236"/>
      <c r="F15" s="236"/>
      <c r="G15" s="107"/>
      <c r="H15" s="381"/>
      <c r="I15" s="107"/>
      <c r="J15" s="381"/>
      <c r="K15" s="107"/>
      <c r="L15" s="381"/>
      <c r="M15" s="105">
        <f t="shared" si="0"/>
        <v>0</v>
      </c>
      <c r="N15" s="380">
        <f t="shared" si="0"/>
        <v>0</v>
      </c>
      <c r="O15" s="391"/>
    </row>
    <row r="16" spans="2:15" s="2" customFormat="1" ht="26.25" customHeight="1">
      <c r="B16" s="224"/>
      <c r="C16" s="231"/>
      <c r="D16" s="231"/>
      <c r="E16" s="236"/>
      <c r="F16" s="236"/>
      <c r="G16" s="107"/>
      <c r="H16" s="381"/>
      <c r="I16" s="107"/>
      <c r="J16" s="381"/>
      <c r="K16" s="107"/>
      <c r="L16" s="381"/>
      <c r="M16" s="105">
        <f t="shared" si="0"/>
        <v>0</v>
      </c>
      <c r="N16" s="380">
        <f t="shared" si="0"/>
        <v>0</v>
      </c>
      <c r="O16" s="391"/>
    </row>
    <row r="17" spans="2:15" s="2" customFormat="1" ht="26.25" customHeight="1">
      <c r="B17" s="224"/>
      <c r="C17" s="231"/>
      <c r="D17" s="231"/>
      <c r="E17" s="236"/>
      <c r="F17" s="236"/>
      <c r="G17" s="107"/>
      <c r="H17" s="381"/>
      <c r="I17" s="107"/>
      <c r="J17" s="381"/>
      <c r="K17" s="107"/>
      <c r="L17" s="381"/>
      <c r="M17" s="105">
        <f t="shared" si="0"/>
        <v>0</v>
      </c>
      <c r="N17" s="380">
        <f t="shared" si="0"/>
        <v>0</v>
      </c>
      <c r="O17" s="391"/>
    </row>
    <row r="18" spans="2:15" s="2" customFormat="1" ht="26.25" customHeight="1">
      <c r="B18" s="225" t="s">
        <v>110</v>
      </c>
      <c r="C18" s="232"/>
      <c r="D18" s="232"/>
      <c r="E18" s="232"/>
      <c r="F18" s="238"/>
      <c r="G18" s="375">
        <f>SUMIF(F8:F17,リスト用!B2,G8:G17)</f>
        <v>0</v>
      </c>
      <c r="H18" s="382">
        <f>SUMIF(F8:F17,リスト用!B2,H8:H17)</f>
        <v>0</v>
      </c>
      <c r="I18" s="375">
        <f>SUMIF(F8:F17,リスト用!B2,I8:I17)</f>
        <v>0</v>
      </c>
      <c r="J18" s="382">
        <f>SUMIF(F8:F17,リスト用!B2,J8:J17)</f>
        <v>0</v>
      </c>
      <c r="K18" s="375">
        <f>SUMIF(F8:F17,リスト用!B2,K8:K17)</f>
        <v>0</v>
      </c>
      <c r="L18" s="382">
        <f>SUMIF(F8:F17,リスト用!B2,L8:L17)</f>
        <v>0</v>
      </c>
      <c r="M18" s="375">
        <f>SUMIF(F8:F17,リスト用!B2,M8:M17)</f>
        <v>0</v>
      </c>
      <c r="N18" s="382">
        <f>SUMIF(F8:F17,リスト用!B2,N8:N17)</f>
        <v>0</v>
      </c>
      <c r="O18" s="252"/>
    </row>
    <row r="19" spans="2:15" s="2" customFormat="1" ht="26.25" customHeight="1">
      <c r="B19" s="226" t="s">
        <v>148</v>
      </c>
      <c r="C19" s="233"/>
      <c r="D19" s="233"/>
      <c r="E19" s="233"/>
      <c r="F19" s="239"/>
      <c r="G19" s="376">
        <f>SUMIF(F8:F17,リスト用!B3,G8:G17)</f>
        <v>0</v>
      </c>
      <c r="H19" s="383">
        <f>SUMIF(F8:F17,リスト用!B3,H8:H17)</f>
        <v>0</v>
      </c>
      <c r="I19" s="376">
        <f>SUMIF(F8:F17,リスト用!B3,I8:I17)</f>
        <v>0</v>
      </c>
      <c r="J19" s="383">
        <f>SUMIF(F8:F17,リスト用!B3,J8:J17)</f>
        <v>0</v>
      </c>
      <c r="K19" s="376">
        <f>SUMIF(F8:F17,リスト用!B3,K8:K17)</f>
        <v>0</v>
      </c>
      <c r="L19" s="383">
        <f>SUMIF(F8:F17,リスト用!B3,L8:L17)</f>
        <v>0</v>
      </c>
      <c r="M19" s="376">
        <f>SUMIF(F8:F17,リスト用!B3,M8:M17)</f>
        <v>0</v>
      </c>
      <c r="N19" s="383">
        <f>SUMIF(F8:F17,リスト用!B3,N8:N17)</f>
        <v>0</v>
      </c>
      <c r="O19" s="50"/>
    </row>
    <row r="20" spans="2:15" s="2" customFormat="1" ht="26.25" customHeight="1">
      <c r="B20" s="227" t="s">
        <v>19</v>
      </c>
      <c r="C20" s="234"/>
      <c r="D20" s="234"/>
      <c r="E20" s="234"/>
      <c r="F20" s="240"/>
      <c r="G20" s="377">
        <f t="shared" ref="G20:N20" si="1">SUM(G18:G19)</f>
        <v>0</v>
      </c>
      <c r="H20" s="377">
        <f t="shared" si="1"/>
        <v>0</v>
      </c>
      <c r="I20" s="377">
        <f t="shared" si="1"/>
        <v>0</v>
      </c>
      <c r="J20" s="377">
        <f t="shared" si="1"/>
        <v>0</v>
      </c>
      <c r="K20" s="377">
        <f t="shared" si="1"/>
        <v>0</v>
      </c>
      <c r="L20" s="377">
        <f t="shared" si="1"/>
        <v>0</v>
      </c>
      <c r="M20" s="377">
        <f t="shared" si="1"/>
        <v>0</v>
      </c>
      <c r="N20" s="377">
        <f t="shared" si="1"/>
        <v>0</v>
      </c>
      <c r="O20" s="253"/>
    </row>
    <row r="21" spans="2:15" s="2" customFormat="1" ht="14.25" customHeight="1">
      <c r="B21" s="228"/>
      <c r="C21" s="228"/>
      <c r="D21" s="228"/>
      <c r="E21" s="13"/>
    </row>
    <row r="22" spans="2:15" s="2" customFormat="1" ht="25.5" customHeight="1">
      <c r="L22" s="58" t="s">
        <v>166</v>
      </c>
      <c r="M22" s="388"/>
      <c r="N22" s="389">
        <f>ROUNDDOWN(N20,-3)</f>
        <v>0</v>
      </c>
      <c r="O22" s="392"/>
    </row>
  </sheetData>
  <mergeCells count="17">
    <mergeCell ref="B2:O2"/>
    <mergeCell ref="G5:H5"/>
    <mergeCell ref="I5:N5"/>
    <mergeCell ref="I6:J6"/>
    <mergeCell ref="K6:L6"/>
    <mergeCell ref="M6:N6"/>
    <mergeCell ref="B18:F18"/>
    <mergeCell ref="B19:F19"/>
    <mergeCell ref="B20:F20"/>
    <mergeCell ref="L22:M22"/>
    <mergeCell ref="N22:O22"/>
    <mergeCell ref="B5:B7"/>
    <mergeCell ref="C5:C7"/>
    <mergeCell ref="D5:D7"/>
    <mergeCell ref="E5:E7"/>
    <mergeCell ref="F5:F7"/>
    <mergeCell ref="O5:O7"/>
  </mergeCells>
  <phoneticPr fontId="3"/>
  <printOptions horizontalCentered="1"/>
  <pageMargins left="0.39370078740157483" right="0.39370078740157483" top="0.59055118110236215" bottom="0.39370078740157483" header="0.31496062992125984" footer="0.31496062992125984"/>
  <pageSetup paperSize="9" fitToWidth="1" fitToHeight="1" orientation="landscape" usePrinterDefaults="1" r:id="rId1"/>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リスト用!$A$2:$A$3</xm:f>
          </x14:formula1>
          <xm:sqref>E8:E17</xm:sqref>
        </x14:dataValidation>
        <x14:dataValidation type="list" allowBlank="1" showDropDown="0" showInputMessage="1" showErrorMessage="1">
          <x14:formula1>
            <xm:f>リスト用!$B$2:$B$3</xm:f>
          </x14:formula1>
          <xm:sqref>F8:F17</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rgb="FFFF0000"/>
  </sheetPr>
  <dimension ref="B1:Q19"/>
  <sheetViews>
    <sheetView showGridLines="0" showZeros="0" view="pageBreakPreview" topLeftCell="A10" zoomScaleSheetLayoutView="100" workbookViewId="0">
      <selection activeCell="D6" sqref="D6:J15"/>
    </sheetView>
  </sheetViews>
  <sheetFormatPr defaultRowHeight="12"/>
  <cols>
    <col min="1" max="1" width="1.625" style="2" customWidth="1"/>
    <col min="2" max="2" width="3.625" style="2" customWidth="1"/>
    <col min="3" max="3" width="22" style="2" customWidth="1"/>
    <col min="4" max="4" width="16.875" style="2" customWidth="1"/>
    <col min="5" max="5" width="14" style="2" customWidth="1"/>
    <col min="6" max="6" width="16.875" style="2" customWidth="1"/>
    <col min="7" max="7" width="16.5" style="2" customWidth="1"/>
    <col min="8" max="9" width="16.375" style="2" customWidth="1"/>
    <col min="10" max="10" width="13.125" style="2" customWidth="1"/>
    <col min="11" max="11" width="3.5" style="2" customWidth="1"/>
    <col min="12" max="14" width="13.625" style="2" customWidth="1"/>
    <col min="15" max="16384" width="9" style="2" customWidth="1"/>
  </cols>
  <sheetData>
    <row r="1" spans="2:17" ht="18" customHeight="1">
      <c r="B1" s="2" t="s">
        <v>136</v>
      </c>
    </row>
    <row r="2" spans="2:17" ht="21.75" customHeight="1">
      <c r="B2" s="222" t="s">
        <v>124</v>
      </c>
      <c r="C2" s="222"/>
      <c r="D2" s="222"/>
      <c r="E2" s="222"/>
      <c r="F2" s="222"/>
      <c r="G2" s="222"/>
      <c r="H2" s="222"/>
      <c r="I2" s="222"/>
      <c r="J2" s="222"/>
    </row>
    <row r="3" spans="2:17">
      <c r="C3" s="13"/>
      <c r="D3" s="13"/>
      <c r="E3" s="13"/>
      <c r="F3" s="13"/>
      <c r="G3" s="13"/>
      <c r="H3" s="44" t="s">
        <v>35</v>
      </c>
      <c r="I3" s="248">
        <f>別紙1!J3</f>
        <v>0</v>
      </c>
      <c r="J3" s="248"/>
    </row>
    <row r="4" spans="2:17" ht="23.25" customHeight="1">
      <c r="J4" s="46" t="s">
        <v>17</v>
      </c>
    </row>
    <row r="5" spans="2:17" ht="51.75" customHeight="1">
      <c r="B5" s="5" t="s">
        <v>54</v>
      </c>
      <c r="C5" s="14"/>
      <c r="D5" s="25" t="s">
        <v>15</v>
      </c>
      <c r="E5" s="25" t="s">
        <v>55</v>
      </c>
      <c r="F5" s="25" t="s">
        <v>70</v>
      </c>
      <c r="G5" s="25" t="s">
        <v>127</v>
      </c>
      <c r="H5" s="25" t="s">
        <v>113</v>
      </c>
      <c r="I5" s="25" t="s">
        <v>137</v>
      </c>
      <c r="J5" s="47" t="s">
        <v>16</v>
      </c>
    </row>
    <row r="6" spans="2:17" ht="46.5" customHeight="1">
      <c r="B6" s="6">
        <v>1</v>
      </c>
      <c r="C6" s="393" t="s">
        <v>189</v>
      </c>
      <c r="D6" s="268"/>
      <c r="E6" s="270"/>
      <c r="F6" s="268"/>
      <c r="G6" s="270"/>
      <c r="H6" s="41"/>
      <c r="I6" s="41"/>
      <c r="J6" s="396"/>
    </row>
    <row r="7" spans="2:17" ht="46.5" customHeight="1">
      <c r="B7" s="7"/>
      <c r="C7" s="393" t="s">
        <v>198</v>
      </c>
      <c r="D7" s="271"/>
      <c r="E7" s="395"/>
      <c r="F7" s="271"/>
      <c r="G7" s="395"/>
      <c r="H7" s="42"/>
      <c r="I7" s="42"/>
      <c r="J7" s="397"/>
    </row>
    <row r="8" spans="2:17" ht="46.5" customHeight="1">
      <c r="B8" s="7"/>
      <c r="C8" s="393" t="s">
        <v>184</v>
      </c>
      <c r="D8" s="271"/>
      <c r="E8" s="395"/>
      <c r="F8" s="271"/>
      <c r="G8" s="395"/>
      <c r="H8" s="42"/>
      <c r="I8" s="42"/>
      <c r="J8" s="397"/>
    </row>
    <row r="9" spans="2:17" ht="46.5" customHeight="1">
      <c r="B9" s="8"/>
      <c r="C9" s="18" t="s">
        <v>5</v>
      </c>
      <c r="D9" s="38"/>
      <c r="E9" s="32"/>
      <c r="F9" s="38"/>
      <c r="G9" s="32"/>
      <c r="H9" s="42"/>
      <c r="I9" s="42"/>
      <c r="J9" s="398"/>
    </row>
    <row r="10" spans="2:17" ht="46.5" customHeight="1">
      <c r="B10" s="9">
        <v>2</v>
      </c>
      <c r="C10" s="19" t="s">
        <v>71</v>
      </c>
      <c r="D10" s="39"/>
      <c r="E10" s="33"/>
      <c r="F10" s="39"/>
      <c r="G10" s="33"/>
      <c r="H10" s="42"/>
      <c r="I10" s="42"/>
      <c r="J10" s="371"/>
    </row>
    <row r="11" spans="2:17" ht="46.5" customHeight="1">
      <c r="B11" s="6">
        <v>3</v>
      </c>
      <c r="C11" s="20" t="s">
        <v>36</v>
      </c>
      <c r="D11" s="250"/>
      <c r="E11" s="34"/>
      <c r="F11" s="39"/>
      <c r="G11" s="34"/>
      <c r="H11" s="42"/>
      <c r="I11" s="42"/>
      <c r="J11" s="391"/>
    </row>
    <row r="12" spans="2:17" s="2" customFormat="1" ht="46.5" customHeight="1">
      <c r="B12" s="6">
        <v>4</v>
      </c>
      <c r="C12" s="21" t="s">
        <v>190</v>
      </c>
      <c r="D12" s="250"/>
      <c r="E12" s="34"/>
      <c r="F12" s="39"/>
      <c r="G12" s="34"/>
      <c r="H12" s="42"/>
      <c r="I12" s="42"/>
      <c r="J12" s="391"/>
      <c r="Q12" s="400"/>
    </row>
    <row r="13" spans="2:17" s="2" customFormat="1" ht="46.5" customHeight="1">
      <c r="B13" s="6">
        <v>5</v>
      </c>
      <c r="C13" s="20" t="s">
        <v>81</v>
      </c>
      <c r="D13" s="250"/>
      <c r="E13" s="34"/>
      <c r="F13" s="39"/>
      <c r="G13" s="34"/>
      <c r="H13" s="42"/>
      <c r="I13" s="42"/>
      <c r="J13" s="391"/>
    </row>
    <row r="14" spans="2:17" s="2" customFormat="1" ht="46.5" customHeight="1">
      <c r="B14" s="10">
        <v>6</v>
      </c>
      <c r="C14" s="22" t="s">
        <v>147</v>
      </c>
      <c r="D14" s="40"/>
      <c r="E14" s="35"/>
      <c r="F14" s="40"/>
      <c r="G14" s="35"/>
      <c r="H14" s="43"/>
      <c r="I14" s="43"/>
      <c r="J14" s="399"/>
    </row>
    <row r="15" spans="2:17" ht="27" customHeight="1">
      <c r="B15" s="11" t="s">
        <v>118</v>
      </c>
      <c r="C15" s="23"/>
      <c r="D15" s="28"/>
      <c r="E15" s="28"/>
      <c r="F15" s="28"/>
      <c r="G15" s="28"/>
      <c r="H15" s="28"/>
      <c r="I15" s="28"/>
      <c r="J15" s="54"/>
    </row>
    <row r="16" spans="2:17" ht="5.25" customHeight="1">
      <c r="C16" s="24"/>
      <c r="D16" s="394"/>
      <c r="E16" s="394"/>
      <c r="F16" s="394"/>
      <c r="G16" s="394"/>
      <c r="H16" s="394"/>
      <c r="I16" s="394"/>
      <c r="J16" s="394"/>
    </row>
    <row r="17" spans="2:3">
      <c r="B17" s="12" t="s">
        <v>0</v>
      </c>
    </row>
    <row r="18" spans="2:3">
      <c r="B18" s="13">
        <v>1</v>
      </c>
      <c r="C18" s="2" t="s">
        <v>22</v>
      </c>
    </row>
    <row r="19" spans="2:3">
      <c r="B19" s="13">
        <v>2</v>
      </c>
      <c r="C19" s="2" t="s">
        <v>1</v>
      </c>
    </row>
  </sheetData>
  <mergeCells count="7">
    <mergeCell ref="B2:J2"/>
    <mergeCell ref="I3:J3"/>
    <mergeCell ref="B5:C5"/>
    <mergeCell ref="B15:C15"/>
    <mergeCell ref="B6:B9"/>
    <mergeCell ref="H6:H14"/>
    <mergeCell ref="I6:I14"/>
  </mergeCells>
  <phoneticPr fontId="3"/>
  <pageMargins left="0.39370078740157483" right="0.39370078740157483" top="0.59055118110236215" bottom="0.39370078740157483" header="0.31496062992125984" footer="0.31496062992125984"/>
  <pageSetup paperSize="9" scale="92" fitToWidth="1" fitToHeight="1" orientation="landscape" usePrinterDefaults="1" r:id="rId1"/>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rgb="FFFF0000"/>
  </sheetPr>
  <dimension ref="A1:R39"/>
  <sheetViews>
    <sheetView showGridLines="0" showZeros="0" view="pageBreakPreview" topLeftCell="A7" zoomScaleSheetLayoutView="100" workbookViewId="0">
      <selection sqref="A1:XFD1048576"/>
    </sheetView>
  </sheetViews>
  <sheetFormatPr defaultRowHeight="12"/>
  <cols>
    <col min="1" max="1" width="1.625" style="2" customWidth="1"/>
    <col min="2" max="2" width="3" style="2" customWidth="1"/>
    <col min="3" max="3" width="16.5" style="2" customWidth="1"/>
    <col min="4" max="4" width="13.75" style="2" customWidth="1"/>
    <col min="5" max="15" width="10.5" style="2" customWidth="1"/>
    <col min="16" max="16" width="1.375" style="2" customWidth="1"/>
    <col min="17" max="16384" width="9" style="2" customWidth="1"/>
  </cols>
  <sheetData>
    <row r="1" spans="1:18" ht="15.75" customHeight="1">
      <c r="B1" s="2" t="s">
        <v>114</v>
      </c>
    </row>
    <row r="2" spans="1:18" s="401" customFormat="1" ht="19.5" customHeight="1">
      <c r="A2" s="402"/>
      <c r="B2" s="222" t="s">
        <v>129</v>
      </c>
      <c r="C2" s="222"/>
      <c r="D2" s="222"/>
      <c r="E2" s="222"/>
      <c r="F2" s="222"/>
      <c r="G2" s="222"/>
      <c r="H2" s="222"/>
      <c r="I2" s="222"/>
      <c r="J2" s="222"/>
      <c r="K2" s="222"/>
      <c r="L2" s="222"/>
      <c r="M2" s="222"/>
      <c r="N2" s="222"/>
      <c r="O2" s="222"/>
      <c r="P2" s="402"/>
      <c r="Q2" s="402"/>
      <c r="R2" s="402"/>
    </row>
    <row r="3" spans="1:18">
      <c r="C3" s="13"/>
      <c r="D3" s="13"/>
      <c r="E3" s="13"/>
      <c r="F3" s="13"/>
      <c r="G3" s="13"/>
      <c r="H3" s="13"/>
      <c r="J3" s="101"/>
      <c r="K3" s="101"/>
      <c r="L3" s="122"/>
      <c r="M3" s="44" t="s">
        <v>35</v>
      </c>
      <c r="N3" s="45">
        <f>別紙1!J3</f>
        <v>0</v>
      </c>
      <c r="O3" s="45"/>
    </row>
    <row r="4" spans="1:18" ht="15.75" customHeight="1">
      <c r="B4" s="2" t="s">
        <v>128</v>
      </c>
    </row>
    <row r="5" spans="1:18" ht="34.5" customHeight="1">
      <c r="B5" s="58" t="s">
        <v>25</v>
      </c>
      <c r="C5" s="74"/>
      <c r="D5" s="406"/>
      <c r="E5" s="412" t="s">
        <v>42</v>
      </c>
      <c r="F5" s="412" t="s">
        <v>31</v>
      </c>
      <c r="G5" s="412" t="s">
        <v>14</v>
      </c>
      <c r="H5" s="419" t="s">
        <v>46</v>
      </c>
      <c r="I5" s="412" t="s">
        <v>26</v>
      </c>
      <c r="J5" s="419" t="s">
        <v>20</v>
      </c>
      <c r="K5" s="420" t="s">
        <v>141</v>
      </c>
      <c r="L5" s="419" t="s">
        <v>7</v>
      </c>
      <c r="M5" s="412" t="s">
        <v>75</v>
      </c>
      <c r="N5" s="427" t="s">
        <v>43</v>
      </c>
      <c r="O5" s="429" t="s">
        <v>4</v>
      </c>
    </row>
    <row r="6" spans="1:18" ht="18" customHeight="1">
      <c r="B6" s="59">
        <v>1</v>
      </c>
      <c r="C6" s="16" t="s">
        <v>189</v>
      </c>
      <c r="D6" s="407" t="s">
        <v>56</v>
      </c>
      <c r="E6" s="413"/>
      <c r="F6" s="413"/>
      <c r="G6" s="413"/>
      <c r="H6" s="413"/>
      <c r="I6" s="413"/>
      <c r="J6" s="413"/>
      <c r="K6" s="413"/>
      <c r="L6" s="413"/>
      <c r="M6" s="413"/>
      <c r="N6" s="413"/>
      <c r="O6" s="136"/>
    </row>
    <row r="7" spans="1:18" ht="18" customHeight="1">
      <c r="B7" s="7"/>
      <c r="C7" s="16"/>
      <c r="D7" s="18" t="s">
        <v>12</v>
      </c>
      <c r="E7" s="32"/>
      <c r="F7" s="32"/>
      <c r="G7" s="32"/>
      <c r="H7" s="32"/>
      <c r="I7" s="32"/>
      <c r="J7" s="32"/>
      <c r="K7" s="104"/>
      <c r="L7" s="104"/>
      <c r="M7" s="104"/>
      <c r="N7" s="104"/>
      <c r="O7" s="134"/>
    </row>
    <row r="8" spans="1:18" ht="18" customHeight="1">
      <c r="B8" s="7"/>
      <c r="C8" s="18"/>
      <c r="D8" s="19" t="s">
        <v>130</v>
      </c>
      <c r="E8" s="33"/>
      <c r="F8" s="33"/>
      <c r="G8" s="33"/>
      <c r="H8" s="33"/>
      <c r="I8" s="33"/>
      <c r="J8" s="33"/>
      <c r="K8" s="105"/>
      <c r="L8" s="105"/>
      <c r="M8" s="105"/>
      <c r="N8" s="105"/>
      <c r="O8" s="135"/>
    </row>
    <row r="9" spans="1:18" ht="18" customHeight="1">
      <c r="B9" s="7"/>
      <c r="C9" s="16" t="s">
        <v>198</v>
      </c>
      <c r="D9" s="407" t="s">
        <v>56</v>
      </c>
      <c r="E9" s="413"/>
      <c r="F9" s="413"/>
      <c r="G9" s="413"/>
      <c r="H9" s="413"/>
      <c r="I9" s="413"/>
      <c r="J9" s="413"/>
      <c r="K9" s="413"/>
      <c r="L9" s="413"/>
      <c r="M9" s="413"/>
      <c r="N9" s="413"/>
      <c r="O9" s="136"/>
    </row>
    <row r="10" spans="1:18" ht="18" customHeight="1">
      <c r="B10" s="7"/>
      <c r="C10" s="16"/>
      <c r="D10" s="18" t="s">
        <v>12</v>
      </c>
      <c r="E10" s="32"/>
      <c r="F10" s="32"/>
      <c r="G10" s="32"/>
      <c r="H10" s="32"/>
      <c r="I10" s="32"/>
      <c r="J10" s="32"/>
      <c r="K10" s="104"/>
      <c r="L10" s="104"/>
      <c r="M10" s="104"/>
      <c r="N10" s="104"/>
      <c r="O10" s="134"/>
    </row>
    <row r="11" spans="1:18" ht="18" customHeight="1">
      <c r="B11" s="7"/>
      <c r="C11" s="16"/>
      <c r="D11" s="20" t="s">
        <v>130</v>
      </c>
      <c r="E11" s="34"/>
      <c r="F11" s="34"/>
      <c r="G11" s="34"/>
      <c r="H11" s="34"/>
      <c r="I11" s="34"/>
      <c r="J11" s="34"/>
      <c r="K11" s="107"/>
      <c r="L11" s="107"/>
      <c r="M11" s="107"/>
      <c r="N11" s="107"/>
      <c r="O11" s="137"/>
    </row>
    <row r="12" spans="1:18" ht="18" customHeight="1">
      <c r="B12" s="7"/>
      <c r="C12" s="403" t="s">
        <v>3</v>
      </c>
      <c r="D12" s="408" t="s">
        <v>56</v>
      </c>
      <c r="E12" s="414"/>
      <c r="F12" s="33"/>
      <c r="G12" s="33"/>
      <c r="H12" s="33"/>
      <c r="I12" s="33"/>
      <c r="J12" s="33"/>
      <c r="K12" s="33"/>
      <c r="L12" s="423"/>
      <c r="M12" s="423"/>
      <c r="N12" s="423"/>
      <c r="O12" s="138"/>
    </row>
    <row r="13" spans="1:18" ht="18" customHeight="1">
      <c r="B13" s="7"/>
      <c r="C13" s="66"/>
      <c r="D13" s="18" t="s">
        <v>10</v>
      </c>
      <c r="E13" s="32"/>
      <c r="F13" s="32"/>
      <c r="G13" s="32"/>
      <c r="H13" s="32"/>
      <c r="I13" s="32"/>
      <c r="J13" s="32"/>
      <c r="K13" s="104"/>
      <c r="L13" s="104"/>
      <c r="M13" s="104"/>
      <c r="N13" s="104"/>
      <c r="O13" s="139"/>
    </row>
    <row r="14" spans="1:18" ht="18" customHeight="1">
      <c r="B14" s="7"/>
      <c r="C14" s="68"/>
      <c r="D14" s="78" t="s">
        <v>109</v>
      </c>
      <c r="E14" s="34"/>
      <c r="F14" s="34"/>
      <c r="G14" s="34"/>
      <c r="H14" s="34"/>
      <c r="I14" s="34"/>
      <c r="J14" s="34"/>
      <c r="K14" s="107"/>
      <c r="L14" s="107"/>
      <c r="M14" s="107"/>
      <c r="N14" s="107"/>
      <c r="O14" s="137"/>
    </row>
    <row r="15" spans="1:18" ht="18" customHeight="1">
      <c r="B15" s="7"/>
      <c r="C15" s="66" t="s">
        <v>178</v>
      </c>
      <c r="D15" s="409" t="s">
        <v>56</v>
      </c>
      <c r="E15" s="415"/>
      <c r="F15" s="415"/>
      <c r="G15" s="415"/>
      <c r="H15" s="415"/>
      <c r="I15" s="415"/>
      <c r="J15" s="415"/>
      <c r="K15" s="415"/>
      <c r="L15" s="424"/>
      <c r="M15" s="424"/>
      <c r="N15" s="424"/>
      <c r="O15" s="430"/>
    </row>
    <row r="16" spans="1:18" ht="18" customHeight="1">
      <c r="B16" s="7"/>
      <c r="C16" s="66"/>
      <c r="D16" s="18" t="s">
        <v>10</v>
      </c>
      <c r="E16" s="32"/>
      <c r="F16" s="32"/>
      <c r="G16" s="32"/>
      <c r="H16" s="32"/>
      <c r="I16" s="32"/>
      <c r="J16" s="32"/>
      <c r="K16" s="104"/>
      <c r="L16" s="104"/>
      <c r="M16" s="104"/>
      <c r="N16" s="104"/>
      <c r="O16" s="139"/>
    </row>
    <row r="17" spans="2:15" ht="18" customHeight="1">
      <c r="B17" s="60"/>
      <c r="C17" s="69"/>
      <c r="D17" s="80" t="s">
        <v>109</v>
      </c>
      <c r="E17" s="91"/>
      <c r="F17" s="91"/>
      <c r="G17" s="91"/>
      <c r="H17" s="91"/>
      <c r="I17" s="91"/>
      <c r="J17" s="91"/>
      <c r="K17" s="111"/>
      <c r="L17" s="111"/>
      <c r="M17" s="111"/>
      <c r="N17" s="111"/>
      <c r="O17" s="142"/>
    </row>
    <row r="18" spans="2:15" ht="18" customHeight="1">
      <c r="B18" s="59">
        <v>2</v>
      </c>
      <c r="C18" s="16" t="s">
        <v>71</v>
      </c>
      <c r="D18" s="18" t="s">
        <v>56</v>
      </c>
      <c r="E18" s="32"/>
      <c r="F18" s="32"/>
      <c r="G18" s="32"/>
      <c r="H18" s="32"/>
      <c r="I18" s="32"/>
      <c r="J18" s="32"/>
      <c r="K18" s="32"/>
      <c r="L18" s="413"/>
      <c r="M18" s="413"/>
      <c r="N18" s="426"/>
      <c r="O18" s="141"/>
    </row>
    <row r="19" spans="2:15" ht="18" customHeight="1">
      <c r="B19" s="7"/>
      <c r="C19" s="16"/>
      <c r="D19" s="18" t="s">
        <v>12</v>
      </c>
      <c r="E19" s="32"/>
      <c r="F19" s="32"/>
      <c r="G19" s="32"/>
      <c r="H19" s="32"/>
      <c r="I19" s="32"/>
      <c r="J19" s="32"/>
      <c r="K19" s="104"/>
      <c r="L19" s="104"/>
      <c r="M19" s="104"/>
      <c r="N19" s="97"/>
      <c r="O19" s="139"/>
    </row>
    <row r="20" spans="2:15" ht="18" customHeight="1">
      <c r="B20" s="60"/>
      <c r="C20" s="404"/>
      <c r="D20" s="80" t="s">
        <v>130</v>
      </c>
      <c r="E20" s="91"/>
      <c r="F20" s="91"/>
      <c r="G20" s="91"/>
      <c r="H20" s="91"/>
      <c r="I20" s="91"/>
      <c r="J20" s="91"/>
      <c r="K20" s="111"/>
      <c r="L20" s="111"/>
      <c r="M20" s="111"/>
      <c r="N20" s="98"/>
      <c r="O20" s="142"/>
    </row>
    <row r="21" spans="2:15" ht="18" customHeight="1">
      <c r="B21" s="7">
        <v>3</v>
      </c>
      <c r="C21" s="82" t="s">
        <v>36</v>
      </c>
      <c r="D21" s="410" t="s">
        <v>56</v>
      </c>
      <c r="E21" s="416"/>
      <c r="F21" s="416"/>
      <c r="G21" s="416"/>
      <c r="H21" s="416"/>
      <c r="I21" s="416"/>
      <c r="J21" s="416"/>
      <c r="K21" s="416"/>
      <c r="L21" s="425"/>
      <c r="M21" s="413"/>
      <c r="N21" s="413"/>
      <c r="O21" s="143"/>
    </row>
    <row r="22" spans="2:15" ht="18" customHeight="1">
      <c r="B22" s="7"/>
      <c r="C22" s="16"/>
      <c r="D22" s="18" t="s">
        <v>12</v>
      </c>
      <c r="E22" s="32"/>
      <c r="F22" s="32"/>
      <c r="G22" s="32"/>
      <c r="H22" s="32"/>
      <c r="I22" s="32"/>
      <c r="J22" s="32"/>
      <c r="K22" s="104"/>
      <c r="L22" s="104"/>
      <c r="M22" s="104"/>
      <c r="N22" s="104"/>
      <c r="O22" s="139"/>
    </row>
    <row r="23" spans="2:15" ht="18" customHeight="1">
      <c r="B23" s="60"/>
      <c r="C23" s="404"/>
      <c r="D23" s="80" t="s">
        <v>130</v>
      </c>
      <c r="E23" s="91"/>
      <c r="F23" s="91"/>
      <c r="G23" s="91"/>
      <c r="H23" s="91"/>
      <c r="I23" s="91"/>
      <c r="J23" s="91"/>
      <c r="K23" s="111"/>
      <c r="L23" s="111"/>
      <c r="M23" s="111"/>
      <c r="N23" s="111"/>
      <c r="O23" s="142"/>
    </row>
    <row r="24" spans="2:15" ht="18" customHeight="1">
      <c r="B24" s="7">
        <v>4</v>
      </c>
      <c r="C24" s="82" t="s">
        <v>191</v>
      </c>
      <c r="D24" s="410" t="s">
        <v>56</v>
      </c>
      <c r="E24" s="416"/>
      <c r="F24" s="416"/>
      <c r="G24" s="416"/>
      <c r="H24" s="416"/>
      <c r="I24" s="416"/>
      <c r="J24" s="416"/>
      <c r="K24" s="417"/>
      <c r="L24" s="426"/>
      <c r="M24" s="413"/>
      <c r="N24" s="426"/>
      <c r="O24" s="143"/>
    </row>
    <row r="25" spans="2:15" ht="18" customHeight="1">
      <c r="B25" s="7"/>
      <c r="C25" s="16"/>
      <c r="D25" s="18" t="s">
        <v>12</v>
      </c>
      <c r="E25" s="32"/>
      <c r="F25" s="32"/>
      <c r="G25" s="32"/>
      <c r="H25" s="32"/>
      <c r="I25" s="32"/>
      <c r="J25" s="32"/>
      <c r="K25" s="116"/>
      <c r="L25" s="97"/>
      <c r="M25" s="104"/>
      <c r="N25" s="97"/>
      <c r="O25" s="139"/>
    </row>
    <row r="26" spans="2:15" ht="18" customHeight="1">
      <c r="B26" s="60"/>
      <c r="C26" s="404"/>
      <c r="D26" s="80" t="s">
        <v>130</v>
      </c>
      <c r="E26" s="91"/>
      <c r="F26" s="91"/>
      <c r="G26" s="91"/>
      <c r="H26" s="91"/>
      <c r="I26" s="91"/>
      <c r="J26" s="91"/>
      <c r="K26" s="117"/>
      <c r="L26" s="98"/>
      <c r="M26" s="111"/>
      <c r="N26" s="98"/>
      <c r="O26" s="142"/>
    </row>
    <row r="27" spans="2:15" ht="18" customHeight="1">
      <c r="B27" s="7">
        <v>5</v>
      </c>
      <c r="C27" s="82" t="s">
        <v>150</v>
      </c>
      <c r="D27" s="410" t="s">
        <v>56</v>
      </c>
      <c r="E27" s="416"/>
      <c r="F27" s="417"/>
      <c r="G27" s="417"/>
      <c r="H27" s="417"/>
      <c r="I27" s="417"/>
      <c r="J27" s="417"/>
      <c r="K27" s="417"/>
      <c r="L27" s="426"/>
      <c r="M27" s="413"/>
      <c r="N27" s="426"/>
      <c r="O27" s="143"/>
    </row>
    <row r="28" spans="2:15" ht="18" customHeight="1">
      <c r="B28" s="7"/>
      <c r="C28" s="16"/>
      <c r="D28" s="18" t="s">
        <v>12</v>
      </c>
      <c r="E28" s="32"/>
      <c r="F28" s="97"/>
      <c r="G28" s="97"/>
      <c r="H28" s="97"/>
      <c r="I28" s="97"/>
      <c r="J28" s="97"/>
      <c r="K28" s="116"/>
      <c r="L28" s="97"/>
      <c r="M28" s="104"/>
      <c r="N28" s="97"/>
      <c r="O28" s="139"/>
    </row>
    <row r="29" spans="2:15" ht="18" customHeight="1">
      <c r="B29" s="60"/>
      <c r="C29" s="404"/>
      <c r="D29" s="80" t="s">
        <v>130</v>
      </c>
      <c r="E29" s="91"/>
      <c r="F29" s="98"/>
      <c r="G29" s="98"/>
      <c r="H29" s="98"/>
      <c r="I29" s="98"/>
      <c r="J29" s="98"/>
      <c r="K29" s="117"/>
      <c r="L29" s="98"/>
      <c r="M29" s="111"/>
      <c r="N29" s="98"/>
      <c r="O29" s="142"/>
    </row>
    <row r="30" spans="2:15" ht="18" customHeight="1">
      <c r="B30" s="7">
        <v>6</v>
      </c>
      <c r="C30" s="82" t="s">
        <v>131</v>
      </c>
      <c r="D30" s="410" t="s">
        <v>56</v>
      </c>
      <c r="E30" s="416"/>
      <c r="F30" s="417"/>
      <c r="G30" s="417"/>
      <c r="H30" s="417"/>
      <c r="I30" s="417"/>
      <c r="J30" s="417"/>
      <c r="K30" s="417"/>
      <c r="L30" s="426"/>
      <c r="M30" s="413"/>
      <c r="N30" s="428"/>
      <c r="O30" s="143"/>
    </row>
    <row r="31" spans="2:15" ht="18" customHeight="1">
      <c r="B31" s="7"/>
      <c r="C31" s="16"/>
      <c r="D31" s="18" t="s">
        <v>12</v>
      </c>
      <c r="E31" s="32"/>
      <c r="F31" s="97"/>
      <c r="G31" s="97"/>
      <c r="H31" s="97"/>
      <c r="I31" s="97"/>
      <c r="J31" s="97"/>
      <c r="K31" s="116"/>
      <c r="L31" s="97"/>
      <c r="M31" s="104"/>
      <c r="N31" s="97"/>
      <c r="O31" s="139"/>
    </row>
    <row r="32" spans="2:15" ht="18" customHeight="1">
      <c r="B32" s="7"/>
      <c r="C32" s="16"/>
      <c r="D32" s="20" t="s">
        <v>130</v>
      </c>
      <c r="E32" s="34"/>
      <c r="F32" s="418"/>
      <c r="G32" s="418"/>
      <c r="H32" s="418"/>
      <c r="I32" s="418"/>
      <c r="J32" s="418"/>
      <c r="K32" s="421"/>
      <c r="L32" s="418"/>
      <c r="M32" s="107"/>
      <c r="N32" s="418"/>
      <c r="O32" s="137"/>
    </row>
    <row r="33" spans="2:15" ht="23.25" customHeight="1">
      <c r="B33" s="61" t="s">
        <v>132</v>
      </c>
      <c r="C33" s="405"/>
      <c r="D33" s="411"/>
      <c r="E33" s="95"/>
      <c r="F33" s="95"/>
      <c r="G33" s="95"/>
      <c r="H33" s="95"/>
      <c r="I33" s="95"/>
      <c r="J33" s="95"/>
      <c r="K33" s="422"/>
      <c r="L33" s="422"/>
      <c r="M33" s="422"/>
      <c r="N33" s="422"/>
      <c r="O33" s="431"/>
    </row>
    <row r="34" spans="2:15" ht="6.75" customHeight="1"/>
    <row r="35" spans="2:15" ht="13.5" customHeight="1">
      <c r="B35" s="2" t="s">
        <v>57</v>
      </c>
    </row>
    <row r="36" spans="2:15" ht="13.5" customHeight="1">
      <c r="B36" s="276">
        <v>1</v>
      </c>
      <c r="C36" s="122" t="s">
        <v>121</v>
      </c>
    </row>
    <row r="37" spans="2:15" ht="13.5" customHeight="1">
      <c r="B37" s="276">
        <v>2</v>
      </c>
      <c r="C37" s="12" t="s">
        <v>58</v>
      </c>
      <c r="D37" s="122"/>
    </row>
    <row r="38" spans="2:15" ht="13.5" customHeight="1">
      <c r="B38" s="276">
        <v>3</v>
      </c>
      <c r="C38" s="2" t="s">
        <v>203</v>
      </c>
    </row>
    <row r="39" spans="2:15" ht="13.5" customHeight="1">
      <c r="B39" s="276">
        <v>4</v>
      </c>
      <c r="C39" s="2" t="s">
        <v>204</v>
      </c>
    </row>
  </sheetData>
  <mergeCells count="28">
    <mergeCell ref="B2:O2"/>
    <mergeCell ref="N3:O3"/>
    <mergeCell ref="B5:C5"/>
    <mergeCell ref="B33:D33"/>
    <mergeCell ref="C6:C8"/>
    <mergeCell ref="O6:O7"/>
    <mergeCell ref="C9:C11"/>
    <mergeCell ref="O9:O10"/>
    <mergeCell ref="C12:C14"/>
    <mergeCell ref="O12:O13"/>
    <mergeCell ref="C15:C17"/>
    <mergeCell ref="O15:O16"/>
    <mergeCell ref="B18:B20"/>
    <mergeCell ref="C18:C20"/>
    <mergeCell ref="O18:O19"/>
    <mergeCell ref="B21:B23"/>
    <mergeCell ref="C21:C23"/>
    <mergeCell ref="O21:O22"/>
    <mergeCell ref="B24:B26"/>
    <mergeCell ref="C24:C26"/>
    <mergeCell ref="O24:O25"/>
    <mergeCell ref="B27:B29"/>
    <mergeCell ref="C27:C29"/>
    <mergeCell ref="O27:O28"/>
    <mergeCell ref="B30:B32"/>
    <mergeCell ref="C30:C32"/>
    <mergeCell ref="O30:O31"/>
    <mergeCell ref="B6:B17"/>
  </mergeCells>
  <phoneticPr fontId="3"/>
  <pageMargins left="0.39370078740157483" right="0.39370078740157483" top="0.59055118110236215" bottom="0.39370078740157483" header="0.31496062992125984" footer="0.31496062992125984"/>
  <pageSetup paperSize="9" scale="83" fitToWidth="1" fitToHeight="1" orientation="landscape" usePrinterDefaults="1" r:id="rId1"/>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theme="3" tint="0.6"/>
  </sheetPr>
  <dimension ref="A1:J52"/>
  <sheetViews>
    <sheetView showGridLines="0" showZeros="0" view="pageBreakPreview" topLeftCell="A13" zoomScale="80" zoomScaleSheetLayoutView="80" workbookViewId="0">
      <selection activeCell="I33" sqref="I33"/>
    </sheetView>
  </sheetViews>
  <sheetFormatPr defaultRowHeight="12.6"/>
  <cols>
    <col min="1" max="1" width="2.375" style="204" customWidth="1"/>
    <col min="2" max="2" width="3.875" style="4" customWidth="1"/>
    <col min="3" max="3" width="13.75" style="204" customWidth="1"/>
    <col min="4" max="4" width="11.625" style="204" customWidth="1"/>
    <col min="5" max="5" width="7.75" style="204" customWidth="1"/>
    <col min="6" max="7" width="13.25" style="204" customWidth="1"/>
    <col min="8" max="8" width="14.875" style="204" customWidth="1"/>
    <col min="9" max="9" width="11.875" style="204" customWidth="1"/>
    <col min="10" max="10" width="3" style="204" customWidth="1"/>
    <col min="11" max="16384" width="9" style="204" customWidth="1"/>
  </cols>
  <sheetData>
    <row r="1" spans="2:9" ht="16.5" customHeight="1">
      <c r="B1" s="4" t="s">
        <v>205</v>
      </c>
    </row>
    <row r="2" spans="2:9" ht="20.100000000000001" customHeight="1">
      <c r="D2" s="444" t="s">
        <v>38</v>
      </c>
      <c r="E2" s="444"/>
      <c r="F2" s="444"/>
      <c r="G2" s="444"/>
      <c r="H2" s="444"/>
    </row>
    <row r="3" spans="2:9" ht="20.100000000000001" customHeight="1">
      <c r="B3" s="432" t="s">
        <v>85</v>
      </c>
      <c r="C3" s="432"/>
      <c r="D3" s="432"/>
      <c r="E3" s="453"/>
      <c r="F3" s="453"/>
      <c r="G3" s="453"/>
      <c r="H3" s="453"/>
      <c r="I3" s="495"/>
    </row>
    <row r="4" spans="2:9" ht="20.100000000000001" customHeight="1">
      <c r="B4" s="155" t="s">
        <v>74</v>
      </c>
      <c r="C4" s="432"/>
      <c r="D4" s="432"/>
      <c r="E4" s="454"/>
      <c r="F4" s="470"/>
      <c r="G4" s="470"/>
      <c r="H4" s="470"/>
      <c r="I4" s="470"/>
    </row>
    <row r="5" spans="2:9" ht="20.100000000000001" customHeight="1">
      <c r="B5" s="155" t="s">
        <v>29</v>
      </c>
      <c r="C5" s="432"/>
      <c r="D5" s="432"/>
      <c r="E5" s="455"/>
      <c r="F5" s="471"/>
      <c r="G5" s="471"/>
      <c r="H5" s="471"/>
      <c r="I5" s="471"/>
    </row>
    <row r="6" spans="2:9" ht="20.100000000000001" customHeight="1">
      <c r="B6" s="155" t="s">
        <v>9</v>
      </c>
      <c r="C6" s="432"/>
      <c r="D6" s="432"/>
      <c r="E6" s="455"/>
      <c r="F6" s="471"/>
      <c r="G6" s="471"/>
      <c r="H6" s="471"/>
      <c r="I6" s="471"/>
    </row>
    <row r="7" spans="2:9" ht="4.5" customHeight="1"/>
    <row r="8" spans="2:9" ht="45" customHeight="1">
      <c r="B8" s="192" t="s">
        <v>73</v>
      </c>
      <c r="C8" s="438"/>
      <c r="D8" s="193" t="s">
        <v>78</v>
      </c>
      <c r="E8" s="456" t="s">
        <v>152</v>
      </c>
      <c r="F8" s="464" t="s">
        <v>94</v>
      </c>
      <c r="G8" s="482" t="s">
        <v>93</v>
      </c>
      <c r="H8" s="482" t="s">
        <v>122</v>
      </c>
      <c r="I8" s="482" t="s">
        <v>80</v>
      </c>
    </row>
    <row r="9" spans="2:9" ht="20.100000000000001" customHeight="1">
      <c r="B9" s="185">
        <v>1</v>
      </c>
      <c r="C9" s="155" t="s">
        <v>206</v>
      </c>
      <c r="D9" s="445"/>
      <c r="E9" s="457"/>
      <c r="F9" s="472"/>
      <c r="G9" s="472"/>
      <c r="H9" s="488"/>
      <c r="I9" s="488"/>
    </row>
    <row r="10" spans="2:9" ht="20.100000000000001" customHeight="1">
      <c r="B10" s="433"/>
      <c r="C10" s="155"/>
      <c r="D10" s="446"/>
      <c r="E10" s="458"/>
      <c r="F10" s="473"/>
      <c r="G10" s="473"/>
      <c r="H10" s="489"/>
      <c r="I10" s="489"/>
    </row>
    <row r="11" spans="2:9" ht="20.100000000000001" customHeight="1">
      <c r="B11" s="433"/>
      <c r="C11" s="155"/>
      <c r="D11" s="447"/>
      <c r="E11" s="459"/>
      <c r="F11" s="474"/>
      <c r="G11" s="474"/>
      <c r="H11" s="490"/>
      <c r="I11" s="490"/>
    </row>
    <row r="12" spans="2:9" ht="20.100000000000001" customHeight="1">
      <c r="B12" s="433"/>
      <c r="C12" s="155"/>
      <c r="D12" s="193" t="s">
        <v>79</v>
      </c>
      <c r="E12" s="460">
        <f>SUM(E9:E11)</f>
        <v>0</v>
      </c>
      <c r="F12" s="475"/>
      <c r="G12" s="475"/>
      <c r="H12" s="491">
        <f>SUM(H9:H11)</f>
        <v>0</v>
      </c>
      <c r="I12" s="491">
        <f>SUM(I9:I11)</f>
        <v>0</v>
      </c>
    </row>
    <row r="13" spans="2:9" ht="20.100000000000001" customHeight="1">
      <c r="B13" s="433"/>
      <c r="C13" s="155" t="s">
        <v>183</v>
      </c>
      <c r="D13" s="445"/>
      <c r="E13" s="457"/>
      <c r="F13" s="472"/>
      <c r="G13" s="472"/>
      <c r="H13" s="488"/>
      <c r="I13" s="488"/>
    </row>
    <row r="14" spans="2:9" ht="20.100000000000001" customHeight="1">
      <c r="B14" s="433"/>
      <c r="C14" s="155"/>
      <c r="D14" s="446"/>
      <c r="E14" s="458"/>
      <c r="F14" s="473"/>
      <c r="G14" s="473"/>
      <c r="H14" s="489"/>
      <c r="I14" s="489"/>
    </row>
    <row r="15" spans="2:9" ht="20.100000000000001" customHeight="1">
      <c r="B15" s="433"/>
      <c r="C15" s="155"/>
      <c r="D15" s="447"/>
      <c r="E15" s="459"/>
      <c r="F15" s="474"/>
      <c r="G15" s="474"/>
      <c r="H15" s="490"/>
      <c r="I15" s="490"/>
    </row>
    <row r="16" spans="2:9" ht="20.100000000000001" customHeight="1">
      <c r="B16" s="433"/>
      <c r="C16" s="155"/>
      <c r="D16" s="193" t="s">
        <v>79</v>
      </c>
      <c r="E16" s="460">
        <f>SUM(E13:E15)</f>
        <v>0</v>
      </c>
      <c r="F16" s="475"/>
      <c r="G16" s="475"/>
      <c r="H16" s="491">
        <f>SUM(H13:H15)</f>
        <v>0</v>
      </c>
      <c r="I16" s="491">
        <f>SUM(I13:I15)</f>
        <v>0</v>
      </c>
    </row>
    <row r="17" spans="2:9" ht="20.100000000000001" customHeight="1">
      <c r="B17" s="433"/>
      <c r="C17" s="155" t="s">
        <v>188</v>
      </c>
      <c r="D17" s="445"/>
      <c r="E17" s="457"/>
      <c r="F17" s="472"/>
      <c r="G17" s="472"/>
      <c r="H17" s="488"/>
      <c r="I17" s="488"/>
    </row>
    <row r="18" spans="2:9" ht="20.100000000000001" customHeight="1">
      <c r="B18" s="433"/>
      <c r="C18" s="155"/>
      <c r="D18" s="446"/>
      <c r="E18" s="458"/>
      <c r="F18" s="473"/>
      <c r="G18" s="473"/>
      <c r="H18" s="489"/>
      <c r="I18" s="489"/>
    </row>
    <row r="19" spans="2:9" ht="20.100000000000001" customHeight="1">
      <c r="B19" s="433"/>
      <c r="C19" s="155"/>
      <c r="D19" s="447"/>
      <c r="E19" s="459"/>
      <c r="F19" s="474"/>
      <c r="G19" s="474"/>
      <c r="H19" s="490"/>
      <c r="I19" s="490"/>
    </row>
    <row r="20" spans="2:9" ht="20.100000000000001" customHeight="1">
      <c r="B20" s="433"/>
      <c r="C20" s="155"/>
      <c r="D20" s="193" t="s">
        <v>79</v>
      </c>
      <c r="E20" s="460">
        <f>SUM(E17:E19)</f>
        <v>0</v>
      </c>
      <c r="F20" s="475"/>
      <c r="G20" s="475"/>
      <c r="H20" s="491">
        <f>SUM(H17:H19)</f>
        <v>0</v>
      </c>
      <c r="I20" s="491">
        <f>SUM(I17:I19)</f>
        <v>0</v>
      </c>
    </row>
    <row r="21" spans="2:9" ht="20.100000000000001" customHeight="1">
      <c r="B21" s="433"/>
      <c r="C21" s="155" t="s">
        <v>179</v>
      </c>
      <c r="D21" s="445"/>
      <c r="E21" s="457"/>
      <c r="F21" s="472"/>
      <c r="G21" s="472"/>
      <c r="H21" s="488"/>
      <c r="I21" s="488"/>
    </row>
    <row r="22" spans="2:9" ht="20.100000000000001" customHeight="1">
      <c r="B22" s="433"/>
      <c r="C22" s="155"/>
      <c r="D22" s="446"/>
      <c r="E22" s="458"/>
      <c r="F22" s="473"/>
      <c r="G22" s="473"/>
      <c r="H22" s="489"/>
      <c r="I22" s="489"/>
    </row>
    <row r="23" spans="2:9" ht="20.100000000000001" customHeight="1">
      <c r="B23" s="433"/>
      <c r="C23" s="155"/>
      <c r="D23" s="447"/>
      <c r="E23" s="459"/>
      <c r="F23" s="474"/>
      <c r="G23" s="474"/>
      <c r="H23" s="490"/>
      <c r="I23" s="490"/>
    </row>
    <row r="24" spans="2:9" ht="20.100000000000001" customHeight="1">
      <c r="B24" s="433"/>
      <c r="C24" s="155"/>
      <c r="D24" s="193" t="s">
        <v>79</v>
      </c>
      <c r="E24" s="460">
        <f>SUM(E21:E23)</f>
        <v>0</v>
      </c>
      <c r="F24" s="475"/>
      <c r="G24" s="475"/>
      <c r="H24" s="491">
        <f>SUM(H21:H23)</f>
        <v>0</v>
      </c>
      <c r="I24" s="491">
        <f>SUM(I21:I23)</f>
        <v>0</v>
      </c>
    </row>
    <row r="25" spans="2:9" ht="20.100000000000001" customHeight="1">
      <c r="B25" s="185">
        <v>2</v>
      </c>
      <c r="C25" s="155" t="s">
        <v>181</v>
      </c>
      <c r="D25" s="445"/>
      <c r="E25" s="457"/>
      <c r="F25" s="472"/>
      <c r="G25" s="472"/>
      <c r="H25" s="488"/>
      <c r="I25" s="488"/>
    </row>
    <row r="26" spans="2:9" ht="20.100000000000001" customHeight="1">
      <c r="B26" s="433"/>
      <c r="C26" s="155"/>
      <c r="D26" s="446"/>
      <c r="E26" s="458"/>
      <c r="F26" s="473"/>
      <c r="G26" s="473"/>
      <c r="H26" s="489"/>
      <c r="I26" s="489"/>
    </row>
    <row r="27" spans="2:9" ht="20.100000000000001" customHeight="1">
      <c r="B27" s="433"/>
      <c r="C27" s="155"/>
      <c r="D27" s="447"/>
      <c r="E27" s="459"/>
      <c r="F27" s="474"/>
      <c r="G27" s="474"/>
      <c r="H27" s="490"/>
      <c r="I27" s="490"/>
    </row>
    <row r="28" spans="2:9" ht="20.100000000000001" customHeight="1">
      <c r="B28" s="186"/>
      <c r="C28" s="155"/>
      <c r="D28" s="193" t="s">
        <v>79</v>
      </c>
      <c r="E28" s="460">
        <f>SUM(E25:E27)</f>
        <v>0</v>
      </c>
      <c r="F28" s="475"/>
      <c r="G28" s="475"/>
      <c r="H28" s="491">
        <f>SUM(H25:H27)</f>
        <v>0</v>
      </c>
      <c r="I28" s="491">
        <f>SUM(I25:I27)</f>
        <v>0</v>
      </c>
    </row>
    <row r="29" spans="2:9" ht="20.100000000000001" customHeight="1">
      <c r="B29" s="185">
        <v>3</v>
      </c>
      <c r="C29" s="155" t="s">
        <v>180</v>
      </c>
      <c r="D29" s="445"/>
      <c r="E29" s="457"/>
      <c r="F29" s="472"/>
      <c r="G29" s="472"/>
      <c r="H29" s="488"/>
      <c r="I29" s="488"/>
    </row>
    <row r="30" spans="2:9" ht="20.100000000000001" customHeight="1">
      <c r="B30" s="433"/>
      <c r="C30" s="155"/>
      <c r="D30" s="446"/>
      <c r="E30" s="458"/>
      <c r="F30" s="473"/>
      <c r="G30" s="473"/>
      <c r="H30" s="489"/>
      <c r="I30" s="489"/>
    </row>
    <row r="31" spans="2:9" ht="20.100000000000001" customHeight="1">
      <c r="B31" s="433"/>
      <c r="C31" s="155"/>
      <c r="D31" s="447"/>
      <c r="E31" s="459"/>
      <c r="F31" s="474"/>
      <c r="G31" s="474"/>
      <c r="H31" s="490"/>
      <c r="I31" s="490"/>
    </row>
    <row r="32" spans="2:9" ht="20.100000000000001" customHeight="1">
      <c r="B32" s="433"/>
      <c r="C32" s="439"/>
      <c r="D32" s="448" t="s">
        <v>79</v>
      </c>
      <c r="E32" s="461">
        <f>SUM(E29:E31)</f>
        <v>0</v>
      </c>
      <c r="F32" s="476"/>
      <c r="G32" s="476"/>
      <c r="H32" s="492">
        <f>SUM(H29:H31)</f>
        <v>0</v>
      </c>
      <c r="I32" s="492">
        <f>SUM(I29:I31)</f>
        <v>0</v>
      </c>
    </row>
    <row r="33" spans="1:10" ht="20.100000000000001" customHeight="1">
      <c r="B33" s="434" t="s">
        <v>139</v>
      </c>
      <c r="C33" s="436"/>
      <c r="D33" s="436"/>
      <c r="E33" s="462">
        <f>SUM(E12,E20,E24,E28,E32,E16)</f>
        <v>0</v>
      </c>
      <c r="F33" s="477"/>
      <c r="G33" s="477"/>
      <c r="H33" s="493">
        <f>SUM(H12,H20,H24,H28,H32,H16)</f>
        <v>0</v>
      </c>
      <c r="I33" s="493">
        <f>SUM(I12,I20,I24,I28,I32,I16)</f>
        <v>0</v>
      </c>
    </row>
    <row r="34" spans="1:10" ht="3.75" customHeight="1">
      <c r="B34" s="435"/>
      <c r="C34" s="4"/>
      <c r="D34" s="4"/>
      <c r="E34" s="463"/>
      <c r="F34" s="478"/>
      <c r="G34" s="478"/>
      <c r="H34" s="463"/>
      <c r="I34" s="496"/>
    </row>
    <row r="35" spans="1:10" s="204" customFormat="1" ht="37.799999999999997">
      <c r="B35" s="193" t="s">
        <v>73</v>
      </c>
      <c r="C35" s="432"/>
      <c r="D35" s="449" t="s">
        <v>78</v>
      </c>
      <c r="E35" s="464" t="s">
        <v>83</v>
      </c>
      <c r="F35" s="479" t="s">
        <v>66</v>
      </c>
      <c r="G35" s="464" t="s">
        <v>13</v>
      </c>
      <c r="H35" s="464" t="s">
        <v>170</v>
      </c>
      <c r="I35" s="1"/>
    </row>
    <row r="36" spans="1:10" s="204" customFormat="1" ht="19.5" customHeight="1">
      <c r="B36" s="195">
        <v>4</v>
      </c>
      <c r="C36" s="440" t="s">
        <v>107</v>
      </c>
      <c r="D36" s="450"/>
      <c r="E36" s="465"/>
      <c r="F36" s="445"/>
      <c r="G36" s="483"/>
      <c r="H36" s="465"/>
      <c r="I36" s="1"/>
    </row>
    <row r="37" spans="1:10" s="204" customFormat="1" ht="19.5" customHeight="1">
      <c r="B37" s="195"/>
      <c r="C37" s="441"/>
      <c r="D37" s="451"/>
      <c r="E37" s="466"/>
      <c r="F37" s="446"/>
      <c r="G37" s="484"/>
      <c r="H37" s="466"/>
      <c r="I37" s="1"/>
    </row>
    <row r="38" spans="1:10" s="204" customFormat="1" ht="19.5" customHeight="1">
      <c r="B38" s="185"/>
      <c r="C38" s="441"/>
      <c r="D38" s="452"/>
      <c r="E38" s="467"/>
      <c r="F38" s="447"/>
      <c r="G38" s="485"/>
      <c r="H38" s="467"/>
      <c r="I38" s="1"/>
    </row>
    <row r="39" spans="1:10" s="204" customFormat="1" ht="25.5" customHeight="1">
      <c r="B39" s="436" t="s">
        <v>19</v>
      </c>
      <c r="C39" s="436"/>
      <c r="D39" s="436"/>
      <c r="E39" s="468">
        <f>SUM(E36:E38)</f>
        <v>0</v>
      </c>
      <c r="F39" s="480"/>
      <c r="G39" s="486">
        <f>SUM(G36:G38)</f>
        <v>0</v>
      </c>
      <c r="H39" s="468">
        <f>SUM(H36:H38)</f>
        <v>0</v>
      </c>
      <c r="I39" s="1"/>
    </row>
    <row r="40" spans="1:10" ht="8.25" customHeight="1">
      <c r="C40" s="442"/>
      <c r="D40" s="442"/>
      <c r="E40" s="469"/>
      <c r="F40" s="481"/>
      <c r="G40" s="481"/>
      <c r="H40" s="469"/>
      <c r="I40" s="481"/>
    </row>
    <row r="41" spans="1:10" ht="24.75" customHeight="1">
      <c r="C41" s="442"/>
      <c r="D41" s="442"/>
      <c r="E41" s="469"/>
      <c r="F41" s="481"/>
      <c r="G41" s="487" t="s">
        <v>133</v>
      </c>
      <c r="H41" s="494"/>
      <c r="I41" s="497">
        <f>ROUNDDOWN(SUM(I33,H39),-3)</f>
        <v>0</v>
      </c>
    </row>
    <row r="42" spans="1:10" s="204" customFormat="1" ht="14.25" customHeight="1">
      <c r="B42" s="4"/>
      <c r="C42" s="442"/>
      <c r="D42" s="442"/>
      <c r="E42" s="469"/>
      <c r="F42" s="481"/>
      <c r="G42" s="442"/>
      <c r="H42" s="481"/>
      <c r="I42" s="498"/>
    </row>
    <row r="43" spans="1:10" s="204" customFormat="1" ht="13.5" customHeight="1">
      <c r="A43" s="12"/>
      <c r="B43" s="12" t="s">
        <v>33</v>
      </c>
      <c r="C43" s="12"/>
      <c r="D43" s="12"/>
      <c r="E43" s="12"/>
      <c r="F43" s="12"/>
      <c r="G43" s="12"/>
      <c r="H43" s="12"/>
      <c r="I43" s="12"/>
      <c r="J43" s="12"/>
    </row>
    <row r="44" spans="1:10" s="204" customFormat="1" ht="13.5" customHeight="1">
      <c r="A44" s="12"/>
      <c r="B44" s="12" t="s">
        <v>86</v>
      </c>
      <c r="C44" s="12"/>
      <c r="D44" s="12"/>
      <c r="E44" s="12"/>
      <c r="F44" s="12"/>
      <c r="G44" s="12"/>
      <c r="H44" s="12"/>
      <c r="I44" s="12"/>
      <c r="J44" s="12"/>
    </row>
    <row r="45" spans="1:10" s="204" customFormat="1" ht="13.5" customHeight="1">
      <c r="A45" s="12"/>
      <c r="B45" s="13">
        <v>1</v>
      </c>
      <c r="C45" s="12" t="s">
        <v>97</v>
      </c>
      <c r="D45" s="12"/>
      <c r="E45" s="12"/>
      <c r="F45" s="12"/>
      <c r="G45" s="12"/>
      <c r="H45" s="12"/>
      <c r="I45" s="12"/>
      <c r="J45" s="12"/>
    </row>
    <row r="46" spans="1:10" s="204" customFormat="1" ht="13.5" customHeight="1">
      <c r="A46" s="12"/>
      <c r="B46" s="13">
        <v>2</v>
      </c>
      <c r="C46" s="12" t="s">
        <v>149</v>
      </c>
      <c r="D46" s="12"/>
      <c r="E46" s="12"/>
      <c r="F46" s="12"/>
      <c r="G46" s="12"/>
      <c r="H46" s="12"/>
      <c r="I46" s="12"/>
      <c r="J46" s="12"/>
    </row>
    <row r="47" spans="1:10" s="204" customFormat="1" ht="24" customHeight="1">
      <c r="A47" s="12"/>
      <c r="B47" s="437">
        <v>3</v>
      </c>
      <c r="C47" s="443" t="s">
        <v>207</v>
      </c>
      <c r="D47" s="443"/>
      <c r="E47" s="443"/>
      <c r="F47" s="443"/>
      <c r="G47" s="443"/>
      <c r="H47" s="443"/>
      <c r="I47" s="443"/>
      <c r="J47" s="12"/>
    </row>
    <row r="48" spans="1:10" s="204" customFormat="1" ht="13.5" customHeight="1">
      <c r="A48" s="12"/>
      <c r="B48" s="13">
        <v>4</v>
      </c>
      <c r="C48" s="12" t="s">
        <v>171</v>
      </c>
      <c r="D48" s="12"/>
      <c r="E48" s="12"/>
      <c r="F48" s="12"/>
      <c r="G48" s="12"/>
      <c r="H48" s="12"/>
      <c r="I48" s="12"/>
      <c r="J48" s="12"/>
    </row>
    <row r="49" spans="1:10" s="204" customFormat="1" ht="13.5" customHeight="1">
      <c r="A49" s="12"/>
      <c r="B49" s="437">
        <v>5</v>
      </c>
      <c r="C49" s="12" t="s">
        <v>30</v>
      </c>
      <c r="D49" s="12"/>
      <c r="E49" s="12"/>
      <c r="F49" s="12"/>
      <c r="G49" s="12"/>
      <c r="H49" s="12"/>
      <c r="I49" s="12"/>
      <c r="J49" s="12"/>
    </row>
    <row r="50" spans="1:10" s="204" customFormat="1" ht="13.5" customHeight="1">
      <c r="A50" s="12"/>
      <c r="B50" s="276"/>
      <c r="C50" s="12" t="s">
        <v>76</v>
      </c>
      <c r="D50" s="12"/>
      <c r="E50" s="12"/>
      <c r="F50" s="12"/>
      <c r="G50" s="12"/>
      <c r="H50" s="12"/>
      <c r="I50" s="12"/>
      <c r="J50" s="12"/>
    </row>
    <row r="51" spans="1:10" s="204" customFormat="1" ht="13.5" customHeight="1">
      <c r="A51" s="12"/>
      <c r="B51" s="276"/>
      <c r="C51" s="12" t="s">
        <v>172</v>
      </c>
      <c r="D51" s="12"/>
      <c r="E51" s="12"/>
      <c r="F51" s="12"/>
      <c r="G51" s="12"/>
      <c r="H51" s="12"/>
      <c r="I51" s="12"/>
      <c r="J51" s="12"/>
    </row>
    <row r="52" spans="1:10" s="1" customFormat="1">
      <c r="B52" s="13">
        <v>6</v>
      </c>
      <c r="C52" s="12" t="s">
        <v>177</v>
      </c>
    </row>
  </sheetData>
  <mergeCells count="26">
    <mergeCell ref="D2:H2"/>
    <mergeCell ref="B3:D3"/>
    <mergeCell ref="E3:I3"/>
    <mergeCell ref="B4:D4"/>
    <mergeCell ref="E4:I4"/>
    <mergeCell ref="B5:D5"/>
    <mergeCell ref="E5:I5"/>
    <mergeCell ref="B6:D6"/>
    <mergeCell ref="E6:I6"/>
    <mergeCell ref="B8:C8"/>
    <mergeCell ref="B33:D33"/>
    <mergeCell ref="B35:C35"/>
    <mergeCell ref="B39:D39"/>
    <mergeCell ref="G41:H41"/>
    <mergeCell ref="C47:I47"/>
    <mergeCell ref="C9:C12"/>
    <mergeCell ref="C13:C16"/>
    <mergeCell ref="C17:C20"/>
    <mergeCell ref="C21:C24"/>
    <mergeCell ref="B25:B28"/>
    <mergeCell ref="C25:C28"/>
    <mergeCell ref="B29:B32"/>
    <mergeCell ref="C29:C32"/>
    <mergeCell ref="B36:B38"/>
    <mergeCell ref="C36:C38"/>
    <mergeCell ref="B9:B20"/>
  </mergeCells>
  <phoneticPr fontId="3"/>
  <pageMargins left="0.59055118110236215" right="0.39370078740157483" top="0.39370078740157483" bottom="0.39370078740157483" header="0.3" footer="0.3"/>
  <pageSetup paperSize="9" scale="84" fitToWidth="1" fitToHeight="1" orientation="portrait" usePrinterDefaults="1" r:id="rId1"/>
</worksheet>
</file>

<file path=xl/worksheets/sheet15.xml><?xml version="1.0" encoding="utf-8"?>
<worksheet xmlns="http://schemas.openxmlformats.org/spreadsheetml/2006/main" xmlns:r="http://schemas.openxmlformats.org/officeDocument/2006/relationships" xmlns:mc="http://schemas.openxmlformats.org/markup-compatibility/2006">
  <sheetPr>
    <tabColor theme="3" tint="0.6"/>
  </sheetPr>
  <dimension ref="B1:H17"/>
  <sheetViews>
    <sheetView showGridLines="0" showZeros="0" tabSelected="1" view="pageBreakPreview" zoomScaleSheetLayoutView="100" workbookViewId="0">
      <selection activeCell="K10" sqref="K10"/>
    </sheetView>
  </sheetViews>
  <sheetFormatPr defaultRowHeight="12.6"/>
  <cols>
    <col min="1" max="1" width="2.25" style="1" customWidth="1"/>
    <col min="2" max="2" width="9" style="1" customWidth="1"/>
    <col min="3" max="3" width="10.625" style="1" customWidth="1"/>
    <col min="4" max="4" width="9" style="1" customWidth="1"/>
    <col min="5" max="5" width="13" style="1" bestFit="1" customWidth="1"/>
    <col min="6" max="6" width="26.375" style="1" customWidth="1"/>
    <col min="7" max="7" width="12.875" style="1" customWidth="1"/>
    <col min="8" max="8" width="1.75" style="1" customWidth="1"/>
    <col min="9" max="16384" width="9" style="1" customWidth="1"/>
  </cols>
  <sheetData>
    <row r="1" spans="2:8">
      <c r="B1" s="1" t="s">
        <v>209</v>
      </c>
    </row>
    <row r="2" spans="2:8" ht="16.2">
      <c r="B2" s="499" t="s">
        <v>134</v>
      </c>
      <c r="C2" s="499"/>
      <c r="D2" s="499"/>
      <c r="E2" s="499"/>
      <c r="F2" s="499"/>
      <c r="G2" s="499"/>
      <c r="H2" s="204"/>
    </row>
    <row r="3" spans="2:8" ht="13.35">
      <c r="G3" s="197" t="s">
        <v>145</v>
      </c>
    </row>
    <row r="4" spans="2:8" ht="22.5" customHeight="1">
      <c r="B4" s="176" t="s">
        <v>35</v>
      </c>
      <c r="C4" s="182"/>
      <c r="D4" s="188"/>
      <c r="E4" s="191"/>
      <c r="F4" s="191"/>
      <c r="G4" s="198"/>
    </row>
    <row r="5" spans="2:8" ht="22.5" customHeight="1">
      <c r="B5" s="500" t="s">
        <v>85</v>
      </c>
      <c r="C5" s="502"/>
      <c r="D5" s="505"/>
      <c r="E5" s="507"/>
      <c r="F5" s="507"/>
      <c r="G5" s="508"/>
    </row>
    <row r="6" spans="2:8" ht="22.5" customHeight="1">
      <c r="B6" s="177" t="s">
        <v>67</v>
      </c>
      <c r="C6" s="183"/>
      <c r="D6" s="189"/>
      <c r="E6" s="189"/>
      <c r="F6" s="189"/>
      <c r="G6" s="199"/>
    </row>
    <row r="7" spans="2:8" ht="22.5" customHeight="1">
      <c r="B7" s="501" t="s">
        <v>44</v>
      </c>
      <c r="C7" s="503"/>
      <c r="D7" s="190"/>
      <c r="E7" s="190"/>
      <c r="F7" s="190"/>
      <c r="G7" s="200"/>
    </row>
    <row r="8" spans="2:8" ht="16.5" customHeight="1">
      <c r="B8" s="179" t="s">
        <v>34</v>
      </c>
      <c r="C8" s="185" t="s">
        <v>61</v>
      </c>
      <c r="D8" s="448" t="s">
        <v>135</v>
      </c>
      <c r="E8" s="192" t="s">
        <v>77</v>
      </c>
      <c r="F8" s="194"/>
      <c r="G8" s="201"/>
    </row>
    <row r="9" spans="2:8" ht="16.5" customHeight="1">
      <c r="B9" s="180"/>
      <c r="C9" s="186"/>
      <c r="D9" s="506"/>
      <c r="E9" s="193" t="s">
        <v>82</v>
      </c>
      <c r="F9" s="195" t="s">
        <v>90</v>
      </c>
      <c r="G9" s="202" t="s">
        <v>49</v>
      </c>
    </row>
    <row r="10" spans="2:8" ht="27" customHeight="1">
      <c r="B10" s="180"/>
      <c r="C10" s="504"/>
      <c r="D10" s="187"/>
      <c r="E10" s="187"/>
      <c r="F10" s="159"/>
      <c r="G10" s="172"/>
    </row>
    <row r="11" spans="2:8" ht="26.25" customHeight="1">
      <c r="B11" s="180"/>
      <c r="C11" s="187"/>
      <c r="D11" s="187"/>
      <c r="E11" s="187"/>
      <c r="F11" s="159"/>
      <c r="G11" s="172"/>
    </row>
    <row r="12" spans="2:8" ht="27" customHeight="1">
      <c r="B12" s="180"/>
      <c r="C12" s="159"/>
      <c r="D12" s="159"/>
      <c r="E12" s="159"/>
      <c r="F12" s="159"/>
      <c r="G12" s="172"/>
    </row>
    <row r="13" spans="2:8" ht="27" customHeight="1">
      <c r="B13" s="180"/>
      <c r="C13" s="159"/>
      <c r="D13" s="159"/>
      <c r="E13" s="159"/>
      <c r="F13" s="159"/>
      <c r="G13" s="172"/>
    </row>
    <row r="14" spans="2:8" ht="27" customHeight="1">
      <c r="B14" s="180"/>
      <c r="C14" s="159"/>
      <c r="D14" s="159"/>
      <c r="E14" s="159"/>
      <c r="F14" s="159"/>
      <c r="G14" s="172"/>
    </row>
    <row r="15" spans="2:8" ht="27" customHeight="1">
      <c r="B15" s="180"/>
      <c r="C15" s="159"/>
      <c r="D15" s="159"/>
      <c r="E15" s="159"/>
      <c r="F15" s="159"/>
      <c r="G15" s="172"/>
    </row>
    <row r="16" spans="2:8" ht="27" customHeight="1">
      <c r="B16" s="180"/>
      <c r="C16" s="159"/>
      <c r="D16" s="159"/>
      <c r="E16" s="159"/>
      <c r="F16" s="159"/>
      <c r="G16" s="172"/>
    </row>
    <row r="17" spans="2:7" ht="26.25" customHeight="1">
      <c r="B17" s="181"/>
      <c r="C17" s="158" t="s">
        <v>23</v>
      </c>
      <c r="D17" s="161">
        <f>SUM(D10:D16)</f>
        <v>0</v>
      </c>
      <c r="E17" s="161">
        <f>SUM(E10:E16)</f>
        <v>0</v>
      </c>
      <c r="F17" s="196"/>
      <c r="G17" s="203"/>
    </row>
    <row r="20" spans="2:7" ht="12.75" customHeight="1"/>
  </sheetData>
  <mergeCells count="12">
    <mergeCell ref="B2:G2"/>
    <mergeCell ref="B4:C4"/>
    <mergeCell ref="D4:G4"/>
    <mergeCell ref="B5:C5"/>
    <mergeCell ref="B6:C6"/>
    <mergeCell ref="D6:G6"/>
    <mergeCell ref="B7:C7"/>
    <mergeCell ref="D7:G7"/>
    <mergeCell ref="E8:G8"/>
    <mergeCell ref="C8:C9"/>
    <mergeCell ref="D8:D9"/>
    <mergeCell ref="B8:B17"/>
  </mergeCells>
  <phoneticPr fontId="3"/>
  <printOptions horizontalCentered="1"/>
  <pageMargins left="0.59055118110236215" right="0.39370078740157483" top="0.39370078740157483" bottom="0.39370078740157483" header="0.31496062992125984" footer="0.31496062992125984"/>
  <pageSetup paperSize="9" fitToWidth="1" fitToHeight="1" orientation="portrait" usePrinterDefaults="1" r:id="rId1"/>
</worksheet>
</file>

<file path=xl/worksheets/sheet16.xml><?xml version="1.0" encoding="utf-8"?>
<worksheet xmlns="http://schemas.openxmlformats.org/spreadsheetml/2006/main" xmlns:r="http://schemas.openxmlformats.org/officeDocument/2006/relationships" xmlns:mc="http://schemas.openxmlformats.org/markup-compatibility/2006">
  <sheetPr>
    <tabColor theme="3" tint="0.6"/>
  </sheetPr>
  <dimension ref="B1:L24"/>
  <sheetViews>
    <sheetView showGridLines="0" showZeros="0" view="pageBreakPreview" zoomScaleSheetLayoutView="100" workbookViewId="0">
      <pane xSplit="5" ySplit="6" topLeftCell="F7" activePane="bottomRight" state="frozen"/>
      <selection pane="topRight"/>
      <selection pane="bottomLeft"/>
      <selection pane="bottomRight" activeCell="B2" sqref="B2:L2"/>
    </sheetView>
  </sheetViews>
  <sheetFormatPr defaultRowHeight="12.6"/>
  <cols>
    <col min="1" max="1" width="1.625" style="1" customWidth="1"/>
    <col min="2" max="2" width="15.5" style="1" customWidth="1"/>
    <col min="3" max="3" width="14.375" style="1" customWidth="1"/>
    <col min="4" max="4" width="11.875" style="1" customWidth="1"/>
    <col min="5" max="5" width="11.375" style="1" customWidth="1"/>
    <col min="6" max="6" width="14.5" style="1" customWidth="1"/>
    <col min="7" max="8" width="10.625" style="1" customWidth="1"/>
    <col min="9" max="11" width="12.875" style="1" customWidth="1"/>
    <col min="12" max="12" width="10.375" style="1" customWidth="1"/>
    <col min="13" max="16384" width="9" style="1" customWidth="1"/>
  </cols>
  <sheetData>
    <row r="1" spans="2:12" s="1" customFormat="1">
      <c r="B1" s="1" t="s">
        <v>208</v>
      </c>
    </row>
    <row r="2" spans="2:12" s="1" customFormat="1" ht="18.600000000000001">
      <c r="B2" s="175" t="s">
        <v>103</v>
      </c>
      <c r="C2" s="175"/>
      <c r="D2" s="175"/>
      <c r="E2" s="175"/>
      <c r="F2" s="175"/>
      <c r="G2" s="175"/>
      <c r="H2" s="175"/>
      <c r="I2" s="175"/>
      <c r="J2" s="175"/>
      <c r="K2" s="175"/>
      <c r="L2" s="175"/>
    </row>
    <row r="3" spans="2:12" s="1" customFormat="1">
      <c r="B3" s="4"/>
      <c r="C3" s="4"/>
      <c r="D3" s="4"/>
      <c r="E3" s="4"/>
      <c r="F3" s="4"/>
      <c r="G3" s="4"/>
      <c r="H3" s="4"/>
      <c r="I3" s="4"/>
      <c r="J3" s="537" t="s">
        <v>8</v>
      </c>
      <c r="K3" s="539"/>
      <c r="L3" s="539"/>
    </row>
    <row r="4" spans="2:12" s="1" customFormat="1" ht="6" customHeight="1"/>
    <row r="5" spans="2:12" s="1" customFormat="1">
      <c r="B5" s="509" t="s">
        <v>161</v>
      </c>
      <c r="C5" s="516" t="s">
        <v>67</v>
      </c>
      <c r="D5" s="522" t="s">
        <v>163</v>
      </c>
      <c r="E5" s="85" t="s">
        <v>61</v>
      </c>
      <c r="F5" s="85" t="s">
        <v>96</v>
      </c>
      <c r="G5" s="85" t="s">
        <v>69</v>
      </c>
      <c r="H5" s="85" t="s">
        <v>168</v>
      </c>
      <c r="I5" s="243" t="s">
        <v>167</v>
      </c>
      <c r="J5" s="245"/>
      <c r="K5" s="249"/>
      <c r="L5" s="132" t="s">
        <v>89</v>
      </c>
    </row>
    <row r="6" spans="2:12" s="1" customFormat="1" ht="25.2">
      <c r="B6" s="510"/>
      <c r="C6" s="186"/>
      <c r="D6" s="186"/>
      <c r="E6" s="237"/>
      <c r="F6" s="237"/>
      <c r="G6" s="237"/>
      <c r="H6" s="237"/>
      <c r="I6" s="195" t="s">
        <v>151</v>
      </c>
      <c r="J6" s="193" t="s">
        <v>164</v>
      </c>
      <c r="K6" s="195" t="s">
        <v>19</v>
      </c>
      <c r="L6" s="251"/>
    </row>
    <row r="7" spans="2:12" s="1" customFormat="1" ht="26.25" customHeight="1">
      <c r="B7" s="511"/>
      <c r="C7" s="517"/>
      <c r="D7" s="523"/>
      <c r="E7" s="523"/>
      <c r="F7" s="159"/>
      <c r="G7" s="530"/>
      <c r="H7" s="530"/>
      <c r="I7" s="534"/>
      <c r="J7" s="534"/>
      <c r="K7" s="534">
        <f t="shared" ref="K7:K16" si="0">SUM(I7:J7)</f>
        <v>0</v>
      </c>
      <c r="L7" s="172"/>
    </row>
    <row r="8" spans="2:12" s="1" customFormat="1" ht="26.25" customHeight="1">
      <c r="B8" s="512"/>
      <c r="C8" s="518"/>
      <c r="D8" s="524"/>
      <c r="E8" s="524"/>
      <c r="F8" s="160"/>
      <c r="G8" s="531"/>
      <c r="H8" s="531"/>
      <c r="I8" s="535"/>
      <c r="J8" s="535"/>
      <c r="K8" s="534">
        <f t="shared" si="0"/>
        <v>0</v>
      </c>
      <c r="L8" s="173"/>
    </row>
    <row r="9" spans="2:12" s="1" customFormat="1" ht="26.25" customHeight="1">
      <c r="B9" s="512"/>
      <c r="C9" s="518"/>
      <c r="D9" s="524"/>
      <c r="E9" s="524"/>
      <c r="F9" s="160"/>
      <c r="G9" s="531"/>
      <c r="H9" s="531"/>
      <c r="I9" s="535"/>
      <c r="J9" s="535"/>
      <c r="K9" s="534">
        <f t="shared" si="0"/>
        <v>0</v>
      </c>
      <c r="L9" s="173"/>
    </row>
    <row r="10" spans="2:12" s="1" customFormat="1" ht="26.25" customHeight="1">
      <c r="B10" s="512"/>
      <c r="C10" s="518"/>
      <c r="D10" s="524"/>
      <c r="E10" s="524"/>
      <c r="F10" s="160"/>
      <c r="G10" s="531"/>
      <c r="H10" s="531"/>
      <c r="I10" s="535"/>
      <c r="J10" s="535"/>
      <c r="K10" s="534">
        <f t="shared" si="0"/>
        <v>0</v>
      </c>
      <c r="L10" s="173"/>
    </row>
    <row r="11" spans="2:12" s="1" customFormat="1" ht="26.25" customHeight="1">
      <c r="B11" s="512"/>
      <c r="C11" s="518"/>
      <c r="D11" s="524"/>
      <c r="E11" s="524"/>
      <c r="F11" s="160"/>
      <c r="G11" s="531"/>
      <c r="H11" s="531"/>
      <c r="I11" s="535"/>
      <c r="J11" s="535"/>
      <c r="K11" s="534">
        <f t="shared" si="0"/>
        <v>0</v>
      </c>
      <c r="L11" s="173"/>
    </row>
    <row r="12" spans="2:12" s="1" customFormat="1" ht="26.25" customHeight="1">
      <c r="B12" s="512"/>
      <c r="C12" s="518"/>
      <c r="D12" s="524"/>
      <c r="E12" s="524"/>
      <c r="F12" s="160"/>
      <c r="G12" s="531"/>
      <c r="H12" s="531"/>
      <c r="I12" s="535"/>
      <c r="J12" s="535"/>
      <c r="K12" s="534">
        <f t="shared" si="0"/>
        <v>0</v>
      </c>
      <c r="L12" s="173"/>
    </row>
    <row r="13" spans="2:12" s="1" customFormat="1" ht="26.25" customHeight="1">
      <c r="B13" s="512"/>
      <c r="C13" s="518"/>
      <c r="D13" s="524"/>
      <c r="E13" s="524"/>
      <c r="F13" s="160"/>
      <c r="G13" s="531"/>
      <c r="H13" s="531"/>
      <c r="I13" s="535"/>
      <c r="J13" s="535"/>
      <c r="K13" s="534">
        <f t="shared" si="0"/>
        <v>0</v>
      </c>
      <c r="L13" s="173"/>
    </row>
    <row r="14" spans="2:12" s="1" customFormat="1" ht="26.25" customHeight="1">
      <c r="B14" s="512"/>
      <c r="C14" s="518"/>
      <c r="D14" s="524"/>
      <c r="E14" s="524"/>
      <c r="F14" s="160"/>
      <c r="G14" s="531"/>
      <c r="H14" s="531"/>
      <c r="I14" s="535"/>
      <c r="J14" s="535"/>
      <c r="K14" s="534">
        <f t="shared" si="0"/>
        <v>0</v>
      </c>
      <c r="L14" s="173"/>
    </row>
    <row r="15" spans="2:12" s="1" customFormat="1" ht="26.25" customHeight="1">
      <c r="B15" s="512"/>
      <c r="C15" s="518"/>
      <c r="D15" s="524"/>
      <c r="E15" s="524"/>
      <c r="F15" s="160"/>
      <c r="G15" s="531"/>
      <c r="H15" s="531"/>
      <c r="I15" s="535"/>
      <c r="J15" s="535"/>
      <c r="K15" s="534">
        <f t="shared" si="0"/>
        <v>0</v>
      </c>
      <c r="L15" s="173"/>
    </row>
    <row r="16" spans="2:12" s="1" customFormat="1" ht="26.25" customHeight="1">
      <c r="B16" s="512"/>
      <c r="C16" s="518"/>
      <c r="D16" s="524"/>
      <c r="E16" s="524"/>
      <c r="F16" s="160"/>
      <c r="G16" s="531"/>
      <c r="H16" s="531"/>
      <c r="I16" s="535"/>
      <c r="J16" s="535"/>
      <c r="K16" s="535">
        <f t="shared" si="0"/>
        <v>0</v>
      </c>
      <c r="L16" s="173"/>
    </row>
    <row r="17" spans="2:12" s="1" customFormat="1" ht="26.25" customHeight="1">
      <c r="B17" s="513" t="s">
        <v>110</v>
      </c>
      <c r="C17" s="519"/>
      <c r="D17" s="519"/>
      <c r="E17" s="525"/>
      <c r="F17" s="527">
        <f>COUNTIF(E7:E16,リスト用!B2)</f>
        <v>0</v>
      </c>
      <c r="G17" s="532"/>
      <c r="H17" s="532"/>
      <c r="I17" s="527">
        <f>SUMIF(E7:E16,リスト用!B2,I7:I16)</f>
        <v>0</v>
      </c>
      <c r="J17" s="527">
        <f>SUMIF(E7:E16,リスト用!B2,J7:J16)</f>
        <v>0</v>
      </c>
      <c r="K17" s="527">
        <f>SUMIF(E7:E16,リスト用!B2,K7:K16)</f>
        <v>0</v>
      </c>
      <c r="L17" s="541"/>
    </row>
    <row r="18" spans="2:12" s="1" customFormat="1" ht="26.25" customHeight="1">
      <c r="B18" s="514" t="s">
        <v>148</v>
      </c>
      <c r="C18" s="520"/>
      <c r="D18" s="520"/>
      <c r="E18" s="438"/>
      <c r="F18" s="528">
        <f>COUNTIF(E7:E16,リスト用!B3)</f>
        <v>0</v>
      </c>
      <c r="G18" s="533"/>
      <c r="H18" s="533"/>
      <c r="I18" s="528">
        <f>SUMIF(E7:E16,リスト用!B3,I7:I16)</f>
        <v>0</v>
      </c>
      <c r="J18" s="528">
        <f>SUMIF(E7:E16,リスト用!B3,J7:J16)</f>
        <v>0</v>
      </c>
      <c r="K18" s="528">
        <f>SUMIF(E7:E16,リスト用!B3,K7:K16)</f>
        <v>0</v>
      </c>
      <c r="L18" s="542"/>
    </row>
    <row r="19" spans="2:12" s="1" customFormat="1" ht="26.25" customHeight="1">
      <c r="B19" s="515" t="s">
        <v>19</v>
      </c>
      <c r="C19" s="521"/>
      <c r="D19" s="521"/>
      <c r="E19" s="526"/>
      <c r="F19" s="529">
        <f>SUM(F17:F18)</f>
        <v>0</v>
      </c>
      <c r="G19" s="196"/>
      <c r="H19" s="196"/>
      <c r="I19" s="529">
        <f>SUM(I17:I18)</f>
        <v>0</v>
      </c>
      <c r="J19" s="529">
        <f>SUM(J17:J18)</f>
        <v>0</v>
      </c>
      <c r="K19" s="529">
        <f>SUM(K17:K18)</f>
        <v>0</v>
      </c>
      <c r="L19" s="174"/>
    </row>
    <row r="20" spans="2:12" s="1" customFormat="1" ht="14.25" customHeight="1">
      <c r="B20" s="435"/>
      <c r="C20" s="435"/>
      <c r="D20" s="4"/>
    </row>
    <row r="21" spans="2:12" ht="25.5" customHeight="1">
      <c r="I21" s="536" t="s">
        <v>92</v>
      </c>
      <c r="J21" s="538"/>
      <c r="K21" s="540">
        <f>ROUNDDOWN(K19,-3)</f>
        <v>0</v>
      </c>
      <c r="L21" s="543"/>
    </row>
    <row r="22" spans="2:12">
      <c r="B22" s="1" t="s">
        <v>57</v>
      </c>
    </row>
    <row r="23" spans="2:12">
      <c r="B23" s="1" t="s">
        <v>169</v>
      </c>
    </row>
    <row r="24" spans="2:12">
      <c r="B24" s="1" t="s">
        <v>144</v>
      </c>
    </row>
  </sheetData>
  <mergeCells count="16">
    <mergeCell ref="B2:L2"/>
    <mergeCell ref="K3:L3"/>
    <mergeCell ref="I5:K5"/>
    <mergeCell ref="B17:E17"/>
    <mergeCell ref="B18:E18"/>
    <mergeCell ref="B19:E19"/>
    <mergeCell ref="I21:J21"/>
    <mergeCell ref="K21:L21"/>
    <mergeCell ref="B5:B6"/>
    <mergeCell ref="C5:C6"/>
    <mergeCell ref="D5:D6"/>
    <mergeCell ref="E5:E6"/>
    <mergeCell ref="F5:F6"/>
    <mergeCell ref="G5:G6"/>
    <mergeCell ref="H5:H6"/>
    <mergeCell ref="L5:L6"/>
  </mergeCells>
  <phoneticPr fontId="3"/>
  <printOptions horizontalCentered="1"/>
  <pageMargins left="0.39370078740157483" right="0.39370078740157483" top="0.59055118110236215" bottom="0.39370078740157483" header="0.31496062992125984" footer="0.31496062992125984"/>
  <pageSetup paperSize="9" fitToWidth="1" fitToHeight="1" orientation="landscape" usePrinterDefaults="1" r:id="rId1"/>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リスト用!$A$2:$A$3</xm:f>
          </x14:formula1>
          <xm:sqref>D7:D16</xm:sqref>
        </x14:dataValidation>
        <x14:dataValidation type="list" allowBlank="1" showDropDown="0" showInputMessage="1" showErrorMessage="1">
          <x14:formula1>
            <xm:f>リスト用!$B$2:$B$3</xm:f>
          </x14:formula1>
          <xm:sqref>E7:E16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sheetPr>
  <dimension ref="A1:K21"/>
  <sheetViews>
    <sheetView showGridLines="0" showZeros="0" view="pageBreakPreview" zoomScaleSheetLayoutView="100" workbookViewId="0">
      <pane xSplit="3" ySplit="6" topLeftCell="D7" activePane="bottomRight" state="frozen"/>
      <selection pane="topRight"/>
      <selection pane="bottomLeft"/>
      <selection pane="bottomRight" activeCell="I7" sqref="I7:I15"/>
    </sheetView>
  </sheetViews>
  <sheetFormatPr defaultRowHeight="12"/>
  <cols>
    <col min="1" max="1" width="1.625" style="2" customWidth="1"/>
    <col min="2" max="2" width="2.25" style="2" customWidth="1"/>
    <col min="3" max="3" width="21.5" style="2" customWidth="1"/>
    <col min="4" max="4" width="15.625" style="2" customWidth="1"/>
    <col min="5" max="5" width="13.375" style="2" customWidth="1"/>
    <col min="6" max="7" width="15.625" style="2" customWidth="1"/>
    <col min="8" max="9" width="13.625" style="2" customWidth="1"/>
    <col min="10" max="10" width="21.125" style="2" customWidth="1"/>
    <col min="11" max="11" width="1.625" style="2" customWidth="1"/>
    <col min="12" max="14" width="13.625" style="3" customWidth="1"/>
    <col min="15" max="16384" width="9" style="3" customWidth="1"/>
  </cols>
  <sheetData>
    <row r="1" spans="1:11" s="3" customFormat="1">
      <c r="A1" s="2"/>
      <c r="B1" s="2" t="s">
        <v>6</v>
      </c>
      <c r="C1" s="2"/>
      <c r="D1" s="2"/>
      <c r="E1" s="2"/>
      <c r="F1" s="2"/>
      <c r="G1" s="2"/>
      <c r="H1" s="2"/>
      <c r="I1" s="2"/>
      <c r="J1" s="2"/>
      <c r="K1" s="2"/>
    </row>
    <row r="2" spans="1:11" s="3" customFormat="1" ht="12.6">
      <c r="A2" s="2"/>
      <c r="B2" s="4" t="s">
        <v>60</v>
      </c>
      <c r="C2" s="4"/>
      <c r="D2" s="4"/>
      <c r="E2" s="4"/>
      <c r="F2" s="4"/>
      <c r="G2" s="4"/>
      <c r="H2" s="4"/>
      <c r="I2" s="4"/>
      <c r="J2" s="4"/>
      <c r="K2" s="2"/>
    </row>
    <row r="3" spans="1:11" s="3" customFormat="1">
      <c r="A3" s="2"/>
      <c r="B3" s="2"/>
      <c r="C3" s="13"/>
      <c r="D3" s="13"/>
      <c r="E3" s="13"/>
      <c r="F3" s="13"/>
      <c r="G3" s="13"/>
      <c r="H3" s="13"/>
      <c r="I3" s="44" t="s">
        <v>35</v>
      </c>
      <c r="J3" s="45"/>
      <c r="K3" s="2"/>
    </row>
    <row r="4" spans="1:11" s="3" customFormat="1">
      <c r="A4" s="2"/>
      <c r="B4" s="2"/>
      <c r="C4" s="13"/>
      <c r="D4" s="13"/>
      <c r="E4" s="13"/>
      <c r="F4" s="13"/>
      <c r="G4" s="13"/>
      <c r="H4" s="13"/>
      <c r="I4" s="13"/>
      <c r="J4" s="46" t="s">
        <v>17</v>
      </c>
      <c r="K4" s="2"/>
    </row>
    <row r="5" spans="1:11" s="3" customFormat="1" ht="12.75">
      <c r="A5" s="2"/>
      <c r="B5" s="2"/>
      <c r="C5" s="2"/>
      <c r="D5" s="2"/>
      <c r="E5" s="2"/>
      <c r="F5" s="2"/>
      <c r="G5" s="2"/>
      <c r="H5" s="2"/>
      <c r="I5" s="2"/>
      <c r="J5" s="2"/>
      <c r="K5" s="2"/>
    </row>
    <row r="6" spans="1:11" s="3" customFormat="1" ht="45" customHeight="1">
      <c r="A6" s="2"/>
      <c r="B6" s="5" t="s">
        <v>25</v>
      </c>
      <c r="C6" s="14"/>
      <c r="D6" s="25" t="s">
        <v>15</v>
      </c>
      <c r="E6" s="25" t="s">
        <v>55</v>
      </c>
      <c r="F6" s="25" t="s">
        <v>70</v>
      </c>
      <c r="G6" s="25" t="s">
        <v>98</v>
      </c>
      <c r="H6" s="25" t="s">
        <v>101</v>
      </c>
      <c r="I6" s="25" t="s">
        <v>104</v>
      </c>
      <c r="J6" s="47" t="s">
        <v>16</v>
      </c>
      <c r="K6" s="2"/>
    </row>
    <row r="7" spans="1:11" s="3" customFormat="1" ht="42.75" customHeight="1">
      <c r="A7" s="2"/>
      <c r="B7" s="6">
        <v>1</v>
      </c>
      <c r="C7" s="15" t="s">
        <v>189</v>
      </c>
      <c r="D7" s="26">
        <f>別紙2!O8</f>
        <v>0</v>
      </c>
      <c r="E7" s="29"/>
      <c r="F7" s="26">
        <f>D7-E7</f>
        <v>0</v>
      </c>
      <c r="G7" s="29"/>
      <c r="H7" s="41"/>
      <c r="I7" s="41"/>
      <c r="J7" s="48"/>
      <c r="K7" s="2"/>
    </row>
    <row r="8" spans="1:11" s="3" customFormat="1" ht="42.75" customHeight="1">
      <c r="A8" s="2"/>
      <c r="B8" s="7"/>
      <c r="C8" s="16" t="s">
        <v>102</v>
      </c>
      <c r="D8" s="26">
        <f>別紙2!O11</f>
        <v>0</v>
      </c>
      <c r="E8" s="30"/>
      <c r="F8" s="36"/>
      <c r="G8" s="30"/>
      <c r="H8" s="42"/>
      <c r="I8" s="42"/>
      <c r="J8" s="49"/>
      <c r="K8" s="2"/>
    </row>
    <row r="9" spans="1:11" s="3" customFormat="1" ht="42.75" customHeight="1">
      <c r="A9" s="2"/>
      <c r="B9" s="7"/>
      <c r="C9" s="17" t="s">
        <v>184</v>
      </c>
      <c r="D9" s="26">
        <f>別紙2!O14</f>
        <v>0</v>
      </c>
      <c r="E9" s="31"/>
      <c r="F9" s="37">
        <f>D9-E9</f>
        <v>0</v>
      </c>
      <c r="G9" s="31"/>
      <c r="H9" s="42"/>
      <c r="I9" s="42"/>
      <c r="J9" s="49"/>
      <c r="K9" s="2"/>
    </row>
    <row r="10" spans="1:11" s="3" customFormat="1" ht="42.75" customHeight="1">
      <c r="A10" s="2"/>
      <c r="B10" s="8"/>
      <c r="C10" s="18" t="s">
        <v>5</v>
      </c>
      <c r="D10" s="26">
        <f>別紙2!O17</f>
        <v>0</v>
      </c>
      <c r="E10" s="32"/>
      <c r="F10" s="38"/>
      <c r="G10" s="32"/>
      <c r="H10" s="42"/>
      <c r="I10" s="42"/>
      <c r="J10" s="50"/>
      <c r="K10" s="2"/>
    </row>
    <row r="11" spans="1:11" s="3" customFormat="1" ht="52.8" customHeight="1">
      <c r="A11" s="2"/>
      <c r="B11" s="9">
        <v>2</v>
      </c>
      <c r="C11" s="19" t="s">
        <v>71</v>
      </c>
      <c r="D11" s="26">
        <f>別紙2!O20</f>
        <v>0</v>
      </c>
      <c r="E11" s="33"/>
      <c r="F11" s="39">
        <f>D11-E11</f>
        <v>0</v>
      </c>
      <c r="G11" s="33"/>
      <c r="H11" s="42"/>
      <c r="I11" s="42"/>
      <c r="J11" s="51"/>
      <c r="K11" s="2"/>
    </row>
    <row r="12" spans="1:11" s="3" customFormat="1" ht="39.75" customHeight="1">
      <c r="A12" s="2"/>
      <c r="B12" s="6">
        <v>3</v>
      </c>
      <c r="C12" s="20" t="s">
        <v>36</v>
      </c>
      <c r="D12" s="26">
        <f>別紙2!O23</f>
        <v>0</v>
      </c>
      <c r="E12" s="34"/>
      <c r="F12" s="39">
        <f>D12-E12</f>
        <v>0</v>
      </c>
      <c r="G12" s="34"/>
      <c r="H12" s="42"/>
      <c r="I12" s="42"/>
      <c r="J12" s="52"/>
      <c r="K12" s="2"/>
    </row>
    <row r="13" spans="1:11" s="3" customFormat="1" ht="39.75" customHeight="1">
      <c r="A13" s="2"/>
      <c r="B13" s="6">
        <v>4</v>
      </c>
      <c r="C13" s="21" t="s">
        <v>190</v>
      </c>
      <c r="D13" s="26">
        <f>別紙2!O26</f>
        <v>0</v>
      </c>
      <c r="E13" s="34"/>
      <c r="F13" s="39">
        <f>D13-E13</f>
        <v>0</v>
      </c>
      <c r="G13" s="34"/>
      <c r="H13" s="42"/>
      <c r="I13" s="42"/>
      <c r="J13" s="52"/>
      <c r="K13" s="2"/>
    </row>
    <row r="14" spans="1:11" s="3" customFormat="1" ht="39.75" customHeight="1">
      <c r="A14" s="2"/>
      <c r="B14" s="6">
        <v>5</v>
      </c>
      <c r="C14" s="20" t="s">
        <v>81</v>
      </c>
      <c r="D14" s="26">
        <f>別紙2!O29</f>
        <v>0</v>
      </c>
      <c r="E14" s="34"/>
      <c r="F14" s="39">
        <f>D14-E14</f>
        <v>0</v>
      </c>
      <c r="G14" s="34"/>
      <c r="H14" s="42"/>
      <c r="I14" s="42"/>
      <c r="J14" s="52"/>
      <c r="K14" s="2"/>
    </row>
    <row r="15" spans="1:11" s="3" customFormat="1" ht="39.75" customHeight="1">
      <c r="A15" s="2"/>
      <c r="B15" s="10">
        <v>6</v>
      </c>
      <c r="C15" s="22" t="s">
        <v>147</v>
      </c>
      <c r="D15" s="27">
        <f>別紙2!O32</f>
        <v>0</v>
      </c>
      <c r="E15" s="35"/>
      <c r="F15" s="40">
        <f>D15-E15</f>
        <v>0</v>
      </c>
      <c r="G15" s="35"/>
      <c r="H15" s="43"/>
      <c r="I15" s="43"/>
      <c r="J15" s="53"/>
      <c r="K15" s="2"/>
    </row>
    <row r="16" spans="1:11" s="3" customFormat="1" ht="27" customHeight="1">
      <c r="A16" s="2"/>
      <c r="B16" s="11" t="s">
        <v>118</v>
      </c>
      <c r="C16" s="23"/>
      <c r="D16" s="28">
        <f>SUM(D7:D15)</f>
        <v>0</v>
      </c>
      <c r="E16" s="28">
        <f>SUM(E7:E15)</f>
        <v>0</v>
      </c>
      <c r="F16" s="28">
        <f>SUM(F7:F15)</f>
        <v>0</v>
      </c>
      <c r="G16" s="28">
        <f>SUM(G7:G15)</f>
        <v>0</v>
      </c>
      <c r="H16" s="28">
        <f>MIN(F16:G16)</f>
        <v>0</v>
      </c>
      <c r="I16" s="28">
        <f>ROUNDDOWN(H16/2,-3)</f>
        <v>0</v>
      </c>
      <c r="J16" s="54"/>
      <c r="K16" s="2"/>
    </row>
    <row r="17" spans="1:11" s="3" customFormat="1" ht="6" customHeight="1">
      <c r="A17" s="2"/>
      <c r="B17" s="2"/>
      <c r="C17" s="24"/>
      <c r="D17" s="2"/>
      <c r="E17" s="2"/>
      <c r="F17" s="2"/>
      <c r="G17" s="2"/>
      <c r="H17" s="2"/>
      <c r="I17" s="2"/>
      <c r="J17" s="2"/>
      <c r="K17" s="2"/>
    </row>
    <row r="18" spans="1:11" s="3" customFormat="1">
      <c r="A18" s="2"/>
      <c r="B18" s="12" t="s">
        <v>0</v>
      </c>
      <c r="C18" s="2"/>
      <c r="D18" s="2"/>
      <c r="E18" s="2"/>
      <c r="F18" s="2"/>
      <c r="G18" s="2"/>
      <c r="H18" s="2"/>
      <c r="I18" s="2"/>
      <c r="J18" s="2"/>
      <c r="K18" s="2"/>
    </row>
    <row r="19" spans="1:11" s="3" customFormat="1">
      <c r="A19" s="2"/>
      <c r="B19" s="2">
        <v>1</v>
      </c>
      <c r="C19" s="12" t="s">
        <v>105</v>
      </c>
      <c r="D19" s="2"/>
      <c r="E19" s="2"/>
      <c r="F19" s="2"/>
      <c r="G19" s="2"/>
      <c r="H19" s="2"/>
      <c r="I19" s="2"/>
      <c r="J19" s="2"/>
      <c r="K19" s="2"/>
    </row>
    <row r="20" spans="1:11" s="3" customFormat="1">
      <c r="A20" s="2"/>
      <c r="B20" s="2">
        <v>2</v>
      </c>
      <c r="C20" s="12" t="s">
        <v>106</v>
      </c>
      <c r="D20" s="2"/>
      <c r="E20" s="2"/>
      <c r="F20" s="2"/>
      <c r="G20" s="2"/>
      <c r="H20" s="2"/>
      <c r="I20" s="2"/>
      <c r="J20" s="2"/>
      <c r="K20" s="2"/>
    </row>
    <row r="21" spans="1:11" s="3" customFormat="1">
      <c r="A21" s="2"/>
      <c r="B21" s="2"/>
      <c r="C21" s="2"/>
      <c r="D21" s="2"/>
      <c r="E21" s="2"/>
      <c r="F21" s="2"/>
      <c r="G21" s="2"/>
      <c r="H21" s="2"/>
      <c r="I21" s="2"/>
      <c r="J21" s="2"/>
      <c r="K21" s="2"/>
    </row>
  </sheetData>
  <mergeCells count="6">
    <mergeCell ref="B2:J2"/>
    <mergeCell ref="B6:C6"/>
    <mergeCell ref="B16:C16"/>
    <mergeCell ref="B7:B10"/>
    <mergeCell ref="H7:H15"/>
    <mergeCell ref="I7:I15"/>
  </mergeCells>
  <phoneticPr fontId="3"/>
  <pageMargins left="0.6692913385826772" right="0.47244094488188976" top="0.74803149606299213" bottom="0.74803149606299213" header="0.31496062992125984" footer="0.31496062992125984"/>
  <pageSetup paperSize="9" scale="94" fitToWidth="1" fitToHeight="1"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Q41"/>
  <sheetViews>
    <sheetView showGridLines="0" showZeros="0" view="pageBreakPreview" zoomScale="133" zoomScaleSheetLayoutView="133" workbookViewId="0">
      <pane xSplit="4" ySplit="5" topLeftCell="E21" activePane="bottomRight" state="frozen"/>
      <selection pane="topRight"/>
      <selection pane="bottomLeft"/>
      <selection pane="bottomRight" sqref="A1:XFD1048576"/>
    </sheetView>
  </sheetViews>
  <sheetFormatPr defaultRowHeight="12"/>
  <cols>
    <col min="1" max="1" width="1.625" style="2" customWidth="1"/>
    <col min="2" max="2" width="2.375" style="2" customWidth="1"/>
    <col min="3" max="3" width="18.625" style="2" customWidth="1"/>
    <col min="4" max="4" width="11.375" style="2" customWidth="1"/>
    <col min="5" max="14" width="10.5" style="2" customWidth="1"/>
    <col min="15" max="15" width="10.25" style="2" customWidth="1"/>
    <col min="16" max="16" width="0.875" style="2" customWidth="1"/>
    <col min="17" max="16384" width="9" style="3" customWidth="1"/>
  </cols>
  <sheetData>
    <row r="1" spans="1:16">
      <c r="B1" s="2" t="s">
        <v>24</v>
      </c>
    </row>
    <row r="2" spans="1:16" s="3" customFormat="1" ht="16.2">
      <c r="A2" s="2"/>
      <c r="B2" s="57" t="s">
        <v>108</v>
      </c>
      <c r="C2" s="63"/>
      <c r="D2" s="63"/>
      <c r="E2" s="63"/>
      <c r="F2" s="63"/>
      <c r="G2" s="63"/>
      <c r="H2" s="63"/>
      <c r="I2" s="57"/>
      <c r="J2" s="63"/>
      <c r="K2" s="63"/>
      <c r="L2" s="63"/>
      <c r="M2" s="63"/>
      <c r="N2" s="63"/>
      <c r="O2" s="63"/>
      <c r="P2" s="2"/>
    </row>
    <row r="3" spans="1:16" s="3" customFormat="1">
      <c r="A3" s="2"/>
      <c r="B3" s="2" t="s">
        <v>100</v>
      </c>
      <c r="C3" s="13"/>
      <c r="D3" s="13"/>
      <c r="E3" s="13"/>
      <c r="F3" s="13"/>
      <c r="G3" s="13"/>
      <c r="H3" s="13"/>
      <c r="I3" s="101"/>
      <c r="J3" s="101"/>
      <c r="K3" s="101"/>
      <c r="L3" s="122"/>
      <c r="M3" s="44" t="s">
        <v>35</v>
      </c>
      <c r="N3" s="45">
        <f>別紙1!J3</f>
        <v>0</v>
      </c>
      <c r="O3" s="45"/>
      <c r="P3" s="2"/>
    </row>
    <row r="4" spans="1:16" s="3" customFormat="1" ht="2.25" customHeight="1">
      <c r="A4" s="2"/>
      <c r="B4" s="2"/>
      <c r="C4" s="2"/>
      <c r="D4" s="2"/>
      <c r="E4" s="2"/>
      <c r="F4" s="2"/>
      <c r="G4" s="2"/>
      <c r="H4" s="2"/>
      <c r="I4" s="2"/>
      <c r="J4" s="2"/>
      <c r="K4" s="2"/>
      <c r="L4" s="2"/>
      <c r="M4" s="2"/>
      <c r="N4" s="2"/>
      <c r="O4" s="2"/>
      <c r="P4" s="2"/>
    </row>
    <row r="5" spans="1:16" s="3" customFormat="1" ht="33.15">
      <c r="A5" s="2"/>
      <c r="B5" s="58" t="s">
        <v>52</v>
      </c>
      <c r="C5" s="64"/>
      <c r="D5" s="74"/>
      <c r="E5" s="85" t="s">
        <v>42</v>
      </c>
      <c r="F5" s="85" t="s">
        <v>31</v>
      </c>
      <c r="G5" s="85" t="s">
        <v>14</v>
      </c>
      <c r="H5" s="100" t="s">
        <v>46</v>
      </c>
      <c r="I5" s="85" t="s">
        <v>26</v>
      </c>
      <c r="J5" s="102" t="s">
        <v>20</v>
      </c>
      <c r="K5" s="119" t="s">
        <v>141</v>
      </c>
      <c r="L5" s="85" t="s">
        <v>173</v>
      </c>
      <c r="M5" s="127" t="s">
        <v>75</v>
      </c>
      <c r="N5" s="127" t="s">
        <v>43</v>
      </c>
      <c r="O5" s="132" t="s">
        <v>4</v>
      </c>
      <c r="P5" s="2"/>
    </row>
    <row r="6" spans="1:16" s="3" customFormat="1" ht="16.5" customHeight="1">
      <c r="A6" s="2"/>
      <c r="B6" s="59">
        <v>1</v>
      </c>
      <c r="C6" s="65" t="s">
        <v>21</v>
      </c>
      <c r="D6" s="75" t="s">
        <v>56</v>
      </c>
      <c r="E6" s="86"/>
      <c r="F6" s="86"/>
      <c r="G6" s="86"/>
      <c r="H6" s="86"/>
      <c r="I6" s="86"/>
      <c r="J6" s="103"/>
      <c r="K6" s="87"/>
      <c r="L6" s="86"/>
      <c r="M6" s="103"/>
      <c r="N6" s="103"/>
      <c r="O6" s="133"/>
      <c r="P6" s="2"/>
    </row>
    <row r="7" spans="1:16" s="3" customFormat="1" ht="16.5" customHeight="1">
      <c r="A7" s="2"/>
      <c r="B7" s="7"/>
      <c r="C7" s="66"/>
      <c r="D7" s="18" t="s">
        <v>10</v>
      </c>
      <c r="E7" s="32"/>
      <c r="F7" s="32"/>
      <c r="G7" s="32"/>
      <c r="H7" s="32"/>
      <c r="I7" s="32"/>
      <c r="J7" s="104"/>
      <c r="K7" s="104"/>
      <c r="L7" s="32"/>
      <c r="M7" s="104"/>
      <c r="N7" s="104"/>
      <c r="O7" s="134"/>
      <c r="P7" s="2"/>
    </row>
    <row r="8" spans="1:16" s="3" customFormat="1" ht="22.5" customHeight="1">
      <c r="A8" s="2"/>
      <c r="B8" s="7"/>
      <c r="C8" s="67"/>
      <c r="D8" s="19" t="s">
        <v>109</v>
      </c>
      <c r="E8" s="33"/>
      <c r="F8" s="33"/>
      <c r="G8" s="33"/>
      <c r="H8" s="33"/>
      <c r="I8" s="33"/>
      <c r="J8" s="105"/>
      <c r="K8" s="105"/>
      <c r="L8" s="33"/>
      <c r="M8" s="105"/>
      <c r="N8" s="105"/>
      <c r="O8" s="135">
        <f>SUM(E8:N8)</f>
        <v>0</v>
      </c>
      <c r="P8" s="2"/>
    </row>
    <row r="9" spans="1:16" s="3" customFormat="1" ht="16.5" customHeight="1">
      <c r="A9" s="2"/>
      <c r="B9" s="7"/>
      <c r="C9" s="66" t="s">
        <v>125</v>
      </c>
      <c r="D9" s="76" t="s">
        <v>56</v>
      </c>
      <c r="E9" s="87"/>
      <c r="F9" s="87"/>
      <c r="G9" s="87"/>
      <c r="H9" s="87"/>
      <c r="I9" s="87"/>
      <c r="J9" s="106"/>
      <c r="K9" s="87"/>
      <c r="L9" s="87"/>
      <c r="M9" s="106"/>
      <c r="N9" s="106"/>
      <c r="O9" s="136"/>
      <c r="P9" s="2"/>
    </row>
    <row r="10" spans="1:16" s="3" customFormat="1" ht="16.5" customHeight="1">
      <c r="A10" s="2"/>
      <c r="B10" s="7"/>
      <c r="C10" s="66"/>
      <c r="D10" s="18" t="s">
        <v>10</v>
      </c>
      <c r="E10" s="32"/>
      <c r="F10" s="32"/>
      <c r="G10" s="32"/>
      <c r="H10" s="32"/>
      <c r="I10" s="32"/>
      <c r="J10" s="104"/>
      <c r="K10" s="104"/>
      <c r="L10" s="32"/>
      <c r="M10" s="104"/>
      <c r="N10" s="104"/>
      <c r="O10" s="134"/>
      <c r="P10" s="2"/>
    </row>
    <row r="11" spans="1:16" s="3" customFormat="1" ht="24.75" customHeight="1">
      <c r="A11" s="2"/>
      <c r="B11" s="7"/>
      <c r="C11" s="67"/>
      <c r="D11" s="20" t="s">
        <v>109</v>
      </c>
      <c r="E11" s="34"/>
      <c r="F11" s="34"/>
      <c r="G11" s="34"/>
      <c r="H11" s="34"/>
      <c r="I11" s="34"/>
      <c r="J11" s="107"/>
      <c r="K11" s="107"/>
      <c r="L11" s="34"/>
      <c r="M11" s="107"/>
      <c r="N11" s="107"/>
      <c r="O11" s="137">
        <f>SUM(E11:N11)</f>
        <v>0</v>
      </c>
      <c r="P11" s="2"/>
    </row>
    <row r="12" spans="1:16" s="3" customFormat="1" ht="16.5" customHeight="1">
      <c r="A12" s="2"/>
      <c r="B12" s="7"/>
      <c r="C12" s="21" t="s">
        <v>3</v>
      </c>
      <c r="D12" s="77" t="s">
        <v>56</v>
      </c>
      <c r="E12" s="88"/>
      <c r="F12" s="88"/>
      <c r="G12" s="88"/>
      <c r="H12" s="88"/>
      <c r="I12" s="88"/>
      <c r="J12" s="108"/>
      <c r="K12" s="88"/>
      <c r="L12" s="123"/>
      <c r="M12" s="128"/>
      <c r="N12" s="128"/>
      <c r="O12" s="138"/>
      <c r="P12" s="2"/>
    </row>
    <row r="13" spans="1:16" s="3" customFormat="1" ht="16.5" customHeight="1">
      <c r="A13" s="2"/>
      <c r="B13" s="7"/>
      <c r="C13" s="66"/>
      <c r="D13" s="18" t="s">
        <v>10</v>
      </c>
      <c r="E13" s="32"/>
      <c r="F13" s="32"/>
      <c r="G13" s="32"/>
      <c r="H13" s="32"/>
      <c r="I13" s="32"/>
      <c r="J13" s="104"/>
      <c r="K13" s="104"/>
      <c r="L13" s="32"/>
      <c r="M13" s="104"/>
      <c r="N13" s="104"/>
      <c r="O13" s="139"/>
      <c r="P13" s="2"/>
    </row>
    <row r="14" spans="1:16" s="3" customFormat="1" ht="22.5" customHeight="1">
      <c r="A14" s="2"/>
      <c r="B14" s="7"/>
      <c r="C14" s="68"/>
      <c r="D14" s="78" t="s">
        <v>109</v>
      </c>
      <c r="E14" s="89"/>
      <c r="F14" s="89"/>
      <c r="G14" s="89"/>
      <c r="H14" s="89"/>
      <c r="I14" s="89"/>
      <c r="J14" s="109"/>
      <c r="K14" s="109"/>
      <c r="L14" s="89"/>
      <c r="M14" s="109"/>
      <c r="N14" s="109"/>
      <c r="O14" s="140">
        <f>SUM(E14:N14)</f>
        <v>0</v>
      </c>
      <c r="P14" s="2"/>
    </row>
    <row r="15" spans="1:16" s="3" customFormat="1" ht="16.5" customHeight="1">
      <c r="A15" s="2"/>
      <c r="B15" s="7"/>
      <c r="C15" s="66" t="s">
        <v>178</v>
      </c>
      <c r="D15" s="79" t="s">
        <v>56</v>
      </c>
      <c r="E15" s="90"/>
      <c r="F15" s="90"/>
      <c r="G15" s="90"/>
      <c r="H15" s="90"/>
      <c r="I15" s="90"/>
      <c r="J15" s="110"/>
      <c r="K15" s="90"/>
      <c r="L15" s="87"/>
      <c r="M15" s="106"/>
      <c r="N15" s="106"/>
      <c r="O15" s="141"/>
      <c r="P15" s="2"/>
    </row>
    <row r="16" spans="1:16" s="3" customFormat="1" ht="16.5" customHeight="1">
      <c r="A16" s="2"/>
      <c r="B16" s="7"/>
      <c r="C16" s="66"/>
      <c r="D16" s="18" t="s">
        <v>10</v>
      </c>
      <c r="E16" s="32"/>
      <c r="F16" s="32"/>
      <c r="G16" s="32"/>
      <c r="H16" s="32"/>
      <c r="I16" s="32"/>
      <c r="J16" s="104"/>
      <c r="K16" s="104"/>
      <c r="L16" s="32"/>
      <c r="M16" s="104"/>
      <c r="N16" s="104"/>
      <c r="O16" s="139"/>
      <c r="P16" s="2"/>
    </row>
    <row r="17" spans="1:16" s="3" customFormat="1" ht="22.5" customHeight="1">
      <c r="A17" s="2"/>
      <c r="B17" s="60"/>
      <c r="C17" s="69"/>
      <c r="D17" s="80" t="s">
        <v>109</v>
      </c>
      <c r="E17" s="91"/>
      <c r="F17" s="91"/>
      <c r="G17" s="91"/>
      <c r="H17" s="91"/>
      <c r="I17" s="91"/>
      <c r="J17" s="111"/>
      <c r="K17" s="111"/>
      <c r="L17" s="91"/>
      <c r="M17" s="111"/>
      <c r="N17" s="111"/>
      <c r="O17" s="142">
        <f>SUM(E17:N17)</f>
        <v>0</v>
      </c>
      <c r="P17" s="2"/>
    </row>
    <row r="18" spans="1:16" s="3" customFormat="1" ht="16.5" customHeight="1">
      <c r="A18" s="2"/>
      <c r="B18" s="59">
        <v>2</v>
      </c>
      <c r="C18" s="66" t="s">
        <v>71</v>
      </c>
      <c r="D18" s="79" t="s">
        <v>56</v>
      </c>
      <c r="E18" s="90"/>
      <c r="F18" s="90"/>
      <c r="G18" s="90"/>
      <c r="H18" s="90"/>
      <c r="I18" s="90"/>
      <c r="J18" s="110"/>
      <c r="K18" s="90"/>
      <c r="L18" s="87"/>
      <c r="M18" s="106"/>
      <c r="N18" s="130"/>
      <c r="O18" s="141"/>
      <c r="P18" s="2"/>
    </row>
    <row r="19" spans="1:16" s="3" customFormat="1" ht="16.5" customHeight="1">
      <c r="A19" s="2"/>
      <c r="B19" s="7"/>
      <c r="C19" s="66"/>
      <c r="D19" s="18" t="s">
        <v>10</v>
      </c>
      <c r="E19" s="32"/>
      <c r="F19" s="32"/>
      <c r="G19" s="32"/>
      <c r="H19" s="32"/>
      <c r="I19" s="32"/>
      <c r="J19" s="104"/>
      <c r="K19" s="104"/>
      <c r="L19" s="32"/>
      <c r="M19" s="104"/>
      <c r="N19" s="116"/>
      <c r="O19" s="139"/>
      <c r="P19" s="2"/>
    </row>
    <row r="20" spans="1:16" s="3" customFormat="1" ht="22.5" customHeight="1">
      <c r="A20" s="2"/>
      <c r="B20" s="60"/>
      <c r="C20" s="69"/>
      <c r="D20" s="80" t="s">
        <v>109</v>
      </c>
      <c r="E20" s="91"/>
      <c r="F20" s="91"/>
      <c r="G20" s="91"/>
      <c r="H20" s="91"/>
      <c r="I20" s="91"/>
      <c r="J20" s="111"/>
      <c r="K20" s="111"/>
      <c r="L20" s="91"/>
      <c r="M20" s="111"/>
      <c r="N20" s="117"/>
      <c r="O20" s="142">
        <f>SUM(E20:M20)</f>
        <v>0</v>
      </c>
      <c r="P20" s="2"/>
    </row>
    <row r="21" spans="1:16" s="3" customFormat="1" ht="16.5" customHeight="1">
      <c r="A21" s="2"/>
      <c r="B21" s="59">
        <v>3</v>
      </c>
      <c r="C21" s="65" t="s">
        <v>36</v>
      </c>
      <c r="D21" s="81" t="s">
        <v>56</v>
      </c>
      <c r="E21" s="92"/>
      <c r="F21" s="92"/>
      <c r="G21" s="92"/>
      <c r="H21" s="92"/>
      <c r="I21" s="92"/>
      <c r="J21" s="112"/>
      <c r="K21" s="92"/>
      <c r="L21" s="86"/>
      <c r="M21" s="103"/>
      <c r="N21" s="103"/>
      <c r="O21" s="143"/>
      <c r="P21" s="2"/>
    </row>
    <row r="22" spans="1:16" s="3" customFormat="1" ht="16.5" customHeight="1">
      <c r="A22" s="2"/>
      <c r="B22" s="7"/>
      <c r="C22" s="66"/>
      <c r="D22" s="18" t="s">
        <v>10</v>
      </c>
      <c r="E22" s="32"/>
      <c r="F22" s="32"/>
      <c r="G22" s="32"/>
      <c r="H22" s="32"/>
      <c r="I22" s="32"/>
      <c r="J22" s="104"/>
      <c r="K22" s="104"/>
      <c r="L22" s="32"/>
      <c r="M22" s="104"/>
      <c r="N22" s="104"/>
      <c r="O22" s="139"/>
      <c r="P22" s="2"/>
    </row>
    <row r="23" spans="1:16" s="3" customFormat="1" ht="22.5" customHeight="1">
      <c r="A23" s="2"/>
      <c r="B23" s="60"/>
      <c r="C23" s="69"/>
      <c r="D23" s="80" t="s">
        <v>109</v>
      </c>
      <c r="E23" s="91"/>
      <c r="F23" s="91"/>
      <c r="G23" s="91"/>
      <c r="H23" s="91"/>
      <c r="I23" s="91"/>
      <c r="J23" s="111"/>
      <c r="K23" s="111"/>
      <c r="L23" s="91"/>
      <c r="M23" s="111"/>
      <c r="N23" s="111"/>
      <c r="O23" s="142">
        <f>SUM(E23:N23)</f>
        <v>0</v>
      </c>
      <c r="P23" s="2"/>
    </row>
    <row r="24" spans="1:16" s="3" customFormat="1" ht="16.5" customHeight="1">
      <c r="A24" s="2"/>
      <c r="B24" s="59">
        <v>4</v>
      </c>
      <c r="C24" s="65" t="s">
        <v>191</v>
      </c>
      <c r="D24" s="82" t="s">
        <v>56</v>
      </c>
      <c r="E24" s="93"/>
      <c r="F24" s="93"/>
      <c r="G24" s="93"/>
      <c r="H24" s="93"/>
      <c r="I24" s="93"/>
      <c r="J24" s="113"/>
      <c r="K24" s="120"/>
      <c r="L24" s="124"/>
      <c r="M24" s="129"/>
      <c r="N24" s="131"/>
      <c r="O24" s="143"/>
      <c r="P24" s="2"/>
    </row>
    <row r="25" spans="1:16" s="3" customFormat="1" ht="16.5" customHeight="1">
      <c r="A25" s="2"/>
      <c r="B25" s="7"/>
      <c r="C25" s="66"/>
      <c r="D25" s="83" t="s">
        <v>10</v>
      </c>
      <c r="E25" s="94"/>
      <c r="F25" s="94"/>
      <c r="G25" s="94"/>
      <c r="H25" s="94"/>
      <c r="I25" s="94"/>
      <c r="J25" s="114"/>
      <c r="K25" s="121"/>
      <c r="L25" s="125"/>
      <c r="M25" s="114"/>
      <c r="N25" s="121"/>
      <c r="O25" s="139"/>
      <c r="P25" s="2"/>
    </row>
    <row r="26" spans="1:16" s="3" customFormat="1" ht="22.5" customHeight="1">
      <c r="A26" s="2"/>
      <c r="B26" s="60"/>
      <c r="C26" s="69"/>
      <c r="D26" s="80" t="s">
        <v>109</v>
      </c>
      <c r="E26" s="91"/>
      <c r="F26" s="91"/>
      <c r="G26" s="91"/>
      <c r="H26" s="91"/>
      <c r="I26" s="91"/>
      <c r="J26" s="111"/>
      <c r="K26" s="117"/>
      <c r="L26" s="98"/>
      <c r="M26" s="111"/>
      <c r="N26" s="117"/>
      <c r="O26" s="142">
        <f>SUM(E26,F26,G26,H26,I26,J26,M26)</f>
        <v>0</v>
      </c>
      <c r="P26" s="2"/>
    </row>
    <row r="27" spans="1:16" s="3" customFormat="1" ht="16.5" customHeight="1">
      <c r="A27" s="2"/>
      <c r="B27" s="59">
        <v>5</v>
      </c>
      <c r="C27" s="65" t="s">
        <v>150</v>
      </c>
      <c r="D27" s="81" t="s">
        <v>56</v>
      </c>
      <c r="E27" s="92"/>
      <c r="F27" s="96"/>
      <c r="G27" s="96"/>
      <c r="H27" s="96"/>
      <c r="I27" s="96"/>
      <c r="J27" s="115"/>
      <c r="K27" s="96"/>
      <c r="L27" s="126"/>
      <c r="M27" s="103"/>
      <c r="N27" s="130"/>
      <c r="O27" s="143"/>
      <c r="P27" s="2"/>
    </row>
    <row r="28" spans="1:16" s="3" customFormat="1" ht="16.5" customHeight="1">
      <c r="A28" s="2"/>
      <c r="B28" s="7"/>
      <c r="C28" s="66"/>
      <c r="D28" s="18" t="s">
        <v>10</v>
      </c>
      <c r="E28" s="32"/>
      <c r="F28" s="97"/>
      <c r="G28" s="97"/>
      <c r="H28" s="97"/>
      <c r="I28" s="97"/>
      <c r="J28" s="116"/>
      <c r="K28" s="116"/>
      <c r="L28" s="97"/>
      <c r="M28" s="104"/>
      <c r="N28" s="116"/>
      <c r="O28" s="139"/>
      <c r="P28" s="2"/>
    </row>
    <row r="29" spans="1:16" s="3" customFormat="1" ht="22.5" customHeight="1">
      <c r="A29" s="2"/>
      <c r="B29" s="60"/>
      <c r="C29" s="69"/>
      <c r="D29" s="80" t="s">
        <v>109</v>
      </c>
      <c r="E29" s="91"/>
      <c r="F29" s="98"/>
      <c r="G29" s="98"/>
      <c r="H29" s="98"/>
      <c r="I29" s="98"/>
      <c r="J29" s="117"/>
      <c r="K29" s="117"/>
      <c r="L29" s="98"/>
      <c r="M29" s="111"/>
      <c r="N29" s="117"/>
      <c r="O29" s="142">
        <f>SUM(E29,M29)</f>
        <v>0</v>
      </c>
      <c r="P29" s="2"/>
    </row>
    <row r="30" spans="1:16" s="3" customFormat="1" ht="16.5" customHeight="1">
      <c r="A30" s="2"/>
      <c r="B30" s="59">
        <v>6</v>
      </c>
      <c r="C30" s="65" t="s">
        <v>131</v>
      </c>
      <c r="D30" s="81" t="s">
        <v>56</v>
      </c>
      <c r="E30" s="92"/>
      <c r="F30" s="96"/>
      <c r="G30" s="96"/>
      <c r="H30" s="96"/>
      <c r="I30" s="96"/>
      <c r="J30" s="115"/>
      <c r="K30" s="96"/>
      <c r="L30" s="126"/>
      <c r="M30" s="103"/>
      <c r="N30" s="130"/>
      <c r="O30" s="143"/>
      <c r="P30" s="2"/>
    </row>
    <row r="31" spans="1:16" s="3" customFormat="1" ht="16.5" customHeight="1">
      <c r="A31" s="2"/>
      <c r="B31" s="7"/>
      <c r="C31" s="66"/>
      <c r="D31" s="18" t="s">
        <v>10</v>
      </c>
      <c r="E31" s="32"/>
      <c r="F31" s="97"/>
      <c r="G31" s="97"/>
      <c r="H31" s="97"/>
      <c r="I31" s="97"/>
      <c r="J31" s="116"/>
      <c r="K31" s="116"/>
      <c r="L31" s="97"/>
      <c r="M31" s="104"/>
      <c r="N31" s="116"/>
      <c r="O31" s="139"/>
      <c r="P31" s="2"/>
    </row>
    <row r="32" spans="1:16" s="3" customFormat="1" ht="22.5" customHeight="1">
      <c r="A32" s="2"/>
      <c r="B32" s="7"/>
      <c r="C32" s="66"/>
      <c r="D32" s="20" t="s">
        <v>109</v>
      </c>
      <c r="E32" s="34"/>
      <c r="F32" s="99"/>
      <c r="G32" s="99"/>
      <c r="H32" s="99"/>
      <c r="I32" s="99"/>
      <c r="J32" s="118"/>
      <c r="K32" s="118"/>
      <c r="L32" s="99"/>
      <c r="M32" s="107"/>
      <c r="N32" s="118"/>
      <c r="O32" s="137">
        <f>SUM(E32,M32)</f>
        <v>0</v>
      </c>
      <c r="P32" s="2"/>
    </row>
    <row r="33" spans="1:17" s="3" customFormat="1" ht="22.5" customHeight="1">
      <c r="A33" s="2"/>
      <c r="B33" s="61" t="s">
        <v>84</v>
      </c>
      <c r="C33" s="70"/>
      <c r="D33" s="84"/>
      <c r="E33" s="95">
        <f t="shared" ref="E33:O33" si="0">E8+E14+E20+E23+E26+E29+E32+E11+E17</f>
        <v>0</v>
      </c>
      <c r="F33" s="95">
        <f t="shared" si="0"/>
        <v>0</v>
      </c>
      <c r="G33" s="95">
        <f t="shared" si="0"/>
        <v>0</v>
      </c>
      <c r="H33" s="95">
        <f t="shared" si="0"/>
        <v>0</v>
      </c>
      <c r="I33" s="95">
        <f t="shared" si="0"/>
        <v>0</v>
      </c>
      <c r="J33" s="95">
        <f t="shared" si="0"/>
        <v>0</v>
      </c>
      <c r="K33" s="95">
        <f t="shared" si="0"/>
        <v>0</v>
      </c>
      <c r="L33" s="95">
        <f t="shared" si="0"/>
        <v>0</v>
      </c>
      <c r="M33" s="95">
        <f t="shared" si="0"/>
        <v>0</v>
      </c>
      <c r="N33" s="95">
        <f t="shared" si="0"/>
        <v>0</v>
      </c>
      <c r="O33" s="95">
        <f t="shared" si="0"/>
        <v>0</v>
      </c>
      <c r="P33" s="2"/>
      <c r="Q33" s="144" t="str">
        <f>IF(O33=SUM(E33:N33),"ok","false")</f>
        <v>ok</v>
      </c>
    </row>
    <row r="34" spans="1:17" s="3" customFormat="1" ht="3.75" customHeight="1">
      <c r="A34" s="2"/>
      <c r="B34" s="2"/>
      <c r="C34" s="2"/>
      <c r="D34" s="2"/>
      <c r="E34" s="2"/>
      <c r="F34" s="2"/>
      <c r="G34" s="2"/>
      <c r="H34" s="2"/>
      <c r="I34" s="2"/>
      <c r="J34" s="2"/>
      <c r="K34" s="2"/>
      <c r="L34" s="2"/>
      <c r="M34" s="2"/>
      <c r="N34" s="2"/>
      <c r="O34" s="2"/>
      <c r="P34" s="2"/>
    </row>
    <row r="35" spans="1:17" s="55" customFormat="1" ht="9.6">
      <c r="A35" s="56"/>
      <c r="B35" s="56" t="s">
        <v>57</v>
      </c>
      <c r="C35" s="56"/>
      <c r="D35" s="56"/>
      <c r="E35" s="56"/>
      <c r="F35" s="56"/>
      <c r="G35" s="56"/>
      <c r="H35" s="56"/>
      <c r="I35" s="56"/>
      <c r="J35" s="56"/>
      <c r="K35" s="56"/>
      <c r="L35" s="56"/>
      <c r="M35" s="56"/>
      <c r="N35" s="56"/>
      <c r="O35" s="56"/>
      <c r="P35" s="56"/>
    </row>
    <row r="36" spans="1:17" s="55" customFormat="1" ht="9.6">
      <c r="A36" s="56"/>
      <c r="B36" s="62">
        <v>1</v>
      </c>
      <c r="C36" s="71" t="s">
        <v>138</v>
      </c>
      <c r="D36" s="71"/>
      <c r="E36" s="71"/>
      <c r="F36" s="71"/>
      <c r="G36" s="71"/>
      <c r="H36" s="71"/>
      <c r="I36" s="71"/>
      <c r="J36" s="71"/>
      <c r="K36" s="56"/>
      <c r="L36" s="71"/>
      <c r="M36" s="71"/>
      <c r="N36" s="71"/>
      <c r="O36" s="71"/>
      <c r="P36" s="56"/>
    </row>
    <row r="37" spans="1:17" s="55" customFormat="1" ht="9.6">
      <c r="A37" s="56"/>
      <c r="B37" s="62">
        <v>2</v>
      </c>
      <c r="C37" s="71" t="s">
        <v>192</v>
      </c>
      <c r="D37" s="71"/>
      <c r="E37" s="71"/>
      <c r="F37" s="71"/>
      <c r="G37" s="71"/>
      <c r="H37" s="71"/>
      <c r="I37" s="71"/>
      <c r="J37" s="71"/>
      <c r="K37" s="56"/>
      <c r="L37" s="71"/>
      <c r="M37" s="71"/>
      <c r="N37" s="71"/>
      <c r="O37" s="71"/>
      <c r="P37" s="56"/>
    </row>
    <row r="38" spans="1:17" s="55" customFormat="1" ht="9.6">
      <c r="A38" s="56"/>
      <c r="B38" s="62">
        <v>3</v>
      </c>
      <c r="C38" s="71" t="s">
        <v>117</v>
      </c>
      <c r="D38" s="71"/>
      <c r="E38" s="71"/>
      <c r="F38" s="71"/>
      <c r="G38" s="71"/>
      <c r="H38" s="71"/>
      <c r="I38" s="71"/>
      <c r="J38" s="71"/>
      <c r="K38" s="56"/>
      <c r="L38" s="71"/>
      <c r="M38" s="71"/>
      <c r="N38" s="71"/>
      <c r="O38" s="71"/>
      <c r="P38" s="56"/>
    </row>
    <row r="39" spans="1:17" s="55" customFormat="1" ht="9.6">
      <c r="A39" s="56"/>
      <c r="B39" s="62">
        <v>4</v>
      </c>
      <c r="C39" s="72" t="s">
        <v>194</v>
      </c>
      <c r="D39" s="72"/>
      <c r="E39" s="72"/>
      <c r="F39" s="72"/>
      <c r="G39" s="72"/>
      <c r="H39" s="72"/>
      <c r="I39" s="72"/>
      <c r="J39" s="72"/>
      <c r="K39" s="72"/>
      <c r="L39" s="72"/>
      <c r="M39" s="72"/>
      <c r="N39" s="72"/>
      <c r="O39" s="72"/>
      <c r="P39" s="56"/>
    </row>
    <row r="40" spans="1:17" s="55" customFormat="1" ht="9.6">
      <c r="A40" s="56"/>
      <c r="B40" s="62">
        <v>5</v>
      </c>
      <c r="C40" s="73" t="s">
        <v>195</v>
      </c>
      <c r="D40" s="73"/>
      <c r="E40" s="73"/>
      <c r="F40" s="73"/>
      <c r="G40" s="73"/>
      <c r="H40" s="73"/>
      <c r="I40" s="73"/>
      <c r="J40" s="73"/>
      <c r="K40" s="73"/>
      <c r="L40" s="73"/>
      <c r="M40" s="73"/>
      <c r="N40" s="73"/>
      <c r="O40" s="73"/>
      <c r="P40" s="56"/>
    </row>
    <row r="41" spans="1:17" s="3" customFormat="1">
      <c r="A41" s="2"/>
      <c r="B41" s="2"/>
      <c r="C41" s="2"/>
      <c r="D41" s="2"/>
      <c r="E41" s="2"/>
      <c r="F41" s="2"/>
      <c r="G41" s="2"/>
      <c r="H41" s="2"/>
      <c r="I41" s="2"/>
      <c r="J41" s="2"/>
      <c r="K41" s="2"/>
      <c r="L41" s="2"/>
      <c r="M41" s="2"/>
      <c r="N41" s="2"/>
      <c r="O41" s="2"/>
      <c r="P41" s="2"/>
    </row>
  </sheetData>
  <mergeCells count="29">
    <mergeCell ref="N3:O3"/>
    <mergeCell ref="B5:D5"/>
    <mergeCell ref="B33:D33"/>
    <mergeCell ref="C39:O39"/>
    <mergeCell ref="C40:O40"/>
    <mergeCell ref="C6:C8"/>
    <mergeCell ref="O6:O7"/>
    <mergeCell ref="C9:C11"/>
    <mergeCell ref="O9:O10"/>
    <mergeCell ref="C12:C14"/>
    <mergeCell ref="O12:O13"/>
    <mergeCell ref="C15:C17"/>
    <mergeCell ref="O15:O16"/>
    <mergeCell ref="B18:B20"/>
    <mergeCell ref="C18:C20"/>
    <mergeCell ref="O18:O19"/>
    <mergeCell ref="B21:B23"/>
    <mergeCell ref="C21:C23"/>
    <mergeCell ref="O21:O22"/>
    <mergeCell ref="B24:B26"/>
    <mergeCell ref="C24:C26"/>
    <mergeCell ref="O24:O25"/>
    <mergeCell ref="B27:B29"/>
    <mergeCell ref="C27:C29"/>
    <mergeCell ref="O27:O28"/>
    <mergeCell ref="B30:B32"/>
    <mergeCell ref="C30:C32"/>
    <mergeCell ref="O30:O31"/>
    <mergeCell ref="B6:B17"/>
  </mergeCells>
  <phoneticPr fontId="3"/>
  <pageMargins left="0.39370078740157483" right="0.39370078740157483" top="0.78740157480314943" bottom="0.39370078740157483" header="0.31496062992125984" footer="0.31496062992125984"/>
  <pageSetup paperSize="9" scale="83" fitToWidth="1" fitToHeight="1" orientation="landscape"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3" tint="0.6"/>
  </sheetPr>
  <dimension ref="B1:M14"/>
  <sheetViews>
    <sheetView showGridLines="0" showZeros="0" view="pageBreakPreview" zoomScaleSheetLayoutView="100" workbookViewId="0">
      <selection activeCell="B2" sqref="B2:M2"/>
    </sheetView>
  </sheetViews>
  <sheetFormatPr defaultRowHeight="12.6"/>
  <cols>
    <col min="1" max="1" width="1.625" style="1" customWidth="1"/>
    <col min="2" max="2" width="8.25" style="1" customWidth="1"/>
    <col min="3" max="3" width="10.875" style="1" customWidth="1"/>
    <col min="4" max="4" width="15.125" style="1" bestFit="1" customWidth="1"/>
    <col min="5" max="13" width="10.625" style="1" customWidth="1"/>
    <col min="14" max="14" width="1.5" style="1" customWidth="1"/>
    <col min="15" max="16384" width="9" style="1" customWidth="1"/>
  </cols>
  <sheetData>
    <row r="1" spans="2:13" s="1" customFormat="1">
      <c r="B1" s="1" t="s">
        <v>193</v>
      </c>
    </row>
    <row r="2" spans="2:13" s="1" customFormat="1" ht="18.600000000000001">
      <c r="B2" s="145" t="s">
        <v>146</v>
      </c>
      <c r="C2" s="145"/>
      <c r="D2" s="145"/>
      <c r="E2" s="145"/>
      <c r="F2" s="145"/>
      <c r="G2" s="145"/>
      <c r="H2" s="145"/>
      <c r="I2" s="145"/>
      <c r="J2" s="145"/>
      <c r="K2" s="145"/>
      <c r="L2" s="145"/>
      <c r="M2" s="145"/>
    </row>
    <row r="3" spans="2:13" s="1" customFormat="1" ht="20.25" customHeight="1">
      <c r="B3" s="4"/>
      <c r="C3" s="4"/>
      <c r="D3" s="4"/>
      <c r="E3" s="4"/>
      <c r="F3" s="4"/>
      <c r="G3" s="4"/>
      <c r="J3" s="162" t="s">
        <v>35</v>
      </c>
      <c r="K3" s="165"/>
      <c r="L3" s="165"/>
      <c r="M3" s="165"/>
    </row>
    <row r="4" spans="2:13" s="1" customFormat="1" ht="5.25" customHeight="1"/>
    <row r="5" spans="2:13" s="1" customFormat="1" ht="35.25" customHeight="1">
      <c r="B5" s="146"/>
      <c r="C5" s="150" t="s">
        <v>2</v>
      </c>
      <c r="D5" s="150" t="s">
        <v>25</v>
      </c>
      <c r="E5" s="100" t="s">
        <v>42</v>
      </c>
      <c r="F5" s="100" t="s">
        <v>31</v>
      </c>
      <c r="G5" s="100" t="s">
        <v>14</v>
      </c>
      <c r="H5" s="100" t="s">
        <v>46</v>
      </c>
      <c r="I5" s="100" t="s">
        <v>26</v>
      </c>
      <c r="J5" s="102" t="s">
        <v>47</v>
      </c>
      <c r="K5" s="166" t="s">
        <v>141</v>
      </c>
      <c r="L5" s="168" t="s">
        <v>50</v>
      </c>
      <c r="M5" s="170" t="s">
        <v>75</v>
      </c>
    </row>
    <row r="6" spans="2:13" s="1" customFormat="1" ht="38.25" customHeight="1">
      <c r="B6" s="147" t="s">
        <v>40</v>
      </c>
      <c r="C6" s="151"/>
      <c r="D6" s="155" t="s">
        <v>51</v>
      </c>
      <c r="E6" s="159"/>
      <c r="F6" s="159"/>
      <c r="G6" s="159"/>
      <c r="H6" s="159"/>
      <c r="I6" s="159"/>
      <c r="J6" s="163"/>
      <c r="K6" s="167"/>
      <c r="L6" s="167"/>
      <c r="M6" s="171"/>
    </row>
    <row r="7" spans="2:13" s="1" customFormat="1" ht="38.25" customHeight="1">
      <c r="B7" s="147"/>
      <c r="C7" s="151"/>
      <c r="D7" s="156" t="s">
        <v>11</v>
      </c>
      <c r="E7" s="159"/>
      <c r="F7" s="159"/>
      <c r="G7" s="159"/>
      <c r="H7" s="159"/>
      <c r="I7" s="159"/>
      <c r="J7" s="163"/>
      <c r="K7" s="163"/>
      <c r="L7" s="163"/>
      <c r="M7" s="172"/>
    </row>
    <row r="8" spans="2:13" s="1" customFormat="1" ht="38.25" customHeight="1">
      <c r="B8" s="148"/>
      <c r="C8" s="152"/>
      <c r="D8" s="157" t="s">
        <v>27</v>
      </c>
      <c r="E8" s="160"/>
      <c r="F8" s="160"/>
      <c r="G8" s="160"/>
      <c r="H8" s="160"/>
      <c r="I8" s="160"/>
      <c r="J8" s="164"/>
      <c r="K8" s="164"/>
      <c r="L8" s="164"/>
      <c r="M8" s="173"/>
    </row>
    <row r="9" spans="2:13" s="1" customFormat="1" ht="38.25" customHeight="1">
      <c r="B9" s="149"/>
      <c r="C9" s="153"/>
      <c r="D9" s="158" t="s">
        <v>39</v>
      </c>
      <c r="E9" s="161">
        <f t="shared" ref="E9:K9" si="0">SUM(E6:E8)</f>
        <v>0</v>
      </c>
      <c r="F9" s="161">
        <f t="shared" si="0"/>
        <v>0</v>
      </c>
      <c r="G9" s="161">
        <f t="shared" si="0"/>
        <v>0</v>
      </c>
      <c r="H9" s="161">
        <f t="shared" si="0"/>
        <v>0</v>
      </c>
      <c r="I9" s="161">
        <f t="shared" si="0"/>
        <v>0</v>
      </c>
      <c r="J9" s="161">
        <f t="shared" si="0"/>
        <v>0</v>
      </c>
      <c r="K9" s="161">
        <f t="shared" si="0"/>
        <v>0</v>
      </c>
      <c r="L9" s="169"/>
      <c r="M9" s="174">
        <f>SUM(M6:M8)</f>
        <v>0</v>
      </c>
    </row>
    <row r="10" spans="2:13" s="1" customFormat="1" ht="8.25" customHeight="1">
      <c r="B10" s="2"/>
      <c r="C10" s="2"/>
      <c r="D10" s="2"/>
      <c r="E10" s="2"/>
      <c r="F10" s="2"/>
      <c r="G10" s="2"/>
      <c r="H10" s="2"/>
      <c r="I10" s="2"/>
      <c r="J10" s="2"/>
      <c r="K10" s="2"/>
      <c r="L10" s="2"/>
    </row>
    <row r="11" spans="2:13" s="1" customFormat="1">
      <c r="B11" s="2" t="s">
        <v>57</v>
      </c>
      <c r="C11" s="2"/>
      <c r="D11" s="2"/>
      <c r="E11" s="2"/>
      <c r="F11" s="2"/>
      <c r="G11" s="2"/>
      <c r="H11" s="2"/>
      <c r="I11" s="2"/>
      <c r="J11" s="2"/>
      <c r="K11" s="2"/>
      <c r="L11" s="2"/>
    </row>
    <row r="12" spans="2:13" s="1" customFormat="1">
      <c r="B12" s="13">
        <v>1</v>
      </c>
      <c r="C12" s="154" t="s">
        <v>59</v>
      </c>
      <c r="D12" s="154"/>
      <c r="E12" s="154"/>
      <c r="F12" s="154"/>
      <c r="G12" s="154"/>
      <c r="H12" s="154"/>
      <c r="I12" s="154"/>
      <c r="J12" s="154"/>
      <c r="K12" s="154"/>
      <c r="L12" s="154"/>
    </row>
    <row r="13" spans="2:13" s="1" customFormat="1">
      <c r="B13" s="13">
        <v>2</v>
      </c>
      <c r="C13" s="2" t="s">
        <v>174</v>
      </c>
      <c r="D13" s="2"/>
      <c r="E13" s="2"/>
      <c r="F13" s="2"/>
      <c r="G13" s="2"/>
      <c r="H13" s="2"/>
      <c r="I13" s="2"/>
      <c r="J13" s="2"/>
      <c r="K13" s="2"/>
      <c r="L13" s="2"/>
    </row>
    <row r="14" spans="2:13" s="1" customFormat="1">
      <c r="B14" s="2"/>
      <c r="C14" s="2"/>
      <c r="D14" s="2"/>
      <c r="E14" s="2"/>
      <c r="F14" s="2"/>
      <c r="G14" s="2"/>
      <c r="H14" s="2"/>
      <c r="I14" s="2"/>
      <c r="J14" s="2"/>
      <c r="K14" s="2"/>
      <c r="L14" s="2"/>
    </row>
  </sheetData>
  <mergeCells count="5">
    <mergeCell ref="B2:M2"/>
    <mergeCell ref="K3:M3"/>
    <mergeCell ref="C12:K12"/>
    <mergeCell ref="B6:B9"/>
    <mergeCell ref="C6:C9"/>
  </mergeCells>
  <phoneticPr fontId="3"/>
  <printOptions horizontalCentered="1"/>
  <pageMargins left="0.45" right="0.54" top="1.3385826771653544" bottom="0.74803149606299213" header="0.31496062992125984" footer="0.31496062992125984"/>
  <pageSetup paperSize="9" scale="97" fitToWidth="1" fitToHeight="1" orientation="landscape"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theme="3" tint="0.6"/>
  </sheetPr>
  <dimension ref="B1:H18"/>
  <sheetViews>
    <sheetView showGridLines="0" showZeros="0" view="pageBreakPreview" zoomScaleSheetLayoutView="100" workbookViewId="0">
      <selection activeCell="K8" sqref="K8"/>
    </sheetView>
  </sheetViews>
  <sheetFormatPr defaultRowHeight="12.6"/>
  <cols>
    <col min="1" max="1" width="3" style="1" customWidth="1"/>
    <col min="2" max="4" width="9" style="1" customWidth="1"/>
    <col min="5" max="5" width="13" style="1" bestFit="1" customWidth="1"/>
    <col min="6" max="6" width="26.375" style="1" customWidth="1"/>
    <col min="7" max="7" width="12.875" style="1" customWidth="1"/>
    <col min="8" max="8" width="2.25" style="1" customWidth="1"/>
    <col min="9" max="16384" width="9" style="1" customWidth="1"/>
  </cols>
  <sheetData>
    <row r="1" spans="2:8">
      <c r="B1" s="1" t="s">
        <v>196</v>
      </c>
    </row>
    <row r="2" spans="2:8" ht="18.600000000000001">
      <c r="B2" s="175" t="s">
        <v>95</v>
      </c>
      <c r="C2" s="175"/>
      <c r="D2" s="175"/>
      <c r="E2" s="175"/>
      <c r="F2" s="175"/>
      <c r="G2" s="175"/>
      <c r="H2" s="204"/>
    </row>
    <row r="4" spans="2:8" ht="13.35">
      <c r="G4" s="197" t="s">
        <v>185</v>
      </c>
    </row>
    <row r="5" spans="2:8" ht="27.75" customHeight="1">
      <c r="B5" s="176" t="s">
        <v>35</v>
      </c>
      <c r="C5" s="182"/>
      <c r="D5" s="188"/>
      <c r="E5" s="191"/>
      <c r="F5" s="191"/>
      <c r="G5" s="198"/>
    </row>
    <row r="6" spans="2:8" ht="27.75" customHeight="1">
      <c r="B6" s="177" t="s">
        <v>85</v>
      </c>
      <c r="C6" s="183"/>
      <c r="D6" s="189"/>
      <c r="E6" s="189"/>
      <c r="F6" s="189"/>
      <c r="G6" s="199"/>
    </row>
    <row r="7" spans="2:8" ht="27.75" customHeight="1">
      <c r="B7" s="178" t="s">
        <v>67</v>
      </c>
      <c r="C7" s="184"/>
      <c r="D7" s="190"/>
      <c r="E7" s="190"/>
      <c r="F7" s="190"/>
      <c r="G7" s="200"/>
    </row>
    <row r="8" spans="2:8" ht="27.75" customHeight="1">
      <c r="B8" s="178" t="s">
        <v>45</v>
      </c>
      <c r="C8" s="184"/>
      <c r="D8" s="190"/>
      <c r="E8" s="190"/>
      <c r="F8" s="190"/>
      <c r="G8" s="200"/>
    </row>
    <row r="9" spans="2:8" ht="22.5" customHeight="1">
      <c r="B9" s="179" t="s">
        <v>34</v>
      </c>
      <c r="C9" s="185" t="s">
        <v>61</v>
      </c>
      <c r="D9" s="185" t="s">
        <v>18</v>
      </c>
      <c r="E9" s="192" t="s">
        <v>53</v>
      </c>
      <c r="F9" s="194"/>
      <c r="G9" s="201"/>
    </row>
    <row r="10" spans="2:8" ht="22.5" customHeight="1">
      <c r="B10" s="180"/>
      <c r="C10" s="186"/>
      <c r="D10" s="186"/>
      <c r="E10" s="193" t="s">
        <v>68</v>
      </c>
      <c r="F10" s="195" t="s">
        <v>64</v>
      </c>
      <c r="G10" s="202" t="s">
        <v>49</v>
      </c>
    </row>
    <row r="11" spans="2:8" ht="27" customHeight="1">
      <c r="B11" s="180"/>
      <c r="C11" s="187"/>
      <c r="D11" s="187"/>
      <c r="E11" s="187"/>
      <c r="F11" s="159"/>
      <c r="G11" s="172"/>
    </row>
    <row r="12" spans="2:8" ht="26.25" customHeight="1">
      <c r="B12" s="180"/>
      <c r="C12" s="187"/>
      <c r="D12" s="187"/>
      <c r="E12" s="187"/>
      <c r="F12" s="159"/>
      <c r="G12" s="172"/>
    </row>
    <row r="13" spans="2:8" ht="27" customHeight="1">
      <c r="B13" s="180"/>
      <c r="C13" s="159"/>
      <c r="D13" s="159"/>
      <c r="E13" s="159"/>
      <c r="F13" s="159"/>
      <c r="G13" s="172"/>
    </row>
    <row r="14" spans="2:8" ht="27" customHeight="1">
      <c r="B14" s="180"/>
      <c r="C14" s="159"/>
      <c r="D14" s="159"/>
      <c r="E14" s="159"/>
      <c r="F14" s="159"/>
      <c r="G14" s="172"/>
    </row>
    <row r="15" spans="2:8" ht="27" customHeight="1">
      <c r="B15" s="180"/>
      <c r="C15" s="159"/>
      <c r="D15" s="159"/>
      <c r="E15" s="159"/>
      <c r="F15" s="159"/>
      <c r="G15" s="172"/>
    </row>
    <row r="16" spans="2:8" ht="27" customHeight="1">
      <c r="B16" s="180"/>
      <c r="C16" s="159"/>
      <c r="D16" s="159"/>
      <c r="E16" s="159"/>
      <c r="F16" s="159"/>
      <c r="G16" s="172"/>
    </row>
    <row r="17" spans="2:7" ht="27" customHeight="1">
      <c r="B17" s="180"/>
      <c r="C17" s="159"/>
      <c r="D17" s="159"/>
      <c r="E17" s="159"/>
      <c r="F17" s="159"/>
      <c r="G17" s="172"/>
    </row>
    <row r="18" spans="2:7" ht="26.25" customHeight="1">
      <c r="B18" s="181"/>
      <c r="C18" s="158" t="s">
        <v>23</v>
      </c>
      <c r="D18" s="161">
        <f>SUM(D11:D17)</f>
        <v>0</v>
      </c>
      <c r="E18" s="161">
        <f>SUM(E11:E17)</f>
        <v>0</v>
      </c>
      <c r="F18" s="196"/>
      <c r="G18" s="203"/>
    </row>
    <row r="20" spans="2:7" ht="12.75" customHeight="1"/>
  </sheetData>
  <mergeCells count="13">
    <mergeCell ref="B2:G2"/>
    <mergeCell ref="B5:C5"/>
    <mergeCell ref="D5:G5"/>
    <mergeCell ref="B6:C6"/>
    <mergeCell ref="D6:G6"/>
    <mergeCell ref="B7:C7"/>
    <mergeCell ref="D7:G7"/>
    <mergeCell ref="B8:C8"/>
    <mergeCell ref="D8:G8"/>
    <mergeCell ref="E9:G9"/>
    <mergeCell ref="C9:C10"/>
    <mergeCell ref="D9:D10"/>
    <mergeCell ref="B9:B18"/>
  </mergeCells>
  <phoneticPr fontId="3"/>
  <printOptions horizontalCentered="1"/>
  <pageMargins left="0.70866141732283472" right="0.70866141732283472" top="0.74803149606299213" bottom="0.74803149606299213" header="0.31496062992125984" footer="0.31496062992125984"/>
  <pageSetup paperSize="9"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theme="3" tint="0.6"/>
  </sheetPr>
  <dimension ref="A1:H9"/>
  <sheetViews>
    <sheetView showGridLines="0" showZeros="0" view="pageBreakPreview" zoomScaleSheetLayoutView="100" workbookViewId="0">
      <pane ySplit="5" topLeftCell="A6" activePane="bottomLeft" state="frozen"/>
      <selection pane="bottomLeft" activeCell="E18" sqref="E18"/>
    </sheetView>
  </sheetViews>
  <sheetFormatPr defaultRowHeight="12"/>
  <cols>
    <col min="1" max="1" width="2.25" style="2" customWidth="1"/>
    <col min="2" max="2" width="16.33203125" style="2" customWidth="1"/>
    <col min="3" max="3" width="24.6640625" style="2" customWidth="1"/>
    <col min="4" max="4" width="28.109375" style="2" customWidth="1"/>
    <col min="5" max="5" width="36.5546875" style="2" customWidth="1"/>
    <col min="6" max="6" width="9" style="2" customWidth="1"/>
    <col min="7" max="7" width="30.75" style="2" customWidth="1"/>
    <col min="8" max="8" width="9.5" style="2" customWidth="1"/>
    <col min="9" max="9" width="2.25" style="2" customWidth="1"/>
    <col min="10" max="16384" width="9" style="2" customWidth="1"/>
  </cols>
  <sheetData>
    <row r="1" spans="1:8">
      <c r="B1" s="2" t="s">
        <v>37</v>
      </c>
    </row>
    <row r="2" spans="1:8" ht="13.8">
      <c r="A2" s="205"/>
      <c r="B2" s="206" t="s">
        <v>91</v>
      </c>
      <c r="C2" s="206"/>
      <c r="D2" s="206"/>
      <c r="E2" s="206"/>
      <c r="F2" s="206"/>
      <c r="G2" s="222"/>
      <c r="H2" s="222"/>
    </row>
    <row r="3" spans="1:8" s="2" customFormat="1" ht="12.75">
      <c r="G3" s="46"/>
      <c r="H3" s="46"/>
    </row>
    <row r="4" spans="1:8" s="2" customFormat="1" ht="19.5" customHeight="1">
      <c r="B4" s="207" t="s">
        <v>35</v>
      </c>
      <c r="C4" s="211"/>
      <c r="D4" s="214"/>
      <c r="E4" s="216"/>
      <c r="F4" s="218"/>
      <c r="G4" s="218"/>
      <c r="H4" s="13"/>
    </row>
    <row r="5" spans="1:8" s="13" customFormat="1">
      <c r="A5" s="13"/>
      <c r="B5" s="208" t="s">
        <v>87</v>
      </c>
      <c r="C5" s="25" t="s">
        <v>63</v>
      </c>
      <c r="D5" s="215" t="s">
        <v>67</v>
      </c>
      <c r="E5" s="217" t="s">
        <v>88</v>
      </c>
      <c r="F5" s="219" t="s">
        <v>89</v>
      </c>
      <c r="G5" s="13"/>
      <c r="H5" s="13"/>
    </row>
    <row r="6" spans="1:8" ht="84" customHeight="1">
      <c r="B6" s="209"/>
      <c r="C6" s="212"/>
      <c r="D6" s="212"/>
      <c r="E6" s="212"/>
      <c r="F6" s="220"/>
    </row>
    <row r="7" spans="1:8" ht="84" customHeight="1">
      <c r="B7" s="209"/>
      <c r="C7" s="212"/>
      <c r="D7" s="212"/>
      <c r="E7" s="212"/>
      <c r="F7" s="220"/>
    </row>
    <row r="8" spans="1:8" ht="84" customHeight="1">
      <c r="B8" s="209"/>
      <c r="C8" s="212"/>
      <c r="D8" s="212"/>
      <c r="E8" s="212"/>
      <c r="F8" s="220"/>
    </row>
    <row r="9" spans="1:8" ht="84" customHeight="1">
      <c r="B9" s="210"/>
      <c r="C9" s="213"/>
      <c r="D9" s="213"/>
      <c r="E9" s="213"/>
      <c r="F9" s="221"/>
    </row>
  </sheetData>
  <mergeCells count="2">
    <mergeCell ref="B2:F2"/>
    <mergeCell ref="B4:C4"/>
  </mergeCells>
  <phoneticPr fontId="3"/>
  <pageMargins left="0.70866141732283472" right="0.70866141732283472" top="0.74803149606299213" bottom="0.74803149606299213" header="0.31496062992125984" footer="0.31496062992125984"/>
  <pageSetup paperSize="9" scale="75" fitToWidth="1" fitToHeight="1" orientation="portrait" usePrinterDefaults="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theme="3" tint="0.6"/>
  </sheetPr>
  <dimension ref="B1:J21"/>
  <sheetViews>
    <sheetView showGridLines="0" showZeros="0" view="pageBreakPreview" zoomScaleSheetLayoutView="100" workbookViewId="0">
      <pane xSplit="3" ySplit="6" topLeftCell="D7" activePane="bottomRight" state="frozen"/>
      <selection pane="topRight"/>
      <selection pane="bottomLeft"/>
      <selection pane="bottomRight" activeCell="B1" sqref="B1"/>
    </sheetView>
  </sheetViews>
  <sheetFormatPr defaultRowHeight="12"/>
  <cols>
    <col min="1" max="1" width="1.625" style="2" customWidth="1"/>
    <col min="2" max="2" width="19.375" style="2" customWidth="1"/>
    <col min="3" max="3" width="22.625" style="2" customWidth="1"/>
    <col min="4" max="4" width="11.875" style="2" customWidth="1"/>
    <col min="5" max="5" width="15.25" style="2" bestFit="1" customWidth="1"/>
    <col min="6" max="6" width="10.625" style="2" customWidth="1"/>
    <col min="7" max="9" width="12.875" style="2" customWidth="1"/>
    <col min="10" max="10" width="14.625" style="2" customWidth="1"/>
    <col min="11" max="11" width="1.875" style="2" customWidth="1"/>
    <col min="12" max="16384" width="9" style="2" customWidth="1"/>
  </cols>
  <sheetData>
    <row r="1" spans="2:10" s="2" customFormat="1" ht="16.5" customHeight="1">
      <c r="B1" s="2" t="s">
        <v>197</v>
      </c>
    </row>
    <row r="2" spans="2:10" s="2" customFormat="1" ht="21.75" customHeight="1">
      <c r="B2" s="222" t="s">
        <v>142</v>
      </c>
      <c r="C2" s="222"/>
      <c r="D2" s="222"/>
      <c r="E2" s="222"/>
      <c r="F2" s="222"/>
      <c r="G2" s="222"/>
      <c r="H2" s="222"/>
      <c r="I2" s="222"/>
      <c r="J2" s="222"/>
    </row>
    <row r="3" spans="2:10" s="2" customFormat="1" ht="16.5" customHeight="1">
      <c r="B3" s="13"/>
      <c r="C3" s="13"/>
      <c r="D3" s="13"/>
      <c r="E3" s="13"/>
      <c r="F3" s="13"/>
      <c r="G3" s="13"/>
      <c r="H3" s="44" t="s">
        <v>8</v>
      </c>
      <c r="I3" s="248"/>
      <c r="J3" s="248"/>
    </row>
    <row r="4" spans="2:10" s="2" customFormat="1" ht="12.75"/>
    <row r="5" spans="2:10" s="2" customFormat="1">
      <c r="B5" s="59" t="s">
        <v>161</v>
      </c>
      <c r="C5" s="229" t="s">
        <v>67</v>
      </c>
      <c r="D5" s="85" t="s">
        <v>163</v>
      </c>
      <c r="E5" s="85" t="s">
        <v>61</v>
      </c>
      <c r="F5" s="85" t="s">
        <v>162</v>
      </c>
      <c r="G5" s="243" t="s">
        <v>62</v>
      </c>
      <c r="H5" s="245"/>
      <c r="I5" s="249"/>
      <c r="J5" s="132" t="s">
        <v>89</v>
      </c>
    </row>
    <row r="6" spans="2:10" s="2" customFormat="1" ht="24">
      <c r="B6" s="8"/>
      <c r="C6" s="217"/>
      <c r="D6" s="217"/>
      <c r="E6" s="237"/>
      <c r="F6" s="237"/>
      <c r="G6" s="244" t="s">
        <v>151</v>
      </c>
      <c r="H6" s="246" t="s">
        <v>164</v>
      </c>
      <c r="I6" s="244" t="s">
        <v>19</v>
      </c>
      <c r="J6" s="251"/>
    </row>
    <row r="7" spans="2:10" s="2" customFormat="1" ht="26.25" customHeight="1">
      <c r="B7" s="223"/>
      <c r="C7" s="230"/>
      <c r="D7" s="235"/>
      <c r="E7" s="235"/>
      <c r="F7" s="33"/>
      <c r="G7" s="33"/>
      <c r="H7" s="33"/>
      <c r="I7" s="39">
        <f t="shared" ref="I7:I16" si="0">SUM(G7:H7)</f>
        <v>0</v>
      </c>
      <c r="J7" s="51"/>
    </row>
    <row r="8" spans="2:10" s="2" customFormat="1" ht="26.25" customHeight="1">
      <c r="B8" s="224"/>
      <c r="C8" s="231"/>
      <c r="D8" s="236"/>
      <c r="E8" s="236"/>
      <c r="F8" s="34"/>
      <c r="G8" s="34"/>
      <c r="H8" s="34"/>
      <c r="I8" s="39">
        <f t="shared" si="0"/>
        <v>0</v>
      </c>
      <c r="J8" s="52"/>
    </row>
    <row r="9" spans="2:10" s="2" customFormat="1" ht="26.25" customHeight="1">
      <c r="B9" s="224"/>
      <c r="C9" s="231"/>
      <c r="D9" s="236"/>
      <c r="E9" s="236"/>
      <c r="F9" s="34"/>
      <c r="G9" s="34"/>
      <c r="H9" s="34"/>
      <c r="I9" s="39">
        <f t="shared" si="0"/>
        <v>0</v>
      </c>
      <c r="J9" s="52"/>
    </row>
    <row r="10" spans="2:10" s="2" customFormat="1" ht="26.25" customHeight="1">
      <c r="B10" s="224"/>
      <c r="C10" s="231"/>
      <c r="D10" s="236"/>
      <c r="E10" s="236"/>
      <c r="F10" s="34"/>
      <c r="G10" s="34"/>
      <c r="H10" s="34"/>
      <c r="I10" s="39">
        <f t="shared" si="0"/>
        <v>0</v>
      </c>
      <c r="J10" s="52"/>
    </row>
    <row r="11" spans="2:10" s="2" customFormat="1" ht="26.25" customHeight="1">
      <c r="B11" s="224"/>
      <c r="C11" s="231"/>
      <c r="D11" s="236"/>
      <c r="E11" s="236"/>
      <c r="F11" s="34"/>
      <c r="G11" s="34"/>
      <c r="H11" s="34"/>
      <c r="I11" s="39">
        <f t="shared" si="0"/>
        <v>0</v>
      </c>
      <c r="J11" s="52"/>
    </row>
    <row r="12" spans="2:10" s="2" customFormat="1" ht="26.25" customHeight="1">
      <c r="B12" s="224"/>
      <c r="C12" s="231"/>
      <c r="D12" s="236"/>
      <c r="E12" s="236"/>
      <c r="F12" s="34"/>
      <c r="G12" s="34"/>
      <c r="H12" s="34"/>
      <c r="I12" s="39">
        <f t="shared" si="0"/>
        <v>0</v>
      </c>
      <c r="J12" s="52"/>
    </row>
    <row r="13" spans="2:10" s="2" customFormat="1" ht="26.25" customHeight="1">
      <c r="B13" s="224"/>
      <c r="C13" s="231"/>
      <c r="D13" s="236"/>
      <c r="E13" s="236"/>
      <c r="F13" s="34"/>
      <c r="G13" s="34"/>
      <c r="H13" s="34"/>
      <c r="I13" s="39">
        <f t="shared" si="0"/>
        <v>0</v>
      </c>
      <c r="J13" s="52"/>
    </row>
    <row r="14" spans="2:10" s="2" customFormat="1" ht="26.25" customHeight="1">
      <c r="B14" s="224"/>
      <c r="C14" s="231"/>
      <c r="D14" s="236"/>
      <c r="E14" s="236"/>
      <c r="F14" s="34"/>
      <c r="G14" s="34"/>
      <c r="H14" s="34"/>
      <c r="I14" s="39">
        <f t="shared" si="0"/>
        <v>0</v>
      </c>
      <c r="J14" s="52"/>
    </row>
    <row r="15" spans="2:10" s="2" customFormat="1" ht="26.25" customHeight="1">
      <c r="B15" s="224"/>
      <c r="C15" s="231"/>
      <c r="D15" s="236"/>
      <c r="E15" s="236"/>
      <c r="F15" s="34"/>
      <c r="G15" s="34"/>
      <c r="H15" s="34"/>
      <c r="I15" s="39">
        <f t="shared" si="0"/>
        <v>0</v>
      </c>
      <c r="J15" s="52"/>
    </row>
    <row r="16" spans="2:10" s="2" customFormat="1" ht="26.25" customHeight="1">
      <c r="B16" s="224"/>
      <c r="C16" s="231"/>
      <c r="D16" s="236"/>
      <c r="E16" s="236"/>
      <c r="F16" s="34"/>
      <c r="G16" s="34"/>
      <c r="H16" s="34"/>
      <c r="I16" s="250">
        <f t="shared" si="0"/>
        <v>0</v>
      </c>
      <c r="J16" s="52"/>
    </row>
    <row r="17" spans="2:10" s="2" customFormat="1" ht="26.25" customHeight="1">
      <c r="B17" s="225" t="s">
        <v>110</v>
      </c>
      <c r="C17" s="232"/>
      <c r="D17" s="232"/>
      <c r="E17" s="238"/>
      <c r="F17" s="241">
        <f>SUMIF(E7:E16,リスト用!B2,F7:F16)</f>
        <v>0</v>
      </c>
      <c r="G17" s="241">
        <f>SUMIF(E7:E16,リスト用!B2,G7:G16)</f>
        <v>0</v>
      </c>
      <c r="H17" s="241">
        <f>SUMIF(E7:E16,リスト用!B2,H7:H16)</f>
        <v>0</v>
      </c>
      <c r="I17" s="241">
        <f>SUMIF(E7:E16,リスト用!B2,I7:I16)</f>
        <v>0</v>
      </c>
      <c r="J17" s="252"/>
    </row>
    <row r="18" spans="2:10" s="2" customFormat="1" ht="26.25" customHeight="1">
      <c r="B18" s="226" t="s">
        <v>148</v>
      </c>
      <c r="C18" s="233"/>
      <c r="D18" s="233"/>
      <c r="E18" s="239"/>
      <c r="F18" s="38">
        <f>SUMIF(E7:E16,リスト用!B3,F7:F16)</f>
        <v>0</v>
      </c>
      <c r="G18" s="38">
        <f>SUMIF(E7:E16,リスト用!B3,G7:G16)</f>
        <v>0</v>
      </c>
      <c r="H18" s="38">
        <f>SUMIF(E7:E16,リスト用!B3,H7:H16)</f>
        <v>0</v>
      </c>
      <c r="I18" s="38">
        <f>SUMIF(E7:E16,リスト用!B3,I7:I16)</f>
        <v>0</v>
      </c>
      <c r="J18" s="50"/>
    </row>
    <row r="19" spans="2:10" s="2" customFormat="1" ht="26.25" customHeight="1">
      <c r="B19" s="227" t="s">
        <v>19</v>
      </c>
      <c r="C19" s="234"/>
      <c r="D19" s="234"/>
      <c r="E19" s="240"/>
      <c r="F19" s="242">
        <f>SUM(F17:F18)</f>
        <v>0</v>
      </c>
      <c r="G19" s="242">
        <f>SUM(G17:G18)</f>
        <v>0</v>
      </c>
      <c r="H19" s="242">
        <f>SUM(H17:H18)</f>
        <v>0</v>
      </c>
      <c r="I19" s="242">
        <f>SUM(I17:I18)</f>
        <v>0</v>
      </c>
      <c r="J19" s="253"/>
    </row>
    <row r="20" spans="2:10" s="2" customFormat="1" ht="14.25" customHeight="1">
      <c r="B20" s="228"/>
      <c r="C20" s="228"/>
      <c r="D20" s="13"/>
    </row>
    <row r="21" spans="2:10" ht="25.5" customHeight="1">
      <c r="H21" s="247" t="s">
        <v>92</v>
      </c>
      <c r="I21" s="247"/>
      <c r="J21" s="254">
        <f>ROUNDDOWN(I19,-3)</f>
        <v>0</v>
      </c>
    </row>
  </sheetData>
  <mergeCells count="13">
    <mergeCell ref="B2:J2"/>
    <mergeCell ref="I3:J3"/>
    <mergeCell ref="G5:I5"/>
    <mergeCell ref="B17:E17"/>
    <mergeCell ref="B18:E18"/>
    <mergeCell ref="B19:E19"/>
    <mergeCell ref="H21:I21"/>
    <mergeCell ref="B5:B6"/>
    <mergeCell ref="C5:C6"/>
    <mergeCell ref="D5:D6"/>
    <mergeCell ref="E5:E6"/>
    <mergeCell ref="F5:F6"/>
    <mergeCell ref="J5:J6"/>
  </mergeCells>
  <phoneticPr fontId="3"/>
  <printOptions horizontalCentered="1"/>
  <pageMargins left="0.45" right="0.54" top="0.94488188976377951" bottom="0.74803149606299213" header="0.31496062992125984" footer="0.31496062992125984"/>
  <pageSetup paperSize="9" fitToWidth="1" fitToHeight="1" orientation="landscape" usePrinterDefaults="1" r:id="rId1"/>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リスト用!$A$2:$A$3</xm:f>
          </x14:formula1>
          <xm:sqref>D7:D16</xm:sqref>
        </x14:dataValidation>
        <x14:dataValidation type="list" allowBlank="1" showDropDown="0" showInputMessage="1" showErrorMessage="1">
          <x14:formula1>
            <xm:f>リスト用!$B$2:$B$3</xm:f>
          </x14:formula1>
          <xm:sqref>E7:E16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0000"/>
  </sheetPr>
  <dimension ref="B1:K31"/>
  <sheetViews>
    <sheetView showGridLines="0" showZeros="0" view="pageBreakPreview" zoomScaleSheetLayoutView="100" workbookViewId="0">
      <pane xSplit="4" ySplit="5" topLeftCell="E6" activePane="bottomRight" state="frozen"/>
      <selection pane="topRight"/>
      <selection pane="bottomLeft"/>
      <selection pane="bottomRight" sqref="A1:XFD1048576"/>
    </sheetView>
  </sheetViews>
  <sheetFormatPr defaultRowHeight="12"/>
  <cols>
    <col min="1" max="1" width="1.25" style="2" customWidth="1"/>
    <col min="2" max="2" width="3.625" style="2" customWidth="1"/>
    <col min="3" max="3" width="30.875" style="2" customWidth="1"/>
    <col min="4" max="4" width="10.625" style="2" customWidth="1"/>
    <col min="5" max="10" width="12.375" style="2" customWidth="1"/>
    <col min="11" max="11" width="13.75" style="2" customWidth="1"/>
    <col min="12" max="12" width="1.625" style="2" customWidth="1"/>
    <col min="13" max="15" width="13.625" style="2" customWidth="1"/>
    <col min="16" max="16384" width="9" style="2" customWidth="1"/>
  </cols>
  <sheetData>
    <row r="1" spans="2:11" s="2" customFormat="1" ht="14.25" customHeight="1">
      <c r="B1" s="2" t="s">
        <v>182</v>
      </c>
    </row>
    <row r="2" spans="2:11" s="2" customFormat="1" ht="14.25" customHeight="1">
      <c r="B2" s="4" t="s">
        <v>112</v>
      </c>
      <c r="C2" s="4"/>
      <c r="D2" s="4"/>
      <c r="E2" s="4"/>
      <c r="F2" s="4"/>
      <c r="G2" s="4"/>
      <c r="H2" s="4"/>
      <c r="I2" s="4"/>
      <c r="J2" s="4"/>
      <c r="K2" s="4"/>
    </row>
    <row r="3" spans="2:11" s="2" customFormat="1" ht="16.5" customHeight="1">
      <c r="C3" s="13"/>
      <c r="D3" s="13"/>
      <c r="E3" s="13"/>
      <c r="F3" s="13"/>
      <c r="G3" s="13"/>
      <c r="H3" s="13"/>
      <c r="I3" s="44" t="s">
        <v>35</v>
      </c>
      <c r="J3" s="45">
        <f>別紙1!J3</f>
        <v>0</v>
      </c>
      <c r="K3" s="45"/>
    </row>
    <row r="4" spans="2:11" s="2" customFormat="1" ht="13.5" customHeight="1">
      <c r="K4" s="46" t="s">
        <v>17</v>
      </c>
    </row>
    <row r="5" spans="2:11" s="2" customFormat="1" ht="36">
      <c r="B5" s="5"/>
      <c r="C5" s="14"/>
      <c r="D5" s="215"/>
      <c r="E5" s="25" t="s">
        <v>15</v>
      </c>
      <c r="F5" s="25" t="s">
        <v>55</v>
      </c>
      <c r="G5" s="25" t="s">
        <v>70</v>
      </c>
      <c r="H5" s="25" t="s">
        <v>126</v>
      </c>
      <c r="I5" s="25" t="s">
        <v>113</v>
      </c>
      <c r="J5" s="25" t="s">
        <v>72</v>
      </c>
      <c r="K5" s="47" t="s">
        <v>175</v>
      </c>
    </row>
    <row r="6" spans="2:11" s="2" customFormat="1" ht="19.5" customHeight="1">
      <c r="B6" s="6">
        <v>1</v>
      </c>
      <c r="C6" s="257" t="s">
        <v>189</v>
      </c>
      <c r="D6" s="263" t="s">
        <v>115</v>
      </c>
      <c r="E6" s="268"/>
      <c r="F6" s="270"/>
      <c r="G6" s="268">
        <f t="shared" ref="G6:G23" si="0">E6-F6</f>
        <v>0</v>
      </c>
      <c r="H6" s="270"/>
      <c r="I6" s="41"/>
      <c r="J6" s="41"/>
      <c r="K6" s="273"/>
    </row>
    <row r="7" spans="2:11" s="2" customFormat="1" ht="19.5" customHeight="1">
      <c r="B7" s="7"/>
      <c r="C7" s="258"/>
      <c r="D7" s="237" t="s">
        <v>116</v>
      </c>
      <c r="E7" s="38"/>
      <c r="F7" s="32"/>
      <c r="G7" s="38">
        <f t="shared" si="0"/>
        <v>0</v>
      </c>
      <c r="H7" s="32"/>
      <c r="I7" s="42"/>
      <c r="J7" s="42"/>
      <c r="K7" s="50"/>
    </row>
    <row r="8" spans="2:11" s="2" customFormat="1" ht="19.5" customHeight="1">
      <c r="B8" s="7"/>
      <c r="C8" s="257" t="s">
        <v>198</v>
      </c>
      <c r="D8" s="263" t="s">
        <v>115</v>
      </c>
      <c r="E8" s="268"/>
      <c r="F8" s="270"/>
      <c r="G8" s="268">
        <f t="shared" si="0"/>
        <v>0</v>
      </c>
      <c r="H8" s="270"/>
      <c r="I8" s="42"/>
      <c r="J8" s="42"/>
      <c r="K8" s="273"/>
    </row>
    <row r="9" spans="2:11" s="2" customFormat="1" ht="19.5" customHeight="1">
      <c r="B9" s="7"/>
      <c r="C9" s="258"/>
      <c r="D9" s="237" t="s">
        <v>116</v>
      </c>
      <c r="E9" s="38"/>
      <c r="F9" s="32"/>
      <c r="G9" s="38">
        <f t="shared" si="0"/>
        <v>0</v>
      </c>
      <c r="H9" s="32"/>
      <c r="I9" s="42"/>
      <c r="J9" s="42"/>
      <c r="K9" s="50"/>
    </row>
    <row r="10" spans="2:11" s="2" customFormat="1" ht="19.5" customHeight="1">
      <c r="B10" s="7"/>
      <c r="C10" s="257" t="s">
        <v>186</v>
      </c>
      <c r="D10" s="264" t="s">
        <v>115</v>
      </c>
      <c r="E10" s="26"/>
      <c r="F10" s="29"/>
      <c r="G10" s="26">
        <f t="shared" si="0"/>
        <v>0</v>
      </c>
      <c r="H10" s="29"/>
      <c r="I10" s="42"/>
      <c r="J10" s="42"/>
      <c r="K10" s="273"/>
    </row>
    <row r="11" spans="2:11" s="2" customFormat="1" ht="19.5" customHeight="1">
      <c r="B11" s="7"/>
      <c r="C11" s="258"/>
      <c r="D11" s="237" t="s">
        <v>116</v>
      </c>
      <c r="E11" s="38"/>
      <c r="F11" s="32"/>
      <c r="G11" s="38">
        <f t="shared" si="0"/>
        <v>0</v>
      </c>
      <c r="H11" s="32"/>
      <c r="I11" s="42"/>
      <c r="J11" s="42"/>
      <c r="K11" s="50"/>
    </row>
    <row r="12" spans="2:11" s="2" customFormat="1" ht="19.5" customHeight="1">
      <c r="B12" s="7"/>
      <c r="C12" s="257" t="s">
        <v>187</v>
      </c>
      <c r="D12" s="264" t="s">
        <v>115</v>
      </c>
      <c r="E12" s="26"/>
      <c r="F12" s="29"/>
      <c r="G12" s="26">
        <f t="shared" si="0"/>
        <v>0</v>
      </c>
      <c r="H12" s="29"/>
      <c r="I12" s="42"/>
      <c r="J12" s="42"/>
      <c r="K12" s="273"/>
    </row>
    <row r="13" spans="2:11" s="2" customFormat="1" ht="19.5" customHeight="1">
      <c r="B13" s="8"/>
      <c r="C13" s="258"/>
      <c r="D13" s="237" t="s">
        <v>116</v>
      </c>
      <c r="E13" s="38"/>
      <c r="F13" s="32"/>
      <c r="G13" s="38">
        <f t="shared" si="0"/>
        <v>0</v>
      </c>
      <c r="H13" s="32"/>
      <c r="I13" s="42"/>
      <c r="J13" s="42"/>
      <c r="K13" s="50"/>
    </row>
    <row r="14" spans="2:11" s="2" customFormat="1" ht="19.5" customHeight="1">
      <c r="B14" s="9">
        <v>2</v>
      </c>
      <c r="C14" s="257" t="s">
        <v>71</v>
      </c>
      <c r="D14" s="264" t="s">
        <v>115</v>
      </c>
      <c r="E14" s="26"/>
      <c r="F14" s="29"/>
      <c r="G14" s="26">
        <f t="shared" si="0"/>
        <v>0</v>
      </c>
      <c r="H14" s="29"/>
      <c r="I14" s="42"/>
      <c r="J14" s="42"/>
      <c r="K14" s="273"/>
    </row>
    <row r="15" spans="2:11" s="2" customFormat="1" ht="19.5" customHeight="1">
      <c r="B15" s="9"/>
      <c r="C15" s="258"/>
      <c r="D15" s="237" t="s">
        <v>116</v>
      </c>
      <c r="E15" s="38"/>
      <c r="F15" s="32"/>
      <c r="G15" s="38">
        <f t="shared" si="0"/>
        <v>0</v>
      </c>
      <c r="H15" s="32"/>
      <c r="I15" s="42"/>
      <c r="J15" s="42"/>
      <c r="K15" s="274"/>
    </row>
    <row r="16" spans="2:11" s="2" customFormat="1" ht="19.5" customHeight="1">
      <c r="B16" s="9">
        <v>3</v>
      </c>
      <c r="C16" s="257" t="s">
        <v>36</v>
      </c>
      <c r="D16" s="264" t="s">
        <v>115</v>
      </c>
      <c r="E16" s="26"/>
      <c r="F16" s="29"/>
      <c r="G16" s="26">
        <f t="shared" si="0"/>
        <v>0</v>
      </c>
      <c r="H16" s="29"/>
      <c r="I16" s="42"/>
      <c r="J16" s="42"/>
      <c r="K16" s="273"/>
    </row>
    <row r="17" spans="2:11" s="2" customFormat="1" ht="19.5" customHeight="1">
      <c r="B17" s="6"/>
      <c r="C17" s="259"/>
      <c r="D17" s="265" t="s">
        <v>116</v>
      </c>
      <c r="E17" s="36"/>
      <c r="F17" s="30"/>
      <c r="G17" s="38">
        <f t="shared" si="0"/>
        <v>0</v>
      </c>
      <c r="H17" s="30"/>
      <c r="I17" s="42"/>
      <c r="J17" s="42"/>
      <c r="K17" s="274"/>
    </row>
    <row r="18" spans="2:11" s="2" customFormat="1" ht="19.5" customHeight="1">
      <c r="B18" s="9">
        <v>4</v>
      </c>
      <c r="C18" s="257" t="s">
        <v>191</v>
      </c>
      <c r="D18" s="264" t="s">
        <v>115</v>
      </c>
      <c r="E18" s="26"/>
      <c r="F18" s="29"/>
      <c r="G18" s="26">
        <f t="shared" si="0"/>
        <v>0</v>
      </c>
      <c r="H18" s="29"/>
      <c r="I18" s="42"/>
      <c r="J18" s="42"/>
      <c r="K18" s="273"/>
    </row>
    <row r="19" spans="2:11" s="2" customFormat="1" ht="19.5" customHeight="1">
      <c r="B19" s="6"/>
      <c r="C19" s="258"/>
      <c r="D19" s="237" t="s">
        <v>116</v>
      </c>
      <c r="E19" s="38"/>
      <c r="F19" s="32"/>
      <c r="G19" s="38">
        <f t="shared" si="0"/>
        <v>0</v>
      </c>
      <c r="H19" s="32"/>
      <c r="I19" s="42"/>
      <c r="J19" s="42"/>
      <c r="K19" s="50"/>
    </row>
    <row r="20" spans="2:11" s="2" customFormat="1" ht="19.5" customHeight="1">
      <c r="B20" s="9">
        <v>5</v>
      </c>
      <c r="C20" s="257" t="s">
        <v>150</v>
      </c>
      <c r="D20" s="264" t="s">
        <v>115</v>
      </c>
      <c r="E20" s="26"/>
      <c r="F20" s="29"/>
      <c r="G20" s="26">
        <f t="shared" si="0"/>
        <v>0</v>
      </c>
      <c r="H20" s="29"/>
      <c r="I20" s="42"/>
      <c r="J20" s="42"/>
      <c r="K20" s="273"/>
    </row>
    <row r="21" spans="2:11" s="2" customFormat="1" ht="19.5" customHeight="1">
      <c r="B21" s="6"/>
      <c r="C21" s="258"/>
      <c r="D21" s="237" t="s">
        <v>116</v>
      </c>
      <c r="E21" s="38"/>
      <c r="F21" s="32"/>
      <c r="G21" s="38">
        <f t="shared" si="0"/>
        <v>0</v>
      </c>
      <c r="H21" s="32"/>
      <c r="I21" s="42"/>
      <c r="J21" s="42"/>
      <c r="K21" s="50"/>
    </row>
    <row r="22" spans="2:11" s="2" customFormat="1" ht="19.5" customHeight="1">
      <c r="B22" s="9">
        <v>6</v>
      </c>
      <c r="C22" s="257" t="s">
        <v>131</v>
      </c>
      <c r="D22" s="264" t="s">
        <v>115</v>
      </c>
      <c r="E22" s="26"/>
      <c r="F22" s="29"/>
      <c r="G22" s="26">
        <f t="shared" si="0"/>
        <v>0</v>
      </c>
      <c r="H22" s="29"/>
      <c r="I22" s="42"/>
      <c r="J22" s="42"/>
      <c r="K22" s="273"/>
    </row>
    <row r="23" spans="2:11" s="2" customFormat="1" ht="19.5" customHeight="1">
      <c r="B23" s="6"/>
      <c r="C23" s="260"/>
      <c r="D23" s="265" t="s">
        <v>116</v>
      </c>
      <c r="E23" s="36"/>
      <c r="F23" s="30"/>
      <c r="G23" s="36">
        <f t="shared" si="0"/>
        <v>0</v>
      </c>
      <c r="H23" s="30"/>
      <c r="I23" s="43"/>
      <c r="J23" s="43"/>
      <c r="K23" s="274"/>
    </row>
    <row r="24" spans="2:11" s="2" customFormat="1" ht="24" customHeight="1">
      <c r="B24" s="255" t="s">
        <v>118</v>
      </c>
      <c r="C24" s="261"/>
      <c r="D24" s="266" t="s">
        <v>115</v>
      </c>
      <c r="E24" s="269"/>
      <c r="F24" s="269"/>
      <c r="G24" s="269"/>
      <c r="H24" s="269"/>
      <c r="I24" s="271"/>
      <c r="J24" s="272"/>
      <c r="K24" s="275"/>
    </row>
    <row r="25" spans="2:11" s="2" customFormat="1" ht="24" customHeight="1">
      <c r="B25" s="256"/>
      <c r="C25" s="262"/>
      <c r="D25" s="267" t="s">
        <v>116</v>
      </c>
      <c r="E25" s="28"/>
      <c r="F25" s="28"/>
      <c r="G25" s="28"/>
      <c r="H25" s="28"/>
      <c r="I25" s="28"/>
      <c r="J25" s="28"/>
      <c r="K25" s="54"/>
    </row>
    <row r="26" spans="2:11" s="2" customFormat="1" ht="6.75" customHeight="1">
      <c r="C26" s="24"/>
      <c r="D26" s="24"/>
    </row>
    <row r="27" spans="2:11" s="2" customFormat="1" ht="14.25" customHeight="1">
      <c r="B27" s="12" t="s">
        <v>0</v>
      </c>
      <c r="C27" s="154"/>
      <c r="D27" s="154"/>
    </row>
    <row r="28" spans="2:11" s="2" customFormat="1" ht="14.25" customHeight="1">
      <c r="B28" s="13">
        <v>1</v>
      </c>
      <c r="C28" s="12" t="s">
        <v>119</v>
      </c>
      <c r="D28" s="12"/>
    </row>
    <row r="29" spans="2:11" s="2" customFormat="1" ht="14.25" customHeight="1">
      <c r="B29" s="13">
        <v>2</v>
      </c>
      <c r="C29" s="12" t="s">
        <v>41</v>
      </c>
      <c r="D29" s="12"/>
    </row>
    <row r="30" spans="2:11" s="2" customFormat="1"/>
    <row r="31" spans="2:11" s="2" customFormat="1"/>
  </sheetData>
  <mergeCells count="21">
    <mergeCell ref="B2:K2"/>
    <mergeCell ref="J3:K3"/>
    <mergeCell ref="B5:C5"/>
    <mergeCell ref="C6:C7"/>
    <mergeCell ref="C8:C9"/>
    <mergeCell ref="C10:C11"/>
    <mergeCell ref="C12:C13"/>
    <mergeCell ref="B14:B15"/>
    <mergeCell ref="C14:C15"/>
    <mergeCell ref="B16:B17"/>
    <mergeCell ref="C16:C17"/>
    <mergeCell ref="B18:B19"/>
    <mergeCell ref="C18:C19"/>
    <mergeCell ref="B20:B21"/>
    <mergeCell ref="C20:C21"/>
    <mergeCell ref="B22:B23"/>
    <mergeCell ref="C22:C23"/>
    <mergeCell ref="B24:C25"/>
    <mergeCell ref="B6:B13"/>
    <mergeCell ref="I6:I23"/>
    <mergeCell ref="J6:J23"/>
  </mergeCells>
  <phoneticPr fontId="3"/>
  <printOptions horizontalCentered="1"/>
  <pageMargins left="0.33" right="0.35" top="0.94488188976377951" bottom="0.74803149606299213" header="0.31496062992125984" footer="0.31496062992125984"/>
  <pageSetup paperSize="9" scale="94" fitToWidth="1" fitToHeight="1" orientation="landscape"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Z67"/>
  <sheetViews>
    <sheetView showGridLines="0" showZeros="0" view="pageBreakPreview" zoomScaleSheetLayoutView="100" workbookViewId="0">
      <pane xSplit="5" ySplit="5" topLeftCell="F15" activePane="bottomRight" state="frozen"/>
      <selection pane="topRight"/>
      <selection pane="bottomLeft"/>
      <selection pane="bottomRight" sqref="A1:XFD1048576"/>
    </sheetView>
  </sheetViews>
  <sheetFormatPr defaultRowHeight="12"/>
  <cols>
    <col min="1" max="1" width="2.875" style="2" customWidth="1"/>
    <col min="2" max="2" width="2.125" style="2" customWidth="1"/>
    <col min="3" max="3" width="18.625" style="2" customWidth="1"/>
    <col min="4" max="4" width="15.25" style="276" customWidth="1"/>
    <col min="5" max="5" width="7.5" style="13" customWidth="1"/>
    <col min="6" max="15" width="10.5" style="2" customWidth="1"/>
    <col min="16" max="16" width="14.25" style="2" customWidth="1"/>
    <col min="17" max="17" width="3.375" style="2" customWidth="1"/>
    <col min="18" max="16384" width="9" style="2" customWidth="1"/>
  </cols>
  <sheetData>
    <row r="1" spans="2:16" ht="12.75" customHeight="1">
      <c r="B1" s="2" t="s">
        <v>111</v>
      </c>
    </row>
    <row r="2" spans="2:16" ht="17.25" customHeight="1">
      <c r="B2" s="222" t="s">
        <v>120</v>
      </c>
      <c r="C2" s="222"/>
      <c r="D2" s="222"/>
      <c r="E2" s="222"/>
      <c r="F2" s="222"/>
      <c r="G2" s="222"/>
      <c r="H2" s="222"/>
      <c r="I2" s="222"/>
      <c r="J2" s="222"/>
      <c r="K2" s="222"/>
      <c r="L2" s="222"/>
      <c r="M2" s="222"/>
      <c r="N2" s="222"/>
      <c r="O2" s="222"/>
      <c r="P2" s="222"/>
    </row>
    <row r="3" spans="2:16">
      <c r="C3" s="13"/>
      <c r="F3" s="13"/>
      <c r="G3" s="13"/>
      <c r="H3" s="13"/>
      <c r="I3" s="13"/>
      <c r="K3" s="101"/>
      <c r="L3" s="101"/>
      <c r="M3" s="122"/>
      <c r="N3" s="44" t="s">
        <v>35</v>
      </c>
      <c r="O3" s="45">
        <f>別紙1!J3</f>
        <v>0</v>
      </c>
      <c r="P3" s="45"/>
    </row>
    <row r="4" spans="2:16" ht="12.75">
      <c r="B4" s="2" t="s">
        <v>100</v>
      </c>
    </row>
    <row r="5" spans="2:16" ht="39" customHeight="1">
      <c r="B5" s="59" t="s">
        <v>25</v>
      </c>
      <c r="C5" s="229"/>
      <c r="D5" s="289"/>
      <c r="E5" s="229"/>
      <c r="F5" s="85" t="s">
        <v>42</v>
      </c>
      <c r="G5" s="85" t="s">
        <v>31</v>
      </c>
      <c r="H5" s="85" t="s">
        <v>14</v>
      </c>
      <c r="I5" s="100" t="s">
        <v>46</v>
      </c>
      <c r="J5" s="85" t="s">
        <v>26</v>
      </c>
      <c r="K5" s="100" t="s">
        <v>20</v>
      </c>
      <c r="L5" s="338" t="s">
        <v>141</v>
      </c>
      <c r="M5" s="100" t="s">
        <v>7</v>
      </c>
      <c r="N5" s="85" t="s">
        <v>75</v>
      </c>
      <c r="O5" s="127" t="s">
        <v>43</v>
      </c>
      <c r="P5" s="132" t="s">
        <v>4</v>
      </c>
    </row>
    <row r="6" spans="2:16" ht="13.5" customHeight="1">
      <c r="B6" s="207">
        <v>1</v>
      </c>
      <c r="C6" s="281" t="s">
        <v>189</v>
      </c>
      <c r="D6" s="290" t="s">
        <v>56</v>
      </c>
      <c r="E6" s="302" t="s">
        <v>140</v>
      </c>
      <c r="F6" s="313"/>
      <c r="G6" s="313"/>
      <c r="H6" s="313"/>
      <c r="I6" s="313"/>
      <c r="J6" s="313"/>
      <c r="K6" s="313"/>
      <c r="L6" s="313"/>
      <c r="M6" s="313"/>
      <c r="N6" s="313"/>
      <c r="O6" s="313"/>
      <c r="P6" s="340"/>
    </row>
    <row r="7" spans="2:16" ht="13.5" customHeight="1">
      <c r="B7" s="278"/>
      <c r="C7" s="282"/>
      <c r="D7" s="291"/>
      <c r="E7" s="303" t="s">
        <v>116</v>
      </c>
      <c r="F7" s="314"/>
      <c r="G7" s="314"/>
      <c r="H7" s="314"/>
      <c r="I7" s="314"/>
      <c r="J7" s="314"/>
      <c r="K7" s="314"/>
      <c r="L7" s="314"/>
      <c r="M7" s="314"/>
      <c r="N7" s="314"/>
      <c r="O7" s="314"/>
      <c r="P7" s="341"/>
    </row>
    <row r="8" spans="2:16" ht="13.5" customHeight="1">
      <c r="B8" s="278"/>
      <c r="C8" s="282"/>
      <c r="D8" s="292" t="s">
        <v>176</v>
      </c>
      <c r="E8" s="304" t="s">
        <v>140</v>
      </c>
      <c r="F8" s="315"/>
      <c r="G8" s="315"/>
      <c r="H8" s="315"/>
      <c r="I8" s="315"/>
      <c r="J8" s="315"/>
      <c r="K8" s="315"/>
      <c r="L8" s="315"/>
      <c r="M8" s="315"/>
      <c r="N8" s="315"/>
      <c r="O8" s="315"/>
      <c r="P8" s="341"/>
    </row>
    <row r="9" spans="2:16" ht="13.5" customHeight="1">
      <c r="B9" s="278"/>
      <c r="C9" s="282"/>
      <c r="D9" s="292"/>
      <c r="E9" s="303" t="s">
        <v>116</v>
      </c>
      <c r="F9" s="314"/>
      <c r="G9" s="314"/>
      <c r="H9" s="314"/>
      <c r="I9" s="314"/>
      <c r="J9" s="314"/>
      <c r="K9" s="314"/>
      <c r="L9" s="314"/>
      <c r="M9" s="314"/>
      <c r="N9" s="314"/>
      <c r="O9" s="314"/>
      <c r="P9" s="342"/>
    </row>
    <row r="10" spans="2:16" ht="13.5" customHeight="1">
      <c r="B10" s="278"/>
      <c r="C10" s="282"/>
      <c r="D10" s="292" t="s">
        <v>109</v>
      </c>
      <c r="E10" s="304" t="s">
        <v>140</v>
      </c>
      <c r="F10" s="315"/>
      <c r="G10" s="315"/>
      <c r="H10" s="315"/>
      <c r="I10" s="315"/>
      <c r="J10" s="315"/>
      <c r="K10" s="315"/>
      <c r="L10" s="315"/>
      <c r="M10" s="315"/>
      <c r="N10" s="315"/>
      <c r="O10" s="315"/>
      <c r="P10" s="343"/>
    </row>
    <row r="11" spans="2:16" ht="13.5" customHeight="1">
      <c r="B11" s="278"/>
      <c r="C11" s="282"/>
      <c r="D11" s="292"/>
      <c r="E11" s="303" t="s">
        <v>116</v>
      </c>
      <c r="F11" s="314"/>
      <c r="G11" s="314"/>
      <c r="H11" s="314"/>
      <c r="I11" s="314"/>
      <c r="J11" s="314"/>
      <c r="K11" s="314"/>
      <c r="L11" s="314"/>
      <c r="M11" s="314"/>
      <c r="N11" s="314"/>
      <c r="O11" s="314"/>
      <c r="P11" s="344"/>
    </row>
    <row r="12" spans="2:16" ht="13.5" customHeight="1">
      <c r="B12" s="278"/>
      <c r="C12" s="67" t="s">
        <v>198</v>
      </c>
      <c r="D12" s="293" t="s">
        <v>56</v>
      </c>
      <c r="E12" s="305" t="s">
        <v>140</v>
      </c>
      <c r="F12" s="316"/>
      <c r="G12" s="316"/>
      <c r="H12" s="316"/>
      <c r="I12" s="316"/>
      <c r="J12" s="316"/>
      <c r="K12" s="316"/>
      <c r="L12" s="316"/>
      <c r="M12" s="316"/>
      <c r="N12" s="316"/>
      <c r="O12" s="316"/>
      <c r="P12" s="341"/>
    </row>
    <row r="13" spans="2:16" ht="13.5" customHeight="1">
      <c r="B13" s="278"/>
      <c r="C13" s="282"/>
      <c r="D13" s="291"/>
      <c r="E13" s="303" t="s">
        <v>116</v>
      </c>
      <c r="F13" s="314"/>
      <c r="G13" s="314"/>
      <c r="H13" s="314"/>
      <c r="I13" s="314"/>
      <c r="J13" s="314"/>
      <c r="K13" s="314"/>
      <c r="L13" s="314"/>
      <c r="M13" s="314"/>
      <c r="N13" s="314"/>
      <c r="O13" s="314"/>
      <c r="P13" s="341"/>
    </row>
    <row r="14" spans="2:16" ht="13.5" customHeight="1">
      <c r="B14" s="278"/>
      <c r="C14" s="282"/>
      <c r="D14" s="292" t="s">
        <v>176</v>
      </c>
      <c r="E14" s="304" t="s">
        <v>140</v>
      </c>
      <c r="F14" s="315"/>
      <c r="G14" s="315"/>
      <c r="H14" s="315"/>
      <c r="I14" s="315"/>
      <c r="J14" s="315"/>
      <c r="K14" s="315"/>
      <c r="L14" s="315"/>
      <c r="M14" s="315"/>
      <c r="N14" s="315"/>
      <c r="O14" s="315"/>
      <c r="P14" s="341"/>
    </row>
    <row r="15" spans="2:16" ht="13.5" customHeight="1">
      <c r="B15" s="278"/>
      <c r="C15" s="282"/>
      <c r="D15" s="292"/>
      <c r="E15" s="303" t="s">
        <v>116</v>
      </c>
      <c r="F15" s="314"/>
      <c r="G15" s="314"/>
      <c r="H15" s="314"/>
      <c r="I15" s="314"/>
      <c r="J15" s="314"/>
      <c r="K15" s="314"/>
      <c r="L15" s="314"/>
      <c r="M15" s="314"/>
      <c r="N15" s="314"/>
      <c r="O15" s="314"/>
      <c r="P15" s="342"/>
    </row>
    <row r="16" spans="2:16" ht="13.5" customHeight="1">
      <c r="B16" s="278"/>
      <c r="C16" s="282"/>
      <c r="D16" s="292" t="s">
        <v>109</v>
      </c>
      <c r="E16" s="304" t="s">
        <v>140</v>
      </c>
      <c r="F16" s="315"/>
      <c r="G16" s="315"/>
      <c r="H16" s="315"/>
      <c r="I16" s="315"/>
      <c r="J16" s="315"/>
      <c r="K16" s="315"/>
      <c r="L16" s="315"/>
      <c r="M16" s="315"/>
      <c r="N16" s="315"/>
      <c r="O16" s="315"/>
      <c r="P16" s="343"/>
    </row>
    <row r="17" spans="2:16" ht="13.5" customHeight="1">
      <c r="B17" s="278"/>
      <c r="C17" s="282"/>
      <c r="D17" s="257"/>
      <c r="E17" s="306" t="s">
        <v>116</v>
      </c>
      <c r="F17" s="317"/>
      <c r="G17" s="314"/>
      <c r="H17" s="314"/>
      <c r="I17" s="314"/>
      <c r="J17" s="314"/>
      <c r="K17" s="314"/>
      <c r="L17" s="314"/>
      <c r="M17" s="314"/>
      <c r="N17" s="314"/>
      <c r="O17" s="314"/>
      <c r="P17" s="345"/>
    </row>
    <row r="18" spans="2:16" ht="13.5" customHeight="1">
      <c r="B18" s="278"/>
      <c r="C18" s="283" t="s">
        <v>184</v>
      </c>
      <c r="D18" s="294" t="s">
        <v>56</v>
      </c>
      <c r="E18" s="307" t="s">
        <v>140</v>
      </c>
      <c r="F18" s="318"/>
      <c r="G18" s="327"/>
      <c r="H18" s="315"/>
      <c r="I18" s="315"/>
      <c r="J18" s="315"/>
      <c r="K18" s="315"/>
      <c r="L18" s="315"/>
      <c r="M18" s="315"/>
      <c r="N18" s="315"/>
      <c r="O18" s="315"/>
      <c r="P18" s="346"/>
    </row>
    <row r="19" spans="2:16" ht="13.5" customHeight="1">
      <c r="B19" s="278"/>
      <c r="C19" s="283"/>
      <c r="D19" s="258"/>
      <c r="E19" s="303" t="s">
        <v>116</v>
      </c>
      <c r="F19" s="319"/>
      <c r="G19" s="328"/>
      <c r="H19" s="314"/>
      <c r="I19" s="314"/>
      <c r="J19" s="314"/>
      <c r="K19" s="314"/>
      <c r="L19" s="314"/>
      <c r="M19" s="314"/>
      <c r="N19" s="314"/>
      <c r="O19" s="314"/>
      <c r="P19" s="341"/>
    </row>
    <row r="20" spans="2:16" ht="13.5" customHeight="1">
      <c r="B20" s="278"/>
      <c r="C20" s="283"/>
      <c r="D20" s="292" t="s">
        <v>176</v>
      </c>
      <c r="E20" s="304" t="s">
        <v>140</v>
      </c>
      <c r="F20" s="320"/>
      <c r="G20" s="327"/>
      <c r="H20" s="315"/>
      <c r="I20" s="315"/>
      <c r="J20" s="315"/>
      <c r="K20" s="315"/>
      <c r="L20" s="315"/>
      <c r="M20" s="315"/>
      <c r="N20" s="315"/>
      <c r="O20" s="315"/>
      <c r="P20" s="341"/>
    </row>
    <row r="21" spans="2:16" ht="13.5" customHeight="1">
      <c r="B21" s="278"/>
      <c r="C21" s="283"/>
      <c r="D21" s="292"/>
      <c r="E21" s="303" t="s">
        <v>116</v>
      </c>
      <c r="F21" s="319"/>
      <c r="G21" s="328"/>
      <c r="H21" s="314"/>
      <c r="I21" s="314"/>
      <c r="J21" s="314"/>
      <c r="K21" s="314"/>
      <c r="L21" s="314"/>
      <c r="M21" s="314"/>
      <c r="N21" s="314"/>
      <c r="O21" s="314"/>
      <c r="P21" s="342"/>
    </row>
    <row r="22" spans="2:16" ht="13.5" customHeight="1">
      <c r="B22" s="278"/>
      <c r="C22" s="283"/>
      <c r="D22" s="257" t="s">
        <v>109</v>
      </c>
      <c r="E22" s="304" t="s">
        <v>140</v>
      </c>
      <c r="F22" s="320"/>
      <c r="G22" s="327"/>
      <c r="H22" s="315"/>
      <c r="I22" s="315"/>
      <c r="J22" s="315"/>
      <c r="K22" s="315"/>
      <c r="L22" s="315"/>
      <c r="M22" s="315"/>
      <c r="N22" s="315"/>
      <c r="O22" s="315"/>
      <c r="P22" s="343"/>
    </row>
    <row r="23" spans="2:16" ht="13.5" customHeight="1">
      <c r="B23" s="278"/>
      <c r="C23" s="284"/>
      <c r="D23" s="295"/>
      <c r="E23" s="308" t="s">
        <v>116</v>
      </c>
      <c r="F23" s="321"/>
      <c r="G23" s="329"/>
      <c r="H23" s="317"/>
      <c r="I23" s="317"/>
      <c r="J23" s="317"/>
      <c r="K23" s="317"/>
      <c r="L23" s="317"/>
      <c r="M23" s="317"/>
      <c r="N23" s="317"/>
      <c r="O23" s="317"/>
      <c r="P23" s="347"/>
    </row>
    <row r="24" spans="2:16" ht="13.5" customHeight="1">
      <c r="B24" s="278"/>
      <c r="C24" s="66" t="s">
        <v>5</v>
      </c>
      <c r="D24" s="259" t="s">
        <v>56</v>
      </c>
      <c r="E24" s="305" t="s">
        <v>140</v>
      </c>
      <c r="F24" s="316"/>
      <c r="G24" s="330"/>
      <c r="H24" s="330"/>
      <c r="I24" s="330"/>
      <c r="J24" s="330"/>
      <c r="K24" s="330"/>
      <c r="L24" s="330"/>
      <c r="M24" s="330"/>
      <c r="N24" s="330"/>
      <c r="O24" s="330"/>
      <c r="P24" s="348"/>
    </row>
    <row r="25" spans="2:16" ht="13.5" customHeight="1">
      <c r="B25" s="278"/>
      <c r="C25" s="66"/>
      <c r="D25" s="258"/>
      <c r="E25" s="303" t="s">
        <v>116</v>
      </c>
      <c r="F25" s="314"/>
      <c r="G25" s="314"/>
      <c r="H25" s="314"/>
      <c r="I25" s="314"/>
      <c r="J25" s="314"/>
      <c r="K25" s="314"/>
      <c r="L25" s="314"/>
      <c r="M25" s="314"/>
      <c r="N25" s="314"/>
      <c r="O25" s="314"/>
      <c r="P25" s="341"/>
    </row>
    <row r="26" spans="2:16" ht="13.5" customHeight="1">
      <c r="B26" s="278"/>
      <c r="C26" s="66"/>
      <c r="D26" s="292" t="s">
        <v>176</v>
      </c>
      <c r="E26" s="304" t="s">
        <v>140</v>
      </c>
      <c r="F26" s="315"/>
      <c r="G26" s="315"/>
      <c r="H26" s="315"/>
      <c r="I26" s="315"/>
      <c r="J26" s="315"/>
      <c r="K26" s="315"/>
      <c r="L26" s="315"/>
      <c r="M26" s="315"/>
      <c r="N26" s="315"/>
      <c r="O26" s="315"/>
      <c r="P26" s="341"/>
    </row>
    <row r="27" spans="2:16" ht="13.5" customHeight="1">
      <c r="B27" s="278"/>
      <c r="C27" s="66"/>
      <c r="D27" s="292"/>
      <c r="E27" s="303" t="s">
        <v>116</v>
      </c>
      <c r="F27" s="314"/>
      <c r="G27" s="314"/>
      <c r="H27" s="314"/>
      <c r="I27" s="314"/>
      <c r="J27" s="314"/>
      <c r="K27" s="314"/>
      <c r="L27" s="314"/>
      <c r="M27" s="314"/>
      <c r="N27" s="314"/>
      <c r="O27" s="314"/>
      <c r="P27" s="342"/>
    </row>
    <row r="28" spans="2:16" ht="13.5" customHeight="1">
      <c r="B28" s="278"/>
      <c r="C28" s="66"/>
      <c r="D28" s="257" t="s">
        <v>109</v>
      </c>
      <c r="E28" s="304" t="s">
        <v>140</v>
      </c>
      <c r="F28" s="315"/>
      <c r="G28" s="315"/>
      <c r="H28" s="315"/>
      <c r="I28" s="315"/>
      <c r="J28" s="315"/>
      <c r="K28" s="315"/>
      <c r="L28" s="315"/>
      <c r="M28" s="315"/>
      <c r="N28" s="315"/>
      <c r="O28" s="315"/>
      <c r="P28" s="343"/>
    </row>
    <row r="29" spans="2:16" ht="13.5" customHeight="1">
      <c r="B29" s="227"/>
      <c r="C29" s="69"/>
      <c r="D29" s="296"/>
      <c r="E29" s="309" t="s">
        <v>116</v>
      </c>
      <c r="F29" s="322"/>
      <c r="G29" s="322"/>
      <c r="H29" s="322"/>
      <c r="I29" s="322"/>
      <c r="J29" s="322"/>
      <c r="K29" s="322"/>
      <c r="L29" s="322"/>
      <c r="M29" s="322"/>
      <c r="N29" s="322"/>
      <c r="O29" s="322"/>
      <c r="P29" s="349"/>
    </row>
    <row r="30" spans="2:16" ht="13.5" customHeight="1">
      <c r="B30" s="59">
        <v>2</v>
      </c>
      <c r="C30" s="65" t="s">
        <v>71</v>
      </c>
      <c r="D30" s="297" t="s">
        <v>56</v>
      </c>
      <c r="E30" s="302" t="s">
        <v>140</v>
      </c>
      <c r="F30" s="313"/>
      <c r="G30" s="313"/>
      <c r="H30" s="313"/>
      <c r="I30" s="313"/>
      <c r="J30" s="313"/>
      <c r="K30" s="313"/>
      <c r="L30" s="313"/>
      <c r="M30" s="313"/>
      <c r="N30" s="313"/>
      <c r="O30" s="331"/>
      <c r="P30" s="340"/>
    </row>
    <row r="31" spans="2:16" ht="13.5" customHeight="1">
      <c r="B31" s="7"/>
      <c r="C31" s="66"/>
      <c r="D31" s="258"/>
      <c r="E31" s="303" t="s">
        <v>116</v>
      </c>
      <c r="F31" s="314"/>
      <c r="G31" s="314"/>
      <c r="H31" s="314"/>
      <c r="I31" s="314"/>
      <c r="J31" s="314"/>
      <c r="K31" s="314"/>
      <c r="L31" s="314"/>
      <c r="M31" s="314"/>
      <c r="N31" s="314"/>
      <c r="O31" s="332"/>
      <c r="P31" s="341"/>
    </row>
    <row r="32" spans="2:16" ht="13.5" customHeight="1">
      <c r="B32" s="7"/>
      <c r="C32" s="66"/>
      <c r="D32" s="292" t="s">
        <v>176</v>
      </c>
      <c r="E32" s="304" t="s">
        <v>140</v>
      </c>
      <c r="F32" s="315"/>
      <c r="G32" s="315"/>
      <c r="H32" s="315"/>
      <c r="I32" s="315"/>
      <c r="J32" s="315"/>
      <c r="K32" s="315"/>
      <c r="L32" s="315"/>
      <c r="M32" s="315"/>
      <c r="N32" s="315"/>
      <c r="O32" s="333"/>
      <c r="P32" s="341"/>
    </row>
    <row r="33" spans="2:16" ht="13.5" customHeight="1">
      <c r="B33" s="7"/>
      <c r="C33" s="66"/>
      <c r="D33" s="292"/>
      <c r="E33" s="303" t="s">
        <v>116</v>
      </c>
      <c r="F33" s="314"/>
      <c r="G33" s="314"/>
      <c r="H33" s="314"/>
      <c r="I33" s="314"/>
      <c r="J33" s="314"/>
      <c r="K33" s="314"/>
      <c r="L33" s="314"/>
      <c r="M33" s="314"/>
      <c r="N33" s="314"/>
      <c r="O33" s="332"/>
      <c r="P33" s="342"/>
    </row>
    <row r="34" spans="2:16" ht="13.5" customHeight="1">
      <c r="B34" s="7"/>
      <c r="C34" s="66"/>
      <c r="D34" s="257" t="s">
        <v>109</v>
      </c>
      <c r="E34" s="304" t="s">
        <v>140</v>
      </c>
      <c r="F34" s="315"/>
      <c r="G34" s="315"/>
      <c r="H34" s="315"/>
      <c r="I34" s="315"/>
      <c r="J34" s="315"/>
      <c r="K34" s="315"/>
      <c r="L34" s="315"/>
      <c r="M34" s="315"/>
      <c r="N34" s="315"/>
      <c r="O34" s="333"/>
      <c r="P34" s="343"/>
    </row>
    <row r="35" spans="2:16" ht="13.5" customHeight="1">
      <c r="B35" s="60"/>
      <c r="C35" s="69"/>
      <c r="D35" s="296"/>
      <c r="E35" s="309" t="s">
        <v>116</v>
      </c>
      <c r="F35" s="322"/>
      <c r="G35" s="322"/>
      <c r="H35" s="322"/>
      <c r="I35" s="322"/>
      <c r="J35" s="322"/>
      <c r="K35" s="322"/>
      <c r="L35" s="322"/>
      <c r="M35" s="322"/>
      <c r="N35" s="322"/>
      <c r="O35" s="334"/>
      <c r="P35" s="349"/>
    </row>
    <row r="36" spans="2:16" ht="13.5" customHeight="1">
      <c r="B36" s="59">
        <v>3</v>
      </c>
      <c r="C36" s="65" t="s">
        <v>36</v>
      </c>
      <c r="D36" s="297" t="s">
        <v>56</v>
      </c>
      <c r="E36" s="302" t="s">
        <v>140</v>
      </c>
      <c r="F36" s="313"/>
      <c r="G36" s="313"/>
      <c r="H36" s="313"/>
      <c r="I36" s="313"/>
      <c r="J36" s="313"/>
      <c r="K36" s="313"/>
      <c r="L36" s="313"/>
      <c r="M36" s="313"/>
      <c r="N36" s="313"/>
      <c r="O36" s="313"/>
      <c r="P36" s="340"/>
    </row>
    <row r="37" spans="2:16" ht="13.5" customHeight="1">
      <c r="B37" s="7"/>
      <c r="C37" s="66"/>
      <c r="D37" s="258"/>
      <c r="E37" s="303" t="s">
        <v>116</v>
      </c>
      <c r="F37" s="314"/>
      <c r="G37" s="314"/>
      <c r="H37" s="314"/>
      <c r="I37" s="314"/>
      <c r="J37" s="314"/>
      <c r="K37" s="314"/>
      <c r="L37" s="314"/>
      <c r="M37" s="314"/>
      <c r="N37" s="314"/>
      <c r="O37" s="314"/>
      <c r="P37" s="341"/>
    </row>
    <row r="38" spans="2:16" ht="13.5" customHeight="1">
      <c r="B38" s="7"/>
      <c r="C38" s="66"/>
      <c r="D38" s="292" t="s">
        <v>176</v>
      </c>
      <c r="E38" s="304" t="s">
        <v>140</v>
      </c>
      <c r="F38" s="315"/>
      <c r="G38" s="315"/>
      <c r="H38" s="315"/>
      <c r="I38" s="315"/>
      <c r="J38" s="315"/>
      <c r="K38" s="315"/>
      <c r="L38" s="315"/>
      <c r="M38" s="315"/>
      <c r="N38" s="315"/>
      <c r="O38" s="315"/>
      <c r="P38" s="341"/>
    </row>
    <row r="39" spans="2:16" ht="13.5" customHeight="1">
      <c r="B39" s="7"/>
      <c r="C39" s="66"/>
      <c r="D39" s="292"/>
      <c r="E39" s="303" t="s">
        <v>116</v>
      </c>
      <c r="F39" s="314"/>
      <c r="G39" s="314"/>
      <c r="H39" s="314"/>
      <c r="I39" s="314"/>
      <c r="J39" s="314"/>
      <c r="K39" s="314"/>
      <c r="L39" s="314"/>
      <c r="M39" s="314"/>
      <c r="N39" s="314"/>
      <c r="O39" s="314"/>
      <c r="P39" s="342"/>
    </row>
    <row r="40" spans="2:16" ht="13.5" customHeight="1">
      <c r="B40" s="7"/>
      <c r="C40" s="66"/>
      <c r="D40" s="257" t="s">
        <v>109</v>
      </c>
      <c r="E40" s="304" t="s">
        <v>140</v>
      </c>
      <c r="F40" s="315"/>
      <c r="G40" s="315"/>
      <c r="H40" s="315"/>
      <c r="I40" s="315"/>
      <c r="J40" s="315"/>
      <c r="K40" s="315"/>
      <c r="L40" s="315"/>
      <c r="M40" s="315"/>
      <c r="N40" s="315"/>
      <c r="O40" s="315"/>
      <c r="P40" s="343"/>
    </row>
    <row r="41" spans="2:16" ht="13.5" customHeight="1">
      <c r="B41" s="60"/>
      <c r="C41" s="69"/>
      <c r="D41" s="296"/>
      <c r="E41" s="309" t="s">
        <v>116</v>
      </c>
      <c r="F41" s="322"/>
      <c r="G41" s="322"/>
      <c r="H41" s="322"/>
      <c r="I41" s="322"/>
      <c r="J41" s="322"/>
      <c r="K41" s="322"/>
      <c r="L41" s="322"/>
      <c r="M41" s="322"/>
      <c r="N41" s="322"/>
      <c r="O41" s="322"/>
      <c r="P41" s="349"/>
    </row>
    <row r="42" spans="2:16" ht="13.5" customHeight="1">
      <c r="B42" s="59">
        <v>4</v>
      </c>
      <c r="C42" s="65" t="s">
        <v>191</v>
      </c>
      <c r="D42" s="297" t="s">
        <v>56</v>
      </c>
      <c r="E42" s="302" t="s">
        <v>140</v>
      </c>
      <c r="F42" s="313"/>
      <c r="G42" s="313"/>
      <c r="H42" s="313"/>
      <c r="I42" s="313"/>
      <c r="J42" s="313"/>
      <c r="K42" s="313"/>
      <c r="L42" s="331"/>
      <c r="M42" s="331"/>
      <c r="N42" s="313"/>
      <c r="O42" s="331"/>
      <c r="P42" s="340"/>
    </row>
    <row r="43" spans="2:16" ht="13.5" customHeight="1">
      <c r="B43" s="7"/>
      <c r="C43" s="66"/>
      <c r="D43" s="258"/>
      <c r="E43" s="303" t="s">
        <v>116</v>
      </c>
      <c r="F43" s="314"/>
      <c r="G43" s="314"/>
      <c r="H43" s="314"/>
      <c r="I43" s="314"/>
      <c r="J43" s="314"/>
      <c r="K43" s="314"/>
      <c r="L43" s="332"/>
      <c r="M43" s="332"/>
      <c r="N43" s="314"/>
      <c r="O43" s="332"/>
      <c r="P43" s="341"/>
    </row>
    <row r="44" spans="2:16" ht="13.5" customHeight="1">
      <c r="B44" s="7"/>
      <c r="C44" s="66"/>
      <c r="D44" s="292" t="s">
        <v>176</v>
      </c>
      <c r="E44" s="304" t="s">
        <v>140</v>
      </c>
      <c r="F44" s="315"/>
      <c r="G44" s="315"/>
      <c r="H44" s="315"/>
      <c r="I44" s="315"/>
      <c r="J44" s="315"/>
      <c r="K44" s="315"/>
      <c r="L44" s="333"/>
      <c r="M44" s="333"/>
      <c r="N44" s="315"/>
      <c r="O44" s="333"/>
      <c r="P44" s="341"/>
    </row>
    <row r="45" spans="2:16" ht="13.5" customHeight="1">
      <c r="B45" s="7"/>
      <c r="C45" s="66"/>
      <c r="D45" s="292"/>
      <c r="E45" s="303" t="s">
        <v>116</v>
      </c>
      <c r="F45" s="314"/>
      <c r="G45" s="314"/>
      <c r="H45" s="314"/>
      <c r="I45" s="314"/>
      <c r="J45" s="314"/>
      <c r="K45" s="314"/>
      <c r="L45" s="332"/>
      <c r="M45" s="332"/>
      <c r="N45" s="314"/>
      <c r="O45" s="332"/>
      <c r="P45" s="342"/>
    </row>
    <row r="46" spans="2:16" ht="13.5" customHeight="1">
      <c r="B46" s="7"/>
      <c r="C46" s="66"/>
      <c r="D46" s="257" t="s">
        <v>109</v>
      </c>
      <c r="E46" s="304" t="s">
        <v>140</v>
      </c>
      <c r="F46" s="315"/>
      <c r="G46" s="315"/>
      <c r="H46" s="315"/>
      <c r="I46" s="315"/>
      <c r="J46" s="315"/>
      <c r="K46" s="315"/>
      <c r="L46" s="333"/>
      <c r="M46" s="333"/>
      <c r="N46" s="315"/>
      <c r="O46" s="333"/>
      <c r="P46" s="343"/>
    </row>
    <row r="47" spans="2:16" ht="13.5" customHeight="1">
      <c r="B47" s="60"/>
      <c r="C47" s="69"/>
      <c r="D47" s="296"/>
      <c r="E47" s="309" t="s">
        <v>116</v>
      </c>
      <c r="F47" s="322"/>
      <c r="G47" s="322"/>
      <c r="H47" s="322"/>
      <c r="I47" s="322"/>
      <c r="J47" s="322"/>
      <c r="K47" s="322"/>
      <c r="L47" s="334"/>
      <c r="M47" s="334"/>
      <c r="N47" s="322"/>
      <c r="O47" s="334"/>
      <c r="P47" s="349"/>
    </row>
    <row r="48" spans="2:16" ht="13.5" customHeight="1">
      <c r="B48" s="59">
        <v>5</v>
      </c>
      <c r="C48" s="65" t="s">
        <v>150</v>
      </c>
      <c r="D48" s="297" t="s">
        <v>56</v>
      </c>
      <c r="E48" s="302" t="s">
        <v>140</v>
      </c>
      <c r="F48" s="313"/>
      <c r="G48" s="331"/>
      <c r="H48" s="331"/>
      <c r="I48" s="331"/>
      <c r="J48" s="331"/>
      <c r="K48" s="331"/>
      <c r="L48" s="331"/>
      <c r="M48" s="331"/>
      <c r="N48" s="313"/>
      <c r="O48" s="331"/>
      <c r="P48" s="340"/>
    </row>
    <row r="49" spans="1:26" ht="13.5" customHeight="1">
      <c r="B49" s="7"/>
      <c r="C49" s="66"/>
      <c r="D49" s="258"/>
      <c r="E49" s="303" t="s">
        <v>116</v>
      </c>
      <c r="F49" s="314"/>
      <c r="G49" s="332"/>
      <c r="H49" s="332"/>
      <c r="I49" s="332"/>
      <c r="J49" s="332"/>
      <c r="K49" s="332"/>
      <c r="L49" s="332"/>
      <c r="M49" s="332"/>
      <c r="N49" s="314"/>
      <c r="O49" s="332"/>
      <c r="P49" s="341"/>
    </row>
    <row r="50" spans="1:26" ht="13.5" customHeight="1">
      <c r="B50" s="7"/>
      <c r="C50" s="66"/>
      <c r="D50" s="292" t="s">
        <v>176</v>
      </c>
      <c r="E50" s="304" t="s">
        <v>140</v>
      </c>
      <c r="F50" s="315"/>
      <c r="G50" s="333"/>
      <c r="H50" s="333"/>
      <c r="I50" s="333"/>
      <c r="J50" s="333"/>
      <c r="K50" s="333"/>
      <c r="L50" s="333"/>
      <c r="M50" s="333"/>
      <c r="N50" s="315"/>
      <c r="O50" s="333"/>
      <c r="P50" s="341"/>
    </row>
    <row r="51" spans="1:26" ht="13.5" customHeight="1">
      <c r="B51" s="7"/>
      <c r="C51" s="66"/>
      <c r="D51" s="292"/>
      <c r="E51" s="303" t="s">
        <v>116</v>
      </c>
      <c r="F51" s="314"/>
      <c r="G51" s="332"/>
      <c r="H51" s="332"/>
      <c r="I51" s="332"/>
      <c r="J51" s="332"/>
      <c r="K51" s="332"/>
      <c r="L51" s="332"/>
      <c r="M51" s="332"/>
      <c r="N51" s="314"/>
      <c r="O51" s="332"/>
      <c r="P51" s="342"/>
    </row>
    <row r="52" spans="1:26" ht="13.5" customHeight="1">
      <c r="B52" s="7"/>
      <c r="C52" s="66"/>
      <c r="D52" s="257" t="s">
        <v>109</v>
      </c>
      <c r="E52" s="304" t="s">
        <v>140</v>
      </c>
      <c r="F52" s="315"/>
      <c r="G52" s="333"/>
      <c r="H52" s="333"/>
      <c r="I52" s="333"/>
      <c r="J52" s="333"/>
      <c r="K52" s="333"/>
      <c r="L52" s="333"/>
      <c r="M52" s="333"/>
      <c r="N52" s="315"/>
      <c r="O52" s="333"/>
      <c r="P52" s="343"/>
    </row>
    <row r="53" spans="1:26" ht="13.5" customHeight="1">
      <c r="B53" s="60"/>
      <c r="C53" s="69"/>
      <c r="D53" s="296"/>
      <c r="E53" s="309" t="s">
        <v>116</v>
      </c>
      <c r="F53" s="322"/>
      <c r="G53" s="334"/>
      <c r="H53" s="334"/>
      <c r="I53" s="334"/>
      <c r="J53" s="334"/>
      <c r="K53" s="334"/>
      <c r="L53" s="334"/>
      <c r="M53" s="334"/>
      <c r="N53" s="322"/>
      <c r="O53" s="334"/>
      <c r="P53" s="349"/>
    </row>
    <row r="54" spans="1:26" ht="13.5" customHeight="1">
      <c r="B54" s="7">
        <v>6</v>
      </c>
      <c r="C54" s="66" t="s">
        <v>131</v>
      </c>
      <c r="D54" s="259" t="s">
        <v>56</v>
      </c>
      <c r="E54" s="305" t="s">
        <v>140</v>
      </c>
      <c r="F54" s="316"/>
      <c r="G54" s="335"/>
      <c r="H54" s="335"/>
      <c r="I54" s="335"/>
      <c r="J54" s="335"/>
      <c r="K54" s="335"/>
      <c r="L54" s="335"/>
      <c r="M54" s="335"/>
      <c r="N54" s="316"/>
      <c r="O54" s="335"/>
      <c r="P54" s="341"/>
    </row>
    <row r="55" spans="1:26" ht="13.5" customHeight="1">
      <c r="B55" s="7"/>
      <c r="C55" s="66"/>
      <c r="D55" s="258"/>
      <c r="E55" s="303" t="s">
        <v>116</v>
      </c>
      <c r="F55" s="314"/>
      <c r="G55" s="332"/>
      <c r="H55" s="332"/>
      <c r="I55" s="332"/>
      <c r="J55" s="332"/>
      <c r="K55" s="332"/>
      <c r="L55" s="332"/>
      <c r="M55" s="332"/>
      <c r="N55" s="314"/>
      <c r="O55" s="332"/>
      <c r="P55" s="341"/>
    </row>
    <row r="56" spans="1:26" ht="13.5" customHeight="1">
      <c r="B56" s="7"/>
      <c r="C56" s="66"/>
      <c r="D56" s="292" t="s">
        <v>176</v>
      </c>
      <c r="E56" s="304" t="s">
        <v>140</v>
      </c>
      <c r="F56" s="315"/>
      <c r="G56" s="333"/>
      <c r="H56" s="333"/>
      <c r="I56" s="333"/>
      <c r="J56" s="333"/>
      <c r="K56" s="333"/>
      <c r="L56" s="333"/>
      <c r="M56" s="333"/>
      <c r="N56" s="315"/>
      <c r="O56" s="333"/>
      <c r="P56" s="341"/>
    </row>
    <row r="57" spans="1:26" ht="13.5" customHeight="1">
      <c r="B57" s="7"/>
      <c r="C57" s="66"/>
      <c r="D57" s="292"/>
      <c r="E57" s="303" t="s">
        <v>116</v>
      </c>
      <c r="F57" s="314"/>
      <c r="G57" s="332"/>
      <c r="H57" s="332"/>
      <c r="I57" s="332"/>
      <c r="J57" s="332"/>
      <c r="K57" s="332"/>
      <c r="L57" s="332"/>
      <c r="M57" s="332"/>
      <c r="N57" s="314"/>
      <c r="O57" s="332"/>
      <c r="P57" s="342"/>
    </row>
    <row r="58" spans="1:26" ht="13.5" customHeight="1">
      <c r="B58" s="7"/>
      <c r="C58" s="66"/>
      <c r="D58" s="257" t="s">
        <v>109</v>
      </c>
      <c r="E58" s="304" t="s">
        <v>140</v>
      </c>
      <c r="F58" s="315"/>
      <c r="G58" s="333"/>
      <c r="H58" s="333"/>
      <c r="I58" s="333"/>
      <c r="J58" s="333"/>
      <c r="K58" s="333"/>
      <c r="L58" s="333"/>
      <c r="M58" s="333"/>
      <c r="N58" s="315"/>
      <c r="O58" s="333"/>
      <c r="P58" s="343"/>
    </row>
    <row r="59" spans="1:26" ht="13.5" customHeight="1">
      <c r="B59" s="7"/>
      <c r="C59" s="66"/>
      <c r="D59" s="259"/>
      <c r="E59" s="306" t="s">
        <v>116</v>
      </c>
      <c r="F59" s="317"/>
      <c r="G59" s="336"/>
      <c r="H59" s="336"/>
      <c r="I59" s="336"/>
      <c r="J59" s="336"/>
      <c r="K59" s="336"/>
      <c r="L59" s="336"/>
      <c r="M59" s="336"/>
      <c r="N59" s="317"/>
      <c r="O59" s="336"/>
      <c r="P59" s="347"/>
    </row>
    <row r="60" spans="1:26" ht="13.5" customHeight="1">
      <c r="B60" s="225" t="s">
        <v>84</v>
      </c>
      <c r="C60" s="285"/>
      <c r="D60" s="298"/>
      <c r="E60" s="310" t="s">
        <v>140</v>
      </c>
      <c r="F60" s="323"/>
      <c r="G60" s="323"/>
      <c r="H60" s="323"/>
      <c r="I60" s="323"/>
      <c r="J60" s="323"/>
      <c r="K60" s="323"/>
      <c r="L60" s="323"/>
      <c r="M60" s="323"/>
      <c r="N60" s="323"/>
      <c r="O60" s="323"/>
      <c r="P60" s="350"/>
    </row>
    <row r="61" spans="1:26" ht="13.5" customHeight="1">
      <c r="B61" s="279"/>
      <c r="C61" s="286"/>
      <c r="D61" s="299"/>
      <c r="E61" s="309" t="s">
        <v>116</v>
      </c>
      <c r="F61" s="324"/>
      <c r="G61" s="324"/>
      <c r="H61" s="324"/>
      <c r="I61" s="324"/>
      <c r="J61" s="324"/>
      <c r="K61" s="324"/>
      <c r="L61" s="324"/>
      <c r="M61" s="324"/>
      <c r="N61" s="324"/>
      <c r="O61" s="324"/>
      <c r="P61" s="349"/>
    </row>
    <row r="62" spans="1:26" s="277" customFormat="1" ht="12" customHeight="1">
      <c r="A62" s="56"/>
      <c r="B62" s="56" t="s">
        <v>57</v>
      </c>
      <c r="C62" s="56"/>
      <c r="D62" s="300"/>
      <c r="E62" s="280"/>
      <c r="F62" s="325"/>
      <c r="G62" s="325"/>
      <c r="H62" s="325"/>
      <c r="I62" s="325"/>
      <c r="J62" s="325"/>
      <c r="K62" s="325"/>
      <c r="L62" s="325"/>
      <c r="M62" s="325"/>
      <c r="N62" s="339"/>
      <c r="O62" s="325"/>
      <c r="P62" s="56"/>
      <c r="Q62" s="56"/>
      <c r="R62" s="56"/>
      <c r="S62" s="56"/>
      <c r="T62" s="56"/>
      <c r="U62" s="56"/>
      <c r="V62" s="56"/>
      <c r="W62" s="56"/>
      <c r="X62" s="56"/>
      <c r="Y62" s="56"/>
      <c r="Z62" s="56"/>
    </row>
    <row r="63" spans="1:26" s="277" customFormat="1" ht="12" customHeight="1">
      <c r="A63" s="56"/>
      <c r="B63" s="280">
        <v>1</v>
      </c>
      <c r="C63" s="287" t="s">
        <v>121</v>
      </c>
      <c r="D63" s="300"/>
      <c r="E63" s="280"/>
      <c r="F63" s="56"/>
      <c r="G63" s="56"/>
      <c r="H63" s="56"/>
      <c r="I63" s="337">
        <v>4</v>
      </c>
      <c r="J63" s="56" t="s">
        <v>199</v>
      </c>
      <c r="L63" s="56"/>
      <c r="M63" s="56"/>
      <c r="O63" s="56"/>
      <c r="P63" s="56"/>
      <c r="Q63" s="56"/>
      <c r="R63" s="56"/>
      <c r="S63" s="56"/>
      <c r="T63" s="56"/>
      <c r="U63" s="56"/>
      <c r="V63" s="56"/>
      <c r="W63" s="56"/>
      <c r="X63" s="56"/>
      <c r="Y63" s="56"/>
      <c r="Z63" s="56"/>
    </row>
    <row r="64" spans="1:26" s="277" customFormat="1" ht="12" customHeight="1">
      <c r="A64" s="56"/>
      <c r="B64" s="280">
        <v>2</v>
      </c>
      <c r="C64" s="288" t="s">
        <v>65</v>
      </c>
      <c r="D64" s="301"/>
      <c r="E64" s="311"/>
      <c r="F64" s="326"/>
      <c r="G64" s="326"/>
      <c r="H64" s="326"/>
      <c r="I64" s="337">
        <v>5</v>
      </c>
      <c r="J64" s="56" t="s">
        <v>200</v>
      </c>
      <c r="L64" s="56"/>
      <c r="M64" s="56"/>
      <c r="O64" s="56"/>
      <c r="P64" s="56"/>
      <c r="Q64" s="56"/>
      <c r="R64" s="56"/>
      <c r="S64" s="56"/>
      <c r="T64" s="56"/>
      <c r="U64" s="56"/>
      <c r="V64" s="56"/>
      <c r="W64" s="56"/>
      <c r="X64" s="56"/>
      <c r="Y64" s="56"/>
      <c r="Z64" s="56"/>
    </row>
    <row r="65" spans="1:26" s="277" customFormat="1" ht="12" customHeight="1">
      <c r="A65" s="56"/>
      <c r="B65" s="280">
        <v>3</v>
      </c>
      <c r="C65" s="56" t="s">
        <v>32</v>
      </c>
      <c r="D65" s="73"/>
      <c r="E65" s="312"/>
      <c r="F65" s="56"/>
      <c r="G65" s="56"/>
      <c r="H65" s="56"/>
      <c r="Q65" s="56"/>
      <c r="R65" s="56"/>
      <c r="S65" s="56"/>
      <c r="T65" s="56"/>
      <c r="U65" s="56"/>
      <c r="V65" s="56"/>
      <c r="W65" s="56"/>
      <c r="X65" s="56"/>
      <c r="Y65" s="56"/>
      <c r="Z65" s="56"/>
    </row>
    <row r="66" spans="1:26" s="277" customFormat="1" ht="12" customHeight="1">
      <c r="A66" s="56"/>
      <c r="D66" s="300"/>
      <c r="E66" s="280"/>
      <c r="F66" s="56"/>
      <c r="G66" s="56"/>
      <c r="H66" s="56"/>
      <c r="I66" s="56"/>
      <c r="J66" s="56"/>
      <c r="K66" s="56"/>
      <c r="L66" s="56"/>
      <c r="M66" s="56"/>
      <c r="O66" s="56"/>
      <c r="P66" s="56"/>
      <c r="Q66" s="56"/>
      <c r="R66" s="56"/>
      <c r="S66" s="56"/>
      <c r="T66" s="56"/>
      <c r="U66" s="56"/>
      <c r="V66" s="56"/>
      <c r="W66" s="56"/>
      <c r="X66" s="56"/>
      <c r="Y66" s="56"/>
      <c r="Z66" s="56"/>
    </row>
    <row r="67" spans="1:26" s="277" customFormat="1" ht="12" customHeight="1">
      <c r="A67" s="56"/>
      <c r="D67" s="300"/>
      <c r="E67" s="280"/>
      <c r="F67" s="56"/>
      <c r="G67" s="56"/>
      <c r="H67" s="56"/>
      <c r="I67" s="56"/>
      <c r="J67" s="56"/>
      <c r="K67" s="56"/>
      <c r="L67" s="56"/>
      <c r="M67" s="56"/>
      <c r="O67" s="56"/>
      <c r="P67" s="56"/>
      <c r="Q67" s="56"/>
      <c r="R67" s="56"/>
      <c r="S67" s="56"/>
      <c r="T67" s="56"/>
      <c r="U67" s="56"/>
      <c r="V67" s="56"/>
      <c r="W67" s="56"/>
      <c r="X67" s="56"/>
      <c r="Y67" s="56"/>
      <c r="Z67" s="56"/>
    </row>
  </sheetData>
  <mergeCells count="55">
    <mergeCell ref="B2:P2"/>
    <mergeCell ref="O3:P3"/>
    <mergeCell ref="B5:C5"/>
    <mergeCell ref="C6:C11"/>
    <mergeCell ref="D6:D7"/>
    <mergeCell ref="P6:P9"/>
    <mergeCell ref="D8:D9"/>
    <mergeCell ref="D10:D11"/>
    <mergeCell ref="C12:C17"/>
    <mergeCell ref="D12:D13"/>
    <mergeCell ref="P12:P15"/>
    <mergeCell ref="D14:D15"/>
    <mergeCell ref="D16:D17"/>
    <mergeCell ref="C18:C23"/>
    <mergeCell ref="D18:D19"/>
    <mergeCell ref="P18:P21"/>
    <mergeCell ref="D20:D21"/>
    <mergeCell ref="D22:D23"/>
    <mergeCell ref="C24:C29"/>
    <mergeCell ref="D24:D25"/>
    <mergeCell ref="P24:P27"/>
    <mergeCell ref="D26:D27"/>
    <mergeCell ref="D28:D29"/>
    <mergeCell ref="B30:B35"/>
    <mergeCell ref="C30:C35"/>
    <mergeCell ref="D30:D31"/>
    <mergeCell ref="P30:P33"/>
    <mergeCell ref="D32:D33"/>
    <mergeCell ref="D34:D35"/>
    <mergeCell ref="B36:B41"/>
    <mergeCell ref="C36:C41"/>
    <mergeCell ref="D36:D37"/>
    <mergeCell ref="P36:P39"/>
    <mergeCell ref="D38:D39"/>
    <mergeCell ref="D40:D41"/>
    <mergeCell ref="B42:B47"/>
    <mergeCell ref="C42:C47"/>
    <mergeCell ref="D42:D43"/>
    <mergeCell ref="P42:P45"/>
    <mergeCell ref="D44:D45"/>
    <mergeCell ref="D46:D47"/>
    <mergeCell ref="B48:B53"/>
    <mergeCell ref="C48:C53"/>
    <mergeCell ref="D48:D49"/>
    <mergeCell ref="P48:P51"/>
    <mergeCell ref="D50:D51"/>
    <mergeCell ref="D52:D53"/>
    <mergeCell ref="B54:B59"/>
    <mergeCell ref="C54:C59"/>
    <mergeCell ref="D54:D55"/>
    <mergeCell ref="P54:P57"/>
    <mergeCell ref="D56:D57"/>
    <mergeCell ref="D58:D59"/>
    <mergeCell ref="B60:D61"/>
    <mergeCell ref="B6:B29"/>
  </mergeCells>
  <phoneticPr fontId="3"/>
  <pageMargins left="0.39370078740157483" right="0.39370078740157483" top="0.59055118110236215" bottom="0.39370078740157483" header="0.31496062992125984" footer="0.31496062992125984"/>
  <pageSetup paperSize="9" scale="63" fitToWidth="1" fitToHeight="1"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16</vt:i4>
      </vt:variant>
    </vt:vector>
  </HeadingPairs>
  <TitlesOfParts>
    <vt:vector size="16" baseType="lpstr">
      <vt:lpstr>リスト用</vt:lpstr>
      <vt:lpstr>別紙1</vt:lpstr>
      <vt:lpstr>別紙2</vt:lpstr>
      <vt:lpstr>（別１）</vt:lpstr>
      <vt:lpstr>（別２）</vt:lpstr>
      <vt:lpstr>（別３）</vt:lpstr>
      <vt:lpstr>（別紙４）</vt:lpstr>
      <vt:lpstr>別紙3</vt:lpstr>
      <vt:lpstr>別紙4</vt:lpstr>
      <vt:lpstr>（別５）</vt:lpstr>
      <vt:lpstr>（別６）</vt:lpstr>
      <vt:lpstr>別紙5</vt:lpstr>
      <vt:lpstr>別紙6</vt:lpstr>
      <vt:lpstr>（別７）</vt:lpstr>
      <vt:lpstr>(別８)</vt:lpstr>
      <vt:lpstr>（別９）</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ioas_user</dc:creator>
  <cp:lastModifiedBy>504003</cp:lastModifiedBy>
  <cp:lastPrinted>2017-03-08T00:57:20Z</cp:lastPrinted>
  <dcterms:created xsi:type="dcterms:W3CDTF">2011-02-15T06:09:36Z</dcterms:created>
  <dcterms:modified xsi:type="dcterms:W3CDTF">2026-03-23T07:44:28Z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5" baseType="lpwstr">
      <vt:lpwstr>2.1.9.0</vt:lpwstr>
      <vt:lpwstr>3.0.2.0</vt:lpwstr>
      <vt:lpwstr>3.1.3.0</vt:lpwstr>
      <vt:lpwstr>3.1.9.0</vt:lpwstr>
      <vt:lpwstr>5.0.6.0</vt:lpwstr>
    </vt:vector>
  </property>
  <property fmtid="{DCFEDD21-7773-49B2-8022-6FC58DB5260B}" pid="3" name="LastSavedVersion">
    <vt:lpwstr>5.0.6.0</vt:lpwstr>
  </property>
  <property fmtid="{DCFEDD21-7773-49B2-8022-6FC58DB5260B}" pid="4" name="LastSavedDate">
    <vt:filetime>2026-03-23T07:44:28Z</vt:filetime>
  </property>
</Properties>
</file>