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<sst xmlns="http://schemas.openxmlformats.org/spreadsheetml/2006/main" xmlns:r="http://schemas.openxmlformats.org/officeDocument/2006/relationships" count="555" uniqueCount="555">
  <si>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</si>
  <si>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</si>
  <si>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</si>
  <si>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</si>
  <si>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</si>
  <si>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-11.4</t>
  </si>
  <si>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</si>
  <si>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</si>
  <si>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</si>
  <si>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</si>
  <si>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</si>
  <si>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</si>
  <si>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</si>
  <si>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</si>
  <si>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</si>
  <si>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</si>
  <si>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</si>
  <si>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</si>
  <si>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</si>
  <si>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</si>
  <si>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</si>
  <si>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</si>
  <si>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</si>
  <si>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</si>
  <si>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</si>
  <si>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</si>
  <si>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</si>
  <si>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</si>
  <si>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</si>
  <si>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</si>
  <si>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</si>
  <si>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</si>
  <si>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</si>
  <si>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</si>
  <si>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安田町</t>
  </si>
  <si>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</si>
  <si>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</si>
  <si>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</si>
  <si>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</si>
  <si>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</si>
  <si>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</si>
  <si>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</si>
  <si>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</si>
  <si>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</si>
  <si>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ふるさとづくり基金</t>
    <rPh sb="7" eb="9">
      <t>キキン</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</si>
  <si>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</si>
  <si>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</si>
  <si>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</si>
  <si>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</si>
  <si>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</si>
  <si>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</si>
  <si>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</si>
  <si>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</si>
  <si>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</si>
  <si>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</si>
  <si>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</si>
  <si>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</si>
  <si>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</si>
  <si>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</si>
  <si>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</si>
  <si>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</si>
  <si>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</si>
  <si>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</si>
  <si>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</si>
  <si>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</si>
  <si>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</si>
  <si>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</si>
  <si>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</si>
  <si>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</si>
  <si>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</si>
  <si>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</si>
  <si>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</si>
  <si>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</si>
  <si>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</si>
  <si>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</si>
  <si>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</si>
  <si>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</si>
  <si>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</si>
  <si>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</si>
  <si>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</si>
  <si>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</si>
  <si>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</si>
  <si>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</si>
  <si>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</si>
  <si>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</si>
  <si>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</si>
  <si>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</si>
  <si>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</si>
  <si>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</si>
  <si>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</si>
  <si>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</si>
  <si>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</si>
  <si>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</si>
  <si>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</si>
  <si>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</si>
  <si>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</si>
  <si>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</si>
  <si>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</si>
  <si>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</si>
  <si>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</si>
  <si>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</si>
  <si>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</si>
  <si>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</si>
  <si>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</si>
  <si>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</si>
  <si>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</si>
  <si>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</si>
  <si>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</si>
  <si>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</si>
  <si>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</si>
  <si>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</si>
  <si>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</si>
  <si>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</si>
  <si>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</si>
  <si>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</si>
  <si>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</si>
  <si>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</si>
  <si>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</si>
  <si>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</si>
  <si>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</si>
  <si>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</si>
  <si>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</si>
  <si>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</si>
  <si>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</si>
  <si>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</si>
  <si>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</si>
  <si>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</si>
  <si>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</si>
  <si>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</si>
  <si>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</si>
  <si>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</si>
  <si>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</si>
  <si>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</si>
  <si>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</si>
  <si>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</si>
  <si>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</si>
  <si>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</si>
  <si>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</si>
  <si>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</si>
  <si>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</si>
  <si>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</si>
  <si>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</si>
  <si>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</si>
  <si>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</si>
  <si>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</si>
  <si>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分水対策基金</t>
    <rPh sb="0" eb="2">
      <t>ブンスイ</t>
    </rPh>
    <rPh sb="2" eb="4">
      <t>タイサク</t>
    </rPh>
    <rPh sb="4" eb="6">
      <t>キキン</t>
    </rPh>
    <phoneticPr fontId="6"/>
  </si>
  <si>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</si>
  <si>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</si>
  <si>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</si>
  <si>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</si>
  <si>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</si>
  <si>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</si>
  <si>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</si>
  <si>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</si>
  <si>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</si>
  <si>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</si>
  <si>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</si>
  <si>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</si>
  <si>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</si>
  <si>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</si>
  <si>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</si>
  <si>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</si>
  <si>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</si>
  <si>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</si>
  <si>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</si>
  <si>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</si>
  <si>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</si>
  <si>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</si>
  <si>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</si>
  <si>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</si>
  <si>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</si>
  <si>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</si>
  <si>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</si>
  <si>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</si>
  <si>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</si>
  <si>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</si>
  <si>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</si>
  <si>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</si>
  <si>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</si>
  <si>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</si>
  <si>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</si>
  <si>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</si>
  <si>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</si>
  <si>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</si>
  <si>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</si>
  <si>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</si>
  <si>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</si>
  <si>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</si>
  <si>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</si>
  <si>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</si>
  <si>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</si>
  <si>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</si>
  <si>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</si>
  <si>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</si>
  <si>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</si>
  <si>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</si>
  <si>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</si>
  <si>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</si>
  <si>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</si>
  <si>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</si>
  <si>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</si>
  <si>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</si>
  <si>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</si>
  <si>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</si>
  <si>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</si>
  <si>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</si>
  <si>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</si>
  <si>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</si>
  <si>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</si>
  <si>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</si>
  <si>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</si>
  <si>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</si>
  <si>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</si>
  <si>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</si>
  <si>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</si>
  <si>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</si>
  <si>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</si>
  <si>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</si>
  <si>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</si>
  <si>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</si>
  <si>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</si>
  <si>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</si>
  <si>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</si>
  <si>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</si>
  <si>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</si>
  <si>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</si>
  <si>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</si>
  <si>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</si>
  <si>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</si>
  <si>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</si>
  <si>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</si>
  <si>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</si>
  <si>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</si>
  <si>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</si>
  <si>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</si>
  <si>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</si>
  <si>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</si>
  <si>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</si>
  <si>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</si>
  <si>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</si>
  <si>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</si>
  <si>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</si>
  <si>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</si>
  <si>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</si>
  <si>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</si>
  <si>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</si>
  <si>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</si>
  <si>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</si>
  <si>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</si>
  <si>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</si>
  <si>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</si>
  <si>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</si>
  <si>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</si>
  <si>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</si>
  <si>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</si>
  <si>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</si>
  <si>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</si>
  <si>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</si>
  <si>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</si>
  <si>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</si>
  <si>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</si>
  <si>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</si>
  <si>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</si>
  <si>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</si>
  <si>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</si>
  <si>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</si>
  <si>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人材育成基金</t>
    <rPh sb="0" eb="2">
      <t>ジンザイ</t>
    </rPh>
    <rPh sb="2" eb="4">
      <t>イクセイ</t>
    </rPh>
    <rPh sb="4" eb="6">
      <t>キキン</t>
    </rPh>
    <phoneticPr fontId="6"/>
  </si>
  <si>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</si>
  <si>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</si>
  <si>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</si>
  <si>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</si>
  <si>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</si>
  <si>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</si>
  <si>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</si>
  <si>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</si>
  <si>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</si>
  <si>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</si>
  <si>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</si>
  <si>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</si>
  <si>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</si>
  <si>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</si>
  <si>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</si>
  <si>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</si>
  <si>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</si>
  <si>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</si>
  <si>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</si>
  <si>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</si>
  <si>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</si>
  <si>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</si>
  <si>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</si>
  <si>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</si>
  <si>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</si>
  <si>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</si>
  <si>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</si>
  <si>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</si>
  <si>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</si>
  <si>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</si>
  <si>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</si>
  <si>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</si>
  <si>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</si>
  <si>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</si>
  <si>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</si>
  <si>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</si>
  <si>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</si>
  <si>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</si>
  <si>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高知県安田町</t>
  </si>
  <si>
    <t>▲地方債に係る元利償還金及び準元利償還金に要する経費として
普通交付税の額の算定に用いる基準財政需要額に算入された額</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</si>
  <si>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</si>
  <si>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</si>
  <si>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</si>
  <si>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</si>
  <si>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</si>
  <si>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</si>
  <si>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</si>
  <si>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</si>
  <si>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</si>
  <si>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</si>
  <si>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</si>
  <si>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</si>
  <si>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</si>
  <si>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</si>
  <si>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</si>
  <si>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</si>
  <si>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</si>
  <si>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</si>
  <si>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</si>
  <si>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</si>
  <si>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 4.97</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</si>
  <si>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</si>
  <si>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</si>
  <si>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</si>
  <si>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</si>
  <si>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</si>
  <si>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</si>
  <si>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</si>
  <si>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</si>
  <si>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</si>
  <si>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</si>
  <si>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</si>
  <si>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</si>
  <si>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</si>
  <si>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</si>
  <si>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</si>
  <si>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</si>
  <si>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</si>
  <si>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</si>
  <si>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</si>
  <si>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</si>
  <si>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</si>
  <si>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</si>
  <si>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</si>
  <si>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</si>
  <si>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</si>
  <si>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</si>
  <si>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</si>
  <si>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</si>
  <si>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</si>
  <si>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</si>
  <si>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</si>
  <si>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</si>
  <si>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</si>
  <si>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</si>
  <si>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H30</t>
  </si>
  <si>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</si>
  <si>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</si>
  <si>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</si>
  <si>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</si>
  <si>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</si>
  <si>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</si>
  <si>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</si>
  <si>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</si>
  <si>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</si>
  <si>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</si>
  <si>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</si>
  <si>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</si>
  <si>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</si>
  <si>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</si>
  <si>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</si>
  <si>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</si>
  <si>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</si>
  <si>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</si>
  <si>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</si>
  <si>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</si>
  <si>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</si>
  <si>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</si>
  <si>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</si>
  <si>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</si>
  <si>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</si>
  <si>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</si>
  <si>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</si>
  <si>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</si>
  <si>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</si>
  <si>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</si>
  <si>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</si>
  <si>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</si>
  <si>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</si>
  <si>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</si>
  <si>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</si>
  <si>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</si>
  <si>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</si>
  <si>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</si>
  <si>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</si>
  <si>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</si>
  <si>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</si>
  <si>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</si>
  <si>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</si>
  <si>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</si>
  <si>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</si>
  <si>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</si>
  <si>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</si>
  <si>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</si>
  <si>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</si>
  <si>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</si>
  <si>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</si>
  <si>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</si>
  <si>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</si>
  <si>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</si>
  <si>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介護サービス</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</si>
  <si>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</si>
  <si>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</si>
  <si>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</si>
  <si>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</si>
  <si>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</si>
  <si>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</si>
  <si>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</si>
  <si>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</si>
  <si>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</si>
  <si>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</si>
  <si>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</si>
  <si>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</si>
  <si>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</si>
  <si>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</si>
  <si>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</si>
  <si>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</si>
  <si>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</si>
  <si>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</si>
  <si>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</si>
  <si>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</si>
  <si>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</si>
  <si>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</si>
  <si>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</si>
  <si>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</si>
  <si>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</si>
  <si>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</si>
  <si>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</si>
  <si>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</si>
  <si>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</si>
  <si>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</si>
  <si>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</si>
  <si>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</si>
  <si>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</si>
  <si>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</si>
  <si>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</si>
  <si>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</si>
  <si>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</si>
  <si>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</si>
  <si>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</si>
  <si>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</si>
  <si>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</si>
  <si>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</si>
  <si>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</si>
  <si>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</si>
  <si>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</si>
  <si>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</si>
  <si>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</si>
  <si>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</si>
  <si>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</si>
  <si>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</si>
  <si>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</si>
  <si>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</si>
  <si>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</si>
  <si>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</si>
  <si>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</si>
  <si>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</si>
  <si>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</si>
  <si>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</si>
  <si>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</si>
  <si>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</si>
  <si>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</si>
  <si>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</si>
  <si>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</si>
  <si>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</si>
  <si>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</si>
  <si>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</si>
  <si>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</si>
  <si>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</si>
  <si>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</si>
  <si>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</si>
  <si>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</si>
  <si>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</si>
  <si>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</si>
  <si>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</si>
  <si>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</si>
  <si>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</si>
  <si>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</si>
  <si>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</si>
  <si>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</si>
  <si>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</si>
  <si>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</si>
  <si>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</si>
  <si>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</si>
  <si>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</si>
  <si>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</si>
  <si>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</si>
  <si>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</si>
  <si>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</si>
  <si>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</si>
  <si>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</si>
  <si>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</si>
  <si>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</si>
  <si>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</si>
  <si>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</si>
  <si>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</si>
  <si>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</si>
  <si>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</si>
  <si>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</si>
  <si>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</si>
  <si>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</si>
  <si>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</si>
  <si>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</si>
  <si>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</si>
  <si>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</si>
  <si>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</si>
  <si>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</si>
  <si>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R01</t>
  </si>
  <si>
    <t>▲ 2.64</t>
  </si>
  <si>
    <t>▲ 5.82</t>
  </si>
  <si>
    <t>その他会計（赤字）</t>
  </si>
  <si>
    <t>（百万円）</t>
  </si>
  <si>
    <t>H27末</t>
  </si>
  <si>
    <t>H26末</t>
  </si>
  <si>
    <t>H28末</t>
  </si>
  <si>
    <t>H29末</t>
  </si>
  <si>
    <t>H30末</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</si>
  <si>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</si>
  <si>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高知県広域食肉センター事務組合</t>
    <rPh sb="0" eb="3">
      <t>コウチケン</t>
    </rPh>
    <rPh sb="3" eb="5">
      <t>コウイキ</t>
    </rPh>
    <rPh sb="5" eb="7">
      <t>ショクニク</t>
    </rPh>
    <rPh sb="11" eb="13">
      <t>ジム</t>
    </rPh>
    <rPh sb="13" eb="15">
      <t>クミアイ</t>
    </rPh>
    <phoneticPr fontId="6"/>
  </si>
  <si>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</si>
  <si>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中芸広域連合（一般会計）</t>
    <rPh sb="0" eb="2">
      <t>チュウゲイ</t>
    </rPh>
    <rPh sb="2" eb="4">
      <t>コウイキ</t>
    </rPh>
    <rPh sb="4" eb="6">
      <t>レンゴウ</t>
    </rPh>
    <rPh sb="7" eb="9">
      <t>イッパン</t>
    </rPh>
    <rPh sb="9" eb="11">
      <t>カイケイ</t>
    </rPh>
    <phoneticPr fontId="6"/>
  </si>
  <si>
    <t>中芸広域連合（介護保険事業特別会計）</t>
    <rPh sb="0" eb="2">
      <t>チュウゲイ</t>
    </rPh>
    <rPh sb="2" eb="4">
      <t>コウイキ</t>
    </rPh>
    <rPh sb="4" eb="6">
      <t>レンゴウ</t>
    </rPh>
    <rPh sb="7" eb="9">
      <t>カイゴ</t>
    </rPh>
    <rPh sb="9" eb="11">
      <t>ホケン</t>
    </rPh>
    <rPh sb="11" eb="13">
      <t>ジギョウ</t>
    </rPh>
    <rPh sb="13" eb="15">
      <t>トクベツ</t>
    </rPh>
    <rPh sb="15" eb="17">
      <t>カイケイ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</si>
  <si>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</si>
  <si>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</si>
  <si>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</si>
  <si>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</si>
  <si>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</si>
  <si>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やすだソーラーパワー(株)</t>
    <rPh sb="10" eb="13">
      <t>カブ</t>
    </rPh>
    <phoneticPr fontId="6"/>
  </si>
  <si>
    <t>施設等整備基金</t>
    <rPh sb="0" eb="2">
      <t>シセツ</t>
    </rPh>
    <rPh sb="2" eb="3">
      <t>トウ</t>
    </rPh>
    <rPh sb="3" eb="5">
      <t>セイビ</t>
    </rPh>
    <rPh sb="5" eb="7">
      <t>キキン</t>
    </rPh>
    <phoneticPr fontId="6"/>
  </si>
  <si>
    <t>－</t>
  </si>
  <si>
    <t>老人福祉基金</t>
    <rPh sb="0" eb="2">
      <t>ロウジン</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</si>
  <si>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</si>
  <si>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</si>
  <si>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</si>
  <si>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</si>
  <si>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</si>
  <si>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令和元年度においても将来負担比率は数値には現れておらず、当面は充当可能財源等が将来負担額を上回る見込みである。有形固定資産減価償却率については、類似団体平均を下回っているが、認定こども園、体育館・プール、庁舎で償却率が８０％を超えていることから、計画的な施設の更新等に取り組んいく必要がある。
　なお、庁舎については個別施設計画を策定のうえ、平成３０年度より建替えに取り組んでおり、令和２年度中の完成を予定している。</t>
    <rPh sb="1" eb="3">
      <t>レイワ</t>
    </rPh>
    <rPh sb="3" eb="5">
      <t>ガンネン</t>
    </rPh>
    <rPh sb="5" eb="6">
      <t>ド</t>
    </rPh>
    <rPh sb="11" eb="13">
      <t>ショウライ</t>
    </rPh>
    <rPh sb="13" eb="15">
      <t>フタン</t>
    </rPh>
    <rPh sb="15" eb="17">
      <t>ヒリツ</t>
    </rPh>
    <rPh sb="18" eb="20">
      <t>スウチ</t>
    </rPh>
    <rPh sb="22" eb="23">
      <t>アラワ</t>
    </rPh>
    <rPh sb="29" eb="31">
      <t>トウメン</t>
    </rPh>
    <rPh sb="32" eb="34">
      <t>ジュウトウ</t>
    </rPh>
    <rPh sb="34" eb="36">
      <t>カノウ</t>
    </rPh>
    <rPh sb="36" eb="38">
      <t>ザイゲン</t>
    </rPh>
    <rPh sb="38" eb="39">
      <t>トウ</t>
    </rPh>
    <rPh sb="40" eb="42">
      <t>ショウライ</t>
    </rPh>
    <rPh sb="42" eb="44">
      <t>フタン</t>
    </rPh>
    <rPh sb="44" eb="45">
      <t>ガク</t>
    </rPh>
    <rPh sb="46" eb="48">
      <t>ウワマワ</t>
    </rPh>
    <rPh sb="49" eb="51">
      <t>ミコ</t>
    </rPh>
    <rPh sb="56" eb="58">
      <t>ユウケイ</t>
    </rPh>
    <rPh sb="58" eb="60">
      <t>コテイ</t>
    </rPh>
    <rPh sb="60" eb="62">
      <t>シサン</t>
    </rPh>
    <rPh sb="62" eb="64">
      <t>ゲンカ</t>
    </rPh>
    <rPh sb="64" eb="66">
      <t>ショウキャク</t>
    </rPh>
    <rPh sb="66" eb="67">
      <t>リツ</t>
    </rPh>
    <rPh sb="73" eb="75">
      <t>ルイジ</t>
    </rPh>
    <rPh sb="75" eb="77">
      <t>ダンタイ</t>
    </rPh>
    <rPh sb="77" eb="79">
      <t>ヘイキン</t>
    </rPh>
    <rPh sb="80" eb="82">
      <t>シタマワ</t>
    </rPh>
    <rPh sb="88" eb="90">
      <t>ニンテイ</t>
    </rPh>
    <rPh sb="93" eb="94">
      <t>エン</t>
    </rPh>
    <rPh sb="95" eb="98">
      <t>タイイクカン</t>
    </rPh>
    <rPh sb="103" eb="105">
      <t>チョウシャ</t>
    </rPh>
    <rPh sb="106" eb="108">
      <t>ショウキャク</t>
    </rPh>
    <rPh sb="108" eb="109">
      <t>リツ</t>
    </rPh>
    <rPh sb="114" eb="115">
      <t>コ</t>
    </rPh>
    <rPh sb="124" eb="126">
      <t>ケイカク</t>
    </rPh>
    <rPh sb="126" eb="127">
      <t>テキ</t>
    </rPh>
    <rPh sb="128" eb="130">
      <t>シセツ</t>
    </rPh>
    <rPh sb="131" eb="133">
      <t>コウシン</t>
    </rPh>
    <rPh sb="133" eb="134">
      <t>トウ</t>
    </rPh>
    <rPh sb="135" eb="136">
      <t>ト</t>
    </rPh>
    <rPh sb="137" eb="138">
      <t>ク</t>
    </rPh>
    <rPh sb="141" eb="143">
      <t>ヒツヨウ</t>
    </rPh>
    <rPh sb="152" eb="154">
      <t>チョウシャ</t>
    </rPh>
    <rPh sb="159" eb="161">
      <t>コベツ</t>
    </rPh>
    <rPh sb="161" eb="163">
      <t>シセツ</t>
    </rPh>
    <rPh sb="163" eb="165">
      <t>ケイカク</t>
    </rPh>
    <rPh sb="166" eb="168">
      <t>サクテイ</t>
    </rPh>
    <rPh sb="172" eb="174">
      <t>ヘイセイ</t>
    </rPh>
    <rPh sb="176" eb="178">
      <t>ネンド</t>
    </rPh>
    <rPh sb="180" eb="182">
      <t>タテカ</t>
    </rPh>
    <rPh sb="184" eb="185">
      <t>ト</t>
    </rPh>
    <rPh sb="186" eb="187">
      <t>ク</t>
    </rPh>
    <rPh sb="192" eb="194">
      <t>レイワ</t>
    </rPh>
    <rPh sb="195" eb="197">
      <t>ネンド</t>
    </rPh>
    <rPh sb="197" eb="198">
      <t>チュウ</t>
    </rPh>
    <rPh sb="199" eb="201">
      <t>カンセイ</t>
    </rPh>
    <rPh sb="202" eb="204">
      <t>ヨテイ</t>
    </rPh>
    <phoneticPr fontId="6"/>
  </si>
  <si>
    <t>　実質公債費比率は、繰上償還の実施の効果などにより減少していたが、近年の大型建設事業に係る約定償還の開始に伴い平成２９年度以降は上昇に転じている。類似団体平均は下回っているが、今後も比率の上昇が見込まれることから適正な管理に努める必要がある。
　将来負担比率は数値に表れておらず、当面は充当可能財源等が将来負担額を上回る見込みである。</t>
    <rPh sb="1" eb="3">
      <t>ジッシツ</t>
    </rPh>
    <rPh sb="3" eb="6">
      <t>コウサイヒ</t>
    </rPh>
    <rPh sb="6" eb="8">
      <t>ヒリツ</t>
    </rPh>
    <rPh sb="10" eb="12">
      <t>クリアゲ</t>
    </rPh>
    <rPh sb="12" eb="14">
      <t>ショウカン</t>
    </rPh>
    <rPh sb="15" eb="17">
      <t>ジッシ</t>
    </rPh>
    <rPh sb="18" eb="20">
      <t>コウカ</t>
    </rPh>
    <rPh sb="25" eb="27">
      <t>ゲンショウ</t>
    </rPh>
    <rPh sb="33" eb="35">
      <t>キンネン</t>
    </rPh>
    <rPh sb="36" eb="38">
      <t>オオガタ</t>
    </rPh>
    <rPh sb="38" eb="40">
      <t>ケンセツ</t>
    </rPh>
    <rPh sb="40" eb="42">
      <t>ジギョウ</t>
    </rPh>
    <rPh sb="43" eb="44">
      <t>カカ</t>
    </rPh>
    <rPh sb="45" eb="47">
      <t>ヤクジョウ</t>
    </rPh>
    <rPh sb="47" eb="49">
      <t>ショウカン</t>
    </rPh>
    <rPh sb="50" eb="52">
      <t>カイシ</t>
    </rPh>
    <rPh sb="53" eb="54">
      <t>トモナ</t>
    </rPh>
    <rPh sb="55" eb="57">
      <t>ヘイセイ</t>
    </rPh>
    <rPh sb="59" eb="61">
      <t>ネンド</t>
    </rPh>
    <rPh sb="61" eb="63">
      <t>イコウ</t>
    </rPh>
    <rPh sb="64" eb="66">
      <t>ジョウショウ</t>
    </rPh>
    <rPh sb="67" eb="68">
      <t>テン</t>
    </rPh>
    <rPh sb="73" eb="75">
      <t>ルイジ</t>
    </rPh>
    <rPh sb="75" eb="77">
      <t>ダンタイ</t>
    </rPh>
    <rPh sb="77" eb="79">
      <t>ヘイキン</t>
    </rPh>
    <rPh sb="80" eb="82">
      <t>シタマワ</t>
    </rPh>
    <rPh sb="88" eb="90">
      <t>コンゴ</t>
    </rPh>
    <rPh sb="91" eb="93">
      <t>ヒリツ</t>
    </rPh>
    <rPh sb="94" eb="96">
      <t>ジョウショウ</t>
    </rPh>
    <rPh sb="97" eb="99">
      <t>ミコ</t>
    </rPh>
    <rPh sb="106" eb="108">
      <t>テキセイ</t>
    </rPh>
    <rPh sb="109" eb="111">
      <t>カンリ</t>
    </rPh>
    <rPh sb="112" eb="113">
      <t>ツト</t>
    </rPh>
    <rPh sb="115" eb="117">
      <t>ヒツヨウ</t>
    </rPh>
    <rPh sb="123" eb="125">
      <t>ショウライ</t>
    </rPh>
    <rPh sb="125" eb="127">
      <t>フタン</t>
    </rPh>
    <rPh sb="127" eb="129">
      <t>ヒリツ</t>
    </rPh>
    <rPh sb="130" eb="132">
      <t>スウチ</t>
    </rPh>
    <rPh sb="133" eb="134">
      <t>アラワ</t>
    </rPh>
    <rPh sb="140" eb="142">
      <t>トウメン</t>
    </rPh>
    <rPh sb="143" eb="145">
      <t>ジュウトウ</t>
    </rPh>
    <rPh sb="145" eb="147">
      <t>カノウ</t>
    </rPh>
    <rPh sb="147" eb="149">
      <t>ザイゲン</t>
    </rPh>
    <rPh sb="149" eb="150">
      <t>トウ</t>
    </rPh>
    <rPh sb="151" eb="153">
      <t>ショウライ</t>
    </rPh>
    <rPh sb="153" eb="155">
      <t>フタン</t>
    </rPh>
    <rPh sb="155" eb="156">
      <t>ガク</t>
    </rPh>
    <rPh sb="157" eb="159">
      <t>ウワマワ</t>
    </rPh>
    <rPh sb="160" eb="162">
      <t>ミコ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</si>
</sst>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375675</c:v>
                </c:pt>
                <c:pt idx="1">
                  <c:v>235214</c:v>
                </c:pt>
                <c:pt idx="2">
                  <c:v>154294</c:v>
                </c:pt>
                <c:pt idx="3">
                  <c:v>186419</c:v>
                </c:pt>
                <c:pt idx="4">
                  <c:v>651336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c:v>
                </c:pt>
                <c:pt idx="1">
                  <c:v>4.97</c:v>
                </c:pt>
                <c:pt idx="2">
                  <c:v>2.02</c:v>
                </c:pt>
                <c:pt idx="3">
                  <c:v>2.85</c:v>
                </c:pt>
                <c:pt idx="4">
                  <c:v>2.86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33.880000000000003</c:v>
                </c:pt>
                <c:pt idx="1">
                  <c:v>33.619999999999997</c:v>
                </c:pt>
                <c:pt idx="2">
                  <c:v>32.18</c:v>
                </c:pt>
                <c:pt idx="3">
                  <c:v>28.93</c:v>
                </c:pt>
                <c:pt idx="4">
                  <c:v>22.53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3.57</c:v>
                </c:pt>
                <c:pt idx="1">
                  <c:v>0.37</c:v>
                </c:pt>
                <c:pt idx="2">
                  <c:v>-4.97</c:v>
                </c:pt>
                <c:pt idx="3">
                  <c:v>-2.64</c:v>
                </c:pt>
                <c:pt idx="4">
                  <c:v>-5.82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1.e-002</c:v>
                </c:pt>
                <c:pt idx="4">
                  <c:v>#N/A</c:v>
                </c:pt>
                <c:pt idx="5">
                  <c:v>0</c:v>
                </c:pt>
                <c:pt idx="6">
                  <c:v>#N/A</c:v>
                </c:pt>
                <c:pt idx="7">
                  <c:v>3.e-002</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1.e-002</c:v>
                </c:pt>
                <c:pt idx="2">
                  <c:v>#N/A</c:v>
                </c:pt>
                <c:pt idx="3">
                  <c:v>0</c:v>
                </c:pt>
                <c:pt idx="4">
                  <c:v>#N/A</c:v>
                </c:pt>
                <c:pt idx="5">
                  <c:v>1.e-002</c:v>
                </c:pt>
                <c:pt idx="6">
                  <c:v>#N/A</c:v>
                </c:pt>
                <c:pt idx="7">
                  <c:v>0</c:v>
                </c:pt>
                <c:pt idx="8">
                  <c:v>#N/A</c:v>
                </c:pt>
                <c:pt idx="9">
                  <c:v>0</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0.49</c:v>
                </c:pt>
                <c:pt idx="2">
                  <c:v>#N/A</c:v>
                </c:pt>
                <c:pt idx="3">
                  <c:v>0.36</c:v>
                </c:pt>
                <c:pt idx="4">
                  <c:v>#N/A</c:v>
                </c:pt>
                <c:pt idx="5">
                  <c:v>0.56999999999999995</c:v>
                </c:pt>
                <c:pt idx="6">
                  <c:v>#N/A</c:v>
                </c:pt>
                <c:pt idx="7">
                  <c:v>5.e-002</c:v>
                </c:pt>
                <c:pt idx="8">
                  <c:v>#N/A</c:v>
                </c:pt>
                <c:pt idx="9">
                  <c:v>2.e-002</c:v>
                </c:pt>
              </c:numCache>
            </c:numRef>
          </c:val>
        </c:ser>
        <c:ser>
          <c:idx val="8"/>
          <c:order val="8"/>
          <c:tx>
            <c:strRef>
              <c:f>データシート!$A$35</c:f>
              <c:strCache>
                <c:ptCount val="1"/>
                <c:pt idx="0">
                  <c:v>土地開発事業特別会計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1.e-002</c:v>
                </c:pt>
                <c:pt idx="2">
                  <c:v>#N/A</c:v>
                </c:pt>
                <c:pt idx="3">
                  <c:v>0</c:v>
                </c:pt>
                <c:pt idx="4">
                  <c:v>#N/A</c:v>
                </c:pt>
                <c:pt idx="5">
                  <c:v>0</c:v>
                </c:pt>
                <c:pt idx="6">
                  <c:v>#N/A</c:v>
                </c:pt>
                <c:pt idx="7">
                  <c:v>3.e-002</c:v>
                </c:pt>
                <c:pt idx="8">
                  <c:v>#N/A</c:v>
                </c:pt>
                <c:pt idx="9">
                  <c:v>5.e-002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3.89</c:v>
                </c:pt>
                <c:pt idx="2">
                  <c:v>#N/A</c:v>
                </c:pt>
                <c:pt idx="3">
                  <c:v>4.96</c:v>
                </c:pt>
                <c:pt idx="4">
                  <c:v>#N/A</c:v>
                </c:pt>
                <c:pt idx="5">
                  <c:v>2.0099999999999998</c:v>
                </c:pt>
                <c:pt idx="6">
                  <c:v>#N/A</c:v>
                </c:pt>
                <c:pt idx="7">
                  <c:v>2.8</c:v>
                </c:pt>
                <c:pt idx="8">
                  <c:v>#N/A</c:v>
                </c:pt>
                <c:pt idx="9">
                  <c:v>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304</c:v>
                </c:pt>
                <c:pt idx="5">
                  <c:v>292</c:v>
                </c:pt>
                <c:pt idx="8">
                  <c:v>291</c:v>
                </c:pt>
                <c:pt idx="11">
                  <c:v>299</c:v>
                </c:pt>
                <c:pt idx="14">
                  <c:v>321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c:v>
                </c:pt>
                <c:pt idx="3">
                  <c:v>27</c:v>
                </c:pt>
                <c:pt idx="6">
                  <c:v>30</c:v>
                </c:pt>
                <c:pt idx="9">
                  <c:v>30</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c:v>
                </c:pt>
                <c:pt idx="3">
                  <c:v>18</c:v>
                </c:pt>
                <c:pt idx="6">
                  <c:v>19</c:v>
                </c:pt>
                <c:pt idx="9">
                  <c:v>20</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288</c:v>
                </c:pt>
                <c:pt idx="3">
                  <c:v>278</c:v>
                </c:pt>
                <c:pt idx="6">
                  <c:v>307</c:v>
                </c:pt>
                <c:pt idx="9">
                  <c:v>314</c:v>
                </c:pt>
                <c:pt idx="12">
                  <c:v>361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c:v>
                </c:pt>
                <c:pt idx="2">
                  <c:v>#N/A</c:v>
                </c:pt>
                <c:pt idx="3">
                  <c:v>#N/A</c:v>
                </c:pt>
                <c:pt idx="4">
                  <c:v>31</c:v>
                </c:pt>
                <c:pt idx="5">
                  <c:v>#N/A</c:v>
                </c:pt>
                <c:pt idx="6">
                  <c:v>#N/A</c:v>
                </c:pt>
                <c:pt idx="7">
                  <c:v>65</c:v>
                </c:pt>
                <c:pt idx="8">
                  <c:v>#N/A</c:v>
                </c:pt>
                <c:pt idx="9">
                  <c:v>#N/A</c:v>
                </c:pt>
                <c:pt idx="10">
                  <c:v>65</c:v>
                </c:pt>
                <c:pt idx="11">
                  <c:v>#N/A</c:v>
                </c:pt>
                <c:pt idx="12">
                  <c:v>#N/A</c:v>
                </c:pt>
                <c:pt idx="13">
                  <c:v>90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2617</c:v>
                </c:pt>
                <c:pt idx="5">
                  <c:v>2566</c:v>
                </c:pt>
                <c:pt idx="8">
                  <c:v>2491</c:v>
                </c:pt>
                <c:pt idx="11">
                  <c:v>2459</c:v>
                </c:pt>
                <c:pt idx="14">
                  <c:v>2679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223</c:v>
                </c:pt>
                <c:pt idx="5">
                  <c:v>213</c:v>
                </c:pt>
                <c:pt idx="8">
                  <c:v>191</c:v>
                </c:pt>
                <c:pt idx="11">
                  <c:v>196</c:v>
                </c:pt>
                <c:pt idx="14">
                  <c:v>182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2853</c:v>
                </c:pt>
                <c:pt idx="5">
                  <c:v>2947</c:v>
                </c:pt>
                <c:pt idx="8">
                  <c:v>3084</c:v>
                </c:pt>
                <c:pt idx="11">
                  <c:v>3007</c:v>
                </c:pt>
                <c:pt idx="14">
                  <c:v>2319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476</c:v>
                </c:pt>
                <c:pt idx="3">
                  <c:v>434</c:v>
                </c:pt>
                <c:pt idx="6">
                  <c:v>425</c:v>
                </c:pt>
                <c:pt idx="9">
                  <c:v>413</c:v>
                </c:pt>
                <c:pt idx="12">
                  <c:v>394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137</c:v>
                </c:pt>
                <c:pt idx="3">
                  <c:v>109</c:v>
                </c:pt>
                <c:pt idx="6">
                  <c:v>81</c:v>
                </c:pt>
                <c:pt idx="9">
                  <c:v>52</c:v>
                </c:pt>
                <c:pt idx="12">
                  <c:v>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219</c:v>
                </c:pt>
                <c:pt idx="3">
                  <c:v>242</c:v>
                </c:pt>
                <c:pt idx="6">
                  <c:v>289</c:v>
                </c:pt>
                <c:pt idx="9">
                  <c:v>309</c:v>
                </c:pt>
                <c:pt idx="12">
                  <c:v>361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3244</c:v>
                </c:pt>
                <c:pt idx="3">
                  <c:v>3348</c:v>
                </c:pt>
                <c:pt idx="6">
                  <c:v>3273</c:v>
                </c:pt>
                <c:pt idx="9">
                  <c:v>3224</c:v>
                </c:pt>
                <c:pt idx="12">
                  <c:v>3782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492</c:v>
                </c:pt>
                <c:pt idx="1">
                  <c:v>440</c:v>
                </c:pt>
                <c:pt idx="2">
                  <c:v>349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481</c:v>
                </c:pt>
                <c:pt idx="1">
                  <c:v>456</c:v>
                </c:pt>
                <c:pt idx="2">
                  <c:v>388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2061</c:v>
                </c:pt>
                <c:pt idx="1">
                  <c:v>2057</c:v>
                </c:pt>
                <c:pt idx="2">
                  <c:v>1521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{475FE22E-C8F8-4E1A-B7B4-B0E3A8FC601E}</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{9BC49A64-3F19-43A0-B9EF-8F808514B8B3}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{F898818F-7360-4783-923D-92A804AD8E05}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{6C87A5FD-B8F4-410A-AA27-57C15756CE7F}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{3F195266-965A-4439-B2B0-4FEE6E013C10}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{2AA186F3-81DB-48E3-95F6-36AF600610A9}</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{7FC1E3B6-17A7-4865-9D23-62B3104DC54D}</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{5C43D0A1-3F1D-4F2D-84E6-C6E3F9E2E549}</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{EC01722D-5903-44FF-B729-E7D28BC5BAA6}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48.9</c:v>
                </c:pt>
                <c:pt idx="8">
                  <c:v>49.8</c:v>
                </c:pt>
                <c:pt idx="16">
                  <c:v>51.6</c:v>
                </c:pt>
                <c:pt idx="24">
                  <c:v>52.8</c:v>
                </c:pt>
                <c:pt idx="32">
                  <c:v>54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{229B2E15-73C1-4C55-9BC3-93730E7D7633}</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{E7BB67E0-D291-4405-882F-34EBE55DF2D3}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{C97B13E4-9272-4DD0-BEF1-FF68ED529E55}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{D42C46F2-5875-4787-8E12-D2566D8ADFC6}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{3D32268D-AA1E-4150-AF63-BEAD37357DF2}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{CA9E9E24-909C-422A-A623-8B403FF9DB4A}</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{AF85A981-D0CE-4323-9BFF-BAF545D41768}</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{4F5024F9-1E16-42DB-8D12-A8450475328B}</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{41F87E11-8977-4AEB-A092-349E1CB06E32}</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{2595C4B8-2717-4F3B-82BB-120278CA2924}</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{49E63F8A-64BC-4CD2-AA64-AE5B4FFC6CB2}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{E68748D5-F59E-4A59-8E5A-9C2EAFB6350F}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{BA080F91-F936-4C06-A19E-C834D9D1F6B1}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{9F088139-F813-4BEC-9959-439C2A7C19DA}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{6FBD4B16-EEAB-46D9-A1E5-91139A892A70}</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{552B14A2-D60D-4CCE-BA5E-CEBAFC7B4F42}</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{618174F5-1166-4CDB-AB8E-5ECDA6B68B61}</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{67BADBFD-665F-4742-9197-8133B32AC4C5}</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4.2</c:v>
                </c:pt>
                <c:pt idx="8">
                  <c:v>3.1</c:v>
                </c:pt>
                <c:pt idx="16">
                  <c:v>3.5</c:v>
                </c:pt>
                <c:pt idx="24">
                  <c:v>4.3</c:v>
                </c:pt>
                <c:pt idx="32">
                  <c:v>5.7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{BE6834C5-CC41-4580-8804-90A19C235AF9}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{76F6E691-9D25-4B6D-B1C9-4023D30D65C4}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{24400C2B-E8AF-4072-8C29-3FB20635FD32}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{8B576747-BB84-411C-8B55-66C2380BA43A}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{3AD19DCD-8B8B-4AD1-96C1-F5FD5363B0A1}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{68AD2281-F223-4CED-8197-7682C43D1DF4}</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{8B90A29D-905B-43EC-A744-353CB7CB122B}</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{4DB15E78-540C-4309-A625-6D007EC36C83}</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{19B80073-B91D-484B-B69B-6226D12ACC48}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2,653
2,650
52.36
4,357,584
4,280,212
44,286
1,548,033
3,782,060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税（たばこ税）の増加や森林環境譲与税の新設により基準財政収入額は増加したが、公債費の増加により基準財政需要額も増額したため、結果的には、単年及び３ヶ年平均の財政力指数は前年度と同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依然として、類似団体平均は下回っているため、税の収納率向上対策を中心とする自主財源に努める必要がある。</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102235</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53000" y="6445885"/>
          <a:ext cx="0" cy="1287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4"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17780</xdr:rowOff>
    </xdr:from>
    <xdr:ext cx="762000" cy="258445"/>
    <xdr:sp macro="" textlink="">
      <xdr:nvSpPr>
        <xdr:cNvPr id="66" name="財政力最大値テキスト"/>
        <xdr:cNvSpPr txBox="1"/>
      </xdr:nvSpPr>
      <xdr:spPr>
        <a:xfrm>
          <a:off x="5041900" y="6189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102235</xdr:rowOff>
    </xdr:from>
    <xdr:to xmlns:xdr="http://schemas.openxmlformats.org/drawingml/2006/spreadsheetDrawing">
      <xdr:col>24</xdr:col>
      <xdr:colOff>12700</xdr:colOff>
      <xdr:row>37</xdr:row>
      <xdr:rowOff>102235</xdr:rowOff>
    </xdr:to>
    <xdr:cxnSp macro="">
      <xdr:nvCxnSpPr>
        <xdr:cNvPr id="67" name="直線コネクタ 66"/>
        <xdr:cNvCxnSpPr/>
      </xdr:nvCxnSpPr>
      <xdr:spPr>
        <a:xfrm>
          <a:off x="4864100" y="644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116840</xdr:rowOff>
    </xdr:from>
    <xdr:to xmlns:xdr="http://schemas.openxmlformats.org/drawingml/2006/spreadsheetDrawing">
      <xdr:col>23</xdr:col>
      <xdr:colOff>133350</xdr:colOff>
      <xdr:row>44</xdr:row>
      <xdr:rowOff>116840</xdr:rowOff>
    </xdr:to>
    <xdr:cxnSp macro="">
      <xdr:nvCxnSpPr>
        <xdr:cNvPr id="68" name="直線コネクタ 67"/>
        <xdr:cNvCxnSpPr/>
      </xdr:nvCxnSpPr>
      <xdr:spPr>
        <a:xfrm>
          <a:off x="4114800" y="7660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66675</xdr:rowOff>
    </xdr:from>
    <xdr:ext cx="762000" cy="258445"/>
    <xdr:sp macro="" textlink="">
      <xdr:nvSpPr>
        <xdr:cNvPr id="69" name="財政力平均値テキスト"/>
        <xdr:cNvSpPr txBox="1"/>
      </xdr:nvSpPr>
      <xdr:spPr>
        <a:xfrm>
          <a:off x="5041900" y="7439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116840</xdr:rowOff>
    </xdr:from>
    <xdr:to xmlns:xdr="http://schemas.openxmlformats.org/drawingml/2006/spreadsheetDrawing">
      <xdr:col>19</xdr:col>
      <xdr:colOff>133350</xdr:colOff>
      <xdr:row>44</xdr:row>
      <xdr:rowOff>125095</xdr:rowOff>
    </xdr:to>
    <xdr:cxnSp macro="">
      <xdr:nvCxnSpPr>
        <xdr:cNvPr id="71" name="直線コネクタ 70"/>
        <xdr:cNvCxnSpPr/>
      </xdr:nvCxnSpPr>
      <xdr:spPr>
        <a:xfrm flipV="1">
          <a:off x="3225800" y="76606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125095</xdr:rowOff>
    </xdr:from>
    <xdr:to xmlns:xdr="http://schemas.openxmlformats.org/drawingml/2006/spreadsheetDrawing">
      <xdr:col>15</xdr:col>
      <xdr:colOff>82550</xdr:colOff>
      <xdr:row>44</xdr:row>
      <xdr:rowOff>125095</xdr:rowOff>
    </xdr:to>
    <xdr:cxnSp macro="">
      <xdr:nvCxnSpPr>
        <xdr:cNvPr id="74" name="直線コネクタ 73"/>
        <xdr:cNvCxnSpPr/>
      </xdr:nvCxnSpPr>
      <xdr:spPr>
        <a:xfrm>
          <a:off x="2336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175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844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125095</xdr:rowOff>
    </xdr:from>
    <xdr:to xmlns:xdr="http://schemas.openxmlformats.org/drawingml/2006/spreadsheetDrawing">
      <xdr:col>11</xdr:col>
      <xdr:colOff>31750</xdr:colOff>
      <xdr:row>44</xdr:row>
      <xdr:rowOff>125095</xdr:rowOff>
    </xdr:to>
    <xdr:cxnSp macro="">
      <xdr:nvCxnSpPr>
        <xdr:cNvPr id="77" name="直線コネクタ 76"/>
        <xdr:cNvCxnSpPr/>
      </xdr:nvCxnSpPr>
      <xdr:spPr>
        <a:xfrm>
          <a:off x="1447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286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955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397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169545</xdr:rowOff>
    </xdr:from>
    <xdr:ext cx="762000" cy="258445"/>
    <xdr:sp macro="" textlink="">
      <xdr:nvSpPr>
        <xdr:cNvPr id="81" name="テキスト ボックス 80"/>
        <xdr:cNvSpPr txBox="1"/>
      </xdr:nvSpPr>
      <xdr:spPr>
        <a:xfrm>
          <a:off x="1066800" y="7370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66040</xdr:rowOff>
    </xdr:from>
    <xdr:to xmlns:xdr="http://schemas.openxmlformats.org/drawingml/2006/spreadsheetDrawing">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9525</xdr:rowOff>
    </xdr:from>
    <xdr:ext cx="762000" cy="258445"/>
    <xdr:sp macro="" textlink="">
      <xdr:nvSpPr>
        <xdr:cNvPr id="88" name="財政力該当値テキスト"/>
        <xdr:cNvSpPr txBox="1"/>
      </xdr:nvSpPr>
      <xdr:spPr>
        <a:xfrm>
          <a:off x="5041900" y="7553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66040</xdr:rowOff>
    </xdr:from>
    <xdr:to xmlns:xdr="http://schemas.openxmlformats.org/drawingml/2006/spreadsheetDrawing">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152400</xdr:rowOff>
    </xdr:from>
    <xdr:ext cx="736600" cy="259080"/>
    <xdr:sp macro="" textlink="">
      <xdr:nvSpPr>
        <xdr:cNvPr id="90" name="テキスト ボックス 89"/>
        <xdr:cNvSpPr txBox="1"/>
      </xdr:nvSpPr>
      <xdr:spPr>
        <a:xfrm>
          <a:off x="3733800" y="769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74930</xdr:rowOff>
    </xdr:from>
    <xdr:to xmlns:xdr="http://schemas.openxmlformats.org/drawingml/2006/spreadsheetDrawing">
      <xdr:col>15</xdr:col>
      <xdr:colOff>133350</xdr:colOff>
      <xdr:row>45</xdr:row>
      <xdr:rowOff>4445</xdr:rowOff>
    </xdr:to>
    <xdr:sp macro="" textlink="">
      <xdr:nvSpPr>
        <xdr:cNvPr id="91" name="楕円 90"/>
        <xdr:cNvSpPr/>
      </xdr:nvSpPr>
      <xdr:spPr>
        <a:xfrm>
          <a:off x="3175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160655</xdr:rowOff>
    </xdr:from>
    <xdr:ext cx="762000" cy="259080"/>
    <xdr:sp macro="" textlink="">
      <xdr:nvSpPr>
        <xdr:cNvPr id="92" name="テキスト ボックス 91"/>
        <xdr:cNvSpPr txBox="1"/>
      </xdr:nvSpPr>
      <xdr:spPr>
        <a:xfrm>
          <a:off x="2844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74930</xdr:rowOff>
    </xdr:from>
    <xdr:to xmlns:xdr="http://schemas.openxmlformats.org/drawingml/2006/spreadsheetDrawing">
      <xdr:col>11</xdr:col>
      <xdr:colOff>82550</xdr:colOff>
      <xdr:row>45</xdr:row>
      <xdr:rowOff>4445</xdr:rowOff>
    </xdr:to>
    <xdr:sp macro="" textlink="">
      <xdr:nvSpPr>
        <xdr:cNvPr id="93" name="楕円 92"/>
        <xdr:cNvSpPr/>
      </xdr:nvSpPr>
      <xdr:spPr>
        <a:xfrm>
          <a:off x="2286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160655</xdr:rowOff>
    </xdr:from>
    <xdr:ext cx="762000" cy="259080"/>
    <xdr:sp macro="" textlink="">
      <xdr:nvSpPr>
        <xdr:cNvPr id="94" name="テキスト ボックス 93"/>
        <xdr:cNvSpPr txBox="1"/>
      </xdr:nvSpPr>
      <xdr:spPr>
        <a:xfrm>
          <a:off x="1955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74930</xdr:rowOff>
    </xdr:from>
    <xdr:to xmlns:xdr="http://schemas.openxmlformats.org/drawingml/2006/spreadsheetDrawing">
      <xdr:col>7</xdr:col>
      <xdr:colOff>31750</xdr:colOff>
      <xdr:row>45</xdr:row>
      <xdr:rowOff>4445</xdr:rowOff>
    </xdr:to>
    <xdr:sp macro="" textlink="">
      <xdr:nvSpPr>
        <xdr:cNvPr id="95" name="楕円 94"/>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160655</xdr:rowOff>
    </xdr:from>
    <xdr:ext cx="762000" cy="259080"/>
    <xdr:sp macro="" textlink="">
      <xdr:nvSpPr>
        <xdr:cNvPr id="96" name="テキスト ボックス 95"/>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経常経費は事務事業の増加に伴い職員削減率を緩和したことにより人件費が、過去の大型建設事業実施にともなう約定償還の開始により公債費が増加したことから、前年度比１６７，００５千円、７．４％増額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一方、経常一般財源は地方税が５，３８１千円、臨時財政対策債が１３，９００千円減少したが、地方交付税が２５，９４５千円増加したことから３０，８３８千円、２．１％の増額となっている。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上記より経常経費の増加が一般財源の増加を上回ったため、経常収支比率は前年度比３．０ポイント増加し、依然として類似団体平均を上回る結果となった。</a:t>
          </a:r>
          <a:endParaRPr kumimoji="1" lang="en-US" altLang="ja-JP" sz="1200">
            <a:latin typeface="ＭＳ Ｐゴシック"/>
            <a:ea typeface="ＭＳ Ｐゴシック"/>
          </a:endParaRP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166370</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53000" y="9939020"/>
          <a:ext cx="0" cy="1656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2000" cy="259080"/>
    <xdr:sp macro="" textlink="">
      <xdr:nvSpPr>
        <xdr:cNvPr id="127" name="財政構造の弾力性最小値テキスト"/>
        <xdr:cNvSpPr txBox="1"/>
      </xdr:nvSpPr>
      <xdr:spPr>
        <a:xfrm>
          <a:off x="5041900" y="1156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864100" y="1159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2000" cy="259080"/>
    <xdr:sp macro="" textlink="">
      <xdr:nvSpPr>
        <xdr:cNvPr id="129" name="財政構造の弾力性最大値テキスト"/>
        <xdr:cNvSpPr txBox="1"/>
      </xdr:nvSpPr>
      <xdr:spPr>
        <a:xfrm>
          <a:off x="5041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166370</xdr:rowOff>
    </xdr:from>
    <xdr:to xmlns:xdr="http://schemas.openxmlformats.org/drawingml/2006/spreadsheetDrawing">
      <xdr:col>24</xdr:col>
      <xdr:colOff>12700</xdr:colOff>
      <xdr:row>57</xdr:row>
      <xdr:rowOff>166370</xdr:rowOff>
    </xdr:to>
    <xdr:cxnSp macro="">
      <xdr:nvCxnSpPr>
        <xdr:cNvPr id="130" name="直線コネクタ 129"/>
        <xdr:cNvCxnSpPr/>
      </xdr:nvCxnSpPr>
      <xdr:spPr>
        <a:xfrm>
          <a:off x="4864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109220</xdr:rowOff>
    </xdr:from>
    <xdr:to xmlns:xdr="http://schemas.openxmlformats.org/drawingml/2006/spreadsheetDrawing">
      <xdr:col>23</xdr:col>
      <xdr:colOff>133350</xdr:colOff>
      <xdr:row>66</xdr:row>
      <xdr:rowOff>58420</xdr:rowOff>
    </xdr:to>
    <xdr:cxnSp macro="">
      <xdr:nvCxnSpPr>
        <xdr:cNvPr id="131" name="直線コネクタ 130"/>
        <xdr:cNvCxnSpPr/>
      </xdr:nvCxnSpPr>
      <xdr:spPr>
        <a:xfrm>
          <a:off x="4114800" y="1125347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2000" cy="258445"/>
    <xdr:sp macro="" textlink="">
      <xdr:nvSpPr>
        <xdr:cNvPr id="132" name="財政構造の弾力性平均値テキスト"/>
        <xdr:cNvSpPr txBox="1"/>
      </xdr:nvSpPr>
      <xdr:spPr>
        <a:xfrm>
          <a:off x="5041900" y="10810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022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48895</xdr:rowOff>
    </xdr:from>
    <xdr:to xmlns:xdr="http://schemas.openxmlformats.org/drawingml/2006/spreadsheetDrawing">
      <xdr:col>19</xdr:col>
      <xdr:colOff>133350</xdr:colOff>
      <xdr:row>65</xdr:row>
      <xdr:rowOff>109220</xdr:rowOff>
    </xdr:to>
    <xdr:cxnSp macro="">
      <xdr:nvCxnSpPr>
        <xdr:cNvPr id="134" name="直線コネクタ 133"/>
        <xdr:cNvCxnSpPr/>
      </xdr:nvCxnSpPr>
      <xdr:spPr>
        <a:xfrm>
          <a:off x="3225800" y="1119314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139700</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064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80010</xdr:rowOff>
    </xdr:from>
    <xdr:ext cx="736600" cy="259080"/>
    <xdr:sp macro="" textlink="">
      <xdr:nvSpPr>
        <xdr:cNvPr id="136" name="テキスト ボックス 135"/>
        <xdr:cNvSpPr txBox="1"/>
      </xdr:nvSpPr>
      <xdr:spPr>
        <a:xfrm>
          <a:off x="3733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59690</xdr:rowOff>
    </xdr:from>
    <xdr:to xmlns:xdr="http://schemas.openxmlformats.org/drawingml/2006/spreadsheetDrawing">
      <xdr:col>15</xdr:col>
      <xdr:colOff>82550</xdr:colOff>
      <xdr:row>65</xdr:row>
      <xdr:rowOff>48895</xdr:rowOff>
    </xdr:to>
    <xdr:cxnSp macro="">
      <xdr:nvCxnSpPr>
        <xdr:cNvPr id="137" name="直線コネクタ 136"/>
        <xdr:cNvCxnSpPr/>
      </xdr:nvCxnSpPr>
      <xdr:spPr>
        <a:xfrm>
          <a:off x="2336800" y="1103249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38" name="フローチャート: 判断 137"/>
        <xdr:cNvSpPr/>
      </xdr:nvSpPr>
      <xdr:spPr>
        <a:xfrm>
          <a:off x="3175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2000" cy="259080"/>
    <xdr:sp macro="" textlink="">
      <xdr:nvSpPr>
        <xdr:cNvPr id="139" name="テキスト ボックス 138"/>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9525</xdr:rowOff>
    </xdr:from>
    <xdr:to xmlns:xdr="http://schemas.openxmlformats.org/drawingml/2006/spreadsheetDrawing">
      <xdr:col>11</xdr:col>
      <xdr:colOff>31750</xdr:colOff>
      <xdr:row>64</xdr:row>
      <xdr:rowOff>59690</xdr:rowOff>
    </xdr:to>
    <xdr:cxnSp macro="">
      <xdr:nvCxnSpPr>
        <xdr:cNvPr id="140" name="直線コネクタ 139"/>
        <xdr:cNvCxnSpPr/>
      </xdr:nvCxnSpPr>
      <xdr:spPr>
        <a:xfrm>
          <a:off x="1447800" y="10810875"/>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9080"/>
    <xdr:sp macro="" textlink="">
      <xdr:nvSpPr>
        <xdr:cNvPr id="142" name="テキスト ボックス 141"/>
        <xdr:cNvSpPr txBox="1"/>
      </xdr:nvSpPr>
      <xdr:spPr>
        <a:xfrm>
          <a:off x="1955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2000" cy="258445"/>
    <xdr:sp macro="" textlink="">
      <xdr:nvSpPr>
        <xdr:cNvPr id="144" name="テキスト ボックス 143"/>
        <xdr:cNvSpPr txBox="1"/>
      </xdr:nvSpPr>
      <xdr:spPr>
        <a:xfrm>
          <a:off x="1066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7620</xdr:rowOff>
    </xdr:from>
    <xdr:to xmlns:xdr="http://schemas.openxmlformats.org/drawingml/2006/spreadsheetDrawing">
      <xdr:col>23</xdr:col>
      <xdr:colOff>184150</xdr:colOff>
      <xdr:row>66</xdr:row>
      <xdr:rowOff>109220</xdr:rowOff>
    </xdr:to>
    <xdr:sp macro="" textlink="">
      <xdr:nvSpPr>
        <xdr:cNvPr id="150" name="楕円 149"/>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151130</xdr:rowOff>
    </xdr:from>
    <xdr:ext cx="762000" cy="259080"/>
    <xdr:sp macro="" textlink="">
      <xdr:nvSpPr>
        <xdr:cNvPr id="151" name="財政構造の弾力性該当値テキスト"/>
        <xdr:cNvSpPr txBox="1"/>
      </xdr:nvSpPr>
      <xdr:spPr>
        <a:xfrm>
          <a:off x="5041900" y="1129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58420</xdr:rowOff>
    </xdr:from>
    <xdr:to xmlns:xdr="http://schemas.openxmlformats.org/drawingml/2006/spreadsheetDrawing">
      <xdr:col>19</xdr:col>
      <xdr:colOff>184150</xdr:colOff>
      <xdr:row>65</xdr:row>
      <xdr:rowOff>160020</xdr:rowOff>
    </xdr:to>
    <xdr:sp macro="" textlink="">
      <xdr:nvSpPr>
        <xdr:cNvPr id="152" name="楕円 151"/>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144780</xdr:rowOff>
    </xdr:from>
    <xdr:ext cx="736600" cy="258445"/>
    <xdr:sp macro="" textlink="">
      <xdr:nvSpPr>
        <xdr:cNvPr id="153" name="テキスト ボックス 152"/>
        <xdr:cNvSpPr txBox="1"/>
      </xdr:nvSpPr>
      <xdr:spPr>
        <a:xfrm>
          <a:off x="3733800" y="11289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169545</xdr:rowOff>
    </xdr:from>
    <xdr:to xmlns:xdr="http://schemas.openxmlformats.org/drawingml/2006/spreadsheetDrawing">
      <xdr:col>15</xdr:col>
      <xdr:colOff>133350</xdr:colOff>
      <xdr:row>65</xdr:row>
      <xdr:rowOff>99695</xdr:rowOff>
    </xdr:to>
    <xdr:sp macro="" textlink="">
      <xdr:nvSpPr>
        <xdr:cNvPr id="154" name="楕円 153"/>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84455</xdr:rowOff>
    </xdr:from>
    <xdr:ext cx="762000" cy="259080"/>
    <xdr:sp macro="" textlink="">
      <xdr:nvSpPr>
        <xdr:cNvPr id="155" name="テキスト ボックス 154"/>
        <xdr:cNvSpPr txBox="1"/>
      </xdr:nvSpPr>
      <xdr:spPr>
        <a:xfrm>
          <a:off x="2844800" y="11228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8890</xdr:rowOff>
    </xdr:from>
    <xdr:to xmlns:xdr="http://schemas.openxmlformats.org/drawingml/2006/spreadsheetDrawing">
      <xdr:col>11</xdr:col>
      <xdr:colOff>82550</xdr:colOff>
      <xdr:row>64</xdr:row>
      <xdr:rowOff>110490</xdr:rowOff>
    </xdr:to>
    <xdr:sp macro="" textlink="">
      <xdr:nvSpPr>
        <xdr:cNvPr id="156" name="楕円 155"/>
        <xdr:cNvSpPr/>
      </xdr:nvSpPr>
      <xdr:spPr>
        <a:xfrm>
          <a:off x="22860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95250</xdr:rowOff>
    </xdr:from>
    <xdr:ext cx="762000" cy="259080"/>
    <xdr:sp macro="" textlink="">
      <xdr:nvSpPr>
        <xdr:cNvPr id="157" name="テキスト ボックス 156"/>
        <xdr:cNvSpPr txBox="1"/>
      </xdr:nvSpPr>
      <xdr:spPr>
        <a:xfrm>
          <a:off x="1955800" y="1106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130175</xdr:rowOff>
    </xdr:from>
    <xdr:to xmlns:xdr="http://schemas.openxmlformats.org/drawingml/2006/spreadsheetDrawing">
      <xdr:col>7</xdr:col>
      <xdr:colOff>31750</xdr:colOff>
      <xdr:row>63</xdr:row>
      <xdr:rowOff>60325</xdr:rowOff>
    </xdr:to>
    <xdr:sp macro="" textlink="">
      <xdr:nvSpPr>
        <xdr:cNvPr id="158" name="楕円 157"/>
        <xdr:cNvSpPr/>
      </xdr:nvSpPr>
      <xdr:spPr>
        <a:xfrm>
          <a:off x="1397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45085</xdr:rowOff>
    </xdr:from>
    <xdr:ext cx="762000" cy="258445"/>
    <xdr:sp macro="" textlink="">
      <xdr:nvSpPr>
        <xdr:cNvPr id="159" name="テキスト ボックス 158"/>
        <xdr:cNvSpPr txBox="1"/>
      </xdr:nvSpPr>
      <xdr:spPr>
        <a:xfrm>
          <a:off x="1066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[382,461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幅広い行政需要に対応するため職員数の縮減目標を緩和し職員数を増加したため人件費は増加し、また、各種計画の策定、ふるさと納税経費の増加により物件費も増加しているが、類似団体平均は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近年は増加傾向にあることから引き続き類似団体平均を上回らないよう適切に管理していく。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7" name="テキスト ボックス 176"/>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9" name="テキスト ボックス 178"/>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53000" y="13980795"/>
          <a:ext cx="0" cy="1497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8445"/>
    <xdr:sp macro="" textlink="">
      <xdr:nvSpPr>
        <xdr:cNvPr id="191" name="人件費・物件費等の状況最小値テキスト"/>
        <xdr:cNvSpPr txBox="1"/>
      </xdr:nvSpPr>
      <xdr:spPr>
        <a:xfrm>
          <a:off x="5041900" y="15450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2000" cy="258445"/>
    <xdr:sp macro="" textlink="">
      <xdr:nvSpPr>
        <xdr:cNvPr id="193" name="人件費・物件費等の状況最大値テキスト"/>
        <xdr:cNvSpPr txBox="1"/>
      </xdr:nvSpPr>
      <xdr:spPr>
        <a:xfrm>
          <a:off x="5041900" y="13724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864100" y="1398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102870</xdr:rowOff>
    </xdr:from>
    <xdr:to xmlns:xdr="http://schemas.openxmlformats.org/drawingml/2006/spreadsheetDrawing">
      <xdr:col>23</xdr:col>
      <xdr:colOff>133350</xdr:colOff>
      <xdr:row>82</xdr:row>
      <xdr:rowOff>123825</xdr:rowOff>
    </xdr:to>
    <xdr:cxnSp macro="">
      <xdr:nvCxnSpPr>
        <xdr:cNvPr id="195" name="直線コネクタ 194"/>
        <xdr:cNvCxnSpPr/>
      </xdr:nvCxnSpPr>
      <xdr:spPr>
        <a:xfrm>
          <a:off x="4114800" y="1416177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97790</xdr:rowOff>
    </xdr:from>
    <xdr:ext cx="762000" cy="258445"/>
    <xdr:sp macro="" textlink="">
      <xdr:nvSpPr>
        <xdr:cNvPr id="196" name="人件費・物件費等の状況平均値テキスト"/>
        <xdr:cNvSpPr txBox="1"/>
      </xdr:nvSpPr>
      <xdr:spPr>
        <a:xfrm>
          <a:off x="5041900" y="141566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02200" y="1418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59055</xdr:rowOff>
    </xdr:from>
    <xdr:to xmlns:xdr="http://schemas.openxmlformats.org/drawingml/2006/spreadsheetDrawing">
      <xdr:col>19</xdr:col>
      <xdr:colOff>133350</xdr:colOff>
      <xdr:row>82</xdr:row>
      <xdr:rowOff>102870</xdr:rowOff>
    </xdr:to>
    <xdr:cxnSp macro="">
      <xdr:nvCxnSpPr>
        <xdr:cNvPr id="198" name="直線コネクタ 197"/>
        <xdr:cNvCxnSpPr/>
      </xdr:nvCxnSpPr>
      <xdr:spPr>
        <a:xfrm>
          <a:off x="3225800" y="141179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29845</xdr:rowOff>
    </xdr:from>
    <xdr:ext cx="736600" cy="258445"/>
    <xdr:sp macro="" textlink="">
      <xdr:nvSpPr>
        <xdr:cNvPr id="200" name="テキスト ボックス 199"/>
        <xdr:cNvSpPr txBox="1"/>
      </xdr:nvSpPr>
      <xdr:spPr>
        <a:xfrm>
          <a:off x="3733800" y="14260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55880</xdr:rowOff>
    </xdr:from>
    <xdr:to xmlns:xdr="http://schemas.openxmlformats.org/drawingml/2006/spreadsheetDrawing">
      <xdr:col>15</xdr:col>
      <xdr:colOff>82550</xdr:colOff>
      <xdr:row>82</xdr:row>
      <xdr:rowOff>59055</xdr:rowOff>
    </xdr:to>
    <xdr:cxnSp macro="">
      <xdr:nvCxnSpPr>
        <xdr:cNvPr id="201" name="直線コネクタ 200"/>
        <xdr:cNvCxnSpPr/>
      </xdr:nvCxnSpPr>
      <xdr:spPr>
        <a:xfrm>
          <a:off x="2336800" y="141147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1750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23495</xdr:rowOff>
    </xdr:from>
    <xdr:ext cx="762000" cy="259080"/>
    <xdr:sp macro="" textlink="">
      <xdr:nvSpPr>
        <xdr:cNvPr id="203" name="テキスト ボックス 202"/>
        <xdr:cNvSpPr txBox="1"/>
      </xdr:nvSpPr>
      <xdr:spPr>
        <a:xfrm>
          <a:off x="2844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34925</xdr:rowOff>
    </xdr:from>
    <xdr:to xmlns:xdr="http://schemas.openxmlformats.org/drawingml/2006/spreadsheetDrawing">
      <xdr:col>11</xdr:col>
      <xdr:colOff>31750</xdr:colOff>
      <xdr:row>82</xdr:row>
      <xdr:rowOff>55880</xdr:rowOff>
    </xdr:to>
    <xdr:cxnSp macro="">
      <xdr:nvCxnSpPr>
        <xdr:cNvPr id="204" name="直線コネクタ 203"/>
        <xdr:cNvCxnSpPr/>
      </xdr:nvCxnSpPr>
      <xdr:spPr>
        <a:xfrm>
          <a:off x="1447800" y="140938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28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16510</xdr:rowOff>
    </xdr:from>
    <xdr:ext cx="762000" cy="259080"/>
    <xdr:sp macro="" textlink="">
      <xdr:nvSpPr>
        <xdr:cNvPr id="206" name="テキスト ボックス 205"/>
        <xdr:cNvSpPr txBox="1"/>
      </xdr:nvSpPr>
      <xdr:spPr>
        <a:xfrm>
          <a:off x="1955800" y="1424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164465</xdr:rowOff>
    </xdr:from>
    <xdr:ext cx="762000" cy="259080"/>
    <xdr:sp macro="" textlink="">
      <xdr:nvSpPr>
        <xdr:cNvPr id="208" name="テキスト ボックス 207"/>
        <xdr:cNvSpPr txBox="1"/>
      </xdr:nvSpPr>
      <xdr:spPr>
        <a:xfrm>
          <a:off x="1066800" y="1422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73025</xdr:rowOff>
    </xdr:from>
    <xdr:to xmlns:xdr="http://schemas.openxmlformats.org/drawingml/2006/spreadsheetDrawing">
      <xdr:col>23</xdr:col>
      <xdr:colOff>184150</xdr:colOff>
      <xdr:row>83</xdr:row>
      <xdr:rowOff>3175</xdr:rowOff>
    </xdr:to>
    <xdr:sp macro="" textlink="">
      <xdr:nvSpPr>
        <xdr:cNvPr id="214" name="楕円 213"/>
        <xdr:cNvSpPr/>
      </xdr:nvSpPr>
      <xdr:spPr>
        <a:xfrm>
          <a:off x="4902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89535</xdr:rowOff>
    </xdr:from>
    <xdr:ext cx="762000" cy="258445"/>
    <xdr:sp macro="" textlink="">
      <xdr:nvSpPr>
        <xdr:cNvPr id="215" name="人件費・物件費等の状況該当値テキスト"/>
        <xdr:cNvSpPr txBox="1"/>
      </xdr:nvSpPr>
      <xdr:spPr>
        <a:xfrm>
          <a:off x="5041900" y="1397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52070</xdr:rowOff>
    </xdr:from>
    <xdr:to xmlns:xdr="http://schemas.openxmlformats.org/drawingml/2006/spreadsheetDrawing">
      <xdr:col>19</xdr:col>
      <xdr:colOff>184150</xdr:colOff>
      <xdr:row>82</xdr:row>
      <xdr:rowOff>153670</xdr:rowOff>
    </xdr:to>
    <xdr:sp macro="" textlink="">
      <xdr:nvSpPr>
        <xdr:cNvPr id="216" name="楕円 215"/>
        <xdr:cNvSpPr/>
      </xdr:nvSpPr>
      <xdr:spPr>
        <a:xfrm>
          <a:off x="40640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163830</xdr:rowOff>
    </xdr:from>
    <xdr:ext cx="736600" cy="259080"/>
    <xdr:sp macro="" textlink="">
      <xdr:nvSpPr>
        <xdr:cNvPr id="217" name="テキスト ボックス 216"/>
        <xdr:cNvSpPr txBox="1"/>
      </xdr:nvSpPr>
      <xdr:spPr>
        <a:xfrm>
          <a:off x="3733800" y="1387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8255</xdr:rowOff>
    </xdr:from>
    <xdr:to xmlns:xdr="http://schemas.openxmlformats.org/drawingml/2006/spreadsheetDrawing">
      <xdr:col>15</xdr:col>
      <xdr:colOff>133350</xdr:colOff>
      <xdr:row>82</xdr:row>
      <xdr:rowOff>109855</xdr:rowOff>
    </xdr:to>
    <xdr:sp macro="" textlink="">
      <xdr:nvSpPr>
        <xdr:cNvPr id="218" name="楕円 217"/>
        <xdr:cNvSpPr/>
      </xdr:nvSpPr>
      <xdr:spPr>
        <a:xfrm>
          <a:off x="31750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120650</xdr:rowOff>
    </xdr:from>
    <xdr:ext cx="762000" cy="258445"/>
    <xdr:sp macro="" textlink="">
      <xdr:nvSpPr>
        <xdr:cNvPr id="219" name="テキスト ボックス 218"/>
        <xdr:cNvSpPr txBox="1"/>
      </xdr:nvSpPr>
      <xdr:spPr>
        <a:xfrm>
          <a:off x="2844800" y="1383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5080</xdr:rowOff>
    </xdr:from>
    <xdr:to xmlns:xdr="http://schemas.openxmlformats.org/drawingml/2006/spreadsheetDrawing">
      <xdr:col>11</xdr:col>
      <xdr:colOff>82550</xdr:colOff>
      <xdr:row>82</xdr:row>
      <xdr:rowOff>106680</xdr:rowOff>
    </xdr:to>
    <xdr:sp macro="" textlink="">
      <xdr:nvSpPr>
        <xdr:cNvPr id="220" name="楕円 219"/>
        <xdr:cNvSpPr/>
      </xdr:nvSpPr>
      <xdr:spPr>
        <a:xfrm>
          <a:off x="22860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116840</xdr:rowOff>
    </xdr:from>
    <xdr:ext cx="762000" cy="259080"/>
    <xdr:sp macro="" textlink="">
      <xdr:nvSpPr>
        <xdr:cNvPr id="221" name="テキスト ボックス 220"/>
        <xdr:cNvSpPr txBox="1"/>
      </xdr:nvSpPr>
      <xdr:spPr>
        <a:xfrm>
          <a:off x="1955800" y="1383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155575</xdr:rowOff>
    </xdr:from>
    <xdr:to xmlns:xdr="http://schemas.openxmlformats.org/drawingml/2006/spreadsheetDrawing">
      <xdr:col>7</xdr:col>
      <xdr:colOff>31750</xdr:colOff>
      <xdr:row>82</xdr:row>
      <xdr:rowOff>86360</xdr:rowOff>
    </xdr:to>
    <xdr:sp macro="" textlink="">
      <xdr:nvSpPr>
        <xdr:cNvPr id="222" name="楕円 221"/>
        <xdr:cNvSpPr/>
      </xdr:nvSpPr>
      <xdr:spPr>
        <a:xfrm>
          <a:off x="1397000" y="1404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95885</xdr:rowOff>
    </xdr:from>
    <xdr:ext cx="762000" cy="259080"/>
    <xdr:sp macro="" textlink="">
      <xdr:nvSpPr>
        <xdr:cNvPr id="223" name="テキスト ボックス 222"/>
        <xdr:cNvSpPr txBox="1"/>
      </xdr:nvSpPr>
      <xdr:spPr>
        <a:xfrm>
          <a:off x="10668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地方公務員の給与削減の影響により、ラスパイレス指数は１００を下回っており、また、国県からの割愛職員が退職したことなどから、指数は４．７ポイント下がり類似団体平均を下回った。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今後においても、類似団体との均衡も考慮しつつ適切な給与水準を維持していく必要がある。</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0"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2"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018000" y="1388935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2000" cy="258445"/>
    <xdr:sp macro="" textlink="">
      <xdr:nvSpPr>
        <xdr:cNvPr id="253" name="給与水準   （国との比較）最小値テキスト"/>
        <xdr:cNvSpPr txBox="1"/>
      </xdr:nvSpPr>
      <xdr:spPr>
        <a:xfrm>
          <a:off x="17106900" y="1546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69291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2000" cy="258445"/>
    <xdr:sp macro="" textlink="">
      <xdr:nvSpPr>
        <xdr:cNvPr id="255" name="給与水準   （国との比較）最大値テキスト"/>
        <xdr:cNvSpPr txBox="1"/>
      </xdr:nvSpPr>
      <xdr:spPr>
        <a:xfrm>
          <a:off x="17106900" y="13632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6929100" y="1388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88</xdr:row>
      <xdr:rowOff>15875</xdr:rowOff>
    </xdr:to>
    <xdr:cxnSp macro="">
      <xdr:nvCxnSpPr>
        <xdr:cNvPr id="257" name="直線コネクタ 256"/>
        <xdr:cNvCxnSpPr/>
      </xdr:nvCxnSpPr>
      <xdr:spPr>
        <a:xfrm flipV="1">
          <a:off x="16179800" y="14725650"/>
          <a:ext cx="8382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60325</xdr:rowOff>
    </xdr:from>
    <xdr:ext cx="762000" cy="259080"/>
    <xdr:sp macro="" textlink="">
      <xdr:nvSpPr>
        <xdr:cNvPr id="258" name="給与水準   （国との比較）平均値テキスト"/>
        <xdr:cNvSpPr txBox="1"/>
      </xdr:nvSpPr>
      <xdr:spPr>
        <a:xfrm>
          <a:off x="17106900" y="14976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69672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15875</xdr:rowOff>
    </xdr:from>
    <xdr:to xmlns:xdr="http://schemas.openxmlformats.org/drawingml/2006/spreadsheetDrawing">
      <xdr:col>77</xdr:col>
      <xdr:colOff>44450</xdr:colOff>
      <xdr:row>89</xdr:row>
      <xdr:rowOff>6350</xdr:rowOff>
    </xdr:to>
    <xdr:cxnSp macro="">
      <xdr:nvCxnSpPr>
        <xdr:cNvPr id="260" name="直線コネクタ 259"/>
        <xdr:cNvCxnSpPr/>
      </xdr:nvCxnSpPr>
      <xdr:spPr>
        <a:xfrm flipV="1">
          <a:off x="15290800" y="1510347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129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29210</xdr:rowOff>
    </xdr:from>
    <xdr:ext cx="736600" cy="258445"/>
    <xdr:sp macro="" textlink="">
      <xdr:nvSpPr>
        <xdr:cNvPr id="262" name="テキスト ボックス 261"/>
        <xdr:cNvSpPr txBox="1"/>
      </xdr:nvSpPr>
      <xdr:spPr>
        <a:xfrm>
          <a:off x="15798800" y="14773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0</xdr:rowOff>
    </xdr:from>
    <xdr:to xmlns:xdr="http://schemas.openxmlformats.org/drawingml/2006/spreadsheetDrawing">
      <xdr:col>72</xdr:col>
      <xdr:colOff>203200</xdr:colOff>
      <xdr:row>89</xdr:row>
      <xdr:rowOff>6350</xdr:rowOff>
    </xdr:to>
    <xdr:cxnSp macro="">
      <xdr:nvCxnSpPr>
        <xdr:cNvPr id="263" name="直線コネクタ 262"/>
        <xdr:cNvCxnSpPr/>
      </xdr:nvCxnSpPr>
      <xdr:spPr>
        <a:xfrm>
          <a:off x="14401800" y="150876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240000" y="15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29210</xdr:rowOff>
    </xdr:from>
    <xdr:ext cx="762000" cy="258445"/>
    <xdr:sp macro="" textlink="">
      <xdr:nvSpPr>
        <xdr:cNvPr id="265" name="テキスト ボックス 264"/>
        <xdr:cNvSpPr txBox="1"/>
      </xdr:nvSpPr>
      <xdr:spPr>
        <a:xfrm>
          <a:off x="14909800" y="1477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50800</xdr:rowOff>
    </xdr:from>
    <xdr:to xmlns:xdr="http://schemas.openxmlformats.org/drawingml/2006/spreadsheetDrawing">
      <xdr:col>68</xdr:col>
      <xdr:colOff>152400</xdr:colOff>
      <xdr:row>88</xdr:row>
      <xdr:rowOff>0</xdr:rowOff>
    </xdr:to>
    <xdr:cxnSp macro="">
      <xdr:nvCxnSpPr>
        <xdr:cNvPr id="266" name="直線コネクタ 265"/>
        <xdr:cNvCxnSpPr/>
      </xdr:nvCxnSpPr>
      <xdr:spPr>
        <a:xfrm>
          <a:off x="13512800" y="149669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158115</xdr:rowOff>
    </xdr:to>
    <xdr:sp macro="" textlink="">
      <xdr:nvSpPr>
        <xdr:cNvPr id="267" name="フローチャート: 判断 266"/>
        <xdr:cNvSpPr/>
      </xdr:nvSpPr>
      <xdr:spPr>
        <a:xfrm>
          <a:off x="14351000" y="1497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168275</xdr:rowOff>
    </xdr:from>
    <xdr:ext cx="762000" cy="258445"/>
    <xdr:sp macro="" textlink="">
      <xdr:nvSpPr>
        <xdr:cNvPr id="268" name="テキスト ボックス 267"/>
        <xdr:cNvSpPr txBox="1"/>
      </xdr:nvSpPr>
      <xdr:spPr>
        <a:xfrm>
          <a:off x="14020800" y="14741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158750</xdr:rowOff>
    </xdr:from>
    <xdr:ext cx="762000" cy="259080"/>
    <xdr:sp macro="" textlink="">
      <xdr:nvSpPr>
        <xdr:cNvPr id="270" name="テキスト ボックス 269"/>
        <xdr:cNvSpPr txBox="1"/>
      </xdr:nvSpPr>
      <xdr:spPr>
        <a:xfrm>
          <a:off x="13131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118110</xdr:rowOff>
    </xdr:from>
    <xdr:ext cx="762000" cy="259080"/>
    <xdr:sp macro="" textlink="">
      <xdr:nvSpPr>
        <xdr:cNvPr id="277" name="給与水準   （国との比較）該当値テキスト"/>
        <xdr:cNvSpPr txBox="1"/>
      </xdr:nvSpPr>
      <xdr:spPr>
        <a:xfrm>
          <a:off x="171069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136525</xdr:rowOff>
    </xdr:from>
    <xdr:to xmlns:xdr="http://schemas.openxmlformats.org/drawingml/2006/spreadsheetDrawing">
      <xdr:col>77</xdr:col>
      <xdr:colOff>95250</xdr:colOff>
      <xdr:row>88</xdr:row>
      <xdr:rowOff>66675</xdr:rowOff>
    </xdr:to>
    <xdr:sp macro="" textlink="">
      <xdr:nvSpPr>
        <xdr:cNvPr id="278" name="楕円 277"/>
        <xdr:cNvSpPr/>
      </xdr:nvSpPr>
      <xdr:spPr>
        <a:xfrm>
          <a:off x="16129000" y="150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52070</xdr:rowOff>
    </xdr:from>
    <xdr:ext cx="736600" cy="258445"/>
    <xdr:sp macro="" textlink="">
      <xdr:nvSpPr>
        <xdr:cNvPr id="279" name="テキスト ボックス 278"/>
        <xdr:cNvSpPr txBox="1"/>
      </xdr:nvSpPr>
      <xdr:spPr>
        <a:xfrm>
          <a:off x="15798800" y="15139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126365</xdr:rowOff>
    </xdr:from>
    <xdr:to xmlns:xdr="http://schemas.openxmlformats.org/drawingml/2006/spreadsheetDrawing">
      <xdr:col>73</xdr:col>
      <xdr:colOff>44450</xdr:colOff>
      <xdr:row>89</xdr:row>
      <xdr:rowOff>56515</xdr:rowOff>
    </xdr:to>
    <xdr:sp macro="" textlink="">
      <xdr:nvSpPr>
        <xdr:cNvPr id="280" name="楕円 279"/>
        <xdr:cNvSpPr/>
      </xdr:nvSpPr>
      <xdr:spPr>
        <a:xfrm>
          <a:off x="15240000" y="152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41275</xdr:rowOff>
    </xdr:from>
    <xdr:ext cx="762000" cy="258445"/>
    <xdr:sp macro="" textlink="">
      <xdr:nvSpPr>
        <xdr:cNvPr id="281" name="テキスト ボックス 280"/>
        <xdr:cNvSpPr txBox="1"/>
      </xdr:nvSpPr>
      <xdr:spPr>
        <a:xfrm>
          <a:off x="14909800" y="15300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120650</xdr:rowOff>
    </xdr:from>
    <xdr:to xmlns:xdr="http://schemas.openxmlformats.org/drawingml/2006/spreadsheetDrawing">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35560</xdr:rowOff>
    </xdr:from>
    <xdr:ext cx="762000" cy="259080"/>
    <xdr:sp macro="" textlink="">
      <xdr:nvSpPr>
        <xdr:cNvPr id="283" name="テキスト ボックス 282"/>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111760</xdr:rowOff>
    </xdr:from>
    <xdr:ext cx="762000" cy="258445"/>
    <xdr:sp macro="" textlink="">
      <xdr:nvSpPr>
        <xdr:cNvPr id="285" name="テキスト ボックス 284"/>
        <xdr:cNvSpPr txBox="1"/>
      </xdr:nvSpPr>
      <xdr:spPr>
        <a:xfrm>
          <a:off x="131318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[20.73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集中改革プランに基づく人員抑制の結果、類似団体平均を下回る水準で推移してきたが、近年は多様化する行政需要に対応するため、職員数の増員を図ったことから数値が上昇傾向にある。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018000" y="9935845"/>
          <a:ext cx="0" cy="1677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2000" cy="258445"/>
    <xdr:sp macro="" textlink="">
      <xdr:nvSpPr>
        <xdr:cNvPr id="318" name="定員管理の状況最小値テキスト"/>
        <xdr:cNvSpPr txBox="1"/>
      </xdr:nvSpPr>
      <xdr:spPr>
        <a:xfrm>
          <a:off x="17106900" y="1158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2000" cy="258445"/>
    <xdr:sp macro="" textlink="">
      <xdr:nvSpPr>
        <xdr:cNvPr id="320" name="定員管理の状況最大値テキスト"/>
        <xdr:cNvSpPr txBox="1"/>
      </xdr:nvSpPr>
      <xdr:spPr>
        <a:xfrm>
          <a:off x="17106900" y="967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69291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15875</xdr:rowOff>
    </xdr:from>
    <xdr:to xmlns:xdr="http://schemas.openxmlformats.org/drawingml/2006/spreadsheetDrawing">
      <xdr:col>81</xdr:col>
      <xdr:colOff>44450</xdr:colOff>
      <xdr:row>60</xdr:row>
      <xdr:rowOff>29210</xdr:rowOff>
    </xdr:to>
    <xdr:cxnSp macro="">
      <xdr:nvCxnSpPr>
        <xdr:cNvPr id="322" name="直線コネクタ 321"/>
        <xdr:cNvCxnSpPr/>
      </xdr:nvCxnSpPr>
      <xdr:spPr>
        <a:xfrm flipV="1">
          <a:off x="16179800" y="103028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165100</xdr:rowOff>
    </xdr:from>
    <xdr:ext cx="762000" cy="259080"/>
    <xdr:sp macro="" textlink="">
      <xdr:nvSpPr>
        <xdr:cNvPr id="323" name="定員管理の状況平均値テキスト"/>
        <xdr:cNvSpPr txBox="1"/>
      </xdr:nvSpPr>
      <xdr:spPr>
        <a:xfrm>
          <a:off x="17106900" y="10280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69672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16510</xdr:rowOff>
    </xdr:from>
    <xdr:to xmlns:xdr="http://schemas.openxmlformats.org/drawingml/2006/spreadsheetDrawing">
      <xdr:col>77</xdr:col>
      <xdr:colOff>44450</xdr:colOff>
      <xdr:row>60</xdr:row>
      <xdr:rowOff>29210</xdr:rowOff>
    </xdr:to>
    <xdr:cxnSp macro="">
      <xdr:nvCxnSpPr>
        <xdr:cNvPr id="325" name="直線コネクタ 324"/>
        <xdr:cNvCxnSpPr/>
      </xdr:nvCxnSpPr>
      <xdr:spPr>
        <a:xfrm>
          <a:off x="15290800" y="103035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129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90170</xdr:rowOff>
    </xdr:from>
    <xdr:ext cx="736600" cy="259080"/>
    <xdr:sp macro="" textlink="">
      <xdr:nvSpPr>
        <xdr:cNvPr id="327" name="テキスト ボックス 326"/>
        <xdr:cNvSpPr txBox="1"/>
      </xdr:nvSpPr>
      <xdr:spPr>
        <a:xfrm>
          <a:off x="15798800" y="1037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152400</xdr:rowOff>
    </xdr:from>
    <xdr:to xmlns:xdr="http://schemas.openxmlformats.org/drawingml/2006/spreadsheetDrawing">
      <xdr:col>72</xdr:col>
      <xdr:colOff>203200</xdr:colOff>
      <xdr:row>60</xdr:row>
      <xdr:rowOff>16510</xdr:rowOff>
    </xdr:to>
    <xdr:cxnSp macro="">
      <xdr:nvCxnSpPr>
        <xdr:cNvPr id="328" name="直線コネクタ 327"/>
        <xdr:cNvCxnSpPr/>
      </xdr:nvCxnSpPr>
      <xdr:spPr>
        <a:xfrm>
          <a:off x="14401800" y="102679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240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89535</xdr:rowOff>
    </xdr:from>
    <xdr:ext cx="762000" cy="258445"/>
    <xdr:sp macro="" textlink="">
      <xdr:nvSpPr>
        <xdr:cNvPr id="330" name="テキスト ボックス 329"/>
        <xdr:cNvSpPr txBox="1"/>
      </xdr:nvSpPr>
      <xdr:spPr>
        <a:xfrm>
          <a:off x="14909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132715</xdr:rowOff>
    </xdr:from>
    <xdr:to xmlns:xdr="http://schemas.openxmlformats.org/drawingml/2006/spreadsheetDrawing">
      <xdr:col>68</xdr:col>
      <xdr:colOff>152400</xdr:colOff>
      <xdr:row>59</xdr:row>
      <xdr:rowOff>152400</xdr:rowOff>
    </xdr:to>
    <xdr:cxnSp macro="">
      <xdr:nvCxnSpPr>
        <xdr:cNvPr id="331" name="直線コネクタ 330"/>
        <xdr:cNvCxnSpPr/>
      </xdr:nvCxnSpPr>
      <xdr:spPr>
        <a:xfrm>
          <a:off x="13512800" y="102482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102235</xdr:rowOff>
    </xdr:to>
    <xdr:sp macro="" textlink="">
      <xdr:nvSpPr>
        <xdr:cNvPr id="332" name="フローチャート: 判断 331"/>
        <xdr:cNvSpPr/>
      </xdr:nvSpPr>
      <xdr:spPr>
        <a:xfrm>
          <a:off x="143510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86995</xdr:rowOff>
    </xdr:from>
    <xdr:ext cx="762000" cy="258445"/>
    <xdr:sp macro="" textlink="">
      <xdr:nvSpPr>
        <xdr:cNvPr id="333" name="テキスト ボックス 332"/>
        <xdr:cNvSpPr txBox="1"/>
      </xdr:nvSpPr>
      <xdr:spPr>
        <a:xfrm>
          <a:off x="14020800" y="1037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4620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67945</xdr:rowOff>
    </xdr:from>
    <xdr:ext cx="762000" cy="258445"/>
    <xdr:sp macro="" textlink="">
      <xdr:nvSpPr>
        <xdr:cNvPr id="335" name="テキスト ボックス 334"/>
        <xdr:cNvSpPr txBox="1"/>
      </xdr:nvSpPr>
      <xdr:spPr>
        <a:xfrm>
          <a:off x="131318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136525</xdr:rowOff>
    </xdr:from>
    <xdr:to xmlns:xdr="http://schemas.openxmlformats.org/drawingml/2006/spreadsheetDrawing">
      <xdr:col>81</xdr:col>
      <xdr:colOff>95250</xdr:colOff>
      <xdr:row>60</xdr:row>
      <xdr:rowOff>66675</xdr:rowOff>
    </xdr:to>
    <xdr:sp macro="" textlink="">
      <xdr:nvSpPr>
        <xdr:cNvPr id="341" name="楕円 340"/>
        <xdr:cNvSpPr/>
      </xdr:nvSpPr>
      <xdr:spPr>
        <a:xfrm>
          <a:off x="169672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153035</xdr:rowOff>
    </xdr:from>
    <xdr:ext cx="762000" cy="259080"/>
    <xdr:sp macro="" textlink="">
      <xdr:nvSpPr>
        <xdr:cNvPr id="342" name="定員管理の状況該当値テキスト"/>
        <xdr:cNvSpPr txBox="1"/>
      </xdr:nvSpPr>
      <xdr:spPr>
        <a:xfrm>
          <a:off x="17106900" y="1009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149860</xdr:rowOff>
    </xdr:from>
    <xdr:to xmlns:xdr="http://schemas.openxmlformats.org/drawingml/2006/spreadsheetDrawing">
      <xdr:col>77</xdr:col>
      <xdr:colOff>95250</xdr:colOff>
      <xdr:row>60</xdr:row>
      <xdr:rowOff>80010</xdr:rowOff>
    </xdr:to>
    <xdr:sp macro="" textlink="">
      <xdr:nvSpPr>
        <xdr:cNvPr id="343" name="楕円 342"/>
        <xdr:cNvSpPr/>
      </xdr:nvSpPr>
      <xdr:spPr>
        <a:xfrm>
          <a:off x="16129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90170</xdr:rowOff>
    </xdr:from>
    <xdr:ext cx="736600" cy="259080"/>
    <xdr:sp macro="" textlink="">
      <xdr:nvSpPr>
        <xdr:cNvPr id="344" name="テキスト ボックス 343"/>
        <xdr:cNvSpPr txBox="1"/>
      </xdr:nvSpPr>
      <xdr:spPr>
        <a:xfrm>
          <a:off x="15798800" y="1003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137160</xdr:rowOff>
    </xdr:from>
    <xdr:to xmlns:xdr="http://schemas.openxmlformats.org/drawingml/2006/spreadsheetDrawing">
      <xdr:col>73</xdr:col>
      <xdr:colOff>44450</xdr:colOff>
      <xdr:row>60</xdr:row>
      <xdr:rowOff>67310</xdr:rowOff>
    </xdr:to>
    <xdr:sp macro="" textlink="">
      <xdr:nvSpPr>
        <xdr:cNvPr id="345" name="楕円 344"/>
        <xdr:cNvSpPr/>
      </xdr:nvSpPr>
      <xdr:spPr>
        <a:xfrm>
          <a:off x="152400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77470</xdr:rowOff>
    </xdr:from>
    <xdr:ext cx="762000" cy="258445"/>
    <xdr:sp macro="" textlink="">
      <xdr:nvSpPr>
        <xdr:cNvPr id="346" name="テキスト ボックス 345"/>
        <xdr:cNvSpPr txBox="1"/>
      </xdr:nvSpPr>
      <xdr:spPr>
        <a:xfrm>
          <a:off x="14909800" y="10021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101600</xdr:rowOff>
    </xdr:from>
    <xdr:to xmlns:xdr="http://schemas.openxmlformats.org/drawingml/2006/spreadsheetDrawing">
      <xdr:col>68</xdr:col>
      <xdr:colOff>203200</xdr:colOff>
      <xdr:row>60</xdr:row>
      <xdr:rowOff>31750</xdr:rowOff>
    </xdr:to>
    <xdr:sp macro="" textlink="">
      <xdr:nvSpPr>
        <xdr:cNvPr id="347" name="楕円 346"/>
        <xdr:cNvSpPr/>
      </xdr:nvSpPr>
      <xdr:spPr>
        <a:xfrm>
          <a:off x="143510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41910</xdr:rowOff>
    </xdr:from>
    <xdr:ext cx="762000" cy="258445"/>
    <xdr:sp macro="" textlink="">
      <xdr:nvSpPr>
        <xdr:cNvPr id="348" name="テキスト ボックス 347"/>
        <xdr:cNvSpPr txBox="1"/>
      </xdr:nvSpPr>
      <xdr:spPr>
        <a:xfrm>
          <a:off x="14020800" y="998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81915</xdr:rowOff>
    </xdr:from>
    <xdr:to xmlns:xdr="http://schemas.openxmlformats.org/drawingml/2006/spreadsheetDrawing">
      <xdr:col>64</xdr:col>
      <xdr:colOff>152400</xdr:colOff>
      <xdr:row>60</xdr:row>
      <xdr:rowOff>12065</xdr:rowOff>
    </xdr:to>
    <xdr:sp macro="" textlink="">
      <xdr:nvSpPr>
        <xdr:cNvPr id="349" name="楕円 348"/>
        <xdr:cNvSpPr/>
      </xdr:nvSpPr>
      <xdr:spPr>
        <a:xfrm>
          <a:off x="134620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22225</xdr:rowOff>
    </xdr:from>
    <xdr:ext cx="762000" cy="258445"/>
    <xdr:sp macro="" textlink="">
      <xdr:nvSpPr>
        <xdr:cNvPr id="350" name="テキスト ボックス 349"/>
        <xdr:cNvSpPr txBox="1"/>
      </xdr:nvSpPr>
      <xdr:spPr>
        <a:xfrm>
          <a:off x="13131800" y="9966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過去に発行した大型建設事業に係る町債の償還が順次始まったことなどから、前年度比１．４ポイントの増となっており、類似団体平均に近づきつつある。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３０年度から令和２年度にかけて庁舎建設事業や防災行政無線デジタル化事業の実施により約１１億円の新たな町債の発行を行ったことから、今後数値の上昇が見込まれており適正な町債管理に努める必要が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2" name="テキスト ボックス 371"/>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018000" y="6507480"/>
          <a:ext cx="0" cy="1017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2000" cy="258445"/>
    <xdr:sp macro="" textlink="">
      <xdr:nvSpPr>
        <xdr:cNvPr id="377" name="公債費負担の状況最小値テキスト"/>
        <xdr:cNvSpPr txBox="1"/>
      </xdr:nvSpPr>
      <xdr:spPr>
        <a:xfrm>
          <a:off x="17106900" y="7497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6929100" y="752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2000" cy="259080"/>
    <xdr:sp macro="" textlink="">
      <xdr:nvSpPr>
        <xdr:cNvPr id="379" name="公債費負担の状況最大値テキスト"/>
        <xdr:cNvSpPr txBox="1"/>
      </xdr:nvSpPr>
      <xdr:spPr>
        <a:xfrm>
          <a:off x="17106900" y="625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69291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93345</xdr:rowOff>
    </xdr:from>
    <xdr:to xmlns:xdr="http://schemas.openxmlformats.org/drawingml/2006/spreadsheetDrawing">
      <xdr:col>81</xdr:col>
      <xdr:colOff>44450</xdr:colOff>
      <xdr:row>40</xdr:row>
      <xdr:rowOff>160655</xdr:rowOff>
    </xdr:to>
    <xdr:cxnSp macro="">
      <xdr:nvCxnSpPr>
        <xdr:cNvPr id="381" name="直線コネクタ 380"/>
        <xdr:cNvCxnSpPr/>
      </xdr:nvCxnSpPr>
      <xdr:spPr>
        <a:xfrm>
          <a:off x="16179800" y="695134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159385</xdr:rowOff>
    </xdr:from>
    <xdr:ext cx="762000" cy="258445"/>
    <xdr:sp macro="" textlink="">
      <xdr:nvSpPr>
        <xdr:cNvPr id="382" name="公債費負担の状況平均値テキスト"/>
        <xdr:cNvSpPr txBox="1"/>
      </xdr:nvSpPr>
      <xdr:spPr>
        <a:xfrm>
          <a:off x="17106900" y="7017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54610</xdr:rowOff>
    </xdr:from>
    <xdr:to xmlns:xdr="http://schemas.openxmlformats.org/drawingml/2006/spreadsheetDrawing">
      <xdr:col>77</xdr:col>
      <xdr:colOff>44450</xdr:colOff>
      <xdr:row>40</xdr:row>
      <xdr:rowOff>93345</xdr:rowOff>
    </xdr:to>
    <xdr:cxnSp macro="">
      <xdr:nvCxnSpPr>
        <xdr:cNvPr id="384" name="直線コネクタ 383"/>
        <xdr:cNvCxnSpPr/>
      </xdr:nvCxnSpPr>
      <xdr:spPr>
        <a:xfrm>
          <a:off x="15290800" y="69126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129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6600" cy="259080"/>
    <xdr:sp macro="" textlink="">
      <xdr:nvSpPr>
        <xdr:cNvPr id="386" name="テキスト ボックス 385"/>
        <xdr:cNvSpPr txBox="1"/>
      </xdr:nvSpPr>
      <xdr:spPr>
        <a:xfrm>
          <a:off x="15798800" y="7122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35560</xdr:rowOff>
    </xdr:from>
    <xdr:to xmlns:xdr="http://schemas.openxmlformats.org/drawingml/2006/spreadsheetDrawing">
      <xdr:col>72</xdr:col>
      <xdr:colOff>203200</xdr:colOff>
      <xdr:row>40</xdr:row>
      <xdr:rowOff>54610</xdr:rowOff>
    </xdr:to>
    <xdr:cxnSp macro="">
      <xdr:nvCxnSpPr>
        <xdr:cNvPr id="387" name="直線コネクタ 386"/>
        <xdr:cNvCxnSpPr/>
      </xdr:nvCxnSpPr>
      <xdr:spPr>
        <a:xfrm>
          <a:off x="14401800" y="6893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9080"/>
    <xdr:sp macro="" textlink="">
      <xdr:nvSpPr>
        <xdr:cNvPr id="389" name="テキスト ボックス 388"/>
        <xdr:cNvSpPr txBox="1"/>
      </xdr:nvSpPr>
      <xdr:spPr>
        <a:xfrm>
          <a:off x="14909800" y="712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35560</xdr:rowOff>
    </xdr:from>
    <xdr:to xmlns:xdr="http://schemas.openxmlformats.org/drawingml/2006/spreadsheetDrawing">
      <xdr:col>68</xdr:col>
      <xdr:colOff>152400</xdr:colOff>
      <xdr:row>40</xdr:row>
      <xdr:rowOff>88265</xdr:rowOff>
    </xdr:to>
    <xdr:cxnSp macro="">
      <xdr:nvCxnSpPr>
        <xdr:cNvPr id="390" name="直線コネクタ 389"/>
        <xdr:cNvCxnSpPr/>
      </xdr:nvCxnSpPr>
      <xdr:spPr>
        <a:xfrm flipV="1">
          <a:off x="13512800" y="68935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351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9080"/>
    <xdr:sp macro="" textlink="">
      <xdr:nvSpPr>
        <xdr:cNvPr id="392" name="テキスト ボックス 391"/>
        <xdr:cNvSpPr txBox="1"/>
      </xdr:nvSpPr>
      <xdr:spPr>
        <a:xfrm>
          <a:off x="14020800" y="713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40640</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462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126365</xdr:rowOff>
    </xdr:from>
    <xdr:ext cx="762000" cy="259080"/>
    <xdr:sp macro="" textlink="">
      <xdr:nvSpPr>
        <xdr:cNvPr id="394" name="テキスト ボックス 393"/>
        <xdr:cNvSpPr txBox="1"/>
      </xdr:nvSpPr>
      <xdr:spPr>
        <a:xfrm>
          <a:off x="13131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109855</xdr:rowOff>
    </xdr:from>
    <xdr:to xmlns:xdr="http://schemas.openxmlformats.org/drawingml/2006/spreadsheetDrawing">
      <xdr:col>81</xdr:col>
      <xdr:colOff>95250</xdr:colOff>
      <xdr:row>41</xdr:row>
      <xdr:rowOff>40640</xdr:rowOff>
    </xdr:to>
    <xdr:sp macro="" textlink="">
      <xdr:nvSpPr>
        <xdr:cNvPr id="400" name="楕円 399"/>
        <xdr:cNvSpPr/>
      </xdr:nvSpPr>
      <xdr:spPr>
        <a:xfrm>
          <a:off x="169672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126365</xdr:rowOff>
    </xdr:from>
    <xdr:ext cx="762000" cy="259080"/>
    <xdr:sp macro="" textlink="">
      <xdr:nvSpPr>
        <xdr:cNvPr id="401" name="公債費負担の状況該当値テキスト"/>
        <xdr:cNvSpPr txBox="1"/>
      </xdr:nvSpPr>
      <xdr:spPr>
        <a:xfrm>
          <a:off x="17106900" y="6812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42545</xdr:rowOff>
    </xdr:from>
    <xdr:to xmlns:xdr="http://schemas.openxmlformats.org/drawingml/2006/spreadsheetDrawing">
      <xdr:col>77</xdr:col>
      <xdr:colOff>95250</xdr:colOff>
      <xdr:row>40</xdr:row>
      <xdr:rowOff>144145</xdr:rowOff>
    </xdr:to>
    <xdr:sp macro="" textlink="">
      <xdr:nvSpPr>
        <xdr:cNvPr id="402" name="楕円 401"/>
        <xdr:cNvSpPr/>
      </xdr:nvSpPr>
      <xdr:spPr>
        <a:xfrm>
          <a:off x="161290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154940</xdr:rowOff>
    </xdr:from>
    <xdr:ext cx="736600" cy="258445"/>
    <xdr:sp macro="" textlink="">
      <xdr:nvSpPr>
        <xdr:cNvPr id="403" name="テキスト ボックス 402"/>
        <xdr:cNvSpPr txBox="1"/>
      </xdr:nvSpPr>
      <xdr:spPr>
        <a:xfrm>
          <a:off x="15798800" y="66700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3810</xdr:rowOff>
    </xdr:from>
    <xdr:to xmlns:xdr="http://schemas.openxmlformats.org/drawingml/2006/spreadsheetDrawing">
      <xdr:col>73</xdr:col>
      <xdr:colOff>44450</xdr:colOff>
      <xdr:row>40</xdr:row>
      <xdr:rowOff>105410</xdr:rowOff>
    </xdr:to>
    <xdr:sp macro="" textlink="">
      <xdr:nvSpPr>
        <xdr:cNvPr id="404" name="楕円 403"/>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115570</xdr:rowOff>
    </xdr:from>
    <xdr:ext cx="762000" cy="259080"/>
    <xdr:sp macro="" textlink="">
      <xdr:nvSpPr>
        <xdr:cNvPr id="405" name="テキスト ボックス 404"/>
        <xdr:cNvSpPr txBox="1"/>
      </xdr:nvSpPr>
      <xdr:spPr>
        <a:xfrm>
          <a:off x="14909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156210</xdr:rowOff>
    </xdr:from>
    <xdr:to xmlns:xdr="http://schemas.openxmlformats.org/drawingml/2006/spreadsheetDrawing">
      <xdr:col>68</xdr:col>
      <xdr:colOff>203200</xdr:colOff>
      <xdr:row>40</xdr:row>
      <xdr:rowOff>86360</xdr:rowOff>
    </xdr:to>
    <xdr:sp macro="" textlink="">
      <xdr:nvSpPr>
        <xdr:cNvPr id="406" name="楕円 405"/>
        <xdr:cNvSpPr/>
      </xdr:nvSpPr>
      <xdr:spPr>
        <a:xfrm>
          <a:off x="1435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96520</xdr:rowOff>
    </xdr:from>
    <xdr:ext cx="762000" cy="259080"/>
    <xdr:sp macro="" textlink="">
      <xdr:nvSpPr>
        <xdr:cNvPr id="407" name="テキスト ボックス 406"/>
        <xdr:cNvSpPr txBox="1"/>
      </xdr:nvSpPr>
      <xdr:spPr>
        <a:xfrm>
          <a:off x="14020800" y="661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37465</xdr:rowOff>
    </xdr:from>
    <xdr:to xmlns:xdr="http://schemas.openxmlformats.org/drawingml/2006/spreadsheetDrawing">
      <xdr:col>64</xdr:col>
      <xdr:colOff>152400</xdr:colOff>
      <xdr:row>40</xdr:row>
      <xdr:rowOff>139065</xdr:rowOff>
    </xdr:to>
    <xdr:sp macro="" textlink="">
      <xdr:nvSpPr>
        <xdr:cNvPr id="408" name="楕円 407"/>
        <xdr:cNvSpPr/>
      </xdr:nvSpPr>
      <xdr:spPr>
        <a:xfrm>
          <a:off x="13462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149225</xdr:rowOff>
    </xdr:from>
    <xdr:ext cx="762000" cy="259080"/>
    <xdr:sp macro="" textlink="">
      <xdr:nvSpPr>
        <xdr:cNvPr id="409" name="テキスト ボックス 408"/>
        <xdr:cNvSpPr txBox="1"/>
      </xdr:nvSpPr>
      <xdr:spPr>
        <a:xfrm>
          <a:off x="13131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数値には現れていないが、近年の大型建設事業に伴う町債発行の額の増加や、庁舎建設に伴い施設等整備基金を取り崩したことから数値が上昇している。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今後は、充当可能基金の確保や新規発行町債の抑制などにより財政のさらなる健全化に努める。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018000" y="237045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2000" cy="259080"/>
    <xdr:sp macro="" textlink="">
      <xdr:nvSpPr>
        <xdr:cNvPr id="439" name="将来負担の状況最小値テキスト"/>
        <xdr:cNvSpPr txBox="1"/>
      </xdr:nvSpPr>
      <xdr:spPr>
        <a:xfrm>
          <a:off x="171069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6929100" y="379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1"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3"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46" name="テキスト ボックス 445"/>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2,653
2,650
52.36
4,357,584
4,280,212
44,286
1,548,033
3,782,060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自体は各種選挙執行により手当が増加したことに伴い増額となっているが、これらは臨時的経費であるため、結果的には経常収支比率は０．２ポイント減少したが、依然として類似団体平均を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ごみ処理業務や消防業務などを広域連合で行っており、これらの人件費見合い分の負担金を合計するとさらに数値は上昇することとなることから、今後はこれらも含めた人件費関係経費全体を抑制していく必要が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120650</xdr:rowOff>
    </xdr:from>
    <xdr:to xmlns:xdr="http://schemas.openxmlformats.org/drawingml/2006/spreadsheetDrawing">
      <xdr:col>24</xdr:col>
      <xdr:colOff>25400</xdr:colOff>
      <xdr:row>40</xdr:row>
      <xdr:rowOff>154940</xdr:rowOff>
    </xdr:to>
    <xdr:cxnSp macro="">
      <xdr:nvCxnSpPr>
        <xdr:cNvPr id="59" name="直線コネクタ 58"/>
        <xdr:cNvCxnSpPr/>
      </xdr:nvCxnSpPr>
      <xdr:spPr>
        <a:xfrm flipV="1">
          <a:off x="4826000" y="577850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126365</xdr:rowOff>
    </xdr:from>
    <xdr:ext cx="762000" cy="259080"/>
    <xdr:sp macro="" textlink="">
      <xdr:nvSpPr>
        <xdr:cNvPr id="60" name="人件費最小値テキスト"/>
        <xdr:cNvSpPr txBox="1"/>
      </xdr:nvSpPr>
      <xdr:spPr>
        <a:xfrm>
          <a:off x="4914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154940</xdr:rowOff>
    </xdr:from>
    <xdr:to xmlns:xdr="http://schemas.openxmlformats.org/drawingml/2006/spreadsheetDrawing">
      <xdr:col>24</xdr:col>
      <xdr:colOff>114300</xdr:colOff>
      <xdr:row>40</xdr:row>
      <xdr:rowOff>154940</xdr:rowOff>
    </xdr:to>
    <xdr:cxnSp macro="">
      <xdr:nvCxnSpPr>
        <xdr:cNvPr id="61" name="直線コネクタ 60"/>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34925</xdr:rowOff>
    </xdr:from>
    <xdr:ext cx="762000" cy="259080"/>
    <xdr:sp macro="" textlink="">
      <xdr:nvSpPr>
        <xdr:cNvPr id="62" name="人件費最大値テキスト"/>
        <xdr:cNvSpPr txBox="1"/>
      </xdr:nvSpPr>
      <xdr:spPr>
        <a:xfrm>
          <a:off x="4914900" y="552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120650</xdr:rowOff>
    </xdr:from>
    <xdr:to xmlns:xdr="http://schemas.openxmlformats.org/drawingml/2006/spreadsheetDrawing">
      <xdr:col>24</xdr:col>
      <xdr:colOff>114300</xdr:colOff>
      <xdr:row>33</xdr:row>
      <xdr:rowOff>120650</xdr:rowOff>
    </xdr:to>
    <xdr:cxnSp macro="">
      <xdr:nvCxnSpPr>
        <xdr:cNvPr id="63" name="直線コネクタ 62"/>
        <xdr:cNvCxnSpPr/>
      </xdr:nvCxnSpPr>
      <xdr:spPr>
        <a:xfrm>
          <a:off x="47371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44450</xdr:rowOff>
    </xdr:from>
    <xdr:to xmlns:xdr="http://schemas.openxmlformats.org/drawingml/2006/spreadsheetDrawing">
      <xdr:col>24</xdr:col>
      <xdr:colOff>25400</xdr:colOff>
      <xdr:row>38</xdr:row>
      <xdr:rowOff>53975</xdr:rowOff>
    </xdr:to>
    <xdr:cxnSp macro="">
      <xdr:nvCxnSpPr>
        <xdr:cNvPr id="64" name="直線コネクタ 63"/>
        <xdr:cNvCxnSpPr/>
      </xdr:nvCxnSpPr>
      <xdr:spPr>
        <a:xfrm flipV="1">
          <a:off x="3987800" y="65595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762000" cy="258445"/>
    <xdr:sp macro="" textlink="">
      <xdr:nvSpPr>
        <xdr:cNvPr id="65" name="人件費平均値テキスト"/>
        <xdr:cNvSpPr txBox="1"/>
      </xdr:nvSpPr>
      <xdr:spPr>
        <a:xfrm>
          <a:off x="4914900" y="6189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102235</xdr:rowOff>
    </xdr:to>
    <xdr:sp macro="" textlink="">
      <xdr:nvSpPr>
        <xdr:cNvPr id="66" name="フローチャート: 判断 65"/>
        <xdr:cNvSpPr/>
      </xdr:nvSpPr>
      <xdr:spPr>
        <a:xfrm>
          <a:off x="4775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3810</xdr:rowOff>
    </xdr:from>
    <xdr:to xmlns:xdr="http://schemas.openxmlformats.org/drawingml/2006/spreadsheetDrawing">
      <xdr:col>19</xdr:col>
      <xdr:colOff>187325</xdr:colOff>
      <xdr:row>38</xdr:row>
      <xdr:rowOff>53975</xdr:rowOff>
    </xdr:to>
    <xdr:cxnSp macro="">
      <xdr:nvCxnSpPr>
        <xdr:cNvPr id="67" name="直線コネクタ 66"/>
        <xdr:cNvCxnSpPr/>
      </xdr:nvCxnSpPr>
      <xdr:spPr>
        <a:xfrm>
          <a:off x="3098800" y="65189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93980</xdr:rowOff>
    </xdr:from>
    <xdr:ext cx="735965" cy="259080"/>
    <xdr:sp macro="" textlink="">
      <xdr:nvSpPr>
        <xdr:cNvPr id="69" name="テキスト ボックス 68"/>
        <xdr:cNvSpPr txBox="1"/>
      </xdr:nvSpPr>
      <xdr:spPr>
        <a:xfrm>
          <a:off x="360680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166370</xdr:rowOff>
    </xdr:from>
    <xdr:to xmlns:xdr="http://schemas.openxmlformats.org/drawingml/2006/spreadsheetDrawing">
      <xdr:col>15</xdr:col>
      <xdr:colOff>98425</xdr:colOff>
      <xdr:row>38</xdr:row>
      <xdr:rowOff>3810</xdr:rowOff>
    </xdr:to>
    <xdr:cxnSp macro="">
      <xdr:nvCxnSpPr>
        <xdr:cNvPr id="70" name="直線コネクタ 69"/>
        <xdr:cNvCxnSpPr/>
      </xdr:nvCxnSpPr>
      <xdr:spPr>
        <a:xfrm>
          <a:off x="2209800" y="6510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71" name="フローチャート: 判断 70"/>
        <xdr:cNvSpPr/>
      </xdr:nvSpPr>
      <xdr:spPr>
        <a:xfrm>
          <a:off x="3048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66675</xdr:rowOff>
    </xdr:from>
    <xdr:ext cx="762000" cy="258445"/>
    <xdr:sp macro="" textlink="">
      <xdr:nvSpPr>
        <xdr:cNvPr id="72" name="テキスト ボックス 71"/>
        <xdr:cNvSpPr txBox="1"/>
      </xdr:nvSpPr>
      <xdr:spPr>
        <a:xfrm>
          <a:off x="2717800" y="606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6350</xdr:rowOff>
    </xdr:from>
    <xdr:to xmlns:xdr="http://schemas.openxmlformats.org/drawingml/2006/spreadsheetDrawing">
      <xdr:col>11</xdr:col>
      <xdr:colOff>9525</xdr:colOff>
      <xdr:row>37</xdr:row>
      <xdr:rowOff>166370</xdr:rowOff>
    </xdr:to>
    <xdr:cxnSp macro="">
      <xdr:nvCxnSpPr>
        <xdr:cNvPr id="73" name="直線コネクタ 72"/>
        <xdr:cNvCxnSpPr/>
      </xdr:nvCxnSpPr>
      <xdr:spPr>
        <a:xfrm>
          <a:off x="1320800" y="63500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1365" cy="259080"/>
    <xdr:sp macro="" textlink="">
      <xdr:nvSpPr>
        <xdr:cNvPr id="75" name="テキスト ボックス 74"/>
        <xdr:cNvSpPr txBox="1"/>
      </xdr:nvSpPr>
      <xdr:spPr>
        <a:xfrm>
          <a:off x="1828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76" name="フローチャート: 判断 75"/>
        <xdr:cNvSpPr/>
      </xdr:nvSpPr>
      <xdr:spPr>
        <a:xfrm>
          <a:off x="1270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61365" cy="258445"/>
    <xdr:sp macro="" textlink="">
      <xdr:nvSpPr>
        <xdr:cNvPr id="77" name="テキスト ボックス 76"/>
        <xdr:cNvSpPr txBox="1"/>
      </xdr:nvSpPr>
      <xdr:spPr>
        <a:xfrm>
          <a:off x="939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165100</xdr:rowOff>
    </xdr:from>
    <xdr:to xmlns:xdr="http://schemas.openxmlformats.org/drawingml/2006/spreadsheetDrawing">
      <xdr:col>24</xdr:col>
      <xdr:colOff>76200</xdr:colOff>
      <xdr:row>38</xdr:row>
      <xdr:rowOff>95250</xdr:rowOff>
    </xdr:to>
    <xdr:sp macro="" textlink="">
      <xdr:nvSpPr>
        <xdr:cNvPr id="83" name="楕円 82"/>
        <xdr:cNvSpPr/>
      </xdr:nvSpPr>
      <xdr:spPr>
        <a:xfrm>
          <a:off x="47752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137160</xdr:rowOff>
    </xdr:from>
    <xdr:ext cx="762000" cy="259080"/>
    <xdr:sp macro="" textlink="">
      <xdr:nvSpPr>
        <xdr:cNvPr id="84" name="人件費該当値テキスト"/>
        <xdr:cNvSpPr txBox="1"/>
      </xdr:nvSpPr>
      <xdr:spPr>
        <a:xfrm>
          <a:off x="49149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3175</xdr:rowOff>
    </xdr:from>
    <xdr:to xmlns:xdr="http://schemas.openxmlformats.org/drawingml/2006/spreadsheetDrawing">
      <xdr:col>20</xdr:col>
      <xdr:colOff>38100</xdr:colOff>
      <xdr:row>38</xdr:row>
      <xdr:rowOff>104775</xdr:rowOff>
    </xdr:to>
    <xdr:sp macro="" textlink="">
      <xdr:nvSpPr>
        <xdr:cNvPr id="85" name="楕円 84"/>
        <xdr:cNvSpPr/>
      </xdr:nvSpPr>
      <xdr:spPr>
        <a:xfrm>
          <a:off x="3937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89535</xdr:rowOff>
    </xdr:from>
    <xdr:ext cx="735965" cy="258445"/>
    <xdr:sp macro="" textlink="">
      <xdr:nvSpPr>
        <xdr:cNvPr id="86" name="テキスト ボックス 85"/>
        <xdr:cNvSpPr txBox="1"/>
      </xdr:nvSpPr>
      <xdr:spPr>
        <a:xfrm>
          <a:off x="3606800" y="66046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124460</xdr:rowOff>
    </xdr:from>
    <xdr:to xmlns:xdr="http://schemas.openxmlformats.org/drawingml/2006/spreadsheetDrawing">
      <xdr:col>15</xdr:col>
      <xdr:colOff>149225</xdr:colOff>
      <xdr:row>38</xdr:row>
      <xdr:rowOff>54610</xdr:rowOff>
    </xdr:to>
    <xdr:sp macro="" textlink="">
      <xdr:nvSpPr>
        <xdr:cNvPr id="87" name="楕円 86"/>
        <xdr:cNvSpPr/>
      </xdr:nvSpPr>
      <xdr:spPr>
        <a:xfrm>
          <a:off x="3048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39370</xdr:rowOff>
    </xdr:from>
    <xdr:ext cx="762000" cy="259080"/>
    <xdr:sp macro="" textlink="">
      <xdr:nvSpPr>
        <xdr:cNvPr id="88" name="テキスト ボックス 87"/>
        <xdr:cNvSpPr txBox="1"/>
      </xdr:nvSpPr>
      <xdr:spPr>
        <a:xfrm>
          <a:off x="27178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114935</xdr:rowOff>
    </xdr:from>
    <xdr:to xmlns:xdr="http://schemas.openxmlformats.org/drawingml/2006/spreadsheetDrawing">
      <xdr:col>11</xdr:col>
      <xdr:colOff>60325</xdr:colOff>
      <xdr:row>38</xdr:row>
      <xdr:rowOff>45085</xdr:rowOff>
    </xdr:to>
    <xdr:sp macro="" textlink="">
      <xdr:nvSpPr>
        <xdr:cNvPr id="89" name="楕円 88"/>
        <xdr:cNvSpPr/>
      </xdr:nvSpPr>
      <xdr:spPr>
        <a:xfrm>
          <a:off x="2159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29845</xdr:rowOff>
    </xdr:from>
    <xdr:ext cx="761365" cy="258445"/>
    <xdr:sp macro="" textlink="">
      <xdr:nvSpPr>
        <xdr:cNvPr id="90" name="テキスト ボックス 89"/>
        <xdr:cNvSpPr txBox="1"/>
      </xdr:nvSpPr>
      <xdr:spPr>
        <a:xfrm>
          <a:off x="1828800" y="6544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91" name="楕円 90"/>
        <xdr:cNvSpPr/>
      </xdr:nvSpPr>
      <xdr:spPr>
        <a:xfrm>
          <a:off x="1270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61365" cy="258445"/>
    <xdr:sp macro="" textlink="">
      <xdr:nvSpPr>
        <xdr:cNvPr id="92" name="テキスト ボックス 91"/>
        <xdr:cNvSpPr txBox="1"/>
      </xdr:nvSpPr>
      <xdr:spPr>
        <a:xfrm>
          <a:off x="939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ふるさと納税関連経費や電算機器リースの増加により物件費自体は増加しているが、特定財源の活用などから経常収支比率は前年度から０．２ポイント減少している。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今後も徹底した経費の削減に努め、現在の水準を維持できるように努める。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22</xdr:row>
      <xdr:rowOff>66040</xdr:rowOff>
    </xdr:to>
    <xdr:cxnSp macro="">
      <xdr:nvCxnSpPr>
        <xdr:cNvPr id="120" name="直線コネクタ 119"/>
        <xdr:cNvCxnSpPr/>
      </xdr:nvCxnSpPr>
      <xdr:spPr>
        <a:xfrm flipV="1">
          <a:off x="16510000" y="23901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38100</xdr:rowOff>
    </xdr:from>
    <xdr:ext cx="762000" cy="259080"/>
    <xdr:sp macro="" textlink="">
      <xdr:nvSpPr>
        <xdr:cNvPr id="121"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66040</xdr:rowOff>
    </xdr:from>
    <xdr:to xmlns:xdr="http://schemas.openxmlformats.org/drawingml/2006/spreadsheetDrawing">
      <xdr:col>82</xdr:col>
      <xdr:colOff>196850</xdr:colOff>
      <xdr:row>22</xdr:row>
      <xdr:rowOff>66040</xdr:rowOff>
    </xdr:to>
    <xdr:cxnSp macro="">
      <xdr:nvCxnSpPr>
        <xdr:cNvPr id="122" name="直線コネクタ 121"/>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8445"/>
    <xdr:sp macro="" textlink="">
      <xdr:nvSpPr>
        <xdr:cNvPr id="123" name="物件費最大値テキスト"/>
        <xdr:cNvSpPr txBox="1"/>
      </xdr:nvSpPr>
      <xdr:spPr>
        <a:xfrm>
          <a:off x="16598900" y="213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4" name="直線コネクタ 123"/>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123190</xdr:rowOff>
    </xdr:from>
    <xdr:to xmlns:xdr="http://schemas.openxmlformats.org/drawingml/2006/spreadsheetDrawing">
      <xdr:col>82</xdr:col>
      <xdr:colOff>107950</xdr:colOff>
      <xdr:row>15</xdr:row>
      <xdr:rowOff>138430</xdr:rowOff>
    </xdr:to>
    <xdr:cxnSp macro="">
      <xdr:nvCxnSpPr>
        <xdr:cNvPr id="125" name="直線コネクタ 124"/>
        <xdr:cNvCxnSpPr/>
      </xdr:nvCxnSpPr>
      <xdr:spPr>
        <a:xfrm flipV="1">
          <a:off x="15671800" y="2694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52070</xdr:rowOff>
    </xdr:from>
    <xdr:ext cx="762000" cy="258445"/>
    <xdr:sp macro="" textlink="">
      <xdr:nvSpPr>
        <xdr:cNvPr id="126" name="物件費平均値テキスト"/>
        <xdr:cNvSpPr txBox="1"/>
      </xdr:nvSpPr>
      <xdr:spPr>
        <a:xfrm>
          <a:off x="16598900" y="29667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138430</xdr:rowOff>
    </xdr:from>
    <xdr:to xmlns:xdr="http://schemas.openxmlformats.org/drawingml/2006/spreadsheetDrawing">
      <xdr:col>78</xdr:col>
      <xdr:colOff>69850</xdr:colOff>
      <xdr:row>16</xdr:row>
      <xdr:rowOff>5080</xdr:rowOff>
    </xdr:to>
    <xdr:cxnSp macro="">
      <xdr:nvCxnSpPr>
        <xdr:cNvPr id="128" name="直線コネクタ 127"/>
        <xdr:cNvCxnSpPr/>
      </xdr:nvCxnSpPr>
      <xdr:spPr>
        <a:xfrm flipV="1">
          <a:off x="14782800" y="2710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0" name="テキスト ボックス 129"/>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85090</xdr:rowOff>
    </xdr:from>
    <xdr:to xmlns:xdr="http://schemas.openxmlformats.org/drawingml/2006/spreadsheetDrawing">
      <xdr:col>73</xdr:col>
      <xdr:colOff>180975</xdr:colOff>
      <xdr:row>16</xdr:row>
      <xdr:rowOff>5080</xdr:rowOff>
    </xdr:to>
    <xdr:cxnSp macro="">
      <xdr:nvCxnSpPr>
        <xdr:cNvPr id="131" name="直線コネクタ 130"/>
        <xdr:cNvCxnSpPr/>
      </xdr:nvCxnSpPr>
      <xdr:spPr>
        <a:xfrm>
          <a:off x="13893800" y="26568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3" name="テキスト ボックス 132"/>
        <xdr:cNvSpPr txBox="1"/>
      </xdr:nvSpPr>
      <xdr:spPr>
        <a:xfrm>
          <a:off x="14401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16510</xdr:rowOff>
    </xdr:from>
    <xdr:to xmlns:xdr="http://schemas.openxmlformats.org/drawingml/2006/spreadsheetDrawing">
      <xdr:col>69</xdr:col>
      <xdr:colOff>92075</xdr:colOff>
      <xdr:row>15</xdr:row>
      <xdr:rowOff>85090</xdr:rowOff>
    </xdr:to>
    <xdr:cxnSp macro="">
      <xdr:nvCxnSpPr>
        <xdr:cNvPr id="134" name="直線コネクタ 133"/>
        <xdr:cNvCxnSpPr/>
      </xdr:nvCxnSpPr>
      <xdr:spPr>
        <a:xfrm>
          <a:off x="13004800" y="25882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52070</xdr:rowOff>
    </xdr:from>
    <xdr:ext cx="761365" cy="258445"/>
    <xdr:sp macro="" textlink="">
      <xdr:nvSpPr>
        <xdr:cNvPr id="136" name="テキスト ボックス 135"/>
        <xdr:cNvSpPr txBox="1"/>
      </xdr:nvSpPr>
      <xdr:spPr>
        <a:xfrm>
          <a:off x="13512800" y="2966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38" name="テキスト ボックス 137"/>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72390</xdr:rowOff>
    </xdr:from>
    <xdr:to xmlns:xdr="http://schemas.openxmlformats.org/drawingml/2006/spreadsheetDrawing">
      <xdr:col>82</xdr:col>
      <xdr:colOff>158750</xdr:colOff>
      <xdr:row>16</xdr:row>
      <xdr:rowOff>2540</xdr:rowOff>
    </xdr:to>
    <xdr:sp macro="" textlink="">
      <xdr:nvSpPr>
        <xdr:cNvPr id="144" name="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88900</xdr:rowOff>
    </xdr:from>
    <xdr:ext cx="762000" cy="258445"/>
    <xdr:sp macro="" textlink="">
      <xdr:nvSpPr>
        <xdr:cNvPr id="145" name="物件費該当値テキスト"/>
        <xdr:cNvSpPr txBox="1"/>
      </xdr:nvSpPr>
      <xdr:spPr>
        <a:xfrm>
          <a:off x="16598900" y="2489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87630</xdr:rowOff>
    </xdr:from>
    <xdr:to xmlns:xdr="http://schemas.openxmlformats.org/drawingml/2006/spreadsheetDrawing">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27940</xdr:rowOff>
    </xdr:from>
    <xdr:ext cx="736600" cy="259080"/>
    <xdr:sp macro="" textlink="">
      <xdr:nvSpPr>
        <xdr:cNvPr id="147" name="テキスト ボックス 146"/>
        <xdr:cNvSpPr txBox="1"/>
      </xdr:nvSpPr>
      <xdr:spPr>
        <a:xfrm>
          <a:off x="15290800" y="2428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125730</xdr:rowOff>
    </xdr:from>
    <xdr:to xmlns:xdr="http://schemas.openxmlformats.org/drawingml/2006/spreadsheetDrawing">
      <xdr:col>74</xdr:col>
      <xdr:colOff>31750</xdr:colOff>
      <xdr:row>16</xdr:row>
      <xdr:rowOff>55880</xdr:rowOff>
    </xdr:to>
    <xdr:sp macro="" textlink="">
      <xdr:nvSpPr>
        <xdr:cNvPr id="148" name="楕円 147"/>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66040</xdr:rowOff>
    </xdr:from>
    <xdr:ext cx="762000" cy="258445"/>
    <xdr:sp macro="" textlink="">
      <xdr:nvSpPr>
        <xdr:cNvPr id="149" name="テキスト ボックス 148"/>
        <xdr:cNvSpPr txBox="1"/>
      </xdr:nvSpPr>
      <xdr:spPr>
        <a:xfrm>
          <a:off x="14401800" y="2466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34290</xdr:rowOff>
    </xdr:from>
    <xdr:to xmlns:xdr="http://schemas.openxmlformats.org/drawingml/2006/spreadsheetDrawing">
      <xdr:col>69</xdr:col>
      <xdr:colOff>142875</xdr:colOff>
      <xdr:row>15</xdr:row>
      <xdr:rowOff>135890</xdr:rowOff>
    </xdr:to>
    <xdr:sp macro="" textlink="">
      <xdr:nvSpPr>
        <xdr:cNvPr id="150" name="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146050</xdr:rowOff>
    </xdr:from>
    <xdr:ext cx="761365" cy="258445"/>
    <xdr:sp macro="" textlink="">
      <xdr:nvSpPr>
        <xdr:cNvPr id="151" name="テキスト ボックス 150"/>
        <xdr:cNvSpPr txBox="1"/>
      </xdr:nvSpPr>
      <xdr:spPr>
        <a:xfrm>
          <a:off x="13512800" y="2374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137160</xdr:rowOff>
    </xdr:from>
    <xdr:to xmlns:xdr="http://schemas.openxmlformats.org/drawingml/2006/spreadsheetDrawing">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77470</xdr:rowOff>
    </xdr:from>
    <xdr:ext cx="762000" cy="258445"/>
    <xdr:sp macro="" textlink="">
      <xdr:nvSpPr>
        <xdr:cNvPr id="153" name="テキスト ボックス 152"/>
        <xdr:cNvSpPr txBox="1"/>
      </xdr:nvSpPr>
      <xdr:spPr>
        <a:xfrm>
          <a:off x="12623800" y="230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広域連合に給付事務等が移管されていることから、類似団体平均を下回っているが、町独自の医療費助成や子育て支援などの扶助を行っているため、今後増加する要因もある。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性質的に削減は難しいところであるが、現在の水準を維持できるように努めていく必要がある。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61</xdr:row>
      <xdr:rowOff>120650</xdr:rowOff>
    </xdr:to>
    <xdr:cxnSp macro="">
      <xdr:nvCxnSpPr>
        <xdr:cNvPr id="180" name="直線コネクタ 179"/>
        <xdr:cNvCxnSpPr/>
      </xdr:nvCxnSpPr>
      <xdr:spPr>
        <a:xfrm flipV="1">
          <a:off x="4826000" y="91186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92710</xdr:rowOff>
    </xdr:from>
    <xdr:ext cx="762000" cy="259080"/>
    <xdr:sp macro="" textlink="">
      <xdr:nvSpPr>
        <xdr:cNvPr id="181" name="扶助費最小値テキスト"/>
        <xdr:cNvSpPr txBox="1"/>
      </xdr:nvSpPr>
      <xdr:spPr>
        <a:xfrm>
          <a:off x="4914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120650</xdr:rowOff>
    </xdr:from>
    <xdr:to xmlns:xdr="http://schemas.openxmlformats.org/drawingml/2006/spreadsheetDrawing">
      <xdr:col>24</xdr:col>
      <xdr:colOff>114300</xdr:colOff>
      <xdr:row>61</xdr:row>
      <xdr:rowOff>120650</xdr:rowOff>
    </xdr:to>
    <xdr:cxnSp macro="">
      <xdr:nvCxnSpPr>
        <xdr:cNvPr id="182" name="直線コネクタ 181"/>
        <xdr:cNvCxnSpPr/>
      </xdr:nvCxnSpPr>
      <xdr:spPr>
        <a:xfrm>
          <a:off x="4737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3"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4" name="直線コネクタ 183"/>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146050</xdr:rowOff>
    </xdr:from>
    <xdr:to xmlns:xdr="http://schemas.openxmlformats.org/drawingml/2006/spreadsheetDrawing">
      <xdr:col>24</xdr:col>
      <xdr:colOff>25400</xdr:colOff>
      <xdr:row>53</xdr:row>
      <xdr:rowOff>158750</xdr:rowOff>
    </xdr:to>
    <xdr:cxnSp macro="">
      <xdr:nvCxnSpPr>
        <xdr:cNvPr id="185" name="直線コネクタ 184"/>
        <xdr:cNvCxnSpPr/>
      </xdr:nvCxnSpPr>
      <xdr:spPr>
        <a:xfrm flipV="1">
          <a:off x="3987800" y="92329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6"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158750</xdr:rowOff>
    </xdr:from>
    <xdr:to xmlns:xdr="http://schemas.openxmlformats.org/drawingml/2006/spreadsheetDrawing">
      <xdr:col>19</xdr:col>
      <xdr:colOff>187325</xdr:colOff>
      <xdr:row>53</xdr:row>
      <xdr:rowOff>158750</xdr:rowOff>
    </xdr:to>
    <xdr:cxnSp macro="">
      <xdr:nvCxnSpPr>
        <xdr:cNvPr id="188" name="直線コネクタ 187"/>
        <xdr:cNvCxnSpPr/>
      </xdr:nvCxnSpPr>
      <xdr:spPr>
        <a:xfrm>
          <a:off x="3098800" y="924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139700</xdr:rowOff>
    </xdr:from>
    <xdr:to xmlns:xdr="http://schemas.openxmlformats.org/drawingml/2006/spreadsheetDrawing">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5965" cy="258445"/>
    <xdr:sp macro="" textlink="">
      <xdr:nvSpPr>
        <xdr:cNvPr id="190" name="テキスト ボックス 189"/>
        <xdr:cNvSpPr txBox="1"/>
      </xdr:nvSpPr>
      <xdr:spPr>
        <a:xfrm>
          <a:off x="3606800" y="9484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158750</xdr:rowOff>
    </xdr:from>
    <xdr:to xmlns:xdr="http://schemas.openxmlformats.org/drawingml/2006/spreadsheetDrawing">
      <xdr:col>15</xdr:col>
      <xdr:colOff>98425</xdr:colOff>
      <xdr:row>54</xdr:row>
      <xdr:rowOff>0</xdr:rowOff>
    </xdr:to>
    <xdr:cxnSp macro="">
      <xdr:nvCxnSpPr>
        <xdr:cNvPr id="191" name="直線コネクタ 190"/>
        <xdr:cNvCxnSpPr/>
      </xdr:nvCxnSpPr>
      <xdr:spPr>
        <a:xfrm flipV="1">
          <a:off x="2209800" y="9245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139700</xdr:rowOff>
    </xdr:from>
    <xdr:to xmlns:xdr="http://schemas.openxmlformats.org/drawingml/2006/spreadsheetDrawing">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54610</xdr:rowOff>
    </xdr:from>
    <xdr:ext cx="762000" cy="258445"/>
    <xdr:sp macro="" textlink="">
      <xdr:nvSpPr>
        <xdr:cNvPr id="193" name="テキスト ボックス 192"/>
        <xdr:cNvSpPr txBox="1"/>
      </xdr:nvSpPr>
      <xdr:spPr>
        <a:xfrm>
          <a:off x="2717800"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0</xdr:rowOff>
    </xdr:from>
    <xdr:to xmlns:xdr="http://schemas.openxmlformats.org/drawingml/2006/spreadsheetDrawing">
      <xdr:col>11</xdr:col>
      <xdr:colOff>9525</xdr:colOff>
      <xdr:row>54</xdr:row>
      <xdr:rowOff>12700</xdr:rowOff>
    </xdr:to>
    <xdr:cxnSp macro="">
      <xdr:nvCxnSpPr>
        <xdr:cNvPr id="194" name="直線コネクタ 193"/>
        <xdr:cNvCxnSpPr/>
      </xdr:nvCxnSpPr>
      <xdr:spPr>
        <a:xfrm flipV="1">
          <a:off x="1320800" y="9258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127000</xdr:rowOff>
    </xdr:from>
    <xdr:to xmlns:xdr="http://schemas.openxmlformats.org/drawingml/2006/spreadsheetDrawing">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41910</xdr:rowOff>
    </xdr:from>
    <xdr:ext cx="761365" cy="258445"/>
    <xdr:sp macro="" textlink="">
      <xdr:nvSpPr>
        <xdr:cNvPr id="196" name="テキスト ボックス 195"/>
        <xdr:cNvSpPr txBox="1"/>
      </xdr:nvSpPr>
      <xdr:spPr>
        <a:xfrm>
          <a:off x="1828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29210</xdr:rowOff>
    </xdr:from>
    <xdr:ext cx="761365" cy="258445"/>
    <xdr:sp macro="" textlink="">
      <xdr:nvSpPr>
        <xdr:cNvPr id="198" name="テキスト ボックス 197"/>
        <xdr:cNvSpPr txBox="1"/>
      </xdr:nvSpPr>
      <xdr:spPr>
        <a:xfrm>
          <a:off x="939800" y="945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95250</xdr:rowOff>
    </xdr:from>
    <xdr:to xmlns:xdr="http://schemas.openxmlformats.org/drawingml/2006/spreadsheetDrawing">
      <xdr:col>24</xdr:col>
      <xdr:colOff>76200</xdr:colOff>
      <xdr:row>54</xdr:row>
      <xdr:rowOff>25400</xdr:rowOff>
    </xdr:to>
    <xdr:sp macro="" textlink="">
      <xdr:nvSpPr>
        <xdr:cNvPr id="204" name="楕円 203"/>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3810</xdr:rowOff>
    </xdr:from>
    <xdr:ext cx="762000" cy="259080"/>
    <xdr:sp macro="" textlink="">
      <xdr:nvSpPr>
        <xdr:cNvPr id="205"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107950</xdr:rowOff>
    </xdr:from>
    <xdr:to xmlns:xdr="http://schemas.openxmlformats.org/drawingml/2006/spreadsheetDrawing">
      <xdr:col>20</xdr:col>
      <xdr:colOff>38100</xdr:colOff>
      <xdr:row>54</xdr:row>
      <xdr:rowOff>38100</xdr:rowOff>
    </xdr:to>
    <xdr:sp macro="" textlink="">
      <xdr:nvSpPr>
        <xdr:cNvPr id="206" name="楕円 205"/>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48260</xdr:rowOff>
    </xdr:from>
    <xdr:ext cx="735965" cy="259080"/>
    <xdr:sp macro="" textlink="">
      <xdr:nvSpPr>
        <xdr:cNvPr id="207" name="テキスト ボックス 206"/>
        <xdr:cNvSpPr txBox="1"/>
      </xdr:nvSpPr>
      <xdr:spPr>
        <a:xfrm>
          <a:off x="3606800" y="8963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107950</xdr:rowOff>
    </xdr:from>
    <xdr:to xmlns:xdr="http://schemas.openxmlformats.org/drawingml/2006/spreadsheetDrawing">
      <xdr:col>15</xdr:col>
      <xdr:colOff>149225</xdr:colOff>
      <xdr:row>54</xdr:row>
      <xdr:rowOff>38100</xdr:rowOff>
    </xdr:to>
    <xdr:sp macro="" textlink="">
      <xdr:nvSpPr>
        <xdr:cNvPr id="208" name="楕円 207"/>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48260</xdr:rowOff>
    </xdr:from>
    <xdr:ext cx="762000" cy="259080"/>
    <xdr:sp macro="" textlink="">
      <xdr:nvSpPr>
        <xdr:cNvPr id="209" name="テキスト ボックス 208"/>
        <xdr:cNvSpPr txBox="1"/>
      </xdr:nvSpPr>
      <xdr:spPr>
        <a:xfrm>
          <a:off x="2717800" y="896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120650</xdr:rowOff>
    </xdr:from>
    <xdr:to xmlns:xdr="http://schemas.openxmlformats.org/drawingml/2006/spreadsheetDrawing">
      <xdr:col>11</xdr:col>
      <xdr:colOff>60325</xdr:colOff>
      <xdr:row>54</xdr:row>
      <xdr:rowOff>50800</xdr:rowOff>
    </xdr:to>
    <xdr:sp macro="" textlink="">
      <xdr:nvSpPr>
        <xdr:cNvPr id="210" name="楕円 209"/>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60960</xdr:rowOff>
    </xdr:from>
    <xdr:ext cx="761365" cy="259080"/>
    <xdr:sp macro="" textlink="">
      <xdr:nvSpPr>
        <xdr:cNvPr id="211" name="テキスト ボックス 210"/>
        <xdr:cNvSpPr txBox="1"/>
      </xdr:nvSpPr>
      <xdr:spPr>
        <a:xfrm>
          <a:off x="1828800" y="897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133350</xdr:rowOff>
    </xdr:from>
    <xdr:to xmlns:xdr="http://schemas.openxmlformats.org/drawingml/2006/spreadsheetDrawing">
      <xdr:col>6</xdr:col>
      <xdr:colOff>171450</xdr:colOff>
      <xdr:row>54</xdr:row>
      <xdr:rowOff>63500</xdr:rowOff>
    </xdr:to>
    <xdr:sp macro="" textlink="">
      <xdr:nvSpPr>
        <xdr:cNvPr id="212" name="楕円 211"/>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73660</xdr:rowOff>
    </xdr:from>
    <xdr:ext cx="761365" cy="259080"/>
    <xdr:sp macro="" textlink="">
      <xdr:nvSpPr>
        <xdr:cNvPr id="213" name="テキスト ボックス 212"/>
        <xdr:cNvSpPr txBox="1"/>
      </xdr:nvSpPr>
      <xdr:spPr>
        <a:xfrm>
          <a:off x="939800"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公営企業（簡易水道）会計における水道施設の更新事業の実施や、国保会計への財政支援などによる繰出金の増加や、老朽施設の維持補修費の増加により前年度より０．５ポイント上昇している。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今後は、水道使用料や国保税の適正化を図ることで一般会計の負担の軽減に努める必要がある。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35560</xdr:rowOff>
    </xdr:from>
    <xdr:to xmlns:xdr="http://schemas.openxmlformats.org/drawingml/2006/spreadsheetDrawing">
      <xdr:col>82</xdr:col>
      <xdr:colOff>107950</xdr:colOff>
      <xdr:row>60</xdr:row>
      <xdr:rowOff>96520</xdr:rowOff>
    </xdr:to>
    <xdr:cxnSp macro="">
      <xdr:nvCxnSpPr>
        <xdr:cNvPr id="240" name="直線コネクタ 239"/>
        <xdr:cNvCxnSpPr/>
      </xdr:nvCxnSpPr>
      <xdr:spPr>
        <a:xfrm flipV="1">
          <a:off x="16510000" y="912241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68580</xdr:rowOff>
    </xdr:from>
    <xdr:ext cx="762000" cy="259080"/>
    <xdr:sp macro="" textlink="">
      <xdr:nvSpPr>
        <xdr:cNvPr id="241" name="その他最小値テキスト"/>
        <xdr:cNvSpPr txBox="1"/>
      </xdr:nvSpPr>
      <xdr:spPr>
        <a:xfrm>
          <a:off x="16598900" y="1035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96520</xdr:rowOff>
    </xdr:from>
    <xdr:to xmlns:xdr="http://schemas.openxmlformats.org/drawingml/2006/spreadsheetDrawing">
      <xdr:col>82</xdr:col>
      <xdr:colOff>196850</xdr:colOff>
      <xdr:row>60</xdr:row>
      <xdr:rowOff>96520</xdr:rowOff>
    </xdr:to>
    <xdr:cxnSp macro="">
      <xdr:nvCxnSpPr>
        <xdr:cNvPr id="242" name="直線コネクタ 241"/>
        <xdr:cNvCxnSpPr/>
      </xdr:nvCxnSpPr>
      <xdr:spPr>
        <a:xfrm>
          <a:off x="16421100" y="1038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121920</xdr:rowOff>
    </xdr:from>
    <xdr:ext cx="762000" cy="258445"/>
    <xdr:sp macro="" textlink="">
      <xdr:nvSpPr>
        <xdr:cNvPr id="243" name="その他最大値テキスト"/>
        <xdr:cNvSpPr txBox="1"/>
      </xdr:nvSpPr>
      <xdr:spPr>
        <a:xfrm>
          <a:off x="16598900" y="886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35560</xdr:rowOff>
    </xdr:from>
    <xdr:to xmlns:xdr="http://schemas.openxmlformats.org/drawingml/2006/spreadsheetDrawing">
      <xdr:col>82</xdr:col>
      <xdr:colOff>196850</xdr:colOff>
      <xdr:row>53</xdr:row>
      <xdr:rowOff>35560</xdr:rowOff>
    </xdr:to>
    <xdr:cxnSp macro="">
      <xdr:nvCxnSpPr>
        <xdr:cNvPr id="244" name="直線コネクタ 243"/>
        <xdr:cNvCxnSpPr/>
      </xdr:nvCxnSpPr>
      <xdr:spPr>
        <a:xfrm>
          <a:off x="16421100" y="912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161290</xdr:rowOff>
    </xdr:from>
    <xdr:to xmlns:xdr="http://schemas.openxmlformats.org/drawingml/2006/spreadsheetDrawing">
      <xdr:col>82</xdr:col>
      <xdr:colOff>107950</xdr:colOff>
      <xdr:row>55</xdr:row>
      <xdr:rowOff>8890</xdr:rowOff>
    </xdr:to>
    <xdr:cxnSp macro="">
      <xdr:nvCxnSpPr>
        <xdr:cNvPr id="245" name="直線コネクタ 244"/>
        <xdr:cNvCxnSpPr/>
      </xdr:nvCxnSpPr>
      <xdr:spPr>
        <a:xfrm>
          <a:off x="15671800" y="94195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170180</xdr:rowOff>
    </xdr:from>
    <xdr:ext cx="762000" cy="259080"/>
    <xdr:sp macro="" textlink="">
      <xdr:nvSpPr>
        <xdr:cNvPr id="246" name="その他平均値テキスト"/>
        <xdr:cNvSpPr txBox="1"/>
      </xdr:nvSpPr>
      <xdr:spPr>
        <a:xfrm>
          <a:off x="16598900" y="942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138430</xdr:rowOff>
    </xdr:from>
    <xdr:to xmlns:xdr="http://schemas.openxmlformats.org/drawingml/2006/spreadsheetDrawing">
      <xdr:col>78</xdr:col>
      <xdr:colOff>69850</xdr:colOff>
      <xdr:row>54</xdr:row>
      <xdr:rowOff>161290</xdr:rowOff>
    </xdr:to>
    <xdr:cxnSp macro="">
      <xdr:nvCxnSpPr>
        <xdr:cNvPr id="248" name="直線コネクタ 247"/>
        <xdr:cNvCxnSpPr/>
      </xdr:nvCxnSpPr>
      <xdr:spPr>
        <a:xfrm>
          <a:off x="14782800" y="9396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41910</xdr:rowOff>
    </xdr:from>
    <xdr:to xmlns:xdr="http://schemas.openxmlformats.org/drawingml/2006/spreadsheetDrawing">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128270</xdr:rowOff>
    </xdr:from>
    <xdr:ext cx="736600" cy="259080"/>
    <xdr:sp macro="" textlink="">
      <xdr:nvSpPr>
        <xdr:cNvPr id="250" name="テキスト ボックス 249"/>
        <xdr:cNvSpPr txBox="1"/>
      </xdr:nvSpPr>
      <xdr:spPr>
        <a:xfrm>
          <a:off x="15290800" y="9558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111760</xdr:rowOff>
    </xdr:from>
    <xdr:to xmlns:xdr="http://schemas.openxmlformats.org/drawingml/2006/spreadsheetDrawing">
      <xdr:col>73</xdr:col>
      <xdr:colOff>180975</xdr:colOff>
      <xdr:row>54</xdr:row>
      <xdr:rowOff>138430</xdr:rowOff>
    </xdr:to>
    <xdr:cxnSp macro="">
      <xdr:nvCxnSpPr>
        <xdr:cNvPr id="251" name="直線コネクタ 250"/>
        <xdr:cNvCxnSpPr/>
      </xdr:nvCxnSpPr>
      <xdr:spPr>
        <a:xfrm>
          <a:off x="13893800" y="93700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34290</xdr:rowOff>
    </xdr:from>
    <xdr:to xmlns:xdr="http://schemas.openxmlformats.org/drawingml/2006/spreadsheetDrawing">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8445"/>
    <xdr:sp macro="" textlink="">
      <xdr:nvSpPr>
        <xdr:cNvPr id="253" name="テキスト ボックス 252"/>
        <xdr:cNvSpPr txBox="1"/>
      </xdr:nvSpPr>
      <xdr:spPr>
        <a:xfrm>
          <a:off x="14401800" y="955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104140</xdr:rowOff>
    </xdr:from>
    <xdr:to xmlns:xdr="http://schemas.openxmlformats.org/drawingml/2006/spreadsheetDrawing">
      <xdr:col>69</xdr:col>
      <xdr:colOff>92075</xdr:colOff>
      <xdr:row>54</xdr:row>
      <xdr:rowOff>111760</xdr:rowOff>
    </xdr:to>
    <xdr:cxnSp macro="">
      <xdr:nvCxnSpPr>
        <xdr:cNvPr id="254" name="直線コネクタ 253"/>
        <xdr:cNvCxnSpPr/>
      </xdr:nvCxnSpPr>
      <xdr:spPr>
        <a:xfrm>
          <a:off x="13004800" y="9362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105410</xdr:rowOff>
    </xdr:from>
    <xdr:ext cx="761365" cy="259080"/>
    <xdr:sp macro="" textlink="">
      <xdr:nvSpPr>
        <xdr:cNvPr id="256" name="テキスト ボックス 255"/>
        <xdr:cNvSpPr txBox="1"/>
      </xdr:nvSpPr>
      <xdr:spPr>
        <a:xfrm>
          <a:off x="13512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7620</xdr:rowOff>
    </xdr:from>
    <xdr:to xmlns:xdr="http://schemas.openxmlformats.org/drawingml/2006/spreadsheetDrawing">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93980</xdr:rowOff>
    </xdr:from>
    <xdr:ext cx="762000" cy="259080"/>
    <xdr:sp macro="" textlink="">
      <xdr:nvSpPr>
        <xdr:cNvPr id="258" name="テキスト ボックス 257"/>
        <xdr:cNvSpPr txBox="1"/>
      </xdr:nvSpPr>
      <xdr:spPr>
        <a:xfrm>
          <a:off x="12623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129540</xdr:rowOff>
    </xdr:from>
    <xdr:to xmlns:xdr="http://schemas.openxmlformats.org/drawingml/2006/spreadsheetDrawing">
      <xdr:col>82</xdr:col>
      <xdr:colOff>158750</xdr:colOff>
      <xdr:row>55</xdr:row>
      <xdr:rowOff>59690</xdr:rowOff>
    </xdr:to>
    <xdr:sp macro="" textlink="">
      <xdr:nvSpPr>
        <xdr:cNvPr id="264" name="楕円 263"/>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146050</xdr:rowOff>
    </xdr:from>
    <xdr:ext cx="762000" cy="258445"/>
    <xdr:sp macro="" textlink="">
      <xdr:nvSpPr>
        <xdr:cNvPr id="265" name="その他該当値テキスト"/>
        <xdr:cNvSpPr txBox="1"/>
      </xdr:nvSpPr>
      <xdr:spPr>
        <a:xfrm>
          <a:off x="16598900" y="9232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110490</xdr:rowOff>
    </xdr:from>
    <xdr:to xmlns:xdr="http://schemas.openxmlformats.org/drawingml/2006/spreadsheetDrawing">
      <xdr:col>78</xdr:col>
      <xdr:colOff>120650</xdr:colOff>
      <xdr:row>55</xdr:row>
      <xdr:rowOff>40640</xdr:rowOff>
    </xdr:to>
    <xdr:sp macro="" textlink="">
      <xdr:nvSpPr>
        <xdr:cNvPr id="266" name="楕円 265"/>
        <xdr:cNvSpPr/>
      </xdr:nvSpPr>
      <xdr:spPr>
        <a:xfrm>
          <a:off x="15621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50800</xdr:rowOff>
    </xdr:from>
    <xdr:ext cx="736600" cy="259080"/>
    <xdr:sp macro="" textlink="">
      <xdr:nvSpPr>
        <xdr:cNvPr id="267" name="テキスト ボックス 266"/>
        <xdr:cNvSpPr txBox="1"/>
      </xdr:nvSpPr>
      <xdr:spPr>
        <a:xfrm>
          <a:off x="15290800" y="9137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87630</xdr:rowOff>
    </xdr:from>
    <xdr:to xmlns:xdr="http://schemas.openxmlformats.org/drawingml/2006/spreadsheetDrawing">
      <xdr:col>74</xdr:col>
      <xdr:colOff>31750</xdr:colOff>
      <xdr:row>55</xdr:row>
      <xdr:rowOff>17780</xdr:rowOff>
    </xdr:to>
    <xdr:sp macro="" textlink="">
      <xdr:nvSpPr>
        <xdr:cNvPr id="268" name="楕円 267"/>
        <xdr:cNvSpPr/>
      </xdr:nvSpPr>
      <xdr:spPr>
        <a:xfrm>
          <a:off x="14732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27940</xdr:rowOff>
    </xdr:from>
    <xdr:ext cx="762000" cy="259080"/>
    <xdr:sp macro="" textlink="">
      <xdr:nvSpPr>
        <xdr:cNvPr id="269" name="テキスト ボックス 268"/>
        <xdr:cNvSpPr txBox="1"/>
      </xdr:nvSpPr>
      <xdr:spPr>
        <a:xfrm>
          <a:off x="14401800" y="9114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60960</xdr:rowOff>
    </xdr:from>
    <xdr:to xmlns:xdr="http://schemas.openxmlformats.org/drawingml/2006/spreadsheetDrawing">
      <xdr:col>69</xdr:col>
      <xdr:colOff>142875</xdr:colOff>
      <xdr:row>54</xdr:row>
      <xdr:rowOff>162560</xdr:rowOff>
    </xdr:to>
    <xdr:sp macro="" textlink="">
      <xdr:nvSpPr>
        <xdr:cNvPr id="270" name="楕円 269"/>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1270</xdr:rowOff>
    </xdr:from>
    <xdr:ext cx="761365" cy="259080"/>
    <xdr:sp macro="" textlink="">
      <xdr:nvSpPr>
        <xdr:cNvPr id="271" name="テキスト ボックス 270"/>
        <xdr:cNvSpPr txBox="1"/>
      </xdr:nvSpPr>
      <xdr:spPr>
        <a:xfrm>
          <a:off x="13512800" y="908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53340</xdr:rowOff>
    </xdr:from>
    <xdr:to xmlns:xdr="http://schemas.openxmlformats.org/drawingml/2006/spreadsheetDrawing">
      <xdr:col>65</xdr:col>
      <xdr:colOff>53975</xdr:colOff>
      <xdr:row>54</xdr:row>
      <xdr:rowOff>154940</xdr:rowOff>
    </xdr:to>
    <xdr:sp macro="" textlink="">
      <xdr:nvSpPr>
        <xdr:cNvPr id="272" name="楕円 271"/>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165100</xdr:rowOff>
    </xdr:from>
    <xdr:ext cx="762000" cy="259080"/>
    <xdr:sp macro="" textlink="">
      <xdr:nvSpPr>
        <xdr:cNvPr id="273" name="テキスト ボックス 272"/>
        <xdr:cNvSpPr txBox="1"/>
      </xdr:nvSpPr>
      <xdr:spPr>
        <a:xfrm>
          <a:off x="12623800" y="908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広域連合において、ごみ処理・消防・介護保険・保健福祉業務などを行っており、これらに要する経費を負担金として支出していることから、類似団体平均を大きく上回って推移している。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今後は施設の老朽化による更新等が予定されており、負担金はさらに増加する見込みであることから、他の補助費等について見直しを行うなど総額の抑制を図って行く必要がある。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147320</xdr:rowOff>
    </xdr:to>
    <xdr:cxnSp macro="">
      <xdr:nvCxnSpPr>
        <xdr:cNvPr id="298" name="直線コネクタ 297"/>
        <xdr:cNvCxnSpPr/>
      </xdr:nvCxnSpPr>
      <xdr:spPr>
        <a:xfrm flipV="1">
          <a:off x="16510000" y="584200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119380</xdr:rowOff>
    </xdr:from>
    <xdr:ext cx="762000" cy="259080"/>
    <xdr:sp macro="" textlink="">
      <xdr:nvSpPr>
        <xdr:cNvPr id="299" name="補助費等最小値テキスト"/>
        <xdr:cNvSpPr txBox="1"/>
      </xdr:nvSpPr>
      <xdr:spPr>
        <a:xfrm>
          <a:off x="16598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147320</xdr:rowOff>
    </xdr:from>
    <xdr:to xmlns:xdr="http://schemas.openxmlformats.org/drawingml/2006/spreadsheetDrawing">
      <xdr:col>82</xdr:col>
      <xdr:colOff>196850</xdr:colOff>
      <xdr:row>41</xdr:row>
      <xdr:rowOff>147320</xdr:rowOff>
    </xdr:to>
    <xdr:cxnSp macro="">
      <xdr:nvCxnSpPr>
        <xdr:cNvPr id="300" name="直線コネクタ 299"/>
        <xdr:cNvCxnSpPr/>
      </xdr:nvCxnSpPr>
      <xdr:spPr>
        <a:xfrm>
          <a:off x="16421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8445"/>
    <xdr:sp macro="" textlink="">
      <xdr:nvSpPr>
        <xdr:cNvPr id="301" name="補助費等最大値テキスト"/>
        <xdr:cNvSpPr txBox="1"/>
      </xdr:nvSpPr>
      <xdr:spPr>
        <a:xfrm>
          <a:off x="16598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106680</xdr:rowOff>
    </xdr:from>
    <xdr:to xmlns:xdr="http://schemas.openxmlformats.org/drawingml/2006/spreadsheetDrawing">
      <xdr:col>82</xdr:col>
      <xdr:colOff>107950</xdr:colOff>
      <xdr:row>39</xdr:row>
      <xdr:rowOff>106680</xdr:rowOff>
    </xdr:to>
    <xdr:cxnSp macro="">
      <xdr:nvCxnSpPr>
        <xdr:cNvPr id="303" name="直線コネクタ 302"/>
        <xdr:cNvCxnSpPr/>
      </xdr:nvCxnSpPr>
      <xdr:spPr>
        <a:xfrm>
          <a:off x="15671800" y="6793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106680</xdr:rowOff>
    </xdr:from>
    <xdr:ext cx="762000" cy="259080"/>
    <xdr:sp macro="" textlink="">
      <xdr:nvSpPr>
        <xdr:cNvPr id="304" name="補助費等平均値テキスト"/>
        <xdr:cNvSpPr txBox="1"/>
      </xdr:nvSpPr>
      <xdr:spPr>
        <a:xfrm>
          <a:off x="16598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05" name="フローチャート: 判断 304"/>
        <xdr:cNvSpPr/>
      </xdr:nvSpPr>
      <xdr:spPr>
        <a:xfrm>
          <a:off x="16459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106680</xdr:rowOff>
    </xdr:from>
    <xdr:to xmlns:xdr="http://schemas.openxmlformats.org/drawingml/2006/spreadsheetDrawing">
      <xdr:col>78</xdr:col>
      <xdr:colOff>69850</xdr:colOff>
      <xdr:row>39</xdr:row>
      <xdr:rowOff>120650</xdr:rowOff>
    </xdr:to>
    <xdr:cxnSp macro="">
      <xdr:nvCxnSpPr>
        <xdr:cNvPr id="306" name="直線コネクタ 305"/>
        <xdr:cNvCxnSpPr/>
      </xdr:nvCxnSpPr>
      <xdr:spPr>
        <a:xfrm flipV="1">
          <a:off x="14782800" y="67932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8" name="テキスト ボックス 307"/>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106680</xdr:rowOff>
    </xdr:from>
    <xdr:to xmlns:xdr="http://schemas.openxmlformats.org/drawingml/2006/spreadsheetDrawing">
      <xdr:col>73</xdr:col>
      <xdr:colOff>180975</xdr:colOff>
      <xdr:row>39</xdr:row>
      <xdr:rowOff>120650</xdr:rowOff>
    </xdr:to>
    <xdr:cxnSp macro="">
      <xdr:nvCxnSpPr>
        <xdr:cNvPr id="309" name="直線コネクタ 308"/>
        <xdr:cNvCxnSpPr/>
      </xdr:nvCxnSpPr>
      <xdr:spPr>
        <a:xfrm>
          <a:off x="13893800" y="67932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71755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732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59080"/>
    <xdr:sp macro="" textlink="">
      <xdr:nvSpPr>
        <xdr:cNvPr id="311" name="テキスト ボックス 310"/>
        <xdr:cNvSpPr txBox="1"/>
      </xdr:nvSpPr>
      <xdr:spPr>
        <a:xfrm>
          <a:off x="14401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52070</xdr:rowOff>
    </xdr:from>
    <xdr:to xmlns:xdr="http://schemas.openxmlformats.org/drawingml/2006/spreadsheetDrawing">
      <xdr:col>69</xdr:col>
      <xdr:colOff>92075</xdr:colOff>
      <xdr:row>39</xdr:row>
      <xdr:rowOff>106680</xdr:rowOff>
    </xdr:to>
    <xdr:cxnSp macro="">
      <xdr:nvCxnSpPr>
        <xdr:cNvPr id="312" name="直線コネクタ 311"/>
        <xdr:cNvCxnSpPr/>
      </xdr:nvCxnSpPr>
      <xdr:spPr>
        <a:xfrm>
          <a:off x="13004800" y="67386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1365" cy="258445"/>
    <xdr:sp macro="" textlink="">
      <xdr:nvSpPr>
        <xdr:cNvPr id="314" name="テキスト ボックス 313"/>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16" name="テキスト ボックス 315"/>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55880</xdr:rowOff>
    </xdr:from>
    <xdr:to xmlns:xdr="http://schemas.openxmlformats.org/drawingml/2006/spreadsheetDrawing">
      <xdr:col>82</xdr:col>
      <xdr:colOff>158750</xdr:colOff>
      <xdr:row>39</xdr:row>
      <xdr:rowOff>157480</xdr:rowOff>
    </xdr:to>
    <xdr:sp macro="" textlink="">
      <xdr:nvSpPr>
        <xdr:cNvPr id="322" name="楕円 321"/>
        <xdr:cNvSpPr/>
      </xdr:nvSpPr>
      <xdr:spPr>
        <a:xfrm>
          <a:off x="164592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27940</xdr:rowOff>
    </xdr:from>
    <xdr:ext cx="762000" cy="259080"/>
    <xdr:sp macro="" textlink="">
      <xdr:nvSpPr>
        <xdr:cNvPr id="323" name="補助費等該当値テキスト"/>
        <xdr:cNvSpPr txBox="1"/>
      </xdr:nvSpPr>
      <xdr:spPr>
        <a:xfrm>
          <a:off x="1659890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55880</xdr:rowOff>
    </xdr:from>
    <xdr:to xmlns:xdr="http://schemas.openxmlformats.org/drawingml/2006/spreadsheetDrawing">
      <xdr:col>78</xdr:col>
      <xdr:colOff>120650</xdr:colOff>
      <xdr:row>39</xdr:row>
      <xdr:rowOff>157480</xdr:rowOff>
    </xdr:to>
    <xdr:sp macro="" textlink="">
      <xdr:nvSpPr>
        <xdr:cNvPr id="324" name="楕円 323"/>
        <xdr:cNvSpPr/>
      </xdr:nvSpPr>
      <xdr:spPr>
        <a:xfrm>
          <a:off x="156210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142240</xdr:rowOff>
    </xdr:from>
    <xdr:ext cx="736600" cy="259080"/>
    <xdr:sp macro="" textlink="">
      <xdr:nvSpPr>
        <xdr:cNvPr id="325" name="テキスト ボックス 324"/>
        <xdr:cNvSpPr txBox="1"/>
      </xdr:nvSpPr>
      <xdr:spPr>
        <a:xfrm>
          <a:off x="15290800" y="6828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69215</xdr:rowOff>
    </xdr:from>
    <xdr:to xmlns:xdr="http://schemas.openxmlformats.org/drawingml/2006/spreadsheetDrawing">
      <xdr:col>74</xdr:col>
      <xdr:colOff>31750</xdr:colOff>
      <xdr:row>39</xdr:row>
      <xdr:rowOff>170815</xdr:rowOff>
    </xdr:to>
    <xdr:sp macro="" textlink="">
      <xdr:nvSpPr>
        <xdr:cNvPr id="326" name="楕円 325"/>
        <xdr:cNvSpPr/>
      </xdr:nvSpPr>
      <xdr:spPr>
        <a:xfrm>
          <a:off x="147320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155575</xdr:rowOff>
    </xdr:from>
    <xdr:ext cx="762000" cy="258445"/>
    <xdr:sp macro="" textlink="">
      <xdr:nvSpPr>
        <xdr:cNvPr id="327" name="テキスト ボックス 326"/>
        <xdr:cNvSpPr txBox="1"/>
      </xdr:nvSpPr>
      <xdr:spPr>
        <a:xfrm>
          <a:off x="14401800" y="684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55880</xdr:rowOff>
    </xdr:from>
    <xdr:to xmlns:xdr="http://schemas.openxmlformats.org/drawingml/2006/spreadsheetDrawing">
      <xdr:col>69</xdr:col>
      <xdr:colOff>142875</xdr:colOff>
      <xdr:row>39</xdr:row>
      <xdr:rowOff>157480</xdr:rowOff>
    </xdr:to>
    <xdr:sp macro="" textlink="">
      <xdr:nvSpPr>
        <xdr:cNvPr id="328" name="楕円 327"/>
        <xdr:cNvSpPr/>
      </xdr:nvSpPr>
      <xdr:spPr>
        <a:xfrm>
          <a:off x="138430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142240</xdr:rowOff>
    </xdr:from>
    <xdr:ext cx="761365" cy="259080"/>
    <xdr:sp macro="" textlink="">
      <xdr:nvSpPr>
        <xdr:cNvPr id="329" name="テキスト ボックス 328"/>
        <xdr:cNvSpPr txBox="1"/>
      </xdr:nvSpPr>
      <xdr:spPr>
        <a:xfrm>
          <a:off x="13512800" y="6828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635</xdr:rowOff>
    </xdr:from>
    <xdr:to xmlns:xdr="http://schemas.openxmlformats.org/drawingml/2006/spreadsheetDrawing">
      <xdr:col>65</xdr:col>
      <xdr:colOff>53975</xdr:colOff>
      <xdr:row>39</xdr:row>
      <xdr:rowOff>102235</xdr:rowOff>
    </xdr:to>
    <xdr:sp macro="" textlink="">
      <xdr:nvSpPr>
        <xdr:cNvPr id="330" name="楕円 329"/>
        <xdr:cNvSpPr/>
      </xdr:nvSpPr>
      <xdr:spPr>
        <a:xfrm>
          <a:off x="129540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86995</xdr:rowOff>
    </xdr:from>
    <xdr:ext cx="762000" cy="258445"/>
    <xdr:sp macro="" textlink="">
      <xdr:nvSpPr>
        <xdr:cNvPr id="331" name="テキスト ボックス 330"/>
        <xdr:cNvSpPr txBox="1"/>
      </xdr:nvSpPr>
      <xdr:spPr>
        <a:xfrm>
          <a:off x="12623800" y="6773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近年の大型建設事業に伴う町債の償還が順次始まり約定償還額の増額により前年度より３．０ポイント上昇し、類似団体平均を上回る結果となった。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３０年度から令和２年度にかけては庁舎建設事業や防災行政無線デジタル化事業の実施により総額１１億円程度の新規町債の発行を行っており、今後数値の上昇が見込まれることから、引き続き適正な町債管理に努めて行く必要があ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69850</xdr:rowOff>
    </xdr:to>
    <xdr:cxnSp macro="">
      <xdr:nvCxnSpPr>
        <xdr:cNvPr id="358" name="直線コネクタ 357"/>
        <xdr:cNvCxnSpPr/>
      </xdr:nvCxnSpPr>
      <xdr:spPr>
        <a:xfrm flipV="1">
          <a:off x="4826000" y="125095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9"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60" name="直線コネクタ 359"/>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168910</xdr:rowOff>
    </xdr:from>
    <xdr:to xmlns:xdr="http://schemas.openxmlformats.org/drawingml/2006/spreadsheetDrawing">
      <xdr:col>24</xdr:col>
      <xdr:colOff>25400</xdr:colOff>
      <xdr:row>77</xdr:row>
      <xdr:rowOff>111760</xdr:rowOff>
    </xdr:to>
    <xdr:cxnSp macro="">
      <xdr:nvCxnSpPr>
        <xdr:cNvPr id="363" name="直線コネクタ 362"/>
        <xdr:cNvCxnSpPr/>
      </xdr:nvCxnSpPr>
      <xdr:spPr>
        <a:xfrm>
          <a:off x="3987800" y="1319911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2000" cy="258445"/>
    <xdr:sp macro="" textlink="">
      <xdr:nvSpPr>
        <xdr:cNvPr id="364" name="公債費平均値テキスト"/>
        <xdr:cNvSpPr txBox="1"/>
      </xdr:nvSpPr>
      <xdr:spPr>
        <a:xfrm>
          <a:off x="4914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146050</xdr:rowOff>
    </xdr:from>
    <xdr:to xmlns:xdr="http://schemas.openxmlformats.org/drawingml/2006/spreadsheetDrawing">
      <xdr:col>19</xdr:col>
      <xdr:colOff>187325</xdr:colOff>
      <xdr:row>76</xdr:row>
      <xdr:rowOff>168910</xdr:rowOff>
    </xdr:to>
    <xdr:cxnSp macro="">
      <xdr:nvCxnSpPr>
        <xdr:cNvPr id="366" name="直線コネクタ 365"/>
        <xdr:cNvCxnSpPr/>
      </xdr:nvCxnSpPr>
      <xdr:spPr>
        <a:xfrm>
          <a:off x="3098800" y="131762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7" name="フローチャート: 判断 366"/>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5965" cy="259080"/>
    <xdr:sp macro="" textlink="">
      <xdr:nvSpPr>
        <xdr:cNvPr id="368" name="テキスト ボックス 367"/>
        <xdr:cNvSpPr txBox="1"/>
      </xdr:nvSpPr>
      <xdr:spPr>
        <a:xfrm>
          <a:off x="3606800" y="12909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81280</xdr:rowOff>
    </xdr:from>
    <xdr:to xmlns:xdr="http://schemas.openxmlformats.org/drawingml/2006/spreadsheetDrawing">
      <xdr:col>15</xdr:col>
      <xdr:colOff>98425</xdr:colOff>
      <xdr:row>76</xdr:row>
      <xdr:rowOff>146050</xdr:rowOff>
    </xdr:to>
    <xdr:cxnSp macro="">
      <xdr:nvCxnSpPr>
        <xdr:cNvPr id="369" name="直線コネクタ 368"/>
        <xdr:cNvCxnSpPr/>
      </xdr:nvCxnSpPr>
      <xdr:spPr>
        <a:xfrm>
          <a:off x="2209800" y="131114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114300</xdr:rowOff>
    </xdr:from>
    <xdr:to xmlns:xdr="http://schemas.openxmlformats.org/drawingml/2006/spreadsheetDrawing">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29210</xdr:rowOff>
    </xdr:from>
    <xdr:ext cx="762000" cy="258445"/>
    <xdr:sp macro="" textlink="">
      <xdr:nvSpPr>
        <xdr:cNvPr id="371" name="テキスト ボックス 370"/>
        <xdr:cNvSpPr txBox="1"/>
      </xdr:nvSpPr>
      <xdr:spPr>
        <a:xfrm>
          <a:off x="27178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81280</xdr:rowOff>
    </xdr:from>
    <xdr:to xmlns:xdr="http://schemas.openxmlformats.org/drawingml/2006/spreadsheetDrawing">
      <xdr:col>11</xdr:col>
      <xdr:colOff>9525</xdr:colOff>
      <xdr:row>76</xdr:row>
      <xdr:rowOff>88900</xdr:rowOff>
    </xdr:to>
    <xdr:cxnSp macro="">
      <xdr:nvCxnSpPr>
        <xdr:cNvPr id="372" name="直線コネクタ 371"/>
        <xdr:cNvCxnSpPr/>
      </xdr:nvCxnSpPr>
      <xdr:spPr>
        <a:xfrm flipV="1">
          <a:off x="1320800" y="131114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106680</xdr:rowOff>
    </xdr:from>
    <xdr:to xmlns:xdr="http://schemas.openxmlformats.org/drawingml/2006/spreadsheetDrawing">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21590</xdr:rowOff>
    </xdr:from>
    <xdr:ext cx="761365" cy="259080"/>
    <xdr:sp macro="" textlink="">
      <xdr:nvSpPr>
        <xdr:cNvPr id="374" name="テキスト ボックス 373"/>
        <xdr:cNvSpPr txBox="1"/>
      </xdr:nvSpPr>
      <xdr:spPr>
        <a:xfrm>
          <a:off x="1828800" y="13223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10160</xdr:rowOff>
    </xdr:from>
    <xdr:ext cx="761365" cy="259080"/>
    <xdr:sp macro="" textlink="">
      <xdr:nvSpPr>
        <xdr:cNvPr id="376" name="テキスト ボックス 375"/>
        <xdr:cNvSpPr txBox="1"/>
      </xdr:nvSpPr>
      <xdr:spPr>
        <a:xfrm>
          <a:off x="939800" y="13211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60960</xdr:rowOff>
    </xdr:from>
    <xdr:to xmlns:xdr="http://schemas.openxmlformats.org/drawingml/2006/spreadsheetDrawing">
      <xdr:col>24</xdr:col>
      <xdr:colOff>76200</xdr:colOff>
      <xdr:row>77</xdr:row>
      <xdr:rowOff>162560</xdr:rowOff>
    </xdr:to>
    <xdr:sp macro="" textlink="">
      <xdr:nvSpPr>
        <xdr:cNvPr id="382" name="楕円 381"/>
        <xdr:cNvSpPr/>
      </xdr:nvSpPr>
      <xdr:spPr>
        <a:xfrm>
          <a:off x="47752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33020</xdr:rowOff>
    </xdr:from>
    <xdr:ext cx="762000" cy="259080"/>
    <xdr:sp macro="" textlink="">
      <xdr:nvSpPr>
        <xdr:cNvPr id="383" name="公債費該当値テキスト"/>
        <xdr:cNvSpPr txBox="1"/>
      </xdr:nvSpPr>
      <xdr:spPr>
        <a:xfrm>
          <a:off x="49149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84" name="楕円 383"/>
        <xdr:cNvSpPr/>
      </xdr:nvSpPr>
      <xdr:spPr>
        <a:xfrm>
          <a:off x="39370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33020</xdr:rowOff>
    </xdr:from>
    <xdr:ext cx="735965" cy="259080"/>
    <xdr:sp macro="" textlink="">
      <xdr:nvSpPr>
        <xdr:cNvPr id="385" name="テキスト ボックス 384"/>
        <xdr:cNvSpPr txBox="1"/>
      </xdr:nvSpPr>
      <xdr:spPr>
        <a:xfrm>
          <a:off x="3606800" y="13234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95250</xdr:rowOff>
    </xdr:from>
    <xdr:to xmlns:xdr="http://schemas.openxmlformats.org/drawingml/2006/spreadsheetDrawing">
      <xdr:col>15</xdr:col>
      <xdr:colOff>149225</xdr:colOff>
      <xdr:row>77</xdr:row>
      <xdr:rowOff>25400</xdr:rowOff>
    </xdr:to>
    <xdr:sp macro="" textlink="">
      <xdr:nvSpPr>
        <xdr:cNvPr id="386" name="楕円 385"/>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35560</xdr:rowOff>
    </xdr:from>
    <xdr:ext cx="762000" cy="259080"/>
    <xdr:sp macro="" textlink="">
      <xdr:nvSpPr>
        <xdr:cNvPr id="387" name="テキスト ボックス 386"/>
        <xdr:cNvSpPr txBox="1"/>
      </xdr:nvSpPr>
      <xdr:spPr>
        <a:xfrm>
          <a:off x="271780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30480</xdr:rowOff>
    </xdr:from>
    <xdr:to xmlns:xdr="http://schemas.openxmlformats.org/drawingml/2006/spreadsheetDrawing">
      <xdr:col>11</xdr:col>
      <xdr:colOff>60325</xdr:colOff>
      <xdr:row>76</xdr:row>
      <xdr:rowOff>132080</xdr:rowOff>
    </xdr:to>
    <xdr:sp macro="" textlink="">
      <xdr:nvSpPr>
        <xdr:cNvPr id="388" name="楕円 387"/>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142240</xdr:rowOff>
    </xdr:from>
    <xdr:ext cx="761365" cy="259080"/>
    <xdr:sp macro="" textlink="">
      <xdr:nvSpPr>
        <xdr:cNvPr id="389" name="テキスト ボックス 388"/>
        <xdr:cNvSpPr txBox="1"/>
      </xdr:nvSpPr>
      <xdr:spPr>
        <a:xfrm>
          <a:off x="1828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38100</xdr:rowOff>
    </xdr:from>
    <xdr:to xmlns:xdr="http://schemas.openxmlformats.org/drawingml/2006/spreadsheetDrawing">
      <xdr:col>6</xdr:col>
      <xdr:colOff>171450</xdr:colOff>
      <xdr:row>76</xdr:row>
      <xdr:rowOff>139700</xdr:rowOff>
    </xdr:to>
    <xdr:sp macro="" textlink="">
      <xdr:nvSpPr>
        <xdr:cNvPr id="390" name="楕円 389"/>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149860</xdr:rowOff>
    </xdr:from>
    <xdr:ext cx="761365" cy="259080"/>
    <xdr:sp macro="" textlink="">
      <xdr:nvSpPr>
        <xdr:cNvPr id="391" name="テキスト ボックス 390"/>
        <xdr:cNvSpPr txBox="1"/>
      </xdr:nvSpPr>
      <xdr:spPr>
        <a:xfrm>
          <a:off x="939800" y="12837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以前は公債費が大きなウェイトを占めていたが、近年は人件費と補助費等で全体の約５割を占めている。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これらの経費の削減は中長期的に、また計画的に行っていく必要があることから現状では、現在の水準を維持するよう努める。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69850</xdr:rowOff>
    </xdr:from>
    <xdr:to xmlns:xdr="http://schemas.openxmlformats.org/drawingml/2006/spreadsheetDrawing">
      <xdr:col>85</xdr:col>
      <xdr:colOff>66675</xdr:colOff>
      <xdr:row>82</xdr:row>
      <xdr:rowOff>69850</xdr:rowOff>
    </xdr:to>
    <xdr:cxnSp macro="">
      <xdr:nvCxnSpPr>
        <xdr:cNvPr id="406" name="直線コネクタ 405"/>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99060</xdr:rowOff>
    </xdr:from>
    <xdr:ext cx="507365" cy="258445"/>
    <xdr:sp macro="" textlink="">
      <xdr:nvSpPr>
        <xdr:cNvPr id="407" name="テキスト ボックス 406"/>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08" name="直線コネクタ 40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09" name="テキスト ボックス 408"/>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41910</xdr:rowOff>
    </xdr:from>
    <xdr:ext cx="507365" cy="258445"/>
    <xdr:sp macro="" textlink="">
      <xdr:nvSpPr>
        <xdr:cNvPr id="411" name="テキスト ボックス 410"/>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127000</xdr:rowOff>
    </xdr:from>
    <xdr:to xmlns:xdr="http://schemas.openxmlformats.org/drawingml/2006/spreadsheetDrawing">
      <xdr:col>85</xdr:col>
      <xdr:colOff>66675</xdr:colOff>
      <xdr:row>75</xdr:row>
      <xdr:rowOff>127000</xdr:rowOff>
    </xdr:to>
    <xdr:cxnSp macro="">
      <xdr:nvCxnSpPr>
        <xdr:cNvPr id="414" name="直線コネクタ 413"/>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156210</xdr:rowOff>
    </xdr:from>
    <xdr:ext cx="507365" cy="258445"/>
    <xdr:sp macro="" textlink="">
      <xdr:nvSpPr>
        <xdr:cNvPr id="415" name="テキスト ボックス 414"/>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69850</xdr:rowOff>
    </xdr:from>
    <xdr:to xmlns:xdr="http://schemas.openxmlformats.org/drawingml/2006/spreadsheetDrawing">
      <xdr:col>85</xdr:col>
      <xdr:colOff>66675</xdr:colOff>
      <xdr:row>72</xdr:row>
      <xdr:rowOff>69850</xdr:rowOff>
    </xdr:to>
    <xdr:cxnSp macro="">
      <xdr:nvCxnSpPr>
        <xdr:cNvPr id="418" name="直線コネクタ 417"/>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99060</xdr:rowOff>
    </xdr:from>
    <xdr:ext cx="507365" cy="258445"/>
    <xdr:sp macro="" textlink="">
      <xdr:nvSpPr>
        <xdr:cNvPr id="419" name="テキスト ボックス 418"/>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1" name="テキスト ボックス 42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78105</xdr:rowOff>
    </xdr:from>
    <xdr:to xmlns:xdr="http://schemas.openxmlformats.org/drawingml/2006/spreadsheetDrawing">
      <xdr:col>82</xdr:col>
      <xdr:colOff>107950</xdr:colOff>
      <xdr:row>81</xdr:row>
      <xdr:rowOff>132715</xdr:rowOff>
    </xdr:to>
    <xdr:cxnSp macro="">
      <xdr:nvCxnSpPr>
        <xdr:cNvPr id="423" name="直線コネクタ 422"/>
        <xdr:cNvCxnSpPr/>
      </xdr:nvCxnSpPr>
      <xdr:spPr>
        <a:xfrm flipV="1">
          <a:off x="16510000" y="1259395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104775</xdr:rowOff>
    </xdr:from>
    <xdr:ext cx="762000" cy="259080"/>
    <xdr:sp macro="" textlink="">
      <xdr:nvSpPr>
        <xdr:cNvPr id="424" name="公債費以外最小値テキスト"/>
        <xdr:cNvSpPr txBox="1"/>
      </xdr:nvSpPr>
      <xdr:spPr>
        <a:xfrm>
          <a:off x="165989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132715</xdr:rowOff>
    </xdr:from>
    <xdr:to xmlns:xdr="http://schemas.openxmlformats.org/drawingml/2006/spreadsheetDrawing">
      <xdr:col>82</xdr:col>
      <xdr:colOff>196850</xdr:colOff>
      <xdr:row>81</xdr:row>
      <xdr:rowOff>132715</xdr:rowOff>
    </xdr:to>
    <xdr:cxnSp macro="">
      <xdr:nvCxnSpPr>
        <xdr:cNvPr id="425" name="直線コネクタ 424"/>
        <xdr:cNvCxnSpPr/>
      </xdr:nvCxnSpPr>
      <xdr:spPr>
        <a:xfrm>
          <a:off x="16421100" y="1402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165100</xdr:rowOff>
    </xdr:from>
    <xdr:ext cx="762000" cy="259080"/>
    <xdr:sp macro="" textlink="">
      <xdr:nvSpPr>
        <xdr:cNvPr id="426"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78105</xdr:rowOff>
    </xdr:from>
    <xdr:to xmlns:xdr="http://schemas.openxmlformats.org/drawingml/2006/spreadsheetDrawing">
      <xdr:col>82</xdr:col>
      <xdr:colOff>196850</xdr:colOff>
      <xdr:row>73</xdr:row>
      <xdr:rowOff>78105</xdr:rowOff>
    </xdr:to>
    <xdr:cxnSp macro="">
      <xdr:nvCxnSpPr>
        <xdr:cNvPr id="427" name="直線コネクタ 426"/>
        <xdr:cNvCxnSpPr/>
      </xdr:nvCxnSpPr>
      <xdr:spPr>
        <a:xfrm>
          <a:off x="16421100" y="1259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164465</xdr:rowOff>
    </xdr:from>
    <xdr:to xmlns:xdr="http://schemas.openxmlformats.org/drawingml/2006/spreadsheetDrawing">
      <xdr:col>82</xdr:col>
      <xdr:colOff>107950</xdr:colOff>
      <xdr:row>77</xdr:row>
      <xdr:rowOff>164465</xdr:rowOff>
    </xdr:to>
    <xdr:cxnSp macro="">
      <xdr:nvCxnSpPr>
        <xdr:cNvPr id="428" name="直線コネクタ 427"/>
        <xdr:cNvCxnSpPr/>
      </xdr:nvCxnSpPr>
      <xdr:spPr>
        <a:xfrm>
          <a:off x="15671800" y="133661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132715</xdr:rowOff>
    </xdr:from>
    <xdr:ext cx="762000" cy="258445"/>
    <xdr:sp macro="" textlink="">
      <xdr:nvSpPr>
        <xdr:cNvPr id="429" name="公債費以外平均値テキスト"/>
        <xdr:cNvSpPr txBox="1"/>
      </xdr:nvSpPr>
      <xdr:spPr>
        <a:xfrm>
          <a:off x="16598900" y="12991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116205</xdr:rowOff>
    </xdr:from>
    <xdr:to xmlns:xdr="http://schemas.openxmlformats.org/drawingml/2006/spreadsheetDrawing">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138430</xdr:rowOff>
    </xdr:from>
    <xdr:to xmlns:xdr="http://schemas.openxmlformats.org/drawingml/2006/spreadsheetDrawing">
      <xdr:col>78</xdr:col>
      <xdr:colOff>69850</xdr:colOff>
      <xdr:row>77</xdr:row>
      <xdr:rowOff>164465</xdr:rowOff>
    </xdr:to>
    <xdr:cxnSp macro="">
      <xdr:nvCxnSpPr>
        <xdr:cNvPr id="431" name="直線コネクタ 430"/>
        <xdr:cNvCxnSpPr/>
      </xdr:nvCxnSpPr>
      <xdr:spPr>
        <a:xfrm>
          <a:off x="14782800" y="13340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104775</xdr:rowOff>
    </xdr:from>
    <xdr:to xmlns:xdr="http://schemas.openxmlformats.org/drawingml/2006/spreadsheetDrawing">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45085</xdr:rowOff>
    </xdr:from>
    <xdr:ext cx="736600" cy="258445"/>
    <xdr:sp macro="" textlink="">
      <xdr:nvSpPr>
        <xdr:cNvPr id="433" name="テキスト ボックス 432"/>
        <xdr:cNvSpPr txBox="1"/>
      </xdr:nvSpPr>
      <xdr:spPr>
        <a:xfrm>
          <a:off x="15290800" y="12903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72390</xdr:rowOff>
    </xdr:from>
    <xdr:to xmlns:xdr="http://schemas.openxmlformats.org/drawingml/2006/spreadsheetDrawing">
      <xdr:col>73</xdr:col>
      <xdr:colOff>180975</xdr:colOff>
      <xdr:row>77</xdr:row>
      <xdr:rowOff>138430</xdr:rowOff>
    </xdr:to>
    <xdr:cxnSp macro="">
      <xdr:nvCxnSpPr>
        <xdr:cNvPr id="434" name="直線コネクタ 433"/>
        <xdr:cNvCxnSpPr/>
      </xdr:nvCxnSpPr>
      <xdr:spPr>
        <a:xfrm>
          <a:off x="13893800" y="132740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56515</xdr:rowOff>
    </xdr:from>
    <xdr:to xmlns:xdr="http://schemas.openxmlformats.org/drawingml/2006/spreadsheetDrawing">
      <xdr:col>74</xdr:col>
      <xdr:colOff>31750</xdr:colOff>
      <xdr:row>76</xdr:row>
      <xdr:rowOff>158115</xdr:rowOff>
    </xdr:to>
    <xdr:sp macro="" textlink="">
      <xdr:nvSpPr>
        <xdr:cNvPr id="435" name="フローチャート: 判断 434"/>
        <xdr:cNvSpPr/>
      </xdr:nvSpPr>
      <xdr:spPr>
        <a:xfrm>
          <a:off x="14732000" y="130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168275</xdr:rowOff>
    </xdr:from>
    <xdr:ext cx="762000" cy="258445"/>
    <xdr:sp macro="" textlink="">
      <xdr:nvSpPr>
        <xdr:cNvPr id="436" name="テキスト ボックス 435"/>
        <xdr:cNvSpPr txBox="1"/>
      </xdr:nvSpPr>
      <xdr:spPr>
        <a:xfrm>
          <a:off x="14401800" y="1285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81280</xdr:rowOff>
    </xdr:from>
    <xdr:to xmlns:xdr="http://schemas.openxmlformats.org/drawingml/2006/spreadsheetDrawing">
      <xdr:col>69</xdr:col>
      <xdr:colOff>92075</xdr:colOff>
      <xdr:row>77</xdr:row>
      <xdr:rowOff>72390</xdr:rowOff>
    </xdr:to>
    <xdr:cxnSp macro="">
      <xdr:nvCxnSpPr>
        <xdr:cNvPr id="437" name="直線コネクタ 436"/>
        <xdr:cNvCxnSpPr/>
      </xdr:nvCxnSpPr>
      <xdr:spPr>
        <a:xfrm>
          <a:off x="13004800" y="1311148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61365" cy="258445"/>
    <xdr:sp macro="" textlink="">
      <xdr:nvSpPr>
        <xdr:cNvPr id="439" name="テキスト ボックス 438"/>
        <xdr:cNvSpPr txBox="1"/>
      </xdr:nvSpPr>
      <xdr:spPr>
        <a:xfrm>
          <a:off x="13512800" y="12800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130810</xdr:rowOff>
    </xdr:from>
    <xdr:to xmlns:xdr="http://schemas.openxmlformats.org/drawingml/2006/spreadsheetDrawing">
      <xdr:col>65</xdr:col>
      <xdr:colOff>53975</xdr:colOff>
      <xdr:row>76</xdr:row>
      <xdr:rowOff>60960</xdr:rowOff>
    </xdr:to>
    <xdr:sp macro="" textlink="">
      <xdr:nvSpPr>
        <xdr:cNvPr id="440" name="フローチャート: 判断 439"/>
        <xdr:cNvSpPr/>
      </xdr:nvSpPr>
      <xdr:spPr>
        <a:xfrm>
          <a:off x="12954000" y="1298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71120</xdr:rowOff>
    </xdr:from>
    <xdr:ext cx="762000" cy="259080"/>
    <xdr:sp macro="" textlink="">
      <xdr:nvSpPr>
        <xdr:cNvPr id="441" name="テキスト ボックス 440"/>
        <xdr:cNvSpPr txBox="1"/>
      </xdr:nvSpPr>
      <xdr:spPr>
        <a:xfrm>
          <a:off x="12623800" y="1275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3" name="テキスト ボックス 44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4" name="テキスト ボックス 44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6" name="テキスト ボックス 44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113665</xdr:rowOff>
    </xdr:from>
    <xdr:to xmlns:xdr="http://schemas.openxmlformats.org/drawingml/2006/spreadsheetDrawing">
      <xdr:col>82</xdr:col>
      <xdr:colOff>158750</xdr:colOff>
      <xdr:row>78</xdr:row>
      <xdr:rowOff>43815</xdr:rowOff>
    </xdr:to>
    <xdr:sp macro="" textlink="">
      <xdr:nvSpPr>
        <xdr:cNvPr id="447" name="楕円 446"/>
        <xdr:cNvSpPr/>
      </xdr:nvSpPr>
      <xdr:spPr>
        <a:xfrm>
          <a:off x="164592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86360</xdr:rowOff>
    </xdr:from>
    <xdr:ext cx="762000" cy="258445"/>
    <xdr:sp macro="" textlink="">
      <xdr:nvSpPr>
        <xdr:cNvPr id="448" name="公債費以外該当値テキスト"/>
        <xdr:cNvSpPr txBox="1"/>
      </xdr:nvSpPr>
      <xdr:spPr>
        <a:xfrm>
          <a:off x="16598900" y="13288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113665</xdr:rowOff>
    </xdr:from>
    <xdr:to xmlns:xdr="http://schemas.openxmlformats.org/drawingml/2006/spreadsheetDrawing">
      <xdr:col>78</xdr:col>
      <xdr:colOff>120650</xdr:colOff>
      <xdr:row>78</xdr:row>
      <xdr:rowOff>43815</xdr:rowOff>
    </xdr:to>
    <xdr:sp macro="" textlink="">
      <xdr:nvSpPr>
        <xdr:cNvPr id="449" name="楕円 448"/>
        <xdr:cNvSpPr/>
      </xdr:nvSpPr>
      <xdr:spPr>
        <a:xfrm>
          <a:off x="156210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29210</xdr:rowOff>
    </xdr:from>
    <xdr:ext cx="736600" cy="258445"/>
    <xdr:sp macro="" textlink="">
      <xdr:nvSpPr>
        <xdr:cNvPr id="450" name="テキスト ボックス 449"/>
        <xdr:cNvSpPr txBox="1"/>
      </xdr:nvSpPr>
      <xdr:spPr>
        <a:xfrm>
          <a:off x="15290800" y="13402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51" name="楕円 450"/>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52" name="テキスト ボックス 451"/>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21590</xdr:rowOff>
    </xdr:from>
    <xdr:to xmlns:xdr="http://schemas.openxmlformats.org/drawingml/2006/spreadsheetDrawing">
      <xdr:col>69</xdr:col>
      <xdr:colOff>142875</xdr:colOff>
      <xdr:row>77</xdr:row>
      <xdr:rowOff>123190</xdr:rowOff>
    </xdr:to>
    <xdr:sp macro="" textlink="">
      <xdr:nvSpPr>
        <xdr:cNvPr id="453" name="楕円 452"/>
        <xdr:cNvSpPr/>
      </xdr:nvSpPr>
      <xdr:spPr>
        <a:xfrm>
          <a:off x="138430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109220</xdr:rowOff>
    </xdr:from>
    <xdr:ext cx="761365" cy="258445"/>
    <xdr:sp macro="" textlink="">
      <xdr:nvSpPr>
        <xdr:cNvPr id="454" name="テキスト ボックス 453"/>
        <xdr:cNvSpPr txBox="1"/>
      </xdr:nvSpPr>
      <xdr:spPr>
        <a:xfrm>
          <a:off x="13512800" y="13310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55" name="楕円 454"/>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116840</xdr:rowOff>
    </xdr:from>
    <xdr:ext cx="762000" cy="259080"/>
    <xdr:sp macro="" textlink="">
      <xdr:nvSpPr>
        <xdr:cNvPr id="456" name="テキスト ボックス 455"/>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651500" y="2106295"/>
          <a:ext cx="0" cy="1254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740400" y="3332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562600" y="3360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740400" y="1849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562600" y="21062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136525</xdr:rowOff>
    </xdr:from>
    <xdr:to xmlns:xdr="http://schemas.openxmlformats.org/drawingml/2006/spreadsheetDrawing">
      <xdr:col>29</xdr:col>
      <xdr:colOff>127000</xdr:colOff>
      <xdr:row>17</xdr:row>
      <xdr:rowOff>157480</xdr:rowOff>
    </xdr:to>
    <xdr:cxnSp macro="">
      <xdr:nvCxnSpPr>
        <xdr:cNvPr id="49" name="直線コネクタ 48"/>
        <xdr:cNvCxnSpPr/>
      </xdr:nvCxnSpPr>
      <xdr:spPr>
        <a:xfrm flipV="1">
          <a:off x="5003800" y="3098800"/>
          <a:ext cx="6477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78105</xdr:rowOff>
    </xdr:from>
    <xdr:ext cx="761365" cy="258445"/>
    <xdr:sp macro="" textlink="">
      <xdr:nvSpPr>
        <xdr:cNvPr id="50" name="人口1人当たり決算額の推移平均値テキスト130"/>
        <xdr:cNvSpPr txBox="1"/>
      </xdr:nvSpPr>
      <xdr:spPr>
        <a:xfrm>
          <a:off x="5740400" y="28689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6007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157480</xdr:rowOff>
    </xdr:from>
    <xdr:to xmlns:xdr="http://schemas.openxmlformats.org/drawingml/2006/spreadsheetDrawing">
      <xdr:col>26</xdr:col>
      <xdr:colOff>50800</xdr:colOff>
      <xdr:row>18</xdr:row>
      <xdr:rowOff>18415</xdr:rowOff>
    </xdr:to>
    <xdr:cxnSp macro="">
      <xdr:nvCxnSpPr>
        <xdr:cNvPr id="52" name="直線コネクタ 51"/>
        <xdr:cNvCxnSpPr/>
      </xdr:nvCxnSpPr>
      <xdr:spPr>
        <a:xfrm flipV="1">
          <a:off x="4305300" y="311975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953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20320</xdr:rowOff>
    </xdr:from>
    <xdr:ext cx="736600" cy="258445"/>
    <xdr:sp macro="" textlink="">
      <xdr:nvSpPr>
        <xdr:cNvPr id="54" name="テキスト ボックス 53"/>
        <xdr:cNvSpPr txBox="1"/>
      </xdr:nvSpPr>
      <xdr:spPr>
        <a:xfrm>
          <a:off x="4622800" y="281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18415</xdr:rowOff>
    </xdr:from>
    <xdr:to xmlns:xdr="http://schemas.openxmlformats.org/drawingml/2006/spreadsheetDrawing">
      <xdr:col>22</xdr:col>
      <xdr:colOff>114300</xdr:colOff>
      <xdr:row>18</xdr:row>
      <xdr:rowOff>31115</xdr:rowOff>
    </xdr:to>
    <xdr:cxnSp macro="">
      <xdr:nvCxnSpPr>
        <xdr:cNvPr id="55" name="直線コネクタ 54"/>
        <xdr:cNvCxnSpPr/>
      </xdr:nvCxnSpPr>
      <xdr:spPr>
        <a:xfrm flipV="1">
          <a:off x="3606800" y="315214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254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24765</xdr:rowOff>
    </xdr:from>
    <xdr:ext cx="762000" cy="259080"/>
    <xdr:sp macro="" textlink="">
      <xdr:nvSpPr>
        <xdr:cNvPr id="57" name="テキスト ボックス 56"/>
        <xdr:cNvSpPr txBox="1"/>
      </xdr:nvSpPr>
      <xdr:spPr>
        <a:xfrm>
          <a:off x="3924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31115</xdr:rowOff>
    </xdr:from>
    <xdr:to xmlns:xdr="http://schemas.openxmlformats.org/drawingml/2006/spreadsheetDrawing">
      <xdr:col>18</xdr:col>
      <xdr:colOff>177800</xdr:colOff>
      <xdr:row>18</xdr:row>
      <xdr:rowOff>42545</xdr:rowOff>
    </xdr:to>
    <xdr:cxnSp macro="">
      <xdr:nvCxnSpPr>
        <xdr:cNvPr id="58" name="直線コネクタ 57"/>
        <xdr:cNvCxnSpPr/>
      </xdr:nvCxnSpPr>
      <xdr:spPr>
        <a:xfrm flipV="1">
          <a:off x="2908300" y="316484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556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29210</xdr:rowOff>
    </xdr:from>
    <xdr:ext cx="762000" cy="258445"/>
    <xdr:sp macro="" textlink="">
      <xdr:nvSpPr>
        <xdr:cNvPr id="60" name="テキスト ボックス 59"/>
        <xdr:cNvSpPr txBox="1"/>
      </xdr:nvSpPr>
      <xdr:spPr>
        <a:xfrm>
          <a:off x="322580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39370</xdr:rowOff>
    </xdr:from>
    <xdr:ext cx="762000" cy="259080"/>
    <xdr:sp macro="" textlink="">
      <xdr:nvSpPr>
        <xdr:cNvPr id="62" name="テキスト ボックス 61"/>
        <xdr:cNvSpPr txBox="1"/>
      </xdr:nvSpPr>
      <xdr:spPr>
        <a:xfrm>
          <a:off x="2527300" y="283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86360</xdr:rowOff>
    </xdr:from>
    <xdr:to xmlns:xdr="http://schemas.openxmlformats.org/drawingml/2006/spreadsheetDrawing">
      <xdr:col>29</xdr:col>
      <xdr:colOff>177800</xdr:colOff>
      <xdr:row>18</xdr:row>
      <xdr:rowOff>15875</xdr:rowOff>
    </xdr:to>
    <xdr:sp macro="" textlink="">
      <xdr:nvSpPr>
        <xdr:cNvPr id="68" name="楕円 67"/>
        <xdr:cNvSpPr/>
      </xdr:nvSpPr>
      <xdr:spPr>
        <a:xfrm>
          <a:off x="5600700" y="30486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57785</xdr:rowOff>
    </xdr:from>
    <xdr:ext cx="761365" cy="259080"/>
    <xdr:sp macro="" textlink="">
      <xdr:nvSpPr>
        <xdr:cNvPr id="69" name="人口1人当たり決算額の推移該当値テキスト130"/>
        <xdr:cNvSpPr txBox="1"/>
      </xdr:nvSpPr>
      <xdr:spPr>
        <a:xfrm>
          <a:off x="5740400"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106680</xdr:rowOff>
    </xdr:from>
    <xdr:to xmlns:xdr="http://schemas.openxmlformats.org/drawingml/2006/spreadsheetDrawing">
      <xdr:col>26</xdr:col>
      <xdr:colOff>101600</xdr:colOff>
      <xdr:row>18</xdr:row>
      <xdr:rowOff>36830</xdr:rowOff>
    </xdr:to>
    <xdr:sp macro="" textlink="">
      <xdr:nvSpPr>
        <xdr:cNvPr id="70" name="楕円 69"/>
        <xdr:cNvSpPr/>
      </xdr:nvSpPr>
      <xdr:spPr>
        <a:xfrm>
          <a:off x="4953000" y="306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21590</xdr:rowOff>
    </xdr:from>
    <xdr:ext cx="736600" cy="259080"/>
    <xdr:sp macro="" textlink="">
      <xdr:nvSpPr>
        <xdr:cNvPr id="71" name="テキスト ボックス 70"/>
        <xdr:cNvSpPr txBox="1"/>
      </xdr:nvSpPr>
      <xdr:spPr>
        <a:xfrm>
          <a:off x="4622800" y="3155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139065</xdr:rowOff>
    </xdr:from>
    <xdr:to xmlns:xdr="http://schemas.openxmlformats.org/drawingml/2006/spreadsheetDrawing">
      <xdr:col>22</xdr:col>
      <xdr:colOff>165100</xdr:colOff>
      <xdr:row>18</xdr:row>
      <xdr:rowOff>69215</xdr:rowOff>
    </xdr:to>
    <xdr:sp macro="" textlink="">
      <xdr:nvSpPr>
        <xdr:cNvPr id="72" name="楕円 71"/>
        <xdr:cNvSpPr/>
      </xdr:nvSpPr>
      <xdr:spPr>
        <a:xfrm>
          <a:off x="4254500" y="31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53975</xdr:rowOff>
    </xdr:from>
    <xdr:ext cx="762000" cy="258445"/>
    <xdr:sp macro="" textlink="">
      <xdr:nvSpPr>
        <xdr:cNvPr id="73" name="テキスト ボックス 72"/>
        <xdr:cNvSpPr txBox="1"/>
      </xdr:nvSpPr>
      <xdr:spPr>
        <a:xfrm>
          <a:off x="3924300" y="3187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151765</xdr:rowOff>
    </xdr:from>
    <xdr:to xmlns:xdr="http://schemas.openxmlformats.org/drawingml/2006/spreadsheetDrawing">
      <xdr:col>19</xdr:col>
      <xdr:colOff>38100</xdr:colOff>
      <xdr:row>18</xdr:row>
      <xdr:rowOff>81915</xdr:rowOff>
    </xdr:to>
    <xdr:sp macro="" textlink="">
      <xdr:nvSpPr>
        <xdr:cNvPr id="74" name="楕円 73"/>
        <xdr:cNvSpPr/>
      </xdr:nvSpPr>
      <xdr:spPr>
        <a:xfrm>
          <a:off x="3556000" y="311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66675</xdr:rowOff>
    </xdr:from>
    <xdr:ext cx="762000" cy="258445"/>
    <xdr:sp macro="" textlink="">
      <xdr:nvSpPr>
        <xdr:cNvPr id="75" name="テキスト ボックス 74"/>
        <xdr:cNvSpPr txBox="1"/>
      </xdr:nvSpPr>
      <xdr:spPr>
        <a:xfrm>
          <a:off x="3225800" y="320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163195</xdr:rowOff>
    </xdr:from>
    <xdr:to xmlns:xdr="http://schemas.openxmlformats.org/drawingml/2006/spreadsheetDrawing">
      <xdr:col>15</xdr:col>
      <xdr:colOff>101600</xdr:colOff>
      <xdr:row>18</xdr:row>
      <xdr:rowOff>93345</xdr:rowOff>
    </xdr:to>
    <xdr:sp macro="" textlink="">
      <xdr:nvSpPr>
        <xdr:cNvPr id="76" name="楕円 75"/>
        <xdr:cNvSpPr/>
      </xdr:nvSpPr>
      <xdr:spPr>
        <a:xfrm>
          <a:off x="2857500" y="312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78105</xdr:rowOff>
    </xdr:from>
    <xdr:ext cx="762000" cy="258445"/>
    <xdr:sp macro="" textlink="">
      <xdr:nvSpPr>
        <xdr:cNvPr id="77" name="テキスト ボックス 76"/>
        <xdr:cNvSpPr txBox="1"/>
      </xdr:nvSpPr>
      <xdr:spPr>
        <a:xfrm>
          <a:off x="2527300" y="3211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651500" y="612648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740400" y="7404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562600" y="7432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740400" y="586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309245</xdr:rowOff>
    </xdr:from>
    <xdr:to xmlns:xdr="http://schemas.openxmlformats.org/drawingml/2006/spreadsheetDrawing">
      <xdr:col>29</xdr:col>
      <xdr:colOff>127000</xdr:colOff>
      <xdr:row>36</xdr:row>
      <xdr:rowOff>40640</xdr:rowOff>
    </xdr:to>
    <xdr:cxnSp macro="">
      <xdr:nvCxnSpPr>
        <xdr:cNvPr id="110" name="直線コネクタ 109"/>
        <xdr:cNvCxnSpPr/>
      </xdr:nvCxnSpPr>
      <xdr:spPr>
        <a:xfrm flipV="1">
          <a:off x="5003800" y="6919595"/>
          <a:ext cx="6477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1365" cy="257810"/>
    <xdr:sp macro="" textlink="">
      <xdr:nvSpPr>
        <xdr:cNvPr id="111" name="人口1人当たり決算額の推移平均値テキスト445"/>
        <xdr:cNvSpPr txBox="1"/>
      </xdr:nvSpPr>
      <xdr:spPr>
        <a:xfrm>
          <a:off x="5740400" y="662813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40640</xdr:rowOff>
    </xdr:from>
    <xdr:to xmlns:xdr="http://schemas.openxmlformats.org/drawingml/2006/spreadsheetDrawing">
      <xdr:col>26</xdr:col>
      <xdr:colOff>50800</xdr:colOff>
      <xdr:row>36</xdr:row>
      <xdr:rowOff>41910</xdr:rowOff>
    </xdr:to>
    <xdr:cxnSp macro="">
      <xdr:nvCxnSpPr>
        <xdr:cNvPr id="113" name="直線コネクタ 112"/>
        <xdr:cNvCxnSpPr/>
      </xdr:nvCxnSpPr>
      <xdr:spPr>
        <a:xfrm flipV="1">
          <a:off x="4305300" y="699389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9530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6600" cy="259715"/>
    <xdr:sp macro="" textlink="">
      <xdr:nvSpPr>
        <xdr:cNvPr id="115" name="テキスト ボックス 114"/>
        <xdr:cNvSpPr txBox="1"/>
      </xdr:nvSpPr>
      <xdr:spPr>
        <a:xfrm>
          <a:off x="4622800" y="65659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41910</xdr:rowOff>
    </xdr:from>
    <xdr:to xmlns:xdr="http://schemas.openxmlformats.org/drawingml/2006/spreadsheetDrawing">
      <xdr:col>22</xdr:col>
      <xdr:colOff>114300</xdr:colOff>
      <xdr:row>36</xdr:row>
      <xdr:rowOff>138430</xdr:rowOff>
    </xdr:to>
    <xdr:cxnSp macro="">
      <xdr:nvCxnSpPr>
        <xdr:cNvPr id="116" name="直線コネクタ 115"/>
        <xdr:cNvCxnSpPr/>
      </xdr:nvCxnSpPr>
      <xdr:spPr>
        <a:xfrm flipV="1">
          <a:off x="3606800" y="6995160"/>
          <a:ext cx="698500" cy="96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2545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7810"/>
    <xdr:sp macro="" textlink="">
      <xdr:nvSpPr>
        <xdr:cNvPr id="118" name="テキスト ボックス 117"/>
        <xdr:cNvSpPr txBox="1"/>
      </xdr:nvSpPr>
      <xdr:spPr>
        <a:xfrm>
          <a:off x="39243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129540</xdr:rowOff>
    </xdr:from>
    <xdr:to xmlns:xdr="http://schemas.openxmlformats.org/drawingml/2006/spreadsheetDrawing">
      <xdr:col>18</xdr:col>
      <xdr:colOff>177800</xdr:colOff>
      <xdr:row>36</xdr:row>
      <xdr:rowOff>138430</xdr:rowOff>
    </xdr:to>
    <xdr:cxnSp macro="">
      <xdr:nvCxnSpPr>
        <xdr:cNvPr id="119" name="直線コネクタ 118"/>
        <xdr:cNvCxnSpPr/>
      </xdr:nvCxnSpPr>
      <xdr:spPr>
        <a:xfrm>
          <a:off x="2908300" y="708279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5560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2258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2000" cy="257810"/>
    <xdr:sp macro="" textlink="">
      <xdr:nvSpPr>
        <xdr:cNvPr id="123" name="テキスト ボックス 122"/>
        <xdr:cNvSpPr txBox="1"/>
      </xdr:nvSpPr>
      <xdr:spPr>
        <a:xfrm>
          <a:off x="2527300" y="6571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259715</xdr:rowOff>
    </xdr:from>
    <xdr:to xmlns:xdr="http://schemas.openxmlformats.org/drawingml/2006/spreadsheetDrawing">
      <xdr:col>29</xdr:col>
      <xdr:colOff>177800</xdr:colOff>
      <xdr:row>36</xdr:row>
      <xdr:rowOff>17780</xdr:rowOff>
    </xdr:to>
    <xdr:sp macro="" textlink="">
      <xdr:nvSpPr>
        <xdr:cNvPr id="129" name="楕円 128"/>
        <xdr:cNvSpPr/>
      </xdr:nvSpPr>
      <xdr:spPr>
        <a:xfrm>
          <a:off x="5600700" y="68700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231140</xdr:rowOff>
    </xdr:from>
    <xdr:ext cx="761365" cy="259080"/>
    <xdr:sp macro="" textlink="">
      <xdr:nvSpPr>
        <xdr:cNvPr id="130" name="人口1人当たり決算額の推移該当値テキスト445"/>
        <xdr:cNvSpPr txBox="1"/>
      </xdr:nvSpPr>
      <xdr:spPr>
        <a:xfrm>
          <a:off x="5740400" y="684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332105</xdr:rowOff>
    </xdr:from>
    <xdr:to xmlns:xdr="http://schemas.openxmlformats.org/drawingml/2006/spreadsheetDrawing">
      <xdr:col>26</xdr:col>
      <xdr:colOff>101600</xdr:colOff>
      <xdr:row>36</xdr:row>
      <xdr:rowOff>91440</xdr:rowOff>
    </xdr:to>
    <xdr:sp macro="" textlink="">
      <xdr:nvSpPr>
        <xdr:cNvPr id="131" name="楕円 130"/>
        <xdr:cNvSpPr/>
      </xdr:nvSpPr>
      <xdr:spPr>
        <a:xfrm>
          <a:off x="4953000" y="69424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76200</xdr:rowOff>
    </xdr:from>
    <xdr:ext cx="736600" cy="257810"/>
    <xdr:sp macro="" textlink="">
      <xdr:nvSpPr>
        <xdr:cNvPr id="132" name="テキスト ボックス 131"/>
        <xdr:cNvSpPr txBox="1"/>
      </xdr:nvSpPr>
      <xdr:spPr>
        <a:xfrm>
          <a:off x="4622800" y="70294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333375</xdr:rowOff>
    </xdr:from>
    <xdr:to xmlns:xdr="http://schemas.openxmlformats.org/drawingml/2006/spreadsheetDrawing">
      <xdr:col>22</xdr:col>
      <xdr:colOff>165100</xdr:colOff>
      <xdr:row>36</xdr:row>
      <xdr:rowOff>92710</xdr:rowOff>
    </xdr:to>
    <xdr:sp macro="" textlink="">
      <xdr:nvSpPr>
        <xdr:cNvPr id="133" name="楕円 132"/>
        <xdr:cNvSpPr/>
      </xdr:nvSpPr>
      <xdr:spPr>
        <a:xfrm>
          <a:off x="4254500" y="69437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77470</xdr:rowOff>
    </xdr:from>
    <xdr:ext cx="762000" cy="257810"/>
    <xdr:sp macro="" textlink="">
      <xdr:nvSpPr>
        <xdr:cNvPr id="134" name="テキスト ボックス 133"/>
        <xdr:cNvSpPr txBox="1"/>
      </xdr:nvSpPr>
      <xdr:spPr>
        <a:xfrm>
          <a:off x="3924300" y="7030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87630</xdr:rowOff>
    </xdr:from>
    <xdr:to xmlns:xdr="http://schemas.openxmlformats.org/drawingml/2006/spreadsheetDrawing">
      <xdr:col>19</xdr:col>
      <xdr:colOff>38100</xdr:colOff>
      <xdr:row>37</xdr:row>
      <xdr:rowOff>17780</xdr:rowOff>
    </xdr:to>
    <xdr:sp macro="" textlink="">
      <xdr:nvSpPr>
        <xdr:cNvPr id="135" name="楕円 134"/>
        <xdr:cNvSpPr/>
      </xdr:nvSpPr>
      <xdr:spPr>
        <a:xfrm>
          <a:off x="3556000" y="704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2540</xdr:rowOff>
    </xdr:from>
    <xdr:ext cx="762000" cy="259715"/>
    <xdr:sp macro="" textlink="">
      <xdr:nvSpPr>
        <xdr:cNvPr id="136" name="テキスト ボックス 135"/>
        <xdr:cNvSpPr txBox="1"/>
      </xdr:nvSpPr>
      <xdr:spPr>
        <a:xfrm>
          <a:off x="3225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78740</xdr:rowOff>
    </xdr:from>
    <xdr:to xmlns:xdr="http://schemas.openxmlformats.org/drawingml/2006/spreadsheetDrawing">
      <xdr:col>15</xdr:col>
      <xdr:colOff>101600</xdr:colOff>
      <xdr:row>37</xdr:row>
      <xdr:rowOff>9525</xdr:rowOff>
    </xdr:to>
    <xdr:sp macro="" textlink="">
      <xdr:nvSpPr>
        <xdr:cNvPr id="137" name="楕円 136"/>
        <xdr:cNvSpPr/>
      </xdr:nvSpPr>
      <xdr:spPr>
        <a:xfrm>
          <a:off x="2857500" y="7031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165100</xdr:rowOff>
    </xdr:from>
    <xdr:ext cx="762000" cy="259080"/>
    <xdr:sp macro="" textlink="">
      <xdr:nvSpPr>
        <xdr:cNvPr id="138" name="テキスト ボックス 137"/>
        <xdr:cNvSpPr txBox="1"/>
      </xdr:nvSpPr>
      <xdr:spPr>
        <a:xfrm>
          <a:off x="2527300" y="711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2,653
2,650
52.36
4,357,584
4,280,212
44,286
1,548,033
3,782,060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106680</xdr:rowOff>
    </xdr:from>
    <xdr:to xmlns:xdr="http://schemas.openxmlformats.org/drawingml/2006/spreadsheetDrawing">
      <xdr:col>24</xdr:col>
      <xdr:colOff>62865</xdr:colOff>
      <xdr:row>38</xdr:row>
      <xdr:rowOff>54610</xdr:rowOff>
    </xdr:to>
    <xdr:cxnSp macro="">
      <xdr:nvCxnSpPr>
        <xdr:cNvPr id="55" name="直線コネクタ 54"/>
        <xdr:cNvCxnSpPr/>
      </xdr:nvCxnSpPr>
      <xdr:spPr>
        <a:xfrm flipV="1">
          <a:off x="4633595" y="542163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58420</xdr:rowOff>
    </xdr:from>
    <xdr:ext cx="534670" cy="259080"/>
    <xdr:sp macro="" textlink="">
      <xdr:nvSpPr>
        <xdr:cNvPr id="56" name="人件費最小値テキスト"/>
        <xdr:cNvSpPr txBox="1"/>
      </xdr:nvSpPr>
      <xdr:spPr>
        <a:xfrm>
          <a:off x="4686300"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54610</xdr:rowOff>
    </xdr:from>
    <xdr:to xmlns:xdr="http://schemas.openxmlformats.org/drawingml/2006/spreadsheetDrawing">
      <xdr:col>24</xdr:col>
      <xdr:colOff>152400</xdr:colOff>
      <xdr:row>38</xdr:row>
      <xdr:rowOff>54610</xdr:rowOff>
    </xdr:to>
    <xdr:cxnSp macro="">
      <xdr:nvCxnSpPr>
        <xdr:cNvPr id="57" name="直線コネクタ 56"/>
        <xdr:cNvCxnSpPr/>
      </xdr:nvCxnSpPr>
      <xdr:spPr>
        <a:xfrm>
          <a:off x="45466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53340</xdr:rowOff>
    </xdr:from>
    <xdr:ext cx="598805" cy="258445"/>
    <xdr:sp macro="" textlink="">
      <xdr:nvSpPr>
        <xdr:cNvPr id="58" name="人件費最大値テキスト"/>
        <xdr:cNvSpPr txBox="1"/>
      </xdr:nvSpPr>
      <xdr:spPr>
        <a:xfrm>
          <a:off x="4686300" y="519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106680</xdr:rowOff>
    </xdr:from>
    <xdr:to xmlns:xdr="http://schemas.openxmlformats.org/drawingml/2006/spreadsheetDrawing">
      <xdr:col>24</xdr:col>
      <xdr:colOff>152400</xdr:colOff>
      <xdr:row>31</xdr:row>
      <xdr:rowOff>106680</xdr:rowOff>
    </xdr:to>
    <xdr:cxnSp macro="">
      <xdr:nvCxnSpPr>
        <xdr:cNvPr id="59" name="直線コネクタ 58"/>
        <xdr:cNvCxnSpPr/>
      </xdr:nvCxnSpPr>
      <xdr:spPr>
        <a:xfrm>
          <a:off x="4546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43815</xdr:rowOff>
    </xdr:from>
    <xdr:to xmlns:xdr="http://schemas.openxmlformats.org/drawingml/2006/spreadsheetDrawing">
      <xdr:col>24</xdr:col>
      <xdr:colOff>63500</xdr:colOff>
      <xdr:row>37</xdr:row>
      <xdr:rowOff>56515</xdr:rowOff>
    </xdr:to>
    <xdr:cxnSp macro="">
      <xdr:nvCxnSpPr>
        <xdr:cNvPr id="60" name="直線コネクタ 59"/>
        <xdr:cNvCxnSpPr/>
      </xdr:nvCxnSpPr>
      <xdr:spPr>
        <a:xfrm flipV="1">
          <a:off x="3797300" y="638746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598805" cy="259080"/>
    <xdr:sp macro="" textlink="">
      <xdr:nvSpPr>
        <xdr:cNvPr id="61" name="人件費平均値テキスト"/>
        <xdr:cNvSpPr txBox="1"/>
      </xdr:nvSpPr>
      <xdr:spPr>
        <a:xfrm>
          <a:off x="4686300" y="6154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62" name="フローチャート: 判断 61"/>
        <xdr:cNvSpPr/>
      </xdr:nvSpPr>
      <xdr:spPr>
        <a:xfrm>
          <a:off x="4584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56515</xdr:rowOff>
    </xdr:from>
    <xdr:to xmlns:xdr="http://schemas.openxmlformats.org/drawingml/2006/spreadsheetDrawing">
      <xdr:col>19</xdr:col>
      <xdr:colOff>177800</xdr:colOff>
      <xdr:row>37</xdr:row>
      <xdr:rowOff>70485</xdr:rowOff>
    </xdr:to>
    <xdr:cxnSp macro="">
      <xdr:nvCxnSpPr>
        <xdr:cNvPr id="63" name="直線コネクタ 62"/>
        <xdr:cNvCxnSpPr/>
      </xdr:nvCxnSpPr>
      <xdr:spPr>
        <a:xfrm flipV="1">
          <a:off x="2908300" y="6400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144780</xdr:rowOff>
    </xdr:from>
    <xdr:to xmlns:xdr="http://schemas.openxmlformats.org/drawingml/2006/spreadsheetDrawing">
      <xdr:col>20</xdr:col>
      <xdr:colOff>38100</xdr:colOff>
      <xdr:row>37</xdr:row>
      <xdr:rowOff>74930</xdr:rowOff>
    </xdr:to>
    <xdr:sp macro="" textlink="">
      <xdr:nvSpPr>
        <xdr:cNvPr id="64" name="フローチャート: 判断 63"/>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91440</xdr:rowOff>
    </xdr:from>
    <xdr:ext cx="598170" cy="259080"/>
    <xdr:sp macro="" textlink="">
      <xdr:nvSpPr>
        <xdr:cNvPr id="65" name="テキスト ボックス 64"/>
        <xdr:cNvSpPr txBox="1"/>
      </xdr:nvSpPr>
      <xdr:spPr>
        <a:xfrm>
          <a:off x="3497580" y="609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70485</xdr:rowOff>
    </xdr:from>
    <xdr:to xmlns:xdr="http://schemas.openxmlformats.org/drawingml/2006/spreadsheetDrawing">
      <xdr:col>15</xdr:col>
      <xdr:colOff>50800</xdr:colOff>
      <xdr:row>37</xdr:row>
      <xdr:rowOff>73025</xdr:rowOff>
    </xdr:to>
    <xdr:cxnSp macro="">
      <xdr:nvCxnSpPr>
        <xdr:cNvPr id="66" name="直線コネクタ 65"/>
        <xdr:cNvCxnSpPr/>
      </xdr:nvCxnSpPr>
      <xdr:spPr>
        <a:xfrm flipV="1">
          <a:off x="2019300" y="64141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146685</xdr:rowOff>
    </xdr:from>
    <xdr:to xmlns:xdr="http://schemas.openxmlformats.org/drawingml/2006/spreadsheetDrawing">
      <xdr:col>15</xdr:col>
      <xdr:colOff>101600</xdr:colOff>
      <xdr:row>37</xdr:row>
      <xdr:rowOff>76835</xdr:rowOff>
    </xdr:to>
    <xdr:sp macro="" textlink="">
      <xdr:nvSpPr>
        <xdr:cNvPr id="67" name="フローチャート: 判断 66"/>
        <xdr:cNvSpPr/>
      </xdr:nvSpPr>
      <xdr:spPr>
        <a:xfrm>
          <a:off x="2857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93345</xdr:rowOff>
    </xdr:from>
    <xdr:ext cx="598170" cy="259080"/>
    <xdr:sp macro="" textlink="">
      <xdr:nvSpPr>
        <xdr:cNvPr id="68" name="テキスト ボックス 67"/>
        <xdr:cNvSpPr txBox="1"/>
      </xdr:nvSpPr>
      <xdr:spPr>
        <a:xfrm>
          <a:off x="2608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73025</xdr:rowOff>
    </xdr:from>
    <xdr:to xmlns:xdr="http://schemas.openxmlformats.org/drawingml/2006/spreadsheetDrawing">
      <xdr:col>10</xdr:col>
      <xdr:colOff>114300</xdr:colOff>
      <xdr:row>37</xdr:row>
      <xdr:rowOff>93980</xdr:rowOff>
    </xdr:to>
    <xdr:cxnSp macro="">
      <xdr:nvCxnSpPr>
        <xdr:cNvPr id="69" name="直線コネクタ 68"/>
        <xdr:cNvCxnSpPr/>
      </xdr:nvCxnSpPr>
      <xdr:spPr>
        <a:xfrm flipV="1">
          <a:off x="1130300" y="6416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93345</xdr:rowOff>
    </xdr:from>
    <xdr:ext cx="598170" cy="259080"/>
    <xdr:sp macro="" textlink="">
      <xdr:nvSpPr>
        <xdr:cNvPr id="71" name="テキスト ボックス 70"/>
        <xdr:cNvSpPr txBox="1"/>
      </xdr:nvSpPr>
      <xdr:spPr>
        <a:xfrm>
          <a:off x="1719580" y="6094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72" name="フローチャート: 判断 71"/>
        <xdr:cNvSpPr/>
      </xdr:nvSpPr>
      <xdr:spPr>
        <a:xfrm>
          <a:off x="1079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98425</xdr:rowOff>
    </xdr:from>
    <xdr:ext cx="598170" cy="258445"/>
    <xdr:sp macro="" textlink="">
      <xdr:nvSpPr>
        <xdr:cNvPr id="73" name="テキスト ボックス 72"/>
        <xdr:cNvSpPr txBox="1"/>
      </xdr:nvSpPr>
      <xdr:spPr>
        <a:xfrm>
          <a:off x="830580" y="6099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164465</xdr:rowOff>
    </xdr:from>
    <xdr:to xmlns:xdr="http://schemas.openxmlformats.org/drawingml/2006/spreadsheetDrawing">
      <xdr:col>24</xdr:col>
      <xdr:colOff>114300</xdr:colOff>
      <xdr:row>37</xdr:row>
      <xdr:rowOff>94615</xdr:rowOff>
    </xdr:to>
    <xdr:sp macro="" textlink="">
      <xdr:nvSpPr>
        <xdr:cNvPr id="79" name="楕円 78"/>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143510</xdr:rowOff>
    </xdr:from>
    <xdr:ext cx="598805" cy="258445"/>
    <xdr:sp macro="" textlink="">
      <xdr:nvSpPr>
        <xdr:cNvPr id="80" name="人件費該当値テキスト"/>
        <xdr:cNvSpPr txBox="1"/>
      </xdr:nvSpPr>
      <xdr:spPr>
        <a:xfrm>
          <a:off x="4686300" y="6315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6350</xdr:rowOff>
    </xdr:from>
    <xdr:to xmlns:xdr="http://schemas.openxmlformats.org/drawingml/2006/spreadsheetDrawing">
      <xdr:col>20</xdr:col>
      <xdr:colOff>38100</xdr:colOff>
      <xdr:row>37</xdr:row>
      <xdr:rowOff>107315</xdr:rowOff>
    </xdr:to>
    <xdr:sp macro="" textlink="">
      <xdr:nvSpPr>
        <xdr:cNvPr id="81" name="楕円 80"/>
        <xdr:cNvSpPr/>
      </xdr:nvSpPr>
      <xdr:spPr>
        <a:xfrm>
          <a:off x="3746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98425</xdr:rowOff>
    </xdr:from>
    <xdr:ext cx="598170" cy="258445"/>
    <xdr:sp macro="" textlink="">
      <xdr:nvSpPr>
        <xdr:cNvPr id="82" name="テキスト ボックス 81"/>
        <xdr:cNvSpPr txBox="1"/>
      </xdr:nvSpPr>
      <xdr:spPr>
        <a:xfrm>
          <a:off x="3497580" y="6442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19685</xdr:rowOff>
    </xdr:from>
    <xdr:to xmlns:xdr="http://schemas.openxmlformats.org/drawingml/2006/spreadsheetDrawing">
      <xdr:col>15</xdr:col>
      <xdr:colOff>101600</xdr:colOff>
      <xdr:row>37</xdr:row>
      <xdr:rowOff>121285</xdr:rowOff>
    </xdr:to>
    <xdr:sp macro="" textlink="">
      <xdr:nvSpPr>
        <xdr:cNvPr id="83" name="楕円 82"/>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112395</xdr:rowOff>
    </xdr:from>
    <xdr:ext cx="598170" cy="258445"/>
    <xdr:sp macro="" textlink="">
      <xdr:nvSpPr>
        <xdr:cNvPr id="84" name="テキスト ボックス 83"/>
        <xdr:cNvSpPr txBox="1"/>
      </xdr:nvSpPr>
      <xdr:spPr>
        <a:xfrm>
          <a:off x="2608580" y="6456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22225</xdr:rowOff>
    </xdr:from>
    <xdr:to xmlns:xdr="http://schemas.openxmlformats.org/drawingml/2006/spreadsheetDrawing">
      <xdr:col>10</xdr:col>
      <xdr:colOff>165100</xdr:colOff>
      <xdr:row>37</xdr:row>
      <xdr:rowOff>123825</xdr:rowOff>
    </xdr:to>
    <xdr:sp macro="" textlink="">
      <xdr:nvSpPr>
        <xdr:cNvPr id="85" name="楕円 84"/>
        <xdr:cNvSpPr/>
      </xdr:nvSpPr>
      <xdr:spPr>
        <a:xfrm>
          <a:off x="1968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114935</xdr:rowOff>
    </xdr:from>
    <xdr:ext cx="598170" cy="259080"/>
    <xdr:sp macro="" textlink="">
      <xdr:nvSpPr>
        <xdr:cNvPr id="86" name="テキスト ボックス 85"/>
        <xdr:cNvSpPr txBox="1"/>
      </xdr:nvSpPr>
      <xdr:spPr>
        <a:xfrm>
          <a:off x="1719580" y="6458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43180</xdr:rowOff>
    </xdr:from>
    <xdr:to xmlns:xdr="http://schemas.openxmlformats.org/drawingml/2006/spreadsheetDrawing">
      <xdr:col>6</xdr:col>
      <xdr:colOff>38100</xdr:colOff>
      <xdr:row>37</xdr:row>
      <xdr:rowOff>144780</xdr:rowOff>
    </xdr:to>
    <xdr:sp macro="" textlink="">
      <xdr:nvSpPr>
        <xdr:cNvPr id="87" name="楕円 86"/>
        <xdr:cNvSpPr/>
      </xdr:nvSpPr>
      <xdr:spPr>
        <a:xfrm>
          <a:off x="107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135890</xdr:rowOff>
    </xdr:from>
    <xdr:ext cx="598170" cy="259080"/>
    <xdr:sp macro="" textlink="">
      <xdr:nvSpPr>
        <xdr:cNvPr id="88" name="テキスト ボックス 87"/>
        <xdr:cNvSpPr txBox="1"/>
      </xdr:nvSpPr>
      <xdr:spPr>
        <a:xfrm>
          <a:off x="830580" y="6479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64135</xdr:rowOff>
    </xdr:from>
    <xdr:to xmlns:xdr="http://schemas.openxmlformats.org/drawingml/2006/spreadsheetDrawing">
      <xdr:col>24</xdr:col>
      <xdr:colOff>62865</xdr:colOff>
      <xdr:row>58</xdr:row>
      <xdr:rowOff>124460</xdr:rowOff>
    </xdr:to>
    <xdr:cxnSp macro="">
      <xdr:nvCxnSpPr>
        <xdr:cNvPr id="114" name="直線コネクタ 113"/>
        <xdr:cNvCxnSpPr/>
      </xdr:nvCxnSpPr>
      <xdr:spPr>
        <a:xfrm flipV="1">
          <a:off x="4633595" y="880808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128270</xdr:rowOff>
    </xdr:from>
    <xdr:ext cx="534670" cy="259080"/>
    <xdr:sp macro="" textlink="">
      <xdr:nvSpPr>
        <xdr:cNvPr id="115" name="物件費最小値テキスト"/>
        <xdr:cNvSpPr txBox="1"/>
      </xdr:nvSpPr>
      <xdr:spPr>
        <a:xfrm>
          <a:off x="4686300"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124460</xdr:rowOff>
    </xdr:from>
    <xdr:to xmlns:xdr="http://schemas.openxmlformats.org/drawingml/2006/spreadsheetDrawing">
      <xdr:col>24</xdr:col>
      <xdr:colOff>152400</xdr:colOff>
      <xdr:row>58</xdr:row>
      <xdr:rowOff>124460</xdr:rowOff>
    </xdr:to>
    <xdr:cxnSp macro="">
      <xdr:nvCxnSpPr>
        <xdr:cNvPr id="116" name="直線コネクタ 115"/>
        <xdr:cNvCxnSpPr/>
      </xdr:nvCxnSpPr>
      <xdr:spPr>
        <a:xfrm>
          <a:off x="4546600" y="1006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58445"/>
    <xdr:sp macro="" textlink="">
      <xdr:nvSpPr>
        <xdr:cNvPr id="117" name="物件費最大値テキスト"/>
        <xdr:cNvSpPr txBox="1"/>
      </xdr:nvSpPr>
      <xdr:spPr>
        <a:xfrm>
          <a:off x="4686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64135</xdr:rowOff>
    </xdr:from>
    <xdr:to xmlns:xdr="http://schemas.openxmlformats.org/drawingml/2006/spreadsheetDrawing">
      <xdr:col>24</xdr:col>
      <xdr:colOff>152400</xdr:colOff>
      <xdr:row>51</xdr:row>
      <xdr:rowOff>64135</xdr:rowOff>
    </xdr:to>
    <xdr:cxnSp macro="">
      <xdr:nvCxnSpPr>
        <xdr:cNvPr id="118" name="直線コネクタ 117"/>
        <xdr:cNvCxnSpPr/>
      </xdr:nvCxnSpPr>
      <xdr:spPr>
        <a:xfrm>
          <a:off x="4546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123190</xdr:rowOff>
    </xdr:from>
    <xdr:to xmlns:xdr="http://schemas.openxmlformats.org/drawingml/2006/spreadsheetDrawing">
      <xdr:col>24</xdr:col>
      <xdr:colOff>63500</xdr:colOff>
      <xdr:row>57</xdr:row>
      <xdr:rowOff>143510</xdr:rowOff>
    </xdr:to>
    <xdr:cxnSp macro="">
      <xdr:nvCxnSpPr>
        <xdr:cNvPr id="119" name="直線コネクタ 118"/>
        <xdr:cNvCxnSpPr/>
      </xdr:nvCxnSpPr>
      <xdr:spPr>
        <a:xfrm flipV="1">
          <a:off x="3797300" y="98958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55245</xdr:rowOff>
    </xdr:from>
    <xdr:ext cx="598805" cy="258445"/>
    <xdr:sp macro="" textlink="">
      <xdr:nvSpPr>
        <xdr:cNvPr id="120" name="物件費平均値テキスト"/>
        <xdr:cNvSpPr txBox="1"/>
      </xdr:nvSpPr>
      <xdr:spPr>
        <a:xfrm>
          <a:off x="4686300" y="9656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21" name="フローチャート: 判断 120"/>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143510</xdr:rowOff>
    </xdr:from>
    <xdr:to xmlns:xdr="http://schemas.openxmlformats.org/drawingml/2006/spreadsheetDrawing">
      <xdr:col>19</xdr:col>
      <xdr:colOff>177800</xdr:colOff>
      <xdr:row>57</xdr:row>
      <xdr:rowOff>167005</xdr:rowOff>
    </xdr:to>
    <xdr:cxnSp macro="">
      <xdr:nvCxnSpPr>
        <xdr:cNvPr id="122" name="直線コネクタ 121"/>
        <xdr:cNvCxnSpPr/>
      </xdr:nvCxnSpPr>
      <xdr:spPr>
        <a:xfrm flipV="1">
          <a:off x="2908300" y="99161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141605</xdr:rowOff>
    </xdr:to>
    <xdr:sp macro="" textlink="">
      <xdr:nvSpPr>
        <xdr:cNvPr id="123" name="フローチャート: 判断 122"/>
        <xdr:cNvSpPr/>
      </xdr:nvSpPr>
      <xdr:spPr>
        <a:xfrm>
          <a:off x="3746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158115</xdr:rowOff>
    </xdr:from>
    <xdr:ext cx="598170" cy="258445"/>
    <xdr:sp macro="" textlink="">
      <xdr:nvSpPr>
        <xdr:cNvPr id="124" name="テキスト ボックス 123"/>
        <xdr:cNvSpPr txBox="1"/>
      </xdr:nvSpPr>
      <xdr:spPr>
        <a:xfrm>
          <a:off x="3497580" y="9587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158750</xdr:rowOff>
    </xdr:from>
    <xdr:to xmlns:xdr="http://schemas.openxmlformats.org/drawingml/2006/spreadsheetDrawing">
      <xdr:col>15</xdr:col>
      <xdr:colOff>50800</xdr:colOff>
      <xdr:row>57</xdr:row>
      <xdr:rowOff>167005</xdr:rowOff>
    </xdr:to>
    <xdr:cxnSp macro="">
      <xdr:nvCxnSpPr>
        <xdr:cNvPr id="125" name="直線コネクタ 124"/>
        <xdr:cNvCxnSpPr/>
      </xdr:nvCxnSpPr>
      <xdr:spPr>
        <a:xfrm>
          <a:off x="2019300" y="99314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26" name="フローチャート: 判断 125"/>
        <xdr:cNvSpPr/>
      </xdr:nvSpPr>
      <xdr:spPr>
        <a:xfrm>
          <a:off x="2857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168910</xdr:rowOff>
    </xdr:from>
    <xdr:ext cx="598170" cy="258445"/>
    <xdr:sp macro="" textlink="">
      <xdr:nvSpPr>
        <xdr:cNvPr id="127" name="テキスト ボックス 126"/>
        <xdr:cNvSpPr txBox="1"/>
      </xdr:nvSpPr>
      <xdr:spPr>
        <a:xfrm>
          <a:off x="2608580" y="9598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158750</xdr:rowOff>
    </xdr:from>
    <xdr:to xmlns:xdr="http://schemas.openxmlformats.org/drawingml/2006/spreadsheetDrawing">
      <xdr:col>10</xdr:col>
      <xdr:colOff>114300</xdr:colOff>
      <xdr:row>58</xdr:row>
      <xdr:rowOff>19685</xdr:rowOff>
    </xdr:to>
    <xdr:cxnSp macro="">
      <xdr:nvCxnSpPr>
        <xdr:cNvPr id="128" name="直線コネクタ 127"/>
        <xdr:cNvCxnSpPr/>
      </xdr:nvCxnSpPr>
      <xdr:spPr>
        <a:xfrm flipV="1">
          <a:off x="1130300" y="99314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9" name="フローチャート: 判断 128"/>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170815</xdr:rowOff>
    </xdr:from>
    <xdr:ext cx="598170" cy="258445"/>
    <xdr:sp macro="" textlink="">
      <xdr:nvSpPr>
        <xdr:cNvPr id="130" name="テキスト ボックス 129"/>
        <xdr:cNvSpPr txBox="1"/>
      </xdr:nvSpPr>
      <xdr:spPr>
        <a:xfrm>
          <a:off x="1719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80010</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7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26670</xdr:rowOff>
    </xdr:from>
    <xdr:ext cx="598170" cy="259080"/>
    <xdr:sp macro="" textlink="">
      <xdr:nvSpPr>
        <xdr:cNvPr id="132" name="テキスト ボックス 131"/>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72390</xdr:rowOff>
    </xdr:from>
    <xdr:to xmlns:xdr="http://schemas.openxmlformats.org/drawingml/2006/spreadsheetDrawing">
      <xdr:col>24</xdr:col>
      <xdr:colOff>114300</xdr:colOff>
      <xdr:row>58</xdr:row>
      <xdr:rowOff>2540</xdr:rowOff>
    </xdr:to>
    <xdr:sp macro="" textlink="">
      <xdr:nvSpPr>
        <xdr:cNvPr id="138" name="楕円 137"/>
        <xdr:cNvSpPr/>
      </xdr:nvSpPr>
      <xdr:spPr>
        <a:xfrm>
          <a:off x="4584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50800</xdr:rowOff>
    </xdr:from>
    <xdr:ext cx="598805" cy="259080"/>
    <xdr:sp macro="" textlink="">
      <xdr:nvSpPr>
        <xdr:cNvPr id="139" name="物件費該当値テキスト"/>
        <xdr:cNvSpPr txBox="1"/>
      </xdr:nvSpPr>
      <xdr:spPr>
        <a:xfrm>
          <a:off x="4686300" y="9823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92075</xdr:rowOff>
    </xdr:from>
    <xdr:to xmlns:xdr="http://schemas.openxmlformats.org/drawingml/2006/spreadsheetDrawing">
      <xdr:col>20</xdr:col>
      <xdr:colOff>38100</xdr:colOff>
      <xdr:row>58</xdr:row>
      <xdr:rowOff>22225</xdr:rowOff>
    </xdr:to>
    <xdr:sp macro="" textlink="">
      <xdr:nvSpPr>
        <xdr:cNvPr id="140" name="楕円 139"/>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13335</xdr:rowOff>
    </xdr:from>
    <xdr:ext cx="598170" cy="259080"/>
    <xdr:sp macro="" textlink="">
      <xdr:nvSpPr>
        <xdr:cNvPr id="141" name="テキスト ボックス 140"/>
        <xdr:cNvSpPr txBox="1"/>
      </xdr:nvSpPr>
      <xdr:spPr>
        <a:xfrm>
          <a:off x="3497580" y="9957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116205</xdr:rowOff>
    </xdr:from>
    <xdr:to xmlns:xdr="http://schemas.openxmlformats.org/drawingml/2006/spreadsheetDrawing">
      <xdr:col>15</xdr:col>
      <xdr:colOff>101600</xdr:colOff>
      <xdr:row>58</xdr:row>
      <xdr:rowOff>46355</xdr:rowOff>
    </xdr:to>
    <xdr:sp macro="" textlink="">
      <xdr:nvSpPr>
        <xdr:cNvPr id="142" name="楕円 141"/>
        <xdr:cNvSpPr/>
      </xdr:nvSpPr>
      <xdr:spPr>
        <a:xfrm>
          <a:off x="2857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37465</xdr:rowOff>
    </xdr:from>
    <xdr:ext cx="598170" cy="259080"/>
    <xdr:sp macro="" textlink="">
      <xdr:nvSpPr>
        <xdr:cNvPr id="143" name="テキスト ボックス 142"/>
        <xdr:cNvSpPr txBox="1"/>
      </xdr:nvSpPr>
      <xdr:spPr>
        <a:xfrm>
          <a:off x="2608580" y="9981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107950</xdr:rowOff>
    </xdr:from>
    <xdr:to xmlns:xdr="http://schemas.openxmlformats.org/drawingml/2006/spreadsheetDrawing">
      <xdr:col>10</xdr:col>
      <xdr:colOff>165100</xdr:colOff>
      <xdr:row>58</xdr:row>
      <xdr:rowOff>38100</xdr:rowOff>
    </xdr:to>
    <xdr:sp macro="" textlink="">
      <xdr:nvSpPr>
        <xdr:cNvPr id="144" name="楕円 143"/>
        <xdr:cNvSpPr/>
      </xdr:nvSpPr>
      <xdr:spPr>
        <a:xfrm>
          <a:off x="196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29210</xdr:rowOff>
    </xdr:from>
    <xdr:ext cx="598170" cy="258445"/>
    <xdr:sp macro="" textlink="">
      <xdr:nvSpPr>
        <xdr:cNvPr id="145" name="テキスト ボックス 144"/>
        <xdr:cNvSpPr txBox="1"/>
      </xdr:nvSpPr>
      <xdr:spPr>
        <a:xfrm>
          <a:off x="1719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140335</xdr:rowOff>
    </xdr:from>
    <xdr:to xmlns:xdr="http://schemas.openxmlformats.org/drawingml/2006/spreadsheetDrawing">
      <xdr:col>6</xdr:col>
      <xdr:colOff>38100</xdr:colOff>
      <xdr:row>58</xdr:row>
      <xdr:rowOff>70485</xdr:rowOff>
    </xdr:to>
    <xdr:sp macro="" textlink="">
      <xdr:nvSpPr>
        <xdr:cNvPr id="146" name="楕円 145"/>
        <xdr:cNvSpPr/>
      </xdr:nvSpPr>
      <xdr:spPr>
        <a:xfrm>
          <a:off x="1079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61595</xdr:rowOff>
    </xdr:from>
    <xdr:ext cx="598170" cy="259080"/>
    <xdr:sp macro="" textlink="">
      <xdr:nvSpPr>
        <xdr:cNvPr id="147" name="テキスト ボックス 146"/>
        <xdr:cNvSpPr txBox="1"/>
      </xdr:nvSpPr>
      <xdr:spPr>
        <a:xfrm>
          <a:off x="830580" y="10005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1" name="テキスト ボックス 160"/>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3" name="テキスト ボックス 162"/>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5" name="テキスト ボックス 164"/>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54610</xdr:rowOff>
    </xdr:from>
    <xdr:to xmlns:xdr="http://schemas.openxmlformats.org/drawingml/2006/spreadsheetDrawing">
      <xdr:col>24</xdr:col>
      <xdr:colOff>62865</xdr:colOff>
      <xdr:row>78</xdr:row>
      <xdr:rowOff>139065</xdr:rowOff>
    </xdr:to>
    <xdr:cxnSp macro="">
      <xdr:nvCxnSpPr>
        <xdr:cNvPr id="169" name="直線コネクタ 168"/>
        <xdr:cNvCxnSpPr/>
      </xdr:nvCxnSpPr>
      <xdr:spPr>
        <a:xfrm flipV="1">
          <a:off x="4633595" y="123990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78460" cy="258445"/>
    <xdr:sp macro="" textlink="">
      <xdr:nvSpPr>
        <xdr:cNvPr id="170" name="維持補修費最小値テキスト"/>
        <xdr:cNvSpPr txBox="1"/>
      </xdr:nvSpPr>
      <xdr:spPr>
        <a:xfrm>
          <a:off x="4686300" y="13516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71" name="直線コネクタ 170"/>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59080"/>
    <xdr:sp macro="" textlink="">
      <xdr:nvSpPr>
        <xdr:cNvPr id="172" name="維持補修費最大値テキスト"/>
        <xdr:cNvSpPr txBox="1"/>
      </xdr:nvSpPr>
      <xdr:spPr>
        <a:xfrm>
          <a:off x="4686300" y="1217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54610</xdr:rowOff>
    </xdr:from>
    <xdr:to xmlns:xdr="http://schemas.openxmlformats.org/drawingml/2006/spreadsheetDrawing">
      <xdr:col>24</xdr:col>
      <xdr:colOff>152400</xdr:colOff>
      <xdr:row>72</xdr:row>
      <xdr:rowOff>54610</xdr:rowOff>
    </xdr:to>
    <xdr:cxnSp macro="">
      <xdr:nvCxnSpPr>
        <xdr:cNvPr id="173" name="直線コネクタ 172"/>
        <xdr:cNvCxnSpPr/>
      </xdr:nvCxnSpPr>
      <xdr:spPr>
        <a:xfrm>
          <a:off x="4546600" y="1239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50165</xdr:rowOff>
    </xdr:from>
    <xdr:to xmlns:xdr="http://schemas.openxmlformats.org/drawingml/2006/spreadsheetDrawing">
      <xdr:col>24</xdr:col>
      <xdr:colOff>63500</xdr:colOff>
      <xdr:row>78</xdr:row>
      <xdr:rowOff>57150</xdr:rowOff>
    </xdr:to>
    <xdr:cxnSp macro="">
      <xdr:nvCxnSpPr>
        <xdr:cNvPr id="174" name="直線コネクタ 173"/>
        <xdr:cNvCxnSpPr/>
      </xdr:nvCxnSpPr>
      <xdr:spPr>
        <a:xfrm>
          <a:off x="3797300" y="134232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169545</xdr:rowOff>
    </xdr:from>
    <xdr:ext cx="534670" cy="258445"/>
    <xdr:sp macro="" textlink="">
      <xdr:nvSpPr>
        <xdr:cNvPr id="175" name="維持補修費平均値テキスト"/>
        <xdr:cNvSpPr txBox="1"/>
      </xdr:nvSpPr>
      <xdr:spPr>
        <a:xfrm>
          <a:off x="4686300" y="131997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146685</xdr:rowOff>
    </xdr:from>
    <xdr:to xmlns:xdr="http://schemas.openxmlformats.org/drawingml/2006/spreadsheetDrawing">
      <xdr:col>24</xdr:col>
      <xdr:colOff>114300</xdr:colOff>
      <xdr:row>78</xdr:row>
      <xdr:rowOff>76835</xdr:rowOff>
    </xdr:to>
    <xdr:sp macro="" textlink="">
      <xdr:nvSpPr>
        <xdr:cNvPr id="176" name="フローチャート: 判断 175"/>
        <xdr:cNvSpPr/>
      </xdr:nvSpPr>
      <xdr:spPr>
        <a:xfrm>
          <a:off x="4584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50165</xdr:rowOff>
    </xdr:from>
    <xdr:to xmlns:xdr="http://schemas.openxmlformats.org/drawingml/2006/spreadsheetDrawing">
      <xdr:col>19</xdr:col>
      <xdr:colOff>177800</xdr:colOff>
      <xdr:row>78</xdr:row>
      <xdr:rowOff>112395</xdr:rowOff>
    </xdr:to>
    <xdr:cxnSp macro="">
      <xdr:nvCxnSpPr>
        <xdr:cNvPr id="177" name="直線コネクタ 176"/>
        <xdr:cNvCxnSpPr/>
      </xdr:nvCxnSpPr>
      <xdr:spPr>
        <a:xfrm flipV="1">
          <a:off x="2908300" y="134232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8" name="フローチャート: 判断 177"/>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83185</xdr:rowOff>
    </xdr:from>
    <xdr:ext cx="534035" cy="259080"/>
    <xdr:sp macro="" textlink="">
      <xdr:nvSpPr>
        <xdr:cNvPr id="179" name="テキスト ボックス 178"/>
        <xdr:cNvSpPr txBox="1"/>
      </xdr:nvSpPr>
      <xdr:spPr>
        <a:xfrm>
          <a:off x="3529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112395</xdr:rowOff>
    </xdr:from>
    <xdr:to xmlns:xdr="http://schemas.openxmlformats.org/drawingml/2006/spreadsheetDrawing">
      <xdr:col>15</xdr:col>
      <xdr:colOff>50800</xdr:colOff>
      <xdr:row>78</xdr:row>
      <xdr:rowOff>121285</xdr:rowOff>
    </xdr:to>
    <xdr:cxnSp macro="">
      <xdr:nvCxnSpPr>
        <xdr:cNvPr id="180" name="直線コネクタ 179"/>
        <xdr:cNvCxnSpPr/>
      </xdr:nvCxnSpPr>
      <xdr:spPr>
        <a:xfrm flipV="1">
          <a:off x="2019300" y="134854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127000</xdr:rowOff>
    </xdr:from>
    <xdr:to xmlns:xdr="http://schemas.openxmlformats.org/drawingml/2006/spreadsheetDrawing">
      <xdr:col>15</xdr:col>
      <xdr:colOff>101600</xdr:colOff>
      <xdr:row>78</xdr:row>
      <xdr:rowOff>57150</xdr:rowOff>
    </xdr:to>
    <xdr:sp macro="" textlink="">
      <xdr:nvSpPr>
        <xdr:cNvPr id="181" name="フローチャート: 判断 180"/>
        <xdr:cNvSpPr/>
      </xdr:nvSpPr>
      <xdr:spPr>
        <a:xfrm>
          <a:off x="2857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73660</xdr:rowOff>
    </xdr:from>
    <xdr:ext cx="534035" cy="259080"/>
    <xdr:sp macro="" textlink="">
      <xdr:nvSpPr>
        <xdr:cNvPr id="182" name="テキスト ボックス 181"/>
        <xdr:cNvSpPr txBox="1"/>
      </xdr:nvSpPr>
      <xdr:spPr>
        <a:xfrm>
          <a:off x="2640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116205</xdr:rowOff>
    </xdr:from>
    <xdr:to xmlns:xdr="http://schemas.openxmlformats.org/drawingml/2006/spreadsheetDrawing">
      <xdr:col>10</xdr:col>
      <xdr:colOff>114300</xdr:colOff>
      <xdr:row>78</xdr:row>
      <xdr:rowOff>121285</xdr:rowOff>
    </xdr:to>
    <xdr:cxnSp macro="">
      <xdr:nvCxnSpPr>
        <xdr:cNvPr id="183" name="直線コネクタ 182"/>
        <xdr:cNvCxnSpPr/>
      </xdr:nvCxnSpPr>
      <xdr:spPr>
        <a:xfrm>
          <a:off x="1130300" y="134893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90805</xdr:rowOff>
    </xdr:from>
    <xdr:ext cx="534035" cy="258445"/>
    <xdr:sp macro="" textlink="">
      <xdr:nvSpPr>
        <xdr:cNvPr id="185" name="テキスト ボックス 184"/>
        <xdr:cNvSpPr txBox="1"/>
      </xdr:nvSpPr>
      <xdr:spPr>
        <a:xfrm>
          <a:off x="1751965" y="13121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151130</xdr:rowOff>
    </xdr:from>
    <xdr:to xmlns:xdr="http://schemas.openxmlformats.org/drawingml/2006/spreadsheetDrawing">
      <xdr:col>6</xdr:col>
      <xdr:colOff>38100</xdr:colOff>
      <xdr:row>78</xdr:row>
      <xdr:rowOff>81280</xdr:rowOff>
    </xdr:to>
    <xdr:sp macro="" textlink="">
      <xdr:nvSpPr>
        <xdr:cNvPr id="186" name="フローチャート: 判断 185"/>
        <xdr:cNvSpPr/>
      </xdr:nvSpPr>
      <xdr:spPr>
        <a:xfrm>
          <a:off x="1079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97790</xdr:rowOff>
    </xdr:from>
    <xdr:ext cx="534035" cy="258445"/>
    <xdr:sp macro="" textlink="">
      <xdr:nvSpPr>
        <xdr:cNvPr id="187" name="テキスト ボックス 186"/>
        <xdr:cNvSpPr txBox="1"/>
      </xdr:nvSpPr>
      <xdr:spPr>
        <a:xfrm>
          <a:off x="862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6350</xdr:rowOff>
    </xdr:from>
    <xdr:to xmlns:xdr="http://schemas.openxmlformats.org/drawingml/2006/spreadsheetDrawing">
      <xdr:col>24</xdr:col>
      <xdr:colOff>114300</xdr:colOff>
      <xdr:row>78</xdr:row>
      <xdr:rowOff>107950</xdr:rowOff>
    </xdr:to>
    <xdr:sp macro="" textlink="">
      <xdr:nvSpPr>
        <xdr:cNvPr id="193" name="楕円 192"/>
        <xdr:cNvSpPr/>
      </xdr:nvSpPr>
      <xdr:spPr>
        <a:xfrm>
          <a:off x="4584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125095</xdr:rowOff>
    </xdr:from>
    <xdr:ext cx="534670" cy="258445"/>
    <xdr:sp macro="" textlink="">
      <xdr:nvSpPr>
        <xdr:cNvPr id="194" name="維持補修費該当値テキスト"/>
        <xdr:cNvSpPr txBox="1"/>
      </xdr:nvSpPr>
      <xdr:spPr>
        <a:xfrm>
          <a:off x="4686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170815</xdr:rowOff>
    </xdr:from>
    <xdr:to xmlns:xdr="http://schemas.openxmlformats.org/drawingml/2006/spreadsheetDrawing">
      <xdr:col>20</xdr:col>
      <xdr:colOff>38100</xdr:colOff>
      <xdr:row>78</xdr:row>
      <xdr:rowOff>100965</xdr:rowOff>
    </xdr:to>
    <xdr:sp macro="" textlink="">
      <xdr:nvSpPr>
        <xdr:cNvPr id="195" name="楕円 194"/>
        <xdr:cNvSpPr/>
      </xdr:nvSpPr>
      <xdr:spPr>
        <a:xfrm>
          <a:off x="37465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92075</xdr:rowOff>
    </xdr:from>
    <xdr:ext cx="534035" cy="259080"/>
    <xdr:sp macro="" textlink="">
      <xdr:nvSpPr>
        <xdr:cNvPr id="196" name="テキスト ボックス 195"/>
        <xdr:cNvSpPr txBox="1"/>
      </xdr:nvSpPr>
      <xdr:spPr>
        <a:xfrm>
          <a:off x="3529965" y="1346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61595</xdr:rowOff>
    </xdr:from>
    <xdr:to xmlns:xdr="http://schemas.openxmlformats.org/drawingml/2006/spreadsheetDrawing">
      <xdr:col>15</xdr:col>
      <xdr:colOff>101600</xdr:colOff>
      <xdr:row>78</xdr:row>
      <xdr:rowOff>163195</xdr:rowOff>
    </xdr:to>
    <xdr:sp macro="" textlink="">
      <xdr:nvSpPr>
        <xdr:cNvPr id="197" name="楕円 196"/>
        <xdr:cNvSpPr/>
      </xdr:nvSpPr>
      <xdr:spPr>
        <a:xfrm>
          <a:off x="2857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154940</xdr:rowOff>
    </xdr:from>
    <xdr:ext cx="469265" cy="258445"/>
    <xdr:sp macro="" textlink="">
      <xdr:nvSpPr>
        <xdr:cNvPr id="198" name="テキスト ボックス 197"/>
        <xdr:cNvSpPr txBox="1"/>
      </xdr:nvSpPr>
      <xdr:spPr>
        <a:xfrm>
          <a:off x="2673350" y="1352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70485</xdr:rowOff>
    </xdr:from>
    <xdr:to xmlns:xdr="http://schemas.openxmlformats.org/drawingml/2006/spreadsheetDrawing">
      <xdr:col>10</xdr:col>
      <xdr:colOff>165100</xdr:colOff>
      <xdr:row>79</xdr:row>
      <xdr:rowOff>635</xdr:rowOff>
    </xdr:to>
    <xdr:sp macro="" textlink="">
      <xdr:nvSpPr>
        <xdr:cNvPr id="199" name="楕円 198"/>
        <xdr:cNvSpPr/>
      </xdr:nvSpPr>
      <xdr:spPr>
        <a:xfrm>
          <a:off x="19685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163195</xdr:rowOff>
    </xdr:from>
    <xdr:ext cx="469265" cy="259080"/>
    <xdr:sp macro="" textlink="">
      <xdr:nvSpPr>
        <xdr:cNvPr id="200" name="テキスト ボックス 199"/>
        <xdr:cNvSpPr txBox="1"/>
      </xdr:nvSpPr>
      <xdr:spPr>
        <a:xfrm>
          <a:off x="1784350" y="1353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65405</xdr:rowOff>
    </xdr:from>
    <xdr:to xmlns:xdr="http://schemas.openxmlformats.org/drawingml/2006/spreadsheetDrawing">
      <xdr:col>6</xdr:col>
      <xdr:colOff>38100</xdr:colOff>
      <xdr:row>78</xdr:row>
      <xdr:rowOff>167005</xdr:rowOff>
    </xdr:to>
    <xdr:sp macro="" textlink="">
      <xdr:nvSpPr>
        <xdr:cNvPr id="201" name="楕円 200"/>
        <xdr:cNvSpPr/>
      </xdr:nvSpPr>
      <xdr:spPr>
        <a:xfrm>
          <a:off x="1079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158115</xdr:rowOff>
    </xdr:from>
    <xdr:ext cx="469265" cy="258445"/>
    <xdr:sp macro="" textlink="">
      <xdr:nvSpPr>
        <xdr:cNvPr id="202" name="テキスト ボックス 201"/>
        <xdr:cNvSpPr txBox="1"/>
      </xdr:nvSpPr>
      <xdr:spPr>
        <a:xfrm>
          <a:off x="895350" y="13531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4" name="テキスト ボックス 223"/>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168275</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633595" y="15598775"/>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546600" y="1697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9080"/>
    <xdr:sp macro="" textlink="">
      <xdr:nvSpPr>
        <xdr:cNvPr id="229" name="扶助費最大値テキスト"/>
        <xdr:cNvSpPr txBox="1"/>
      </xdr:nvSpPr>
      <xdr:spPr>
        <a:xfrm>
          <a:off x="4686300" y="1537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168275</xdr:rowOff>
    </xdr:from>
    <xdr:to xmlns:xdr="http://schemas.openxmlformats.org/drawingml/2006/spreadsheetDrawing">
      <xdr:col>24</xdr:col>
      <xdr:colOff>152400</xdr:colOff>
      <xdr:row>90</xdr:row>
      <xdr:rowOff>168275</xdr:rowOff>
    </xdr:to>
    <xdr:cxnSp macro="">
      <xdr:nvCxnSpPr>
        <xdr:cNvPr id="230" name="直線コネクタ 229"/>
        <xdr:cNvCxnSpPr/>
      </xdr:nvCxnSpPr>
      <xdr:spPr>
        <a:xfrm>
          <a:off x="4546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1905</xdr:rowOff>
    </xdr:from>
    <xdr:to xmlns:xdr="http://schemas.openxmlformats.org/drawingml/2006/spreadsheetDrawing">
      <xdr:col>24</xdr:col>
      <xdr:colOff>63500</xdr:colOff>
      <xdr:row>99</xdr:row>
      <xdr:rowOff>4445</xdr:rowOff>
    </xdr:to>
    <xdr:cxnSp macro="">
      <xdr:nvCxnSpPr>
        <xdr:cNvPr id="231" name="直線コネクタ 230"/>
        <xdr:cNvCxnSpPr/>
      </xdr:nvCxnSpPr>
      <xdr:spPr>
        <a:xfrm flipV="1">
          <a:off x="3797300" y="169754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32" name="扶助費平均値テキスト"/>
        <xdr:cNvSpPr txBox="1"/>
      </xdr:nvSpPr>
      <xdr:spPr>
        <a:xfrm>
          <a:off x="468630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5847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167640</xdr:rowOff>
    </xdr:from>
    <xdr:to xmlns:xdr="http://schemas.openxmlformats.org/drawingml/2006/spreadsheetDrawing">
      <xdr:col>19</xdr:col>
      <xdr:colOff>177800</xdr:colOff>
      <xdr:row>99</xdr:row>
      <xdr:rowOff>4445</xdr:rowOff>
    </xdr:to>
    <xdr:cxnSp macro="">
      <xdr:nvCxnSpPr>
        <xdr:cNvPr id="234" name="直線コネクタ 233"/>
        <xdr:cNvCxnSpPr/>
      </xdr:nvCxnSpPr>
      <xdr:spPr>
        <a:xfrm>
          <a:off x="2908300" y="169697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746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158115</xdr:rowOff>
    </xdr:from>
    <xdr:ext cx="534035" cy="258445"/>
    <xdr:sp macro="" textlink="">
      <xdr:nvSpPr>
        <xdr:cNvPr id="236" name="テキスト ボックス 235"/>
        <xdr:cNvSpPr txBox="1"/>
      </xdr:nvSpPr>
      <xdr:spPr>
        <a:xfrm>
          <a:off x="352996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161290</xdr:rowOff>
    </xdr:from>
    <xdr:to xmlns:xdr="http://schemas.openxmlformats.org/drawingml/2006/spreadsheetDrawing">
      <xdr:col>15</xdr:col>
      <xdr:colOff>50800</xdr:colOff>
      <xdr:row>98</xdr:row>
      <xdr:rowOff>167640</xdr:rowOff>
    </xdr:to>
    <xdr:cxnSp macro="">
      <xdr:nvCxnSpPr>
        <xdr:cNvPr id="237" name="直線コネクタ 236"/>
        <xdr:cNvCxnSpPr/>
      </xdr:nvCxnSpPr>
      <xdr:spPr>
        <a:xfrm>
          <a:off x="2019300" y="169633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857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154940</xdr:rowOff>
    </xdr:from>
    <xdr:ext cx="534035" cy="258445"/>
    <xdr:sp macro="" textlink="">
      <xdr:nvSpPr>
        <xdr:cNvPr id="239" name="テキスト ボックス 238"/>
        <xdr:cNvSpPr txBox="1"/>
      </xdr:nvSpPr>
      <xdr:spPr>
        <a:xfrm>
          <a:off x="2640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161290</xdr:rowOff>
    </xdr:from>
    <xdr:to xmlns:xdr="http://schemas.openxmlformats.org/drawingml/2006/spreadsheetDrawing">
      <xdr:col>10</xdr:col>
      <xdr:colOff>114300</xdr:colOff>
      <xdr:row>98</xdr:row>
      <xdr:rowOff>170180</xdr:rowOff>
    </xdr:to>
    <xdr:cxnSp macro="">
      <xdr:nvCxnSpPr>
        <xdr:cNvPr id="240" name="直線コネクタ 239"/>
        <xdr:cNvCxnSpPr/>
      </xdr:nvCxnSpPr>
      <xdr:spPr>
        <a:xfrm flipV="1">
          <a:off x="1130300" y="169633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68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035" cy="259080"/>
    <xdr:sp macro="" textlink="">
      <xdr:nvSpPr>
        <xdr:cNvPr id="242" name="テキスト ボックス 241"/>
        <xdr:cNvSpPr txBox="1"/>
      </xdr:nvSpPr>
      <xdr:spPr>
        <a:xfrm>
          <a:off x="1751965" y="16612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79500" y="1684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163195</xdr:rowOff>
    </xdr:from>
    <xdr:ext cx="534035" cy="259080"/>
    <xdr:sp macro="" textlink="">
      <xdr:nvSpPr>
        <xdr:cNvPr id="244" name="テキスト ボックス 243"/>
        <xdr:cNvSpPr txBox="1"/>
      </xdr:nvSpPr>
      <xdr:spPr>
        <a:xfrm>
          <a:off x="86296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122555</xdr:rowOff>
    </xdr:from>
    <xdr:to xmlns:xdr="http://schemas.openxmlformats.org/drawingml/2006/spreadsheetDrawing">
      <xdr:col>24</xdr:col>
      <xdr:colOff>114300</xdr:colOff>
      <xdr:row>99</xdr:row>
      <xdr:rowOff>52705</xdr:rowOff>
    </xdr:to>
    <xdr:sp macro="" textlink="">
      <xdr:nvSpPr>
        <xdr:cNvPr id="250" name="楕円 249"/>
        <xdr:cNvSpPr/>
      </xdr:nvSpPr>
      <xdr:spPr>
        <a:xfrm>
          <a:off x="45847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37465</xdr:rowOff>
    </xdr:from>
    <xdr:ext cx="534670" cy="259080"/>
    <xdr:sp macro="" textlink="">
      <xdr:nvSpPr>
        <xdr:cNvPr id="251" name="扶助費該当値テキスト"/>
        <xdr:cNvSpPr txBox="1"/>
      </xdr:nvSpPr>
      <xdr:spPr>
        <a:xfrm>
          <a:off x="4686300" y="16839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125095</xdr:rowOff>
    </xdr:from>
    <xdr:to xmlns:xdr="http://schemas.openxmlformats.org/drawingml/2006/spreadsheetDrawing">
      <xdr:col>20</xdr:col>
      <xdr:colOff>38100</xdr:colOff>
      <xdr:row>99</xdr:row>
      <xdr:rowOff>55245</xdr:rowOff>
    </xdr:to>
    <xdr:sp macro="" textlink="">
      <xdr:nvSpPr>
        <xdr:cNvPr id="252" name="楕円 251"/>
        <xdr:cNvSpPr/>
      </xdr:nvSpPr>
      <xdr:spPr>
        <a:xfrm>
          <a:off x="3746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46355</xdr:rowOff>
    </xdr:from>
    <xdr:ext cx="534035" cy="259080"/>
    <xdr:sp macro="" textlink="">
      <xdr:nvSpPr>
        <xdr:cNvPr id="253" name="テキスト ボックス 252"/>
        <xdr:cNvSpPr txBox="1"/>
      </xdr:nvSpPr>
      <xdr:spPr>
        <a:xfrm>
          <a:off x="3529965" y="1701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116840</xdr:rowOff>
    </xdr:from>
    <xdr:to xmlns:xdr="http://schemas.openxmlformats.org/drawingml/2006/spreadsheetDrawing">
      <xdr:col>15</xdr:col>
      <xdr:colOff>101600</xdr:colOff>
      <xdr:row>99</xdr:row>
      <xdr:rowOff>46990</xdr:rowOff>
    </xdr:to>
    <xdr:sp macro="" textlink="">
      <xdr:nvSpPr>
        <xdr:cNvPr id="254" name="楕円 253"/>
        <xdr:cNvSpPr/>
      </xdr:nvSpPr>
      <xdr:spPr>
        <a:xfrm>
          <a:off x="2857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38100</xdr:rowOff>
    </xdr:from>
    <xdr:ext cx="534035" cy="259080"/>
    <xdr:sp macro="" textlink="">
      <xdr:nvSpPr>
        <xdr:cNvPr id="255" name="テキスト ボックス 254"/>
        <xdr:cNvSpPr txBox="1"/>
      </xdr:nvSpPr>
      <xdr:spPr>
        <a:xfrm>
          <a:off x="2640965" y="1701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110490</xdr:rowOff>
    </xdr:from>
    <xdr:to xmlns:xdr="http://schemas.openxmlformats.org/drawingml/2006/spreadsheetDrawing">
      <xdr:col>10</xdr:col>
      <xdr:colOff>165100</xdr:colOff>
      <xdr:row>99</xdr:row>
      <xdr:rowOff>40640</xdr:rowOff>
    </xdr:to>
    <xdr:sp macro="" textlink="">
      <xdr:nvSpPr>
        <xdr:cNvPr id="256" name="楕円 255"/>
        <xdr:cNvSpPr/>
      </xdr:nvSpPr>
      <xdr:spPr>
        <a:xfrm>
          <a:off x="1968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31750</xdr:rowOff>
    </xdr:from>
    <xdr:ext cx="534035" cy="258445"/>
    <xdr:sp macro="" textlink="">
      <xdr:nvSpPr>
        <xdr:cNvPr id="257" name="テキスト ボックス 256"/>
        <xdr:cNvSpPr txBox="1"/>
      </xdr:nvSpPr>
      <xdr:spPr>
        <a:xfrm>
          <a:off x="1751965" y="1700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119380</xdr:rowOff>
    </xdr:from>
    <xdr:to xmlns:xdr="http://schemas.openxmlformats.org/drawingml/2006/spreadsheetDrawing">
      <xdr:col>6</xdr:col>
      <xdr:colOff>38100</xdr:colOff>
      <xdr:row>99</xdr:row>
      <xdr:rowOff>49530</xdr:rowOff>
    </xdr:to>
    <xdr:sp macro="" textlink="">
      <xdr:nvSpPr>
        <xdr:cNvPr id="258" name="楕円 257"/>
        <xdr:cNvSpPr/>
      </xdr:nvSpPr>
      <xdr:spPr>
        <a:xfrm>
          <a:off x="1079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40640</xdr:rowOff>
    </xdr:from>
    <xdr:ext cx="534035" cy="258445"/>
    <xdr:sp macro="" textlink="">
      <xdr:nvSpPr>
        <xdr:cNvPr id="259" name="テキスト ボックス 258"/>
        <xdr:cNvSpPr txBox="1"/>
      </xdr:nvSpPr>
      <xdr:spPr>
        <a:xfrm>
          <a:off x="862965" y="17014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64135</xdr:rowOff>
    </xdr:from>
    <xdr:to xmlns:xdr="http://schemas.openxmlformats.org/drawingml/2006/spreadsheetDrawing">
      <xdr:col>54</xdr:col>
      <xdr:colOff>189865</xdr:colOff>
      <xdr:row>39</xdr:row>
      <xdr:rowOff>21590</xdr:rowOff>
    </xdr:to>
    <xdr:cxnSp macro="">
      <xdr:nvCxnSpPr>
        <xdr:cNvPr id="285" name="直線コネクタ 284"/>
        <xdr:cNvCxnSpPr/>
      </xdr:nvCxnSpPr>
      <xdr:spPr>
        <a:xfrm flipV="1">
          <a:off x="10475595" y="5207635"/>
          <a:ext cx="127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25400</xdr:rowOff>
    </xdr:from>
    <xdr:ext cx="534670" cy="259080"/>
    <xdr:sp macro="" textlink="">
      <xdr:nvSpPr>
        <xdr:cNvPr id="286" name="補助費等最小値テキスト"/>
        <xdr:cNvSpPr txBox="1"/>
      </xdr:nvSpPr>
      <xdr:spPr>
        <a:xfrm>
          <a:off x="10528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21590</xdr:rowOff>
    </xdr:from>
    <xdr:to xmlns:xdr="http://schemas.openxmlformats.org/drawingml/2006/spreadsheetDrawing">
      <xdr:col>55</xdr:col>
      <xdr:colOff>88900</xdr:colOff>
      <xdr:row>39</xdr:row>
      <xdr:rowOff>21590</xdr:rowOff>
    </xdr:to>
    <xdr:cxnSp macro="">
      <xdr:nvCxnSpPr>
        <xdr:cNvPr id="287" name="直線コネクタ 286"/>
        <xdr:cNvCxnSpPr/>
      </xdr:nvCxnSpPr>
      <xdr:spPr>
        <a:xfrm>
          <a:off x="10388600" y="670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805" cy="258445"/>
    <xdr:sp macro="" textlink="">
      <xdr:nvSpPr>
        <xdr:cNvPr id="288" name="補助費等最大値テキスト"/>
        <xdr:cNvSpPr txBox="1"/>
      </xdr:nvSpPr>
      <xdr:spPr>
        <a:xfrm>
          <a:off x="10528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64135</xdr:rowOff>
    </xdr:from>
    <xdr:to xmlns:xdr="http://schemas.openxmlformats.org/drawingml/2006/spreadsheetDrawing">
      <xdr:col>55</xdr:col>
      <xdr:colOff>88900</xdr:colOff>
      <xdr:row>30</xdr:row>
      <xdr:rowOff>64135</xdr:rowOff>
    </xdr:to>
    <xdr:cxnSp macro="">
      <xdr:nvCxnSpPr>
        <xdr:cNvPr id="289" name="直線コネクタ 288"/>
        <xdr:cNvCxnSpPr/>
      </xdr:nvCxnSpPr>
      <xdr:spPr>
        <a:xfrm>
          <a:off x="10388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139700</xdr:rowOff>
    </xdr:from>
    <xdr:to xmlns:xdr="http://schemas.openxmlformats.org/drawingml/2006/spreadsheetDrawing">
      <xdr:col>55</xdr:col>
      <xdr:colOff>0</xdr:colOff>
      <xdr:row>37</xdr:row>
      <xdr:rowOff>163830</xdr:rowOff>
    </xdr:to>
    <xdr:cxnSp macro="">
      <xdr:nvCxnSpPr>
        <xdr:cNvPr id="290" name="直線コネクタ 289"/>
        <xdr:cNvCxnSpPr/>
      </xdr:nvCxnSpPr>
      <xdr:spPr>
        <a:xfrm flipV="1">
          <a:off x="9639300" y="64833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89535</xdr:rowOff>
    </xdr:from>
    <xdr:ext cx="598805" cy="258445"/>
    <xdr:sp macro="" textlink="">
      <xdr:nvSpPr>
        <xdr:cNvPr id="291" name="補助費等平均値テキスト"/>
        <xdr:cNvSpPr txBox="1"/>
      </xdr:nvSpPr>
      <xdr:spPr>
        <a:xfrm>
          <a:off x="10528300" y="62617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66675</xdr:rowOff>
    </xdr:from>
    <xdr:to xmlns:xdr="http://schemas.openxmlformats.org/drawingml/2006/spreadsheetDrawing">
      <xdr:col>55</xdr:col>
      <xdr:colOff>50800</xdr:colOff>
      <xdr:row>37</xdr:row>
      <xdr:rowOff>168275</xdr:rowOff>
    </xdr:to>
    <xdr:sp macro="" textlink="">
      <xdr:nvSpPr>
        <xdr:cNvPr id="292" name="フローチャート: 判断 291"/>
        <xdr:cNvSpPr/>
      </xdr:nvSpPr>
      <xdr:spPr>
        <a:xfrm>
          <a:off x="104267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149225</xdr:rowOff>
    </xdr:from>
    <xdr:to xmlns:xdr="http://schemas.openxmlformats.org/drawingml/2006/spreadsheetDrawing">
      <xdr:col>50</xdr:col>
      <xdr:colOff>114300</xdr:colOff>
      <xdr:row>37</xdr:row>
      <xdr:rowOff>163830</xdr:rowOff>
    </xdr:to>
    <xdr:cxnSp macro="">
      <xdr:nvCxnSpPr>
        <xdr:cNvPr id="293" name="直線コネクタ 292"/>
        <xdr:cNvCxnSpPr/>
      </xdr:nvCxnSpPr>
      <xdr:spPr>
        <a:xfrm>
          <a:off x="8750300" y="64928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29210</xdr:rowOff>
    </xdr:from>
    <xdr:ext cx="598170" cy="258445"/>
    <xdr:sp macro="" textlink="">
      <xdr:nvSpPr>
        <xdr:cNvPr id="295" name="テキスト ボックス 294"/>
        <xdr:cNvSpPr txBox="1"/>
      </xdr:nvSpPr>
      <xdr:spPr>
        <a:xfrm>
          <a:off x="9339580" y="6201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149225</xdr:rowOff>
    </xdr:from>
    <xdr:to xmlns:xdr="http://schemas.openxmlformats.org/drawingml/2006/spreadsheetDrawing">
      <xdr:col>45</xdr:col>
      <xdr:colOff>177800</xdr:colOff>
      <xdr:row>37</xdr:row>
      <xdr:rowOff>156845</xdr:rowOff>
    </xdr:to>
    <xdr:cxnSp macro="">
      <xdr:nvCxnSpPr>
        <xdr:cNvPr id="296" name="直線コネクタ 295"/>
        <xdr:cNvCxnSpPr/>
      </xdr:nvCxnSpPr>
      <xdr:spPr>
        <a:xfrm flipV="1">
          <a:off x="7861300" y="6492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71120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69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17780</xdr:rowOff>
    </xdr:from>
    <xdr:ext cx="598170" cy="258445"/>
    <xdr:sp macro="" textlink="">
      <xdr:nvSpPr>
        <xdr:cNvPr id="298" name="テキスト ボックス 297"/>
        <xdr:cNvSpPr txBox="1"/>
      </xdr:nvSpPr>
      <xdr:spPr>
        <a:xfrm>
          <a:off x="8450580" y="6189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156845</xdr:rowOff>
    </xdr:from>
    <xdr:to xmlns:xdr="http://schemas.openxmlformats.org/drawingml/2006/spreadsheetDrawing">
      <xdr:col>41</xdr:col>
      <xdr:colOff>50800</xdr:colOff>
      <xdr:row>38</xdr:row>
      <xdr:rowOff>19685</xdr:rowOff>
    </xdr:to>
    <xdr:cxnSp macro="">
      <xdr:nvCxnSpPr>
        <xdr:cNvPr id="299" name="直線コネクタ 298"/>
        <xdr:cNvCxnSpPr/>
      </xdr:nvCxnSpPr>
      <xdr:spPr>
        <a:xfrm flipV="1">
          <a:off x="6972300" y="6500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95250</xdr:rowOff>
    </xdr:from>
    <xdr:to xmlns:xdr="http://schemas.openxmlformats.org/drawingml/2006/spreadsheetDrawing">
      <xdr:col>41</xdr:col>
      <xdr:colOff>101600</xdr:colOff>
      <xdr:row>38</xdr:row>
      <xdr:rowOff>25400</xdr:rowOff>
    </xdr:to>
    <xdr:sp macro="" textlink="">
      <xdr:nvSpPr>
        <xdr:cNvPr id="300" name="フローチャート: 判断 299"/>
        <xdr:cNvSpPr/>
      </xdr:nvSpPr>
      <xdr:spPr>
        <a:xfrm>
          <a:off x="7810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41910</xdr:rowOff>
    </xdr:from>
    <xdr:ext cx="598170" cy="258445"/>
    <xdr:sp macro="" textlink="">
      <xdr:nvSpPr>
        <xdr:cNvPr id="301" name="テキスト ボックス 300"/>
        <xdr:cNvSpPr txBox="1"/>
      </xdr:nvSpPr>
      <xdr:spPr>
        <a:xfrm>
          <a:off x="7561580" y="6214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104140</xdr:rowOff>
    </xdr:from>
    <xdr:to xmlns:xdr="http://schemas.openxmlformats.org/drawingml/2006/spreadsheetDrawing">
      <xdr:col>36</xdr:col>
      <xdr:colOff>165100</xdr:colOff>
      <xdr:row>38</xdr:row>
      <xdr:rowOff>34290</xdr:rowOff>
    </xdr:to>
    <xdr:sp macro="" textlink="">
      <xdr:nvSpPr>
        <xdr:cNvPr id="302" name="フローチャート: 判断 301"/>
        <xdr:cNvSpPr/>
      </xdr:nvSpPr>
      <xdr:spPr>
        <a:xfrm>
          <a:off x="6921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50800</xdr:rowOff>
    </xdr:from>
    <xdr:ext cx="598170" cy="259080"/>
    <xdr:sp macro="" textlink="">
      <xdr:nvSpPr>
        <xdr:cNvPr id="303" name="テキスト ボックス 302"/>
        <xdr:cNvSpPr txBox="1"/>
      </xdr:nvSpPr>
      <xdr:spPr>
        <a:xfrm>
          <a:off x="6672580" y="6223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88900</xdr:rowOff>
    </xdr:from>
    <xdr:to xmlns:xdr="http://schemas.openxmlformats.org/drawingml/2006/spreadsheetDrawing">
      <xdr:col>55</xdr:col>
      <xdr:colOff>50800</xdr:colOff>
      <xdr:row>38</xdr:row>
      <xdr:rowOff>19050</xdr:rowOff>
    </xdr:to>
    <xdr:sp macro="" textlink="">
      <xdr:nvSpPr>
        <xdr:cNvPr id="309" name="楕円 308"/>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67310</xdr:rowOff>
    </xdr:from>
    <xdr:ext cx="598805" cy="259080"/>
    <xdr:sp macro="" textlink="">
      <xdr:nvSpPr>
        <xdr:cNvPr id="310" name="補助費等該当値テキスト"/>
        <xdr:cNvSpPr txBox="1"/>
      </xdr:nvSpPr>
      <xdr:spPr>
        <a:xfrm>
          <a:off x="10528300" y="6410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113030</xdr:rowOff>
    </xdr:from>
    <xdr:to xmlns:xdr="http://schemas.openxmlformats.org/drawingml/2006/spreadsheetDrawing">
      <xdr:col>50</xdr:col>
      <xdr:colOff>165100</xdr:colOff>
      <xdr:row>38</xdr:row>
      <xdr:rowOff>43180</xdr:rowOff>
    </xdr:to>
    <xdr:sp macro="" textlink="">
      <xdr:nvSpPr>
        <xdr:cNvPr id="311" name="楕円 310"/>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34290</xdr:rowOff>
    </xdr:from>
    <xdr:ext cx="598170" cy="259080"/>
    <xdr:sp macro="" textlink="">
      <xdr:nvSpPr>
        <xdr:cNvPr id="312" name="テキスト ボックス 311"/>
        <xdr:cNvSpPr txBox="1"/>
      </xdr:nvSpPr>
      <xdr:spPr>
        <a:xfrm>
          <a:off x="9339580" y="6549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313" name="楕円 312"/>
        <xdr:cNvSpPr/>
      </xdr:nvSpPr>
      <xdr:spPr>
        <a:xfrm>
          <a:off x="8699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19685</xdr:rowOff>
    </xdr:from>
    <xdr:ext cx="598170" cy="258445"/>
    <xdr:sp macro="" textlink="">
      <xdr:nvSpPr>
        <xdr:cNvPr id="314" name="テキスト ボックス 313"/>
        <xdr:cNvSpPr txBox="1"/>
      </xdr:nvSpPr>
      <xdr:spPr>
        <a:xfrm>
          <a:off x="8450580" y="6534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106045</xdr:rowOff>
    </xdr:from>
    <xdr:to xmlns:xdr="http://schemas.openxmlformats.org/drawingml/2006/spreadsheetDrawing">
      <xdr:col>41</xdr:col>
      <xdr:colOff>101600</xdr:colOff>
      <xdr:row>38</xdr:row>
      <xdr:rowOff>36195</xdr:rowOff>
    </xdr:to>
    <xdr:sp macro="" textlink="">
      <xdr:nvSpPr>
        <xdr:cNvPr id="315" name="楕円 314"/>
        <xdr:cNvSpPr/>
      </xdr:nvSpPr>
      <xdr:spPr>
        <a:xfrm>
          <a:off x="7810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27305</xdr:rowOff>
    </xdr:from>
    <xdr:ext cx="598170" cy="259080"/>
    <xdr:sp macro="" textlink="">
      <xdr:nvSpPr>
        <xdr:cNvPr id="316" name="テキスト ボックス 315"/>
        <xdr:cNvSpPr txBox="1"/>
      </xdr:nvSpPr>
      <xdr:spPr>
        <a:xfrm>
          <a:off x="7561580" y="6542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140335</xdr:rowOff>
    </xdr:from>
    <xdr:to xmlns:xdr="http://schemas.openxmlformats.org/drawingml/2006/spreadsheetDrawing">
      <xdr:col>36</xdr:col>
      <xdr:colOff>165100</xdr:colOff>
      <xdr:row>38</xdr:row>
      <xdr:rowOff>70485</xdr:rowOff>
    </xdr:to>
    <xdr:sp macro="" textlink="">
      <xdr:nvSpPr>
        <xdr:cNvPr id="317" name="楕円 316"/>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61595</xdr:rowOff>
    </xdr:from>
    <xdr:ext cx="598170" cy="259080"/>
    <xdr:sp macro="" textlink="">
      <xdr:nvSpPr>
        <xdr:cNvPr id="318" name="テキスト ボックス 317"/>
        <xdr:cNvSpPr txBox="1"/>
      </xdr:nvSpPr>
      <xdr:spPr>
        <a:xfrm>
          <a:off x="6672580" y="6576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5165" cy="259080"/>
    <xdr:sp macro="" textlink="">
      <xdr:nvSpPr>
        <xdr:cNvPr id="332" name="テキスト ボックス 331"/>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4" name="テキスト ボックス 333"/>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6" name="テキスト ボックス 335"/>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8" name="テキスト ボックス 337"/>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135890</xdr:rowOff>
    </xdr:from>
    <xdr:to xmlns:xdr="http://schemas.openxmlformats.org/drawingml/2006/spreadsheetDrawing">
      <xdr:col>54</xdr:col>
      <xdr:colOff>189865</xdr:colOff>
      <xdr:row>59</xdr:row>
      <xdr:rowOff>32385</xdr:rowOff>
    </xdr:to>
    <xdr:cxnSp macro="">
      <xdr:nvCxnSpPr>
        <xdr:cNvPr id="342" name="直線コネクタ 341"/>
        <xdr:cNvCxnSpPr/>
      </xdr:nvCxnSpPr>
      <xdr:spPr>
        <a:xfrm flipV="1">
          <a:off x="10475595" y="8536940"/>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36195</xdr:rowOff>
    </xdr:from>
    <xdr:ext cx="534670" cy="259080"/>
    <xdr:sp macro="" textlink="">
      <xdr:nvSpPr>
        <xdr:cNvPr id="343" name="普通建設事業費最小値テキスト"/>
        <xdr:cNvSpPr txBox="1"/>
      </xdr:nvSpPr>
      <xdr:spPr>
        <a:xfrm>
          <a:off x="10528300" y="10151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32385</xdr:rowOff>
    </xdr:from>
    <xdr:to xmlns:xdr="http://schemas.openxmlformats.org/drawingml/2006/spreadsheetDrawing">
      <xdr:col>55</xdr:col>
      <xdr:colOff>88900</xdr:colOff>
      <xdr:row>59</xdr:row>
      <xdr:rowOff>32385</xdr:rowOff>
    </xdr:to>
    <xdr:cxnSp macro="">
      <xdr:nvCxnSpPr>
        <xdr:cNvPr id="344" name="直線コネクタ 343"/>
        <xdr:cNvCxnSpPr/>
      </xdr:nvCxnSpPr>
      <xdr:spPr>
        <a:xfrm>
          <a:off x="10388600" y="1014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82550</xdr:rowOff>
    </xdr:from>
    <xdr:ext cx="690245" cy="259080"/>
    <xdr:sp macro="" textlink="">
      <xdr:nvSpPr>
        <xdr:cNvPr id="345" name="普通建設事業費最大値テキスト"/>
        <xdr:cNvSpPr txBox="1"/>
      </xdr:nvSpPr>
      <xdr:spPr>
        <a:xfrm>
          <a:off x="10528300" y="83121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135890</xdr:rowOff>
    </xdr:from>
    <xdr:to xmlns:xdr="http://schemas.openxmlformats.org/drawingml/2006/spreadsheetDrawing">
      <xdr:col>55</xdr:col>
      <xdr:colOff>88900</xdr:colOff>
      <xdr:row>49</xdr:row>
      <xdr:rowOff>135890</xdr:rowOff>
    </xdr:to>
    <xdr:cxnSp macro="">
      <xdr:nvCxnSpPr>
        <xdr:cNvPr id="346" name="直線コネクタ 345"/>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139065</xdr:rowOff>
    </xdr:from>
    <xdr:to xmlns:xdr="http://schemas.openxmlformats.org/drawingml/2006/spreadsheetDrawing">
      <xdr:col>55</xdr:col>
      <xdr:colOff>0</xdr:colOff>
      <xdr:row>58</xdr:row>
      <xdr:rowOff>144780</xdr:rowOff>
    </xdr:to>
    <xdr:cxnSp macro="">
      <xdr:nvCxnSpPr>
        <xdr:cNvPr id="347" name="直線コネクタ 346"/>
        <xdr:cNvCxnSpPr/>
      </xdr:nvCxnSpPr>
      <xdr:spPr>
        <a:xfrm flipV="1">
          <a:off x="9639300" y="9911715"/>
          <a:ext cx="8382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41275</xdr:rowOff>
    </xdr:from>
    <xdr:ext cx="598805" cy="258445"/>
    <xdr:sp macro="" textlink="">
      <xdr:nvSpPr>
        <xdr:cNvPr id="348" name="普通建設事業費平均値テキスト"/>
        <xdr:cNvSpPr txBox="1"/>
      </xdr:nvSpPr>
      <xdr:spPr>
        <a:xfrm>
          <a:off x="10528300" y="99853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164465</xdr:rowOff>
    </xdr:to>
    <xdr:sp macro="" textlink="">
      <xdr:nvSpPr>
        <xdr:cNvPr id="349" name="フローチャート: 判断 348"/>
        <xdr:cNvSpPr/>
      </xdr:nvSpPr>
      <xdr:spPr>
        <a:xfrm>
          <a:off x="10426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144780</xdr:rowOff>
    </xdr:from>
    <xdr:to xmlns:xdr="http://schemas.openxmlformats.org/drawingml/2006/spreadsheetDrawing">
      <xdr:col>50</xdr:col>
      <xdr:colOff>114300</xdr:colOff>
      <xdr:row>58</xdr:row>
      <xdr:rowOff>156845</xdr:rowOff>
    </xdr:to>
    <xdr:cxnSp macro="">
      <xdr:nvCxnSpPr>
        <xdr:cNvPr id="350" name="直線コネクタ 349"/>
        <xdr:cNvCxnSpPr/>
      </xdr:nvCxnSpPr>
      <xdr:spPr>
        <a:xfrm flipV="1">
          <a:off x="8750300" y="100888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61595</xdr:rowOff>
    </xdr:from>
    <xdr:to xmlns:xdr="http://schemas.openxmlformats.org/drawingml/2006/spreadsheetDrawing">
      <xdr:col>50</xdr:col>
      <xdr:colOff>165100</xdr:colOff>
      <xdr:row>58</xdr:row>
      <xdr:rowOff>163195</xdr:rowOff>
    </xdr:to>
    <xdr:sp macro="" textlink="">
      <xdr:nvSpPr>
        <xdr:cNvPr id="351" name="フローチャート: 判断 350"/>
        <xdr:cNvSpPr/>
      </xdr:nvSpPr>
      <xdr:spPr>
        <a:xfrm>
          <a:off x="9588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8255</xdr:rowOff>
    </xdr:from>
    <xdr:ext cx="598170" cy="258445"/>
    <xdr:sp macro="" textlink="">
      <xdr:nvSpPr>
        <xdr:cNvPr id="352" name="テキスト ボックス 351"/>
        <xdr:cNvSpPr txBox="1"/>
      </xdr:nvSpPr>
      <xdr:spPr>
        <a:xfrm>
          <a:off x="9339580" y="9780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126365</xdr:rowOff>
    </xdr:from>
    <xdr:to xmlns:xdr="http://schemas.openxmlformats.org/drawingml/2006/spreadsheetDrawing">
      <xdr:col>45</xdr:col>
      <xdr:colOff>177800</xdr:colOff>
      <xdr:row>58</xdr:row>
      <xdr:rowOff>156845</xdr:rowOff>
    </xdr:to>
    <xdr:cxnSp macro="">
      <xdr:nvCxnSpPr>
        <xdr:cNvPr id="353" name="直線コネクタ 352"/>
        <xdr:cNvCxnSpPr/>
      </xdr:nvCxnSpPr>
      <xdr:spPr>
        <a:xfrm>
          <a:off x="7861300" y="100704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155575</xdr:rowOff>
    </xdr:to>
    <xdr:sp macro="" textlink="">
      <xdr:nvSpPr>
        <xdr:cNvPr id="354" name="フローチャート: 判断 353"/>
        <xdr:cNvSpPr/>
      </xdr:nvSpPr>
      <xdr:spPr>
        <a:xfrm>
          <a:off x="8699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635</xdr:rowOff>
    </xdr:from>
    <xdr:ext cx="598170" cy="259080"/>
    <xdr:sp macro="" textlink="">
      <xdr:nvSpPr>
        <xdr:cNvPr id="355" name="テキスト ボックス 354"/>
        <xdr:cNvSpPr txBox="1"/>
      </xdr:nvSpPr>
      <xdr:spPr>
        <a:xfrm>
          <a:off x="8450580" y="9773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73025</xdr:rowOff>
    </xdr:from>
    <xdr:to xmlns:xdr="http://schemas.openxmlformats.org/drawingml/2006/spreadsheetDrawing">
      <xdr:col>41</xdr:col>
      <xdr:colOff>50800</xdr:colOff>
      <xdr:row>58</xdr:row>
      <xdr:rowOff>126365</xdr:rowOff>
    </xdr:to>
    <xdr:cxnSp macro="">
      <xdr:nvCxnSpPr>
        <xdr:cNvPr id="356" name="直線コネクタ 355"/>
        <xdr:cNvCxnSpPr/>
      </xdr:nvCxnSpPr>
      <xdr:spPr>
        <a:xfrm>
          <a:off x="6972300" y="100171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635</xdr:rowOff>
    </xdr:from>
    <xdr:ext cx="598170" cy="259080"/>
    <xdr:sp macro="" textlink="">
      <xdr:nvSpPr>
        <xdr:cNvPr id="358" name="テキスト ボックス 357"/>
        <xdr:cNvSpPr txBox="1"/>
      </xdr:nvSpPr>
      <xdr:spPr>
        <a:xfrm>
          <a:off x="7561580" y="97732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58420</xdr:rowOff>
    </xdr:from>
    <xdr:to xmlns:xdr="http://schemas.openxmlformats.org/drawingml/2006/spreadsheetDrawing">
      <xdr:col>36</xdr:col>
      <xdr:colOff>165100</xdr:colOff>
      <xdr:row>58</xdr:row>
      <xdr:rowOff>160020</xdr:rowOff>
    </xdr:to>
    <xdr:sp macro="" textlink="">
      <xdr:nvSpPr>
        <xdr:cNvPr id="359" name="フローチャート: 判断 358"/>
        <xdr:cNvSpPr/>
      </xdr:nvSpPr>
      <xdr:spPr>
        <a:xfrm>
          <a:off x="6921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151130</xdr:rowOff>
    </xdr:from>
    <xdr:ext cx="598170" cy="259080"/>
    <xdr:sp macro="" textlink="">
      <xdr:nvSpPr>
        <xdr:cNvPr id="360" name="テキスト ボックス 359"/>
        <xdr:cNvSpPr txBox="1"/>
      </xdr:nvSpPr>
      <xdr:spPr>
        <a:xfrm>
          <a:off x="6672580" y="1009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88265</xdr:rowOff>
    </xdr:from>
    <xdr:to xmlns:xdr="http://schemas.openxmlformats.org/drawingml/2006/spreadsheetDrawing">
      <xdr:col>55</xdr:col>
      <xdr:colOff>50800</xdr:colOff>
      <xdr:row>58</xdr:row>
      <xdr:rowOff>18415</xdr:rowOff>
    </xdr:to>
    <xdr:sp macro="" textlink="">
      <xdr:nvSpPr>
        <xdr:cNvPr id="366" name="楕円 365"/>
        <xdr:cNvSpPr/>
      </xdr:nvSpPr>
      <xdr:spPr>
        <a:xfrm>
          <a:off x="10426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111125</xdr:rowOff>
    </xdr:from>
    <xdr:ext cx="598805" cy="258445"/>
    <xdr:sp macro="" textlink="">
      <xdr:nvSpPr>
        <xdr:cNvPr id="367" name="普通建設事業費該当値テキスト"/>
        <xdr:cNvSpPr txBox="1"/>
      </xdr:nvSpPr>
      <xdr:spPr>
        <a:xfrm>
          <a:off x="10528300" y="9712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93980</xdr:rowOff>
    </xdr:from>
    <xdr:to xmlns:xdr="http://schemas.openxmlformats.org/drawingml/2006/spreadsheetDrawing">
      <xdr:col>50</xdr:col>
      <xdr:colOff>165100</xdr:colOff>
      <xdr:row>59</xdr:row>
      <xdr:rowOff>24130</xdr:rowOff>
    </xdr:to>
    <xdr:sp macro="" textlink="">
      <xdr:nvSpPr>
        <xdr:cNvPr id="368" name="楕円 367"/>
        <xdr:cNvSpPr/>
      </xdr:nvSpPr>
      <xdr:spPr>
        <a:xfrm>
          <a:off x="958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15240</xdr:rowOff>
    </xdr:from>
    <xdr:ext cx="598170" cy="259080"/>
    <xdr:sp macro="" textlink="">
      <xdr:nvSpPr>
        <xdr:cNvPr id="369" name="テキスト ボックス 368"/>
        <xdr:cNvSpPr txBox="1"/>
      </xdr:nvSpPr>
      <xdr:spPr>
        <a:xfrm>
          <a:off x="9339580" y="10130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106045</xdr:rowOff>
    </xdr:from>
    <xdr:to xmlns:xdr="http://schemas.openxmlformats.org/drawingml/2006/spreadsheetDrawing">
      <xdr:col>46</xdr:col>
      <xdr:colOff>38100</xdr:colOff>
      <xdr:row>59</xdr:row>
      <xdr:rowOff>36195</xdr:rowOff>
    </xdr:to>
    <xdr:sp macro="" textlink="">
      <xdr:nvSpPr>
        <xdr:cNvPr id="370" name="楕円 369"/>
        <xdr:cNvSpPr/>
      </xdr:nvSpPr>
      <xdr:spPr>
        <a:xfrm>
          <a:off x="8699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27305</xdr:rowOff>
    </xdr:from>
    <xdr:ext cx="598170" cy="259080"/>
    <xdr:sp macro="" textlink="">
      <xdr:nvSpPr>
        <xdr:cNvPr id="371" name="テキスト ボックス 370"/>
        <xdr:cNvSpPr txBox="1"/>
      </xdr:nvSpPr>
      <xdr:spPr>
        <a:xfrm>
          <a:off x="8450580" y="10142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75565</xdr:rowOff>
    </xdr:from>
    <xdr:to xmlns:xdr="http://schemas.openxmlformats.org/drawingml/2006/spreadsheetDrawing">
      <xdr:col>41</xdr:col>
      <xdr:colOff>101600</xdr:colOff>
      <xdr:row>59</xdr:row>
      <xdr:rowOff>6350</xdr:rowOff>
    </xdr:to>
    <xdr:sp macro="" textlink="">
      <xdr:nvSpPr>
        <xdr:cNvPr id="372" name="楕円 371"/>
        <xdr:cNvSpPr/>
      </xdr:nvSpPr>
      <xdr:spPr>
        <a:xfrm>
          <a:off x="7810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168275</xdr:rowOff>
    </xdr:from>
    <xdr:ext cx="598170" cy="258445"/>
    <xdr:sp macro="" textlink="">
      <xdr:nvSpPr>
        <xdr:cNvPr id="373" name="テキスト ボックス 372"/>
        <xdr:cNvSpPr txBox="1"/>
      </xdr:nvSpPr>
      <xdr:spPr>
        <a:xfrm>
          <a:off x="7561580" y="10112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74" name="楕円 373"/>
        <xdr:cNvSpPr/>
      </xdr:nvSpPr>
      <xdr:spPr>
        <a:xfrm>
          <a:off x="6921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140335</xdr:rowOff>
    </xdr:from>
    <xdr:ext cx="598170" cy="259080"/>
    <xdr:sp macro="" textlink="">
      <xdr:nvSpPr>
        <xdr:cNvPr id="375" name="テキスト ボックス 374"/>
        <xdr:cNvSpPr txBox="1"/>
      </xdr:nvSpPr>
      <xdr:spPr>
        <a:xfrm>
          <a:off x="6672580" y="9741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119380</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233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158750</xdr:rowOff>
    </xdr:from>
    <xdr:ext cx="249555" cy="259080"/>
    <xdr:sp macro="" textlink="">
      <xdr:nvSpPr>
        <xdr:cNvPr id="398" name="普通建設事業費 （ うち新規整備　）最小値テキスト"/>
        <xdr:cNvSpPr txBox="1"/>
      </xdr:nvSpPr>
      <xdr:spPr>
        <a:xfrm>
          <a:off x="10528300" y="13531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66040</xdr:rowOff>
    </xdr:from>
    <xdr:ext cx="690245" cy="258445"/>
    <xdr:sp macro="" textlink="">
      <xdr:nvSpPr>
        <xdr:cNvPr id="400" name="普通建設事業費 （ うち新規整備　）最大値テキスト"/>
        <xdr:cNvSpPr txBox="1"/>
      </xdr:nvSpPr>
      <xdr:spPr>
        <a:xfrm>
          <a:off x="10528300" y="120675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119380</xdr:rowOff>
    </xdr:from>
    <xdr:to xmlns:xdr="http://schemas.openxmlformats.org/drawingml/2006/spreadsheetDrawing">
      <xdr:col>55</xdr:col>
      <xdr:colOff>88900</xdr:colOff>
      <xdr:row>71</xdr:row>
      <xdr:rowOff>119380</xdr:rowOff>
    </xdr:to>
    <xdr:cxnSp macro="">
      <xdr:nvCxnSpPr>
        <xdr:cNvPr id="401" name="直線コネクタ 400"/>
        <xdr:cNvCxnSpPr/>
      </xdr:nvCxnSpPr>
      <xdr:spPr>
        <a:xfrm>
          <a:off x="10388600" y="1229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77470</xdr:rowOff>
    </xdr:from>
    <xdr:to xmlns:xdr="http://schemas.openxmlformats.org/drawingml/2006/spreadsheetDrawing">
      <xdr:col>55</xdr:col>
      <xdr:colOff>0</xdr:colOff>
      <xdr:row>78</xdr:row>
      <xdr:rowOff>103505</xdr:rowOff>
    </xdr:to>
    <xdr:cxnSp macro="">
      <xdr:nvCxnSpPr>
        <xdr:cNvPr id="402" name="直線コネクタ 401"/>
        <xdr:cNvCxnSpPr/>
      </xdr:nvCxnSpPr>
      <xdr:spPr>
        <a:xfrm flipV="1">
          <a:off x="9639300" y="13279120"/>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31750</xdr:rowOff>
    </xdr:from>
    <xdr:ext cx="534670" cy="258445"/>
    <xdr:sp macro="" textlink="">
      <xdr:nvSpPr>
        <xdr:cNvPr id="403" name="普通建設事業費 （ うち新規整備　）平均値テキスト"/>
        <xdr:cNvSpPr txBox="1"/>
      </xdr:nvSpPr>
      <xdr:spPr>
        <a:xfrm>
          <a:off x="10528300" y="13404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04" name="フローチャート: 判断 403"/>
        <xdr:cNvSpPr/>
      </xdr:nvSpPr>
      <xdr:spPr>
        <a:xfrm>
          <a:off x="10426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103505</xdr:rowOff>
    </xdr:from>
    <xdr:to xmlns:xdr="http://schemas.openxmlformats.org/drawingml/2006/spreadsheetDrawing">
      <xdr:col>50</xdr:col>
      <xdr:colOff>114300</xdr:colOff>
      <xdr:row>78</xdr:row>
      <xdr:rowOff>126365</xdr:rowOff>
    </xdr:to>
    <xdr:cxnSp macro="">
      <xdr:nvCxnSpPr>
        <xdr:cNvPr id="405" name="直線コネクタ 404"/>
        <xdr:cNvCxnSpPr/>
      </xdr:nvCxnSpPr>
      <xdr:spPr>
        <a:xfrm flipV="1">
          <a:off x="8750300" y="134766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57150</xdr:rowOff>
    </xdr:from>
    <xdr:to xmlns:xdr="http://schemas.openxmlformats.org/drawingml/2006/spreadsheetDrawing">
      <xdr:col>50</xdr:col>
      <xdr:colOff>165100</xdr:colOff>
      <xdr:row>78</xdr:row>
      <xdr:rowOff>158750</xdr:rowOff>
    </xdr:to>
    <xdr:sp macro="" textlink="">
      <xdr:nvSpPr>
        <xdr:cNvPr id="406" name="フローチャート: 判断 405"/>
        <xdr:cNvSpPr/>
      </xdr:nvSpPr>
      <xdr:spPr>
        <a:xfrm>
          <a:off x="9588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149860</xdr:rowOff>
    </xdr:from>
    <xdr:ext cx="534035" cy="259080"/>
    <xdr:sp macro="" textlink="">
      <xdr:nvSpPr>
        <xdr:cNvPr id="407" name="テキスト ボックス 406"/>
        <xdr:cNvSpPr txBox="1"/>
      </xdr:nvSpPr>
      <xdr:spPr>
        <a:xfrm>
          <a:off x="9371965" y="13522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101600</xdr:rowOff>
    </xdr:from>
    <xdr:to xmlns:xdr="http://schemas.openxmlformats.org/drawingml/2006/spreadsheetDrawing">
      <xdr:col>45</xdr:col>
      <xdr:colOff>177800</xdr:colOff>
      <xdr:row>78</xdr:row>
      <xdr:rowOff>126365</xdr:rowOff>
    </xdr:to>
    <xdr:cxnSp macro="">
      <xdr:nvCxnSpPr>
        <xdr:cNvPr id="408" name="直線コネクタ 407"/>
        <xdr:cNvCxnSpPr/>
      </xdr:nvCxnSpPr>
      <xdr:spPr>
        <a:xfrm>
          <a:off x="7861300" y="134747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09" name="フローチャート: 判断 408"/>
        <xdr:cNvSpPr/>
      </xdr:nvSpPr>
      <xdr:spPr>
        <a:xfrm>
          <a:off x="8699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170815</xdr:rowOff>
    </xdr:from>
    <xdr:ext cx="534035" cy="258445"/>
    <xdr:sp macro="" textlink="">
      <xdr:nvSpPr>
        <xdr:cNvPr id="410" name="テキスト ボックス 409"/>
        <xdr:cNvSpPr txBox="1"/>
      </xdr:nvSpPr>
      <xdr:spPr>
        <a:xfrm>
          <a:off x="8482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61595</xdr:rowOff>
    </xdr:from>
    <xdr:to xmlns:xdr="http://schemas.openxmlformats.org/drawingml/2006/spreadsheetDrawing">
      <xdr:col>41</xdr:col>
      <xdr:colOff>50800</xdr:colOff>
      <xdr:row>78</xdr:row>
      <xdr:rowOff>101600</xdr:rowOff>
    </xdr:to>
    <xdr:cxnSp macro="">
      <xdr:nvCxnSpPr>
        <xdr:cNvPr id="411" name="直線コネクタ 410"/>
        <xdr:cNvCxnSpPr/>
      </xdr:nvCxnSpPr>
      <xdr:spPr>
        <a:xfrm>
          <a:off x="6972300" y="134346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45720</xdr:rowOff>
    </xdr:from>
    <xdr:to xmlns:xdr="http://schemas.openxmlformats.org/drawingml/2006/spreadsheetDrawing">
      <xdr:col>41</xdr:col>
      <xdr:colOff>101600</xdr:colOff>
      <xdr:row>78</xdr:row>
      <xdr:rowOff>147320</xdr:rowOff>
    </xdr:to>
    <xdr:sp macro="" textlink="">
      <xdr:nvSpPr>
        <xdr:cNvPr id="412"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163830</xdr:rowOff>
    </xdr:from>
    <xdr:ext cx="534035" cy="259080"/>
    <xdr:sp macro="" textlink="">
      <xdr:nvSpPr>
        <xdr:cNvPr id="413" name="テキスト ボックス 412"/>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14" name="フローチャート: 判断 413"/>
        <xdr:cNvSpPr/>
      </xdr:nvSpPr>
      <xdr:spPr>
        <a:xfrm>
          <a:off x="692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128270</xdr:rowOff>
    </xdr:from>
    <xdr:ext cx="598170" cy="259080"/>
    <xdr:sp macro="" textlink="">
      <xdr:nvSpPr>
        <xdr:cNvPr id="415" name="テキスト ボックス 414"/>
        <xdr:cNvSpPr txBox="1"/>
      </xdr:nvSpPr>
      <xdr:spPr>
        <a:xfrm>
          <a:off x="6672580" y="13501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26670</xdr:rowOff>
    </xdr:from>
    <xdr:to xmlns:xdr="http://schemas.openxmlformats.org/drawingml/2006/spreadsheetDrawing">
      <xdr:col>55</xdr:col>
      <xdr:colOff>50800</xdr:colOff>
      <xdr:row>77</xdr:row>
      <xdr:rowOff>128270</xdr:rowOff>
    </xdr:to>
    <xdr:sp macro="" textlink="">
      <xdr:nvSpPr>
        <xdr:cNvPr id="421" name="楕円 420"/>
        <xdr:cNvSpPr/>
      </xdr:nvSpPr>
      <xdr:spPr>
        <a:xfrm>
          <a:off x="104267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49530</xdr:rowOff>
    </xdr:from>
    <xdr:ext cx="598805" cy="259080"/>
    <xdr:sp macro="" textlink="">
      <xdr:nvSpPr>
        <xdr:cNvPr id="422" name="普通建設事業費 （ うち新規整備　）該当値テキスト"/>
        <xdr:cNvSpPr txBox="1"/>
      </xdr:nvSpPr>
      <xdr:spPr>
        <a:xfrm>
          <a:off x="10528300" y="13079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52705</xdr:rowOff>
    </xdr:from>
    <xdr:to xmlns:xdr="http://schemas.openxmlformats.org/drawingml/2006/spreadsheetDrawing">
      <xdr:col>50</xdr:col>
      <xdr:colOff>165100</xdr:colOff>
      <xdr:row>78</xdr:row>
      <xdr:rowOff>154940</xdr:rowOff>
    </xdr:to>
    <xdr:sp macro="" textlink="">
      <xdr:nvSpPr>
        <xdr:cNvPr id="423" name="楕円 422"/>
        <xdr:cNvSpPr/>
      </xdr:nvSpPr>
      <xdr:spPr>
        <a:xfrm>
          <a:off x="9588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170815</xdr:rowOff>
    </xdr:from>
    <xdr:ext cx="534035" cy="258445"/>
    <xdr:sp macro="" textlink="">
      <xdr:nvSpPr>
        <xdr:cNvPr id="424" name="テキスト ボックス 423"/>
        <xdr:cNvSpPr txBox="1"/>
      </xdr:nvSpPr>
      <xdr:spPr>
        <a:xfrm>
          <a:off x="9371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75565</xdr:rowOff>
    </xdr:from>
    <xdr:to xmlns:xdr="http://schemas.openxmlformats.org/drawingml/2006/spreadsheetDrawing">
      <xdr:col>46</xdr:col>
      <xdr:colOff>38100</xdr:colOff>
      <xdr:row>79</xdr:row>
      <xdr:rowOff>6350</xdr:rowOff>
    </xdr:to>
    <xdr:sp macro="" textlink="">
      <xdr:nvSpPr>
        <xdr:cNvPr id="425" name="楕円 424"/>
        <xdr:cNvSpPr/>
      </xdr:nvSpPr>
      <xdr:spPr>
        <a:xfrm>
          <a:off x="869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168275</xdr:rowOff>
    </xdr:from>
    <xdr:ext cx="534035" cy="258445"/>
    <xdr:sp macro="" textlink="">
      <xdr:nvSpPr>
        <xdr:cNvPr id="426" name="テキスト ボックス 425"/>
        <xdr:cNvSpPr txBox="1"/>
      </xdr:nvSpPr>
      <xdr:spPr>
        <a:xfrm>
          <a:off x="8482965" y="13541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50800</xdr:rowOff>
    </xdr:from>
    <xdr:to xmlns:xdr="http://schemas.openxmlformats.org/drawingml/2006/spreadsheetDrawing">
      <xdr:col>41</xdr:col>
      <xdr:colOff>101600</xdr:colOff>
      <xdr:row>78</xdr:row>
      <xdr:rowOff>152400</xdr:rowOff>
    </xdr:to>
    <xdr:sp macro="" textlink="">
      <xdr:nvSpPr>
        <xdr:cNvPr id="427" name="楕円 426"/>
        <xdr:cNvSpPr/>
      </xdr:nvSpPr>
      <xdr:spPr>
        <a:xfrm>
          <a:off x="7810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143510</xdr:rowOff>
    </xdr:from>
    <xdr:ext cx="534035" cy="258445"/>
    <xdr:sp macro="" textlink="">
      <xdr:nvSpPr>
        <xdr:cNvPr id="428" name="テキスト ボックス 427"/>
        <xdr:cNvSpPr txBox="1"/>
      </xdr:nvSpPr>
      <xdr:spPr>
        <a:xfrm>
          <a:off x="7593965" y="1351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xdr:rowOff>
    </xdr:from>
    <xdr:to xmlns:xdr="http://schemas.openxmlformats.org/drawingml/2006/spreadsheetDrawing">
      <xdr:col>36</xdr:col>
      <xdr:colOff>165100</xdr:colOff>
      <xdr:row>78</xdr:row>
      <xdr:rowOff>112395</xdr:rowOff>
    </xdr:to>
    <xdr:sp macro="" textlink="">
      <xdr:nvSpPr>
        <xdr:cNvPr id="429" name="楕円 428"/>
        <xdr:cNvSpPr/>
      </xdr:nvSpPr>
      <xdr:spPr>
        <a:xfrm>
          <a:off x="6921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128905</xdr:rowOff>
    </xdr:from>
    <xdr:ext cx="598170" cy="259080"/>
    <xdr:sp macro="" textlink="">
      <xdr:nvSpPr>
        <xdr:cNvPr id="430" name="テキスト ボックス 429"/>
        <xdr:cNvSpPr txBox="1"/>
      </xdr:nvSpPr>
      <xdr:spPr>
        <a:xfrm>
          <a:off x="6672580" y="13159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48" name="テキスト ボックス 447"/>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78740</xdr:rowOff>
    </xdr:from>
    <xdr:to xmlns:xdr="http://schemas.openxmlformats.org/drawingml/2006/spreadsheetDrawing">
      <xdr:col>54</xdr:col>
      <xdr:colOff>189865</xdr:colOff>
      <xdr:row>98</xdr:row>
      <xdr:rowOff>139700</xdr:rowOff>
    </xdr:to>
    <xdr:cxnSp macro="">
      <xdr:nvCxnSpPr>
        <xdr:cNvPr id="452" name="直線コネクタ 451"/>
        <xdr:cNvCxnSpPr/>
      </xdr:nvCxnSpPr>
      <xdr:spPr>
        <a:xfrm flipV="1">
          <a:off x="10475595" y="155092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8445"/>
    <xdr:sp macro="" textlink="">
      <xdr:nvSpPr>
        <xdr:cNvPr id="453"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25400</xdr:rowOff>
    </xdr:from>
    <xdr:ext cx="690245" cy="259080"/>
    <xdr:sp macro="" textlink="">
      <xdr:nvSpPr>
        <xdr:cNvPr id="455" name="普通建設事業費 （ うち更新整備　）最大値テキスト"/>
        <xdr:cNvSpPr txBox="1"/>
      </xdr:nvSpPr>
      <xdr:spPr>
        <a:xfrm>
          <a:off x="10528300" y="15284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78740</xdr:rowOff>
    </xdr:from>
    <xdr:to xmlns:xdr="http://schemas.openxmlformats.org/drawingml/2006/spreadsheetDrawing">
      <xdr:col>55</xdr:col>
      <xdr:colOff>88900</xdr:colOff>
      <xdr:row>90</xdr:row>
      <xdr:rowOff>78740</xdr:rowOff>
    </xdr:to>
    <xdr:cxnSp macro="">
      <xdr:nvCxnSpPr>
        <xdr:cNvPr id="456" name="直線コネクタ 455"/>
        <xdr:cNvCxnSpPr/>
      </xdr:nvCxnSpPr>
      <xdr:spPr>
        <a:xfrm>
          <a:off x="10388600" y="1550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50165</xdr:rowOff>
    </xdr:from>
    <xdr:to xmlns:xdr="http://schemas.openxmlformats.org/drawingml/2006/spreadsheetDrawing">
      <xdr:col>55</xdr:col>
      <xdr:colOff>0</xdr:colOff>
      <xdr:row>98</xdr:row>
      <xdr:rowOff>86995</xdr:rowOff>
    </xdr:to>
    <xdr:cxnSp macro="">
      <xdr:nvCxnSpPr>
        <xdr:cNvPr id="457" name="直線コネクタ 456"/>
        <xdr:cNvCxnSpPr/>
      </xdr:nvCxnSpPr>
      <xdr:spPr>
        <a:xfrm flipV="1">
          <a:off x="9639300" y="1685226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98805" cy="259080"/>
    <xdr:sp macro="" textlink="">
      <xdr:nvSpPr>
        <xdr:cNvPr id="458" name="普通建設事業費 （ うち更新整備　）平均値テキスト"/>
        <xdr:cNvSpPr txBox="1"/>
      </xdr:nvSpPr>
      <xdr:spPr>
        <a:xfrm>
          <a:off x="10528300" y="166122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426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60325</xdr:rowOff>
    </xdr:from>
    <xdr:to xmlns:xdr="http://schemas.openxmlformats.org/drawingml/2006/spreadsheetDrawing">
      <xdr:col>50</xdr:col>
      <xdr:colOff>114300</xdr:colOff>
      <xdr:row>98</xdr:row>
      <xdr:rowOff>86995</xdr:rowOff>
    </xdr:to>
    <xdr:cxnSp macro="">
      <xdr:nvCxnSpPr>
        <xdr:cNvPr id="460" name="直線コネクタ 459"/>
        <xdr:cNvCxnSpPr/>
      </xdr:nvCxnSpPr>
      <xdr:spPr>
        <a:xfrm>
          <a:off x="8750300" y="168624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588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80010</xdr:rowOff>
    </xdr:from>
    <xdr:ext cx="598170" cy="259080"/>
    <xdr:sp macro="" textlink="">
      <xdr:nvSpPr>
        <xdr:cNvPr id="462" name="テキスト ボックス 461"/>
        <xdr:cNvSpPr txBox="1"/>
      </xdr:nvSpPr>
      <xdr:spPr>
        <a:xfrm>
          <a:off x="9339580" y="16539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57785</xdr:rowOff>
    </xdr:from>
    <xdr:to xmlns:xdr="http://schemas.openxmlformats.org/drawingml/2006/spreadsheetDrawing">
      <xdr:col>45</xdr:col>
      <xdr:colOff>177800</xdr:colOff>
      <xdr:row>98</xdr:row>
      <xdr:rowOff>60325</xdr:rowOff>
    </xdr:to>
    <xdr:cxnSp macro="">
      <xdr:nvCxnSpPr>
        <xdr:cNvPr id="463" name="直線コネクタ 462"/>
        <xdr:cNvCxnSpPr/>
      </xdr:nvCxnSpPr>
      <xdr:spPr>
        <a:xfrm>
          <a:off x="7861300" y="16859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69950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63500</xdr:rowOff>
    </xdr:from>
    <xdr:ext cx="598170" cy="258445"/>
    <xdr:sp macro="" textlink="">
      <xdr:nvSpPr>
        <xdr:cNvPr id="465" name="テキスト ボックス 464"/>
        <xdr:cNvSpPr txBox="1"/>
      </xdr:nvSpPr>
      <xdr:spPr>
        <a:xfrm>
          <a:off x="845058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142240</xdr:rowOff>
    </xdr:from>
    <xdr:to xmlns:xdr="http://schemas.openxmlformats.org/drawingml/2006/spreadsheetDrawing">
      <xdr:col>41</xdr:col>
      <xdr:colOff>50800</xdr:colOff>
      <xdr:row>98</xdr:row>
      <xdr:rowOff>57785</xdr:rowOff>
    </xdr:to>
    <xdr:cxnSp macro="">
      <xdr:nvCxnSpPr>
        <xdr:cNvPr id="466" name="直線コネクタ 465"/>
        <xdr:cNvCxnSpPr/>
      </xdr:nvCxnSpPr>
      <xdr:spPr>
        <a:xfrm>
          <a:off x="6972300" y="167728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73025</xdr:rowOff>
    </xdr:from>
    <xdr:ext cx="598170" cy="259080"/>
    <xdr:sp macro="" textlink="">
      <xdr:nvSpPr>
        <xdr:cNvPr id="468" name="テキスト ボックス 467"/>
        <xdr:cNvSpPr txBox="1"/>
      </xdr:nvSpPr>
      <xdr:spPr>
        <a:xfrm>
          <a:off x="7561580" y="16532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921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64770</xdr:rowOff>
    </xdr:from>
    <xdr:ext cx="598170" cy="258445"/>
    <xdr:sp macro="" textlink="">
      <xdr:nvSpPr>
        <xdr:cNvPr id="470" name="テキスト ボックス 469"/>
        <xdr:cNvSpPr txBox="1"/>
      </xdr:nvSpPr>
      <xdr:spPr>
        <a:xfrm>
          <a:off x="6672580" y="1686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170815</xdr:rowOff>
    </xdr:from>
    <xdr:to xmlns:xdr="http://schemas.openxmlformats.org/drawingml/2006/spreadsheetDrawing">
      <xdr:col>55</xdr:col>
      <xdr:colOff>50800</xdr:colOff>
      <xdr:row>98</xdr:row>
      <xdr:rowOff>100965</xdr:rowOff>
    </xdr:to>
    <xdr:sp macro="" textlink="">
      <xdr:nvSpPr>
        <xdr:cNvPr id="476" name="楕円 475"/>
        <xdr:cNvSpPr/>
      </xdr:nvSpPr>
      <xdr:spPr>
        <a:xfrm>
          <a:off x="104267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109220</xdr:rowOff>
    </xdr:from>
    <xdr:ext cx="534670" cy="258445"/>
    <xdr:sp macro="" textlink="">
      <xdr:nvSpPr>
        <xdr:cNvPr id="477" name="普通建設事業費 （ うち更新整備　）該当値テキスト"/>
        <xdr:cNvSpPr txBox="1"/>
      </xdr:nvSpPr>
      <xdr:spPr>
        <a:xfrm>
          <a:off x="10528300" y="1673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36195</xdr:rowOff>
    </xdr:from>
    <xdr:to xmlns:xdr="http://schemas.openxmlformats.org/drawingml/2006/spreadsheetDrawing">
      <xdr:col>50</xdr:col>
      <xdr:colOff>165100</xdr:colOff>
      <xdr:row>98</xdr:row>
      <xdr:rowOff>137795</xdr:rowOff>
    </xdr:to>
    <xdr:sp macro="" textlink="">
      <xdr:nvSpPr>
        <xdr:cNvPr id="478" name="楕円 477"/>
        <xdr:cNvSpPr/>
      </xdr:nvSpPr>
      <xdr:spPr>
        <a:xfrm>
          <a:off x="9588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128905</xdr:rowOff>
    </xdr:from>
    <xdr:ext cx="534035" cy="259080"/>
    <xdr:sp macro="" textlink="">
      <xdr:nvSpPr>
        <xdr:cNvPr id="479" name="テキスト ボックス 478"/>
        <xdr:cNvSpPr txBox="1"/>
      </xdr:nvSpPr>
      <xdr:spPr>
        <a:xfrm>
          <a:off x="9371965" y="16931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9525</xdr:rowOff>
    </xdr:from>
    <xdr:to xmlns:xdr="http://schemas.openxmlformats.org/drawingml/2006/spreadsheetDrawing">
      <xdr:col>46</xdr:col>
      <xdr:colOff>38100</xdr:colOff>
      <xdr:row>98</xdr:row>
      <xdr:rowOff>111125</xdr:rowOff>
    </xdr:to>
    <xdr:sp macro="" textlink="">
      <xdr:nvSpPr>
        <xdr:cNvPr id="480" name="楕円 479"/>
        <xdr:cNvSpPr/>
      </xdr:nvSpPr>
      <xdr:spPr>
        <a:xfrm>
          <a:off x="8699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102235</xdr:rowOff>
    </xdr:from>
    <xdr:ext cx="534035" cy="258445"/>
    <xdr:sp macro="" textlink="">
      <xdr:nvSpPr>
        <xdr:cNvPr id="481" name="テキスト ボックス 480"/>
        <xdr:cNvSpPr txBox="1"/>
      </xdr:nvSpPr>
      <xdr:spPr>
        <a:xfrm>
          <a:off x="8482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6985</xdr:rowOff>
    </xdr:from>
    <xdr:to xmlns:xdr="http://schemas.openxmlformats.org/drawingml/2006/spreadsheetDrawing">
      <xdr:col>41</xdr:col>
      <xdr:colOff>101600</xdr:colOff>
      <xdr:row>98</xdr:row>
      <xdr:rowOff>109220</xdr:rowOff>
    </xdr:to>
    <xdr:sp macro="" textlink="">
      <xdr:nvSpPr>
        <xdr:cNvPr id="482" name="楕円 481"/>
        <xdr:cNvSpPr/>
      </xdr:nvSpPr>
      <xdr:spPr>
        <a:xfrm>
          <a:off x="7810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99695</xdr:rowOff>
    </xdr:from>
    <xdr:ext cx="534035" cy="258445"/>
    <xdr:sp macro="" textlink="">
      <xdr:nvSpPr>
        <xdr:cNvPr id="483" name="テキスト ボックス 482"/>
        <xdr:cNvSpPr txBox="1"/>
      </xdr:nvSpPr>
      <xdr:spPr>
        <a:xfrm>
          <a:off x="7593965" y="16901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91440</xdr:rowOff>
    </xdr:from>
    <xdr:to xmlns:xdr="http://schemas.openxmlformats.org/drawingml/2006/spreadsheetDrawing">
      <xdr:col>36</xdr:col>
      <xdr:colOff>165100</xdr:colOff>
      <xdr:row>98</xdr:row>
      <xdr:rowOff>21590</xdr:rowOff>
    </xdr:to>
    <xdr:sp macro="" textlink="">
      <xdr:nvSpPr>
        <xdr:cNvPr id="484" name="楕円 483"/>
        <xdr:cNvSpPr/>
      </xdr:nvSpPr>
      <xdr:spPr>
        <a:xfrm>
          <a:off x="6921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38100</xdr:rowOff>
    </xdr:from>
    <xdr:ext cx="598170" cy="259080"/>
    <xdr:sp macro="" textlink="">
      <xdr:nvSpPr>
        <xdr:cNvPr id="485" name="テキスト ボックス 484"/>
        <xdr:cNvSpPr txBox="1"/>
      </xdr:nvSpPr>
      <xdr:spPr>
        <a:xfrm>
          <a:off x="6672580" y="16497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7" name="テキスト ボックス 49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499" name="テキスト ボックス 498"/>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1" name="テキスト ボックス 500"/>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3" name="テキスト ボックス 502"/>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22225</xdr:rowOff>
    </xdr:from>
    <xdr:ext cx="685165" cy="258445"/>
    <xdr:sp macro="" textlink="">
      <xdr:nvSpPr>
        <xdr:cNvPr id="505" name="テキスト ボックス 504"/>
        <xdr:cNvSpPr txBox="1"/>
      </xdr:nvSpPr>
      <xdr:spPr>
        <a:xfrm>
          <a:off x="11760200" y="5337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38100</xdr:rowOff>
    </xdr:from>
    <xdr:ext cx="685165" cy="259080"/>
    <xdr:sp macro="" textlink="">
      <xdr:nvSpPr>
        <xdr:cNvPr id="507" name="テキスト ボックス 506"/>
        <xdr:cNvSpPr txBox="1"/>
      </xdr:nvSpPr>
      <xdr:spPr>
        <a:xfrm>
          <a:off x="11760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9" name="テキスト ボックス 508"/>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147320</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90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249555" cy="259080"/>
    <xdr:sp macro="" textlink="">
      <xdr:nvSpPr>
        <xdr:cNvPr id="512" name="災害復旧事業費最小値テキスト"/>
        <xdr:cNvSpPr txBox="1"/>
      </xdr:nvSpPr>
      <xdr:spPr>
        <a:xfrm>
          <a:off x="16370300" y="6814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93980</xdr:rowOff>
    </xdr:from>
    <xdr:ext cx="690245" cy="259080"/>
    <xdr:sp macro="" textlink="">
      <xdr:nvSpPr>
        <xdr:cNvPr id="514" name="災害復旧事業費最大値テキスト"/>
        <xdr:cNvSpPr txBox="1"/>
      </xdr:nvSpPr>
      <xdr:spPr>
        <a:xfrm>
          <a:off x="16370300" y="5066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147320</xdr:rowOff>
    </xdr:from>
    <xdr:to xmlns:xdr="http://schemas.openxmlformats.org/drawingml/2006/spreadsheetDrawing">
      <xdr:col>86</xdr:col>
      <xdr:colOff>25400</xdr:colOff>
      <xdr:row>30</xdr:row>
      <xdr:rowOff>147320</xdr:rowOff>
    </xdr:to>
    <xdr:cxnSp macro="">
      <xdr:nvCxnSpPr>
        <xdr:cNvPr id="515" name="直線コネクタ 514"/>
        <xdr:cNvCxnSpPr/>
      </xdr:nvCxnSpPr>
      <xdr:spPr>
        <a:xfrm>
          <a:off x="16230600" y="529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49530</xdr:rowOff>
    </xdr:from>
    <xdr:to xmlns:xdr="http://schemas.openxmlformats.org/drawingml/2006/spreadsheetDrawing">
      <xdr:col>85</xdr:col>
      <xdr:colOff>127000</xdr:colOff>
      <xdr:row>39</xdr:row>
      <xdr:rowOff>80645</xdr:rowOff>
    </xdr:to>
    <xdr:cxnSp macro="">
      <xdr:nvCxnSpPr>
        <xdr:cNvPr id="516" name="直線コネクタ 515"/>
        <xdr:cNvCxnSpPr/>
      </xdr:nvCxnSpPr>
      <xdr:spPr>
        <a:xfrm flipV="1">
          <a:off x="15481300" y="67360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xdr:rowOff>
    </xdr:from>
    <xdr:ext cx="534670" cy="259080"/>
    <xdr:sp macro="" textlink="">
      <xdr:nvSpPr>
        <xdr:cNvPr id="517" name="災害復旧事業費平均値テキスト"/>
        <xdr:cNvSpPr txBox="1"/>
      </xdr:nvSpPr>
      <xdr:spPr>
        <a:xfrm>
          <a:off x="16370300" y="6687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22860</xdr:rowOff>
    </xdr:from>
    <xdr:to xmlns:xdr="http://schemas.openxmlformats.org/drawingml/2006/spreadsheetDrawing">
      <xdr:col>85</xdr:col>
      <xdr:colOff>177800</xdr:colOff>
      <xdr:row>39</xdr:row>
      <xdr:rowOff>124460</xdr:rowOff>
    </xdr:to>
    <xdr:sp macro="" textlink="">
      <xdr:nvSpPr>
        <xdr:cNvPr id="518" name="フローチャート: 判断 517"/>
        <xdr:cNvSpPr/>
      </xdr:nvSpPr>
      <xdr:spPr>
        <a:xfrm>
          <a:off x="162687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80645</xdr:rowOff>
    </xdr:from>
    <xdr:to xmlns:xdr="http://schemas.openxmlformats.org/drawingml/2006/spreadsheetDrawing">
      <xdr:col>81</xdr:col>
      <xdr:colOff>50800</xdr:colOff>
      <xdr:row>39</xdr:row>
      <xdr:rowOff>96520</xdr:rowOff>
    </xdr:to>
    <xdr:cxnSp macro="">
      <xdr:nvCxnSpPr>
        <xdr:cNvPr id="519" name="直線コネクタ 518"/>
        <xdr:cNvCxnSpPr/>
      </xdr:nvCxnSpPr>
      <xdr:spPr>
        <a:xfrm flipV="1">
          <a:off x="14592300" y="67671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27305</xdr:rowOff>
    </xdr:from>
    <xdr:to xmlns:xdr="http://schemas.openxmlformats.org/drawingml/2006/spreadsheetDrawing">
      <xdr:col>81</xdr:col>
      <xdr:colOff>101600</xdr:colOff>
      <xdr:row>39</xdr:row>
      <xdr:rowOff>128905</xdr:rowOff>
    </xdr:to>
    <xdr:sp macro="" textlink="">
      <xdr:nvSpPr>
        <xdr:cNvPr id="520" name="フローチャート: 判断 519"/>
        <xdr:cNvSpPr/>
      </xdr:nvSpPr>
      <xdr:spPr>
        <a:xfrm>
          <a:off x="15430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145415</xdr:rowOff>
    </xdr:from>
    <xdr:ext cx="534035" cy="258445"/>
    <xdr:sp macro="" textlink="">
      <xdr:nvSpPr>
        <xdr:cNvPr id="521" name="テキスト ボックス 520"/>
        <xdr:cNvSpPr txBox="1"/>
      </xdr:nvSpPr>
      <xdr:spPr>
        <a:xfrm>
          <a:off x="15213965" y="648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77470</xdr:rowOff>
    </xdr:from>
    <xdr:to xmlns:xdr="http://schemas.openxmlformats.org/drawingml/2006/spreadsheetDrawing">
      <xdr:col>76</xdr:col>
      <xdr:colOff>114300</xdr:colOff>
      <xdr:row>39</xdr:row>
      <xdr:rowOff>96520</xdr:rowOff>
    </xdr:to>
    <xdr:cxnSp macro="">
      <xdr:nvCxnSpPr>
        <xdr:cNvPr id="522" name="直線コネクタ 521"/>
        <xdr:cNvCxnSpPr/>
      </xdr:nvCxnSpPr>
      <xdr:spPr>
        <a:xfrm>
          <a:off x="13703300" y="6764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29845</xdr:rowOff>
    </xdr:from>
    <xdr:to xmlns:xdr="http://schemas.openxmlformats.org/drawingml/2006/spreadsheetDrawing">
      <xdr:col>76</xdr:col>
      <xdr:colOff>165100</xdr:colOff>
      <xdr:row>39</xdr:row>
      <xdr:rowOff>132080</xdr:rowOff>
    </xdr:to>
    <xdr:sp macro="" textlink="">
      <xdr:nvSpPr>
        <xdr:cNvPr id="523" name="フローチャート: 判断 522"/>
        <xdr:cNvSpPr/>
      </xdr:nvSpPr>
      <xdr:spPr>
        <a:xfrm>
          <a:off x="145415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34035" cy="258445"/>
    <xdr:sp macro="" textlink="">
      <xdr:nvSpPr>
        <xdr:cNvPr id="524" name="テキスト ボックス 523"/>
        <xdr:cNvSpPr txBox="1"/>
      </xdr:nvSpPr>
      <xdr:spPr>
        <a:xfrm>
          <a:off x="14324965" y="649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19050</xdr:rowOff>
    </xdr:from>
    <xdr:to xmlns:xdr="http://schemas.openxmlformats.org/drawingml/2006/spreadsheetDrawing">
      <xdr:col>71</xdr:col>
      <xdr:colOff>177800</xdr:colOff>
      <xdr:row>39</xdr:row>
      <xdr:rowOff>77470</xdr:rowOff>
    </xdr:to>
    <xdr:cxnSp macro="">
      <xdr:nvCxnSpPr>
        <xdr:cNvPr id="525" name="直線コネクタ 524"/>
        <xdr:cNvCxnSpPr/>
      </xdr:nvCxnSpPr>
      <xdr:spPr>
        <a:xfrm>
          <a:off x="12814300" y="67056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27940</xdr:rowOff>
    </xdr:from>
    <xdr:to xmlns:xdr="http://schemas.openxmlformats.org/drawingml/2006/spreadsheetDrawing">
      <xdr:col>72</xdr:col>
      <xdr:colOff>38100</xdr:colOff>
      <xdr:row>39</xdr:row>
      <xdr:rowOff>129540</xdr:rowOff>
    </xdr:to>
    <xdr:sp macro="" textlink="">
      <xdr:nvSpPr>
        <xdr:cNvPr id="526" name="フローチャート: 判断 525"/>
        <xdr:cNvSpPr/>
      </xdr:nvSpPr>
      <xdr:spPr>
        <a:xfrm>
          <a:off x="13652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120650</xdr:rowOff>
    </xdr:from>
    <xdr:ext cx="534035" cy="258445"/>
    <xdr:sp macro="" textlink="">
      <xdr:nvSpPr>
        <xdr:cNvPr id="527" name="テキスト ボックス 526"/>
        <xdr:cNvSpPr txBox="1"/>
      </xdr:nvSpPr>
      <xdr:spPr>
        <a:xfrm>
          <a:off x="13435965" y="6807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32385</xdr:rowOff>
    </xdr:from>
    <xdr:to xmlns:xdr="http://schemas.openxmlformats.org/drawingml/2006/spreadsheetDrawing">
      <xdr:col>67</xdr:col>
      <xdr:colOff>101600</xdr:colOff>
      <xdr:row>39</xdr:row>
      <xdr:rowOff>133985</xdr:rowOff>
    </xdr:to>
    <xdr:sp macro="" textlink="">
      <xdr:nvSpPr>
        <xdr:cNvPr id="528" name="フローチャート: 判断 527"/>
        <xdr:cNvSpPr/>
      </xdr:nvSpPr>
      <xdr:spPr>
        <a:xfrm>
          <a:off x="12763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125095</xdr:rowOff>
    </xdr:from>
    <xdr:ext cx="534035" cy="258445"/>
    <xdr:sp macro="" textlink="">
      <xdr:nvSpPr>
        <xdr:cNvPr id="529" name="テキスト ボックス 528"/>
        <xdr:cNvSpPr txBox="1"/>
      </xdr:nvSpPr>
      <xdr:spPr>
        <a:xfrm>
          <a:off x="12546965" y="681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170180</xdr:rowOff>
    </xdr:from>
    <xdr:to xmlns:xdr="http://schemas.openxmlformats.org/drawingml/2006/spreadsheetDrawing">
      <xdr:col>85</xdr:col>
      <xdr:colOff>177800</xdr:colOff>
      <xdr:row>39</xdr:row>
      <xdr:rowOff>100330</xdr:rowOff>
    </xdr:to>
    <xdr:sp macro="" textlink="">
      <xdr:nvSpPr>
        <xdr:cNvPr id="535" name="楕円 534"/>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129540</xdr:rowOff>
    </xdr:from>
    <xdr:ext cx="534670" cy="259080"/>
    <xdr:sp macro="" textlink="">
      <xdr:nvSpPr>
        <xdr:cNvPr id="536" name="災害復旧事業費該当値テキスト"/>
        <xdr:cNvSpPr txBox="1"/>
      </xdr:nvSpPr>
      <xdr:spPr>
        <a:xfrm>
          <a:off x="16370300" y="647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29845</xdr:rowOff>
    </xdr:from>
    <xdr:to xmlns:xdr="http://schemas.openxmlformats.org/drawingml/2006/spreadsheetDrawing">
      <xdr:col>81</xdr:col>
      <xdr:colOff>101600</xdr:colOff>
      <xdr:row>39</xdr:row>
      <xdr:rowOff>132080</xdr:rowOff>
    </xdr:to>
    <xdr:sp macro="" textlink="">
      <xdr:nvSpPr>
        <xdr:cNvPr id="537" name="楕円 536"/>
        <xdr:cNvSpPr/>
      </xdr:nvSpPr>
      <xdr:spPr>
        <a:xfrm>
          <a:off x="15430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122555</xdr:rowOff>
    </xdr:from>
    <xdr:ext cx="534035" cy="258445"/>
    <xdr:sp macro="" textlink="">
      <xdr:nvSpPr>
        <xdr:cNvPr id="538" name="テキスト ボックス 537"/>
        <xdr:cNvSpPr txBox="1"/>
      </xdr:nvSpPr>
      <xdr:spPr>
        <a:xfrm>
          <a:off x="15213965" y="680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45720</xdr:rowOff>
    </xdr:from>
    <xdr:to xmlns:xdr="http://schemas.openxmlformats.org/drawingml/2006/spreadsheetDrawing">
      <xdr:col>76</xdr:col>
      <xdr:colOff>165100</xdr:colOff>
      <xdr:row>39</xdr:row>
      <xdr:rowOff>147320</xdr:rowOff>
    </xdr:to>
    <xdr:sp macro="" textlink="">
      <xdr:nvSpPr>
        <xdr:cNvPr id="539" name="楕円 538"/>
        <xdr:cNvSpPr/>
      </xdr:nvSpPr>
      <xdr:spPr>
        <a:xfrm>
          <a:off x="14541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138430</xdr:rowOff>
    </xdr:from>
    <xdr:ext cx="469265" cy="259080"/>
    <xdr:sp macro="" textlink="">
      <xdr:nvSpPr>
        <xdr:cNvPr id="540" name="テキスト ボックス 539"/>
        <xdr:cNvSpPr txBox="1"/>
      </xdr:nvSpPr>
      <xdr:spPr>
        <a:xfrm>
          <a:off x="14357350" y="6824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26670</xdr:rowOff>
    </xdr:from>
    <xdr:to xmlns:xdr="http://schemas.openxmlformats.org/drawingml/2006/spreadsheetDrawing">
      <xdr:col>72</xdr:col>
      <xdr:colOff>38100</xdr:colOff>
      <xdr:row>39</xdr:row>
      <xdr:rowOff>128270</xdr:rowOff>
    </xdr:to>
    <xdr:sp macro="" textlink="">
      <xdr:nvSpPr>
        <xdr:cNvPr id="541" name="楕円 540"/>
        <xdr:cNvSpPr/>
      </xdr:nvSpPr>
      <xdr:spPr>
        <a:xfrm>
          <a:off x="13652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144780</xdr:rowOff>
    </xdr:from>
    <xdr:ext cx="534035" cy="258445"/>
    <xdr:sp macro="" textlink="">
      <xdr:nvSpPr>
        <xdr:cNvPr id="542" name="テキスト ボックス 541"/>
        <xdr:cNvSpPr txBox="1"/>
      </xdr:nvSpPr>
      <xdr:spPr>
        <a:xfrm>
          <a:off x="13435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139700</xdr:rowOff>
    </xdr:from>
    <xdr:to xmlns:xdr="http://schemas.openxmlformats.org/drawingml/2006/spreadsheetDrawing">
      <xdr:col>67</xdr:col>
      <xdr:colOff>101600</xdr:colOff>
      <xdr:row>39</xdr:row>
      <xdr:rowOff>69850</xdr:rowOff>
    </xdr:to>
    <xdr:sp macro="" textlink="">
      <xdr:nvSpPr>
        <xdr:cNvPr id="543" name="楕円 542"/>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86360</xdr:rowOff>
    </xdr:from>
    <xdr:ext cx="534035" cy="258445"/>
    <xdr:sp macro="" textlink="">
      <xdr:nvSpPr>
        <xdr:cNvPr id="544" name="テキスト ボックス 543"/>
        <xdr:cNvSpPr txBox="1"/>
      </xdr:nvSpPr>
      <xdr:spPr>
        <a:xfrm>
          <a:off x="12546965" y="6430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5" name="直線コネクタ 55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6" name="テキスト ボックス 555"/>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7" name="直線コネクタ 55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144145</xdr:rowOff>
    </xdr:from>
    <xdr:ext cx="466725" cy="258445"/>
    <xdr:sp macro="" textlink="">
      <xdr:nvSpPr>
        <xdr:cNvPr id="558" name="テキスト ボックス 557"/>
        <xdr:cNvSpPr txBox="1"/>
      </xdr:nvSpPr>
      <xdr:spPr>
        <a:xfrm>
          <a:off x="11978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9" name="直線コネクタ 55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160655</xdr:rowOff>
    </xdr:from>
    <xdr:ext cx="466725" cy="259080"/>
    <xdr:sp macro="" textlink="">
      <xdr:nvSpPr>
        <xdr:cNvPr id="560" name="テキスト ボックス 559"/>
        <xdr:cNvSpPr txBox="1"/>
      </xdr:nvSpPr>
      <xdr:spPr>
        <a:xfrm>
          <a:off x="11978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1" name="直線コネクタ 56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6725" cy="258445"/>
    <xdr:sp macro="" textlink="">
      <xdr:nvSpPr>
        <xdr:cNvPr id="562" name="テキスト ボックス 561"/>
        <xdr:cNvSpPr txBox="1"/>
      </xdr:nvSpPr>
      <xdr:spPr>
        <a:xfrm>
          <a:off x="11978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3" name="直線コネクタ 56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22225</xdr:rowOff>
    </xdr:from>
    <xdr:ext cx="466725" cy="258445"/>
    <xdr:sp macro="" textlink="">
      <xdr:nvSpPr>
        <xdr:cNvPr id="564" name="テキスト ボックス 563"/>
        <xdr:cNvSpPr txBox="1"/>
      </xdr:nvSpPr>
      <xdr:spPr>
        <a:xfrm>
          <a:off x="11978640" y="8766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5" name="直線コネクタ 56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38100</xdr:rowOff>
    </xdr:from>
    <xdr:ext cx="466725" cy="259080"/>
    <xdr:sp macro="" textlink="">
      <xdr:nvSpPr>
        <xdr:cNvPr id="566" name="テキスト ボックス 565"/>
        <xdr:cNvSpPr txBox="1"/>
      </xdr:nvSpPr>
      <xdr:spPr>
        <a:xfrm>
          <a:off x="11978640" y="8439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99060</xdr:rowOff>
    </xdr:to>
    <xdr:cxnSp macro="">
      <xdr:nvCxnSpPr>
        <xdr:cNvPr id="570" name="直線コネクタ 569"/>
        <xdr:cNvCxnSpPr/>
      </xdr:nvCxnSpPr>
      <xdr:spPr>
        <a:xfrm flipV="1">
          <a:off x="16317595" y="8757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153670</xdr:rowOff>
    </xdr:from>
    <xdr:ext cx="249555" cy="259080"/>
    <xdr:sp macro="" textlink="">
      <xdr:nvSpPr>
        <xdr:cNvPr id="571" name="失業対策事業費最小値テキスト"/>
        <xdr:cNvSpPr txBox="1"/>
      </xdr:nvSpPr>
      <xdr:spPr>
        <a:xfrm>
          <a:off x="16370300" y="10269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2" name="直線コネクタ 571"/>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469900" cy="258445"/>
    <xdr:sp macro="" textlink="">
      <xdr:nvSpPr>
        <xdr:cNvPr id="573" name="失業対策事業費最大値テキスト"/>
        <xdr:cNvSpPr txBox="1"/>
      </xdr:nvSpPr>
      <xdr:spPr>
        <a:xfrm>
          <a:off x="16370300" y="8533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6230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5" name="直線コネクタ 574"/>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249555" cy="259080"/>
    <xdr:sp macro="" textlink="">
      <xdr:nvSpPr>
        <xdr:cNvPr id="576" name="失業対策事業費平均値テキスト"/>
        <xdr:cNvSpPr txBox="1"/>
      </xdr:nvSpPr>
      <xdr:spPr>
        <a:xfrm>
          <a:off x="16370300" y="10015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7" name="フローチャート: 判断 576"/>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8" name="直線コネクタ 577"/>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9" name="フローチャート: 判断 578"/>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80" name="テキスト ボックス 579"/>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81" name="直線コネクタ 580"/>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41275</xdr:rowOff>
    </xdr:from>
    <xdr:to xmlns:xdr="http://schemas.openxmlformats.org/drawingml/2006/spreadsheetDrawing">
      <xdr:col>76</xdr:col>
      <xdr:colOff>165100</xdr:colOff>
      <xdr:row>59</xdr:row>
      <xdr:rowOff>143510</xdr:rowOff>
    </xdr:to>
    <xdr:sp macro="" textlink="">
      <xdr:nvSpPr>
        <xdr:cNvPr id="582" name="フローチャート: 判断 581"/>
        <xdr:cNvSpPr/>
      </xdr:nvSpPr>
      <xdr:spPr>
        <a:xfrm>
          <a:off x="14541500" y="10156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159385</xdr:rowOff>
    </xdr:from>
    <xdr:ext cx="313690" cy="258445"/>
    <xdr:sp macro="" textlink="">
      <xdr:nvSpPr>
        <xdr:cNvPr id="583" name="テキスト ボックス 582"/>
        <xdr:cNvSpPr txBox="1"/>
      </xdr:nvSpPr>
      <xdr:spPr>
        <a:xfrm>
          <a:off x="14435455" y="99320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4" name="直線コネクタ 583"/>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118745</xdr:rowOff>
    </xdr:to>
    <xdr:sp macro="" textlink="">
      <xdr:nvSpPr>
        <xdr:cNvPr id="585" name="フローチャート: 判断 584"/>
        <xdr:cNvSpPr/>
      </xdr:nvSpPr>
      <xdr:spPr>
        <a:xfrm>
          <a:off x="13652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135255</xdr:rowOff>
    </xdr:from>
    <xdr:ext cx="313690" cy="258445"/>
    <xdr:sp macro="" textlink="">
      <xdr:nvSpPr>
        <xdr:cNvPr id="586" name="テキスト ボックス 585"/>
        <xdr:cNvSpPr txBox="1"/>
      </xdr:nvSpPr>
      <xdr:spPr>
        <a:xfrm>
          <a:off x="13546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118745</xdr:rowOff>
    </xdr:to>
    <xdr:sp macro="" textlink="">
      <xdr:nvSpPr>
        <xdr:cNvPr id="587" name="フローチャート: 判断 586"/>
        <xdr:cNvSpPr/>
      </xdr:nvSpPr>
      <xdr:spPr>
        <a:xfrm>
          <a:off x="1276350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135255</xdr:rowOff>
    </xdr:from>
    <xdr:ext cx="313690" cy="258445"/>
    <xdr:sp macro="" textlink="">
      <xdr:nvSpPr>
        <xdr:cNvPr id="588" name="テキスト ボックス 587"/>
        <xdr:cNvSpPr txBox="1"/>
      </xdr:nvSpPr>
      <xdr:spPr>
        <a:xfrm>
          <a:off x="12657455" y="99079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4" name="楕円 593"/>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95" name="失業対策事業費該当値テキスト"/>
        <xdr:cNvSpPr txBox="1"/>
      </xdr:nvSpPr>
      <xdr:spPr>
        <a:xfrm>
          <a:off x="16370300" y="101422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6" name="楕円 595"/>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7" name="テキスト ボックス 596"/>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8" name="楕円 59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99" name="テキスト ボックス 598"/>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600" name="楕円 599"/>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601" name="テキスト ボックス 600"/>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602" name="楕円 601"/>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3" name="テキスト ボックス 602"/>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21590</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19454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139700</xdr:rowOff>
    </xdr:from>
    <xdr:ext cx="598805" cy="259080"/>
    <xdr:sp macro="" textlink="">
      <xdr:nvSpPr>
        <xdr:cNvPr id="630" name="公債費最大値テキスト"/>
        <xdr:cNvSpPr txBox="1"/>
      </xdr:nvSpPr>
      <xdr:spPr>
        <a:xfrm>
          <a:off x="16370300" y="11969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21590</xdr:rowOff>
    </xdr:from>
    <xdr:to xmlns:xdr="http://schemas.openxmlformats.org/drawingml/2006/spreadsheetDrawing">
      <xdr:col>86</xdr:col>
      <xdr:colOff>25400</xdr:colOff>
      <xdr:row>71</xdr:row>
      <xdr:rowOff>21590</xdr:rowOff>
    </xdr:to>
    <xdr:cxnSp macro="">
      <xdr:nvCxnSpPr>
        <xdr:cNvPr id="631" name="直線コネクタ 630"/>
        <xdr:cNvCxnSpPr/>
      </xdr:nvCxnSpPr>
      <xdr:spPr>
        <a:xfrm>
          <a:off x="16230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128270</xdr:rowOff>
    </xdr:from>
    <xdr:to xmlns:xdr="http://schemas.openxmlformats.org/drawingml/2006/spreadsheetDrawing">
      <xdr:col>85</xdr:col>
      <xdr:colOff>127000</xdr:colOff>
      <xdr:row>77</xdr:row>
      <xdr:rowOff>166370</xdr:rowOff>
    </xdr:to>
    <xdr:cxnSp macro="">
      <xdr:nvCxnSpPr>
        <xdr:cNvPr id="632" name="直線コネクタ 631"/>
        <xdr:cNvCxnSpPr/>
      </xdr:nvCxnSpPr>
      <xdr:spPr>
        <a:xfrm flipV="1">
          <a:off x="15481300" y="133299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81915</xdr:rowOff>
    </xdr:from>
    <xdr:ext cx="598805" cy="259080"/>
    <xdr:sp macro="" textlink="">
      <xdr:nvSpPr>
        <xdr:cNvPr id="633" name="公債費平均値テキスト"/>
        <xdr:cNvSpPr txBox="1"/>
      </xdr:nvSpPr>
      <xdr:spPr>
        <a:xfrm>
          <a:off x="16370300" y="13112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59055</xdr:rowOff>
    </xdr:from>
    <xdr:to xmlns:xdr="http://schemas.openxmlformats.org/drawingml/2006/spreadsheetDrawing">
      <xdr:col>85</xdr:col>
      <xdr:colOff>177800</xdr:colOff>
      <xdr:row>77</xdr:row>
      <xdr:rowOff>160655</xdr:rowOff>
    </xdr:to>
    <xdr:sp macro="" textlink="">
      <xdr:nvSpPr>
        <xdr:cNvPr id="634" name="フローチャート: 判断 633"/>
        <xdr:cNvSpPr/>
      </xdr:nvSpPr>
      <xdr:spPr>
        <a:xfrm>
          <a:off x="162687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166370</xdr:rowOff>
    </xdr:from>
    <xdr:to xmlns:xdr="http://schemas.openxmlformats.org/drawingml/2006/spreadsheetDrawing">
      <xdr:col>81</xdr:col>
      <xdr:colOff>50800</xdr:colOff>
      <xdr:row>78</xdr:row>
      <xdr:rowOff>3175</xdr:rowOff>
    </xdr:to>
    <xdr:cxnSp macro="">
      <xdr:nvCxnSpPr>
        <xdr:cNvPr id="635" name="直線コネクタ 634"/>
        <xdr:cNvCxnSpPr/>
      </xdr:nvCxnSpPr>
      <xdr:spPr>
        <a:xfrm flipV="1">
          <a:off x="14592300" y="133680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63500</xdr:rowOff>
    </xdr:from>
    <xdr:to xmlns:xdr="http://schemas.openxmlformats.org/drawingml/2006/spreadsheetDrawing">
      <xdr:col>81</xdr:col>
      <xdr:colOff>101600</xdr:colOff>
      <xdr:row>77</xdr:row>
      <xdr:rowOff>164465</xdr:rowOff>
    </xdr:to>
    <xdr:sp macro="" textlink="">
      <xdr:nvSpPr>
        <xdr:cNvPr id="636" name="フローチャート: 判断 635"/>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9525</xdr:rowOff>
    </xdr:from>
    <xdr:ext cx="598170" cy="258445"/>
    <xdr:sp macro="" textlink="">
      <xdr:nvSpPr>
        <xdr:cNvPr id="637" name="テキスト ボックス 636"/>
        <xdr:cNvSpPr txBox="1"/>
      </xdr:nvSpPr>
      <xdr:spPr>
        <a:xfrm>
          <a:off x="15181580" y="13039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3175</xdr:rowOff>
    </xdr:from>
    <xdr:to xmlns:xdr="http://schemas.openxmlformats.org/drawingml/2006/spreadsheetDrawing">
      <xdr:col>76</xdr:col>
      <xdr:colOff>114300</xdr:colOff>
      <xdr:row>78</xdr:row>
      <xdr:rowOff>26035</xdr:rowOff>
    </xdr:to>
    <xdr:cxnSp macro="">
      <xdr:nvCxnSpPr>
        <xdr:cNvPr id="638" name="直線コネクタ 637"/>
        <xdr:cNvCxnSpPr/>
      </xdr:nvCxnSpPr>
      <xdr:spPr>
        <a:xfrm flipV="1">
          <a:off x="13703300" y="133762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53975</xdr:rowOff>
    </xdr:from>
    <xdr:to xmlns:xdr="http://schemas.openxmlformats.org/drawingml/2006/spreadsheetDrawing">
      <xdr:col>76</xdr:col>
      <xdr:colOff>165100</xdr:colOff>
      <xdr:row>77</xdr:row>
      <xdr:rowOff>155575</xdr:rowOff>
    </xdr:to>
    <xdr:sp macro="" textlink="">
      <xdr:nvSpPr>
        <xdr:cNvPr id="639" name="フローチャート: 判断 638"/>
        <xdr:cNvSpPr/>
      </xdr:nvSpPr>
      <xdr:spPr>
        <a:xfrm>
          <a:off x="14541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xdr:rowOff>
    </xdr:from>
    <xdr:ext cx="598170" cy="259080"/>
    <xdr:sp macro="" textlink="">
      <xdr:nvSpPr>
        <xdr:cNvPr id="640" name="テキスト ボックス 639"/>
        <xdr:cNvSpPr txBox="1"/>
      </xdr:nvSpPr>
      <xdr:spPr>
        <a:xfrm>
          <a:off x="14292580" y="13030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20955</xdr:rowOff>
    </xdr:from>
    <xdr:to xmlns:xdr="http://schemas.openxmlformats.org/drawingml/2006/spreadsheetDrawing">
      <xdr:col>71</xdr:col>
      <xdr:colOff>177800</xdr:colOff>
      <xdr:row>78</xdr:row>
      <xdr:rowOff>26035</xdr:rowOff>
    </xdr:to>
    <xdr:cxnSp macro="">
      <xdr:nvCxnSpPr>
        <xdr:cNvPr id="641" name="直線コネクタ 640"/>
        <xdr:cNvCxnSpPr/>
      </xdr:nvCxnSpPr>
      <xdr:spPr>
        <a:xfrm>
          <a:off x="12814300" y="133940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57785</xdr:rowOff>
    </xdr:from>
    <xdr:to xmlns:xdr="http://schemas.openxmlformats.org/drawingml/2006/spreadsheetDrawing">
      <xdr:col>72</xdr:col>
      <xdr:colOff>38100</xdr:colOff>
      <xdr:row>77</xdr:row>
      <xdr:rowOff>159385</xdr:rowOff>
    </xdr:to>
    <xdr:sp macro="" textlink="">
      <xdr:nvSpPr>
        <xdr:cNvPr id="642" name="フローチャート: 判断 641"/>
        <xdr:cNvSpPr/>
      </xdr:nvSpPr>
      <xdr:spPr>
        <a:xfrm>
          <a:off x="13652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8170" cy="259080"/>
    <xdr:sp macro="" textlink="">
      <xdr:nvSpPr>
        <xdr:cNvPr id="643" name="テキスト ボックス 642"/>
        <xdr:cNvSpPr txBox="1"/>
      </xdr:nvSpPr>
      <xdr:spPr>
        <a:xfrm>
          <a:off x="13403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57785</xdr:rowOff>
    </xdr:from>
    <xdr:to xmlns:xdr="http://schemas.openxmlformats.org/drawingml/2006/spreadsheetDrawing">
      <xdr:col>67</xdr:col>
      <xdr:colOff>101600</xdr:colOff>
      <xdr:row>77</xdr:row>
      <xdr:rowOff>159385</xdr:rowOff>
    </xdr:to>
    <xdr:sp macro="" textlink="">
      <xdr:nvSpPr>
        <xdr:cNvPr id="644" name="フローチャート: 判断 643"/>
        <xdr:cNvSpPr/>
      </xdr:nvSpPr>
      <xdr:spPr>
        <a:xfrm>
          <a:off x="12763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4445</xdr:rowOff>
    </xdr:from>
    <xdr:ext cx="598170" cy="259080"/>
    <xdr:sp macro="" textlink="">
      <xdr:nvSpPr>
        <xdr:cNvPr id="645" name="テキスト ボックス 644"/>
        <xdr:cNvSpPr txBox="1"/>
      </xdr:nvSpPr>
      <xdr:spPr>
        <a:xfrm>
          <a:off x="12514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77470</xdr:rowOff>
    </xdr:from>
    <xdr:to xmlns:xdr="http://schemas.openxmlformats.org/drawingml/2006/spreadsheetDrawing">
      <xdr:col>85</xdr:col>
      <xdr:colOff>177800</xdr:colOff>
      <xdr:row>78</xdr:row>
      <xdr:rowOff>7620</xdr:rowOff>
    </xdr:to>
    <xdr:sp macro="" textlink="">
      <xdr:nvSpPr>
        <xdr:cNvPr id="651" name="楕円 650"/>
        <xdr:cNvSpPr/>
      </xdr:nvSpPr>
      <xdr:spPr>
        <a:xfrm>
          <a:off x="162687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55880</xdr:rowOff>
    </xdr:from>
    <xdr:ext cx="598805" cy="259080"/>
    <xdr:sp macro="" textlink="">
      <xdr:nvSpPr>
        <xdr:cNvPr id="652" name="公債費該当値テキスト"/>
        <xdr:cNvSpPr txBox="1"/>
      </xdr:nvSpPr>
      <xdr:spPr>
        <a:xfrm>
          <a:off x="16370300" y="13257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114935</xdr:rowOff>
    </xdr:from>
    <xdr:to xmlns:xdr="http://schemas.openxmlformats.org/drawingml/2006/spreadsheetDrawing">
      <xdr:col>81</xdr:col>
      <xdr:colOff>101600</xdr:colOff>
      <xdr:row>78</xdr:row>
      <xdr:rowOff>45085</xdr:rowOff>
    </xdr:to>
    <xdr:sp macro="" textlink="">
      <xdr:nvSpPr>
        <xdr:cNvPr id="653" name="楕円 652"/>
        <xdr:cNvSpPr/>
      </xdr:nvSpPr>
      <xdr:spPr>
        <a:xfrm>
          <a:off x="15430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36195</xdr:rowOff>
    </xdr:from>
    <xdr:ext cx="598170" cy="259080"/>
    <xdr:sp macro="" textlink="">
      <xdr:nvSpPr>
        <xdr:cNvPr id="654" name="テキスト ボックス 653"/>
        <xdr:cNvSpPr txBox="1"/>
      </xdr:nvSpPr>
      <xdr:spPr>
        <a:xfrm>
          <a:off x="15181580" y="13409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123825</xdr:rowOff>
    </xdr:from>
    <xdr:to xmlns:xdr="http://schemas.openxmlformats.org/drawingml/2006/spreadsheetDrawing">
      <xdr:col>76</xdr:col>
      <xdr:colOff>165100</xdr:colOff>
      <xdr:row>78</xdr:row>
      <xdr:rowOff>53975</xdr:rowOff>
    </xdr:to>
    <xdr:sp macro="" textlink="">
      <xdr:nvSpPr>
        <xdr:cNvPr id="655" name="楕円 654"/>
        <xdr:cNvSpPr/>
      </xdr:nvSpPr>
      <xdr:spPr>
        <a:xfrm>
          <a:off x="14541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45085</xdr:rowOff>
    </xdr:from>
    <xdr:ext cx="598170" cy="258445"/>
    <xdr:sp macro="" textlink="">
      <xdr:nvSpPr>
        <xdr:cNvPr id="656" name="テキスト ボックス 655"/>
        <xdr:cNvSpPr txBox="1"/>
      </xdr:nvSpPr>
      <xdr:spPr>
        <a:xfrm>
          <a:off x="14292580" y="13418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146685</xdr:rowOff>
    </xdr:from>
    <xdr:to xmlns:xdr="http://schemas.openxmlformats.org/drawingml/2006/spreadsheetDrawing">
      <xdr:col>72</xdr:col>
      <xdr:colOff>38100</xdr:colOff>
      <xdr:row>78</xdr:row>
      <xdr:rowOff>76835</xdr:rowOff>
    </xdr:to>
    <xdr:sp macro="" textlink="">
      <xdr:nvSpPr>
        <xdr:cNvPr id="657" name="楕円 656"/>
        <xdr:cNvSpPr/>
      </xdr:nvSpPr>
      <xdr:spPr>
        <a:xfrm>
          <a:off x="13652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67945</xdr:rowOff>
    </xdr:from>
    <xdr:ext cx="534035" cy="258445"/>
    <xdr:sp macro="" textlink="">
      <xdr:nvSpPr>
        <xdr:cNvPr id="658" name="テキスト ボックス 657"/>
        <xdr:cNvSpPr txBox="1"/>
      </xdr:nvSpPr>
      <xdr:spPr>
        <a:xfrm>
          <a:off x="13435965" y="13441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141605</xdr:rowOff>
    </xdr:from>
    <xdr:to xmlns:xdr="http://schemas.openxmlformats.org/drawingml/2006/spreadsheetDrawing">
      <xdr:col>67</xdr:col>
      <xdr:colOff>101600</xdr:colOff>
      <xdr:row>78</xdr:row>
      <xdr:rowOff>71755</xdr:rowOff>
    </xdr:to>
    <xdr:sp macro="" textlink="">
      <xdr:nvSpPr>
        <xdr:cNvPr id="659" name="楕円 658"/>
        <xdr:cNvSpPr/>
      </xdr:nvSpPr>
      <xdr:spPr>
        <a:xfrm>
          <a:off x="12763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63500</xdr:rowOff>
    </xdr:from>
    <xdr:ext cx="598170" cy="258445"/>
    <xdr:sp macro="" textlink="">
      <xdr:nvSpPr>
        <xdr:cNvPr id="660" name="テキスト ボックス 659"/>
        <xdr:cNvSpPr txBox="1"/>
      </xdr:nvSpPr>
      <xdr:spPr>
        <a:xfrm>
          <a:off x="12514580" y="13436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165" cy="258445"/>
    <xdr:sp macro="" textlink="">
      <xdr:nvSpPr>
        <xdr:cNvPr id="674" name="テキスト ボックス 673"/>
        <xdr:cNvSpPr txBox="1"/>
      </xdr:nvSpPr>
      <xdr:spPr>
        <a:xfrm>
          <a:off x="11760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165" cy="258445"/>
    <xdr:sp macro="" textlink="">
      <xdr:nvSpPr>
        <xdr:cNvPr id="676" name="テキスト ボックス 675"/>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5165" cy="258445"/>
    <xdr:sp macro="" textlink="">
      <xdr:nvSpPr>
        <xdr:cNvPr id="678" name="テキスト ボックス 677"/>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63703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118745</xdr:rowOff>
    </xdr:from>
    <xdr:ext cx="690245" cy="259080"/>
    <xdr:sp macro="" textlink="">
      <xdr:nvSpPr>
        <xdr:cNvPr id="685" name="積立金最大値テキスト"/>
        <xdr:cNvSpPr txBox="1"/>
      </xdr:nvSpPr>
      <xdr:spPr>
        <a:xfrm>
          <a:off x="16370300" y="15549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6230600" y="1577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106680</xdr:rowOff>
    </xdr:from>
    <xdr:to xmlns:xdr="http://schemas.openxmlformats.org/drawingml/2006/spreadsheetDrawing">
      <xdr:col>85</xdr:col>
      <xdr:colOff>127000</xdr:colOff>
      <xdr:row>98</xdr:row>
      <xdr:rowOff>107315</xdr:rowOff>
    </xdr:to>
    <xdr:cxnSp macro="">
      <xdr:nvCxnSpPr>
        <xdr:cNvPr id="687" name="直線コネクタ 686"/>
        <xdr:cNvCxnSpPr/>
      </xdr:nvCxnSpPr>
      <xdr:spPr>
        <a:xfrm>
          <a:off x="15481300" y="169087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63703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62687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79375</xdr:rowOff>
    </xdr:from>
    <xdr:to xmlns:xdr="http://schemas.openxmlformats.org/drawingml/2006/spreadsheetDrawing">
      <xdr:col>81</xdr:col>
      <xdr:colOff>50800</xdr:colOff>
      <xdr:row>98</xdr:row>
      <xdr:rowOff>106680</xdr:rowOff>
    </xdr:to>
    <xdr:cxnSp macro="">
      <xdr:nvCxnSpPr>
        <xdr:cNvPr id="690" name="直線コネクタ 689"/>
        <xdr:cNvCxnSpPr/>
      </xdr:nvCxnSpPr>
      <xdr:spPr>
        <a:xfrm>
          <a:off x="14592300" y="16881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430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4035" cy="259080"/>
    <xdr:sp macro="" textlink="">
      <xdr:nvSpPr>
        <xdr:cNvPr id="692" name="テキスト ボックス 691"/>
        <xdr:cNvSpPr txBox="1"/>
      </xdr:nvSpPr>
      <xdr:spPr>
        <a:xfrm>
          <a:off x="15213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79375</xdr:rowOff>
    </xdr:from>
    <xdr:to xmlns:xdr="http://schemas.openxmlformats.org/drawingml/2006/spreadsheetDrawing">
      <xdr:col>76</xdr:col>
      <xdr:colOff>114300</xdr:colOff>
      <xdr:row>98</xdr:row>
      <xdr:rowOff>99695</xdr:rowOff>
    </xdr:to>
    <xdr:cxnSp macro="">
      <xdr:nvCxnSpPr>
        <xdr:cNvPr id="693" name="直線コネクタ 692"/>
        <xdr:cNvCxnSpPr/>
      </xdr:nvCxnSpPr>
      <xdr:spPr>
        <a:xfrm flipV="1">
          <a:off x="13703300" y="168814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541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144780</xdr:rowOff>
    </xdr:from>
    <xdr:ext cx="534035" cy="258445"/>
    <xdr:sp macro="" textlink="">
      <xdr:nvSpPr>
        <xdr:cNvPr id="695" name="テキスト ボックス 694"/>
        <xdr:cNvSpPr txBox="1"/>
      </xdr:nvSpPr>
      <xdr:spPr>
        <a:xfrm>
          <a:off x="14324965"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99695</xdr:rowOff>
    </xdr:from>
    <xdr:to xmlns:xdr="http://schemas.openxmlformats.org/drawingml/2006/spreadsheetDrawing">
      <xdr:col>71</xdr:col>
      <xdr:colOff>177800</xdr:colOff>
      <xdr:row>98</xdr:row>
      <xdr:rowOff>100965</xdr:rowOff>
    </xdr:to>
    <xdr:cxnSp macro="">
      <xdr:nvCxnSpPr>
        <xdr:cNvPr id="696" name="直線コネクタ 695"/>
        <xdr:cNvCxnSpPr/>
      </xdr:nvCxnSpPr>
      <xdr:spPr>
        <a:xfrm flipV="1">
          <a:off x="12814300" y="16901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4035" cy="259080"/>
    <xdr:sp macro="" textlink="">
      <xdr:nvSpPr>
        <xdr:cNvPr id="698" name="テキスト ボックス 697"/>
        <xdr:cNvSpPr txBox="1"/>
      </xdr:nvSpPr>
      <xdr:spPr>
        <a:xfrm>
          <a:off x="13435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763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145415</xdr:rowOff>
    </xdr:from>
    <xdr:ext cx="534035" cy="258445"/>
    <xdr:sp macro="" textlink="">
      <xdr:nvSpPr>
        <xdr:cNvPr id="700" name="テキスト ボックス 699"/>
        <xdr:cNvSpPr txBox="1"/>
      </xdr:nvSpPr>
      <xdr:spPr>
        <a:xfrm>
          <a:off x="12546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56515</xdr:rowOff>
    </xdr:from>
    <xdr:to xmlns:xdr="http://schemas.openxmlformats.org/drawingml/2006/spreadsheetDrawing">
      <xdr:col>85</xdr:col>
      <xdr:colOff>177800</xdr:colOff>
      <xdr:row>98</xdr:row>
      <xdr:rowOff>158115</xdr:rowOff>
    </xdr:to>
    <xdr:sp macro="" textlink="">
      <xdr:nvSpPr>
        <xdr:cNvPr id="706" name="楕円 705"/>
        <xdr:cNvSpPr/>
      </xdr:nvSpPr>
      <xdr:spPr>
        <a:xfrm>
          <a:off x="162687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15875</xdr:rowOff>
    </xdr:from>
    <xdr:ext cx="534670" cy="259080"/>
    <xdr:sp macro="" textlink="">
      <xdr:nvSpPr>
        <xdr:cNvPr id="707" name="積立金該当値テキスト"/>
        <xdr:cNvSpPr txBox="1"/>
      </xdr:nvSpPr>
      <xdr:spPr>
        <a:xfrm>
          <a:off x="16370300" y="1664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55880</xdr:rowOff>
    </xdr:from>
    <xdr:to xmlns:xdr="http://schemas.openxmlformats.org/drawingml/2006/spreadsheetDrawing">
      <xdr:col>81</xdr:col>
      <xdr:colOff>101600</xdr:colOff>
      <xdr:row>98</xdr:row>
      <xdr:rowOff>157480</xdr:rowOff>
    </xdr:to>
    <xdr:sp macro="" textlink="">
      <xdr:nvSpPr>
        <xdr:cNvPr id="708" name="楕円 707"/>
        <xdr:cNvSpPr/>
      </xdr:nvSpPr>
      <xdr:spPr>
        <a:xfrm>
          <a:off x="15430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2540</xdr:rowOff>
    </xdr:from>
    <xdr:ext cx="534035" cy="259080"/>
    <xdr:sp macro="" textlink="">
      <xdr:nvSpPr>
        <xdr:cNvPr id="709" name="テキスト ボックス 708"/>
        <xdr:cNvSpPr txBox="1"/>
      </xdr:nvSpPr>
      <xdr:spPr>
        <a:xfrm>
          <a:off x="15213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130175</xdr:rowOff>
    </xdr:to>
    <xdr:sp macro="" textlink="">
      <xdr:nvSpPr>
        <xdr:cNvPr id="710" name="楕円 709"/>
        <xdr:cNvSpPr/>
      </xdr:nvSpPr>
      <xdr:spPr>
        <a:xfrm>
          <a:off x="14541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146685</xdr:rowOff>
    </xdr:from>
    <xdr:ext cx="598170" cy="258445"/>
    <xdr:sp macro="" textlink="">
      <xdr:nvSpPr>
        <xdr:cNvPr id="711" name="テキスト ボックス 710"/>
        <xdr:cNvSpPr txBox="1"/>
      </xdr:nvSpPr>
      <xdr:spPr>
        <a:xfrm>
          <a:off x="14292580" y="16605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48895</xdr:rowOff>
    </xdr:from>
    <xdr:to xmlns:xdr="http://schemas.openxmlformats.org/drawingml/2006/spreadsheetDrawing">
      <xdr:col>72</xdr:col>
      <xdr:colOff>38100</xdr:colOff>
      <xdr:row>98</xdr:row>
      <xdr:rowOff>150495</xdr:rowOff>
    </xdr:to>
    <xdr:sp macro="" textlink="">
      <xdr:nvSpPr>
        <xdr:cNvPr id="712" name="楕円 711"/>
        <xdr:cNvSpPr/>
      </xdr:nvSpPr>
      <xdr:spPr>
        <a:xfrm>
          <a:off x="13652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167005</xdr:rowOff>
    </xdr:from>
    <xdr:ext cx="534035" cy="258445"/>
    <xdr:sp macro="" textlink="">
      <xdr:nvSpPr>
        <xdr:cNvPr id="713" name="テキスト ボックス 712"/>
        <xdr:cNvSpPr txBox="1"/>
      </xdr:nvSpPr>
      <xdr:spPr>
        <a:xfrm>
          <a:off x="13435965" y="16626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50165</xdr:rowOff>
    </xdr:from>
    <xdr:to xmlns:xdr="http://schemas.openxmlformats.org/drawingml/2006/spreadsheetDrawing">
      <xdr:col>67</xdr:col>
      <xdr:colOff>101600</xdr:colOff>
      <xdr:row>98</xdr:row>
      <xdr:rowOff>151765</xdr:rowOff>
    </xdr:to>
    <xdr:sp macro="" textlink="">
      <xdr:nvSpPr>
        <xdr:cNvPr id="714" name="楕円 713"/>
        <xdr:cNvSpPr/>
      </xdr:nvSpPr>
      <xdr:spPr>
        <a:xfrm>
          <a:off x="12763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168275</xdr:rowOff>
    </xdr:from>
    <xdr:ext cx="534035" cy="258445"/>
    <xdr:sp macro="" textlink="">
      <xdr:nvSpPr>
        <xdr:cNvPr id="715" name="テキスト ボックス 714"/>
        <xdr:cNvSpPr txBox="1"/>
      </xdr:nvSpPr>
      <xdr:spPr>
        <a:xfrm>
          <a:off x="12546965" y="1662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7" name="テキスト ボックス 736"/>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78740</xdr:rowOff>
    </xdr:from>
    <xdr:ext cx="249555" cy="259080"/>
    <xdr:sp macro="" textlink="">
      <xdr:nvSpPr>
        <xdr:cNvPr id="740" name="投資及び出資金最小値テキスト"/>
        <xdr:cNvSpPr txBox="1"/>
      </xdr:nvSpPr>
      <xdr:spPr>
        <a:xfrm>
          <a:off x="22212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42"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469900" cy="258445"/>
    <xdr:sp macro="" textlink="">
      <xdr:nvSpPr>
        <xdr:cNvPr id="745" name="投資及び出資金平均値テキスト"/>
        <xdr:cNvSpPr txBox="1"/>
      </xdr:nvSpPr>
      <xdr:spPr>
        <a:xfrm>
          <a:off x="22212300" y="65112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144780</xdr:rowOff>
    </xdr:from>
    <xdr:to xmlns:xdr="http://schemas.openxmlformats.org/drawingml/2006/spreadsheetDrawing">
      <xdr:col>116</xdr:col>
      <xdr:colOff>114300</xdr:colOff>
      <xdr:row>39</xdr:row>
      <xdr:rowOff>74930</xdr:rowOff>
    </xdr:to>
    <xdr:sp macro="" textlink="">
      <xdr:nvSpPr>
        <xdr:cNvPr id="746" name="フローチャート: 判断 745"/>
        <xdr:cNvSpPr/>
      </xdr:nvSpPr>
      <xdr:spPr>
        <a:xfrm>
          <a:off x="22110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8" name="フローチャート: 判断 747"/>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86995</xdr:rowOff>
    </xdr:from>
    <xdr:ext cx="469265" cy="258445"/>
    <xdr:sp macro="" textlink="">
      <xdr:nvSpPr>
        <xdr:cNvPr id="749" name="テキスト ボックス 748"/>
        <xdr:cNvSpPr txBox="1"/>
      </xdr:nvSpPr>
      <xdr:spPr>
        <a:xfrm>
          <a:off x="21088350" y="6430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147320</xdr:rowOff>
    </xdr:from>
    <xdr:to xmlns:xdr="http://schemas.openxmlformats.org/drawingml/2006/spreadsheetDrawing">
      <xdr:col>107</xdr:col>
      <xdr:colOff>101600</xdr:colOff>
      <xdr:row>39</xdr:row>
      <xdr:rowOff>77470</xdr:rowOff>
    </xdr:to>
    <xdr:sp macro="" textlink="">
      <xdr:nvSpPr>
        <xdr:cNvPr id="751" name="フローチャート: 判断 750"/>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93980</xdr:rowOff>
    </xdr:from>
    <xdr:ext cx="378460" cy="259080"/>
    <xdr:sp macro="" textlink="">
      <xdr:nvSpPr>
        <xdr:cNvPr id="752" name="テキスト ボックス 751"/>
        <xdr:cNvSpPr txBox="1"/>
      </xdr:nvSpPr>
      <xdr:spPr>
        <a:xfrm>
          <a:off x="20245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43815</xdr:rowOff>
    </xdr:from>
    <xdr:to xmlns:xdr="http://schemas.openxmlformats.org/drawingml/2006/spreadsheetDrawing">
      <xdr:col>102</xdr:col>
      <xdr:colOff>114300</xdr:colOff>
      <xdr:row>39</xdr:row>
      <xdr:rowOff>43815</xdr:rowOff>
    </xdr:to>
    <xdr:cxnSp macro="">
      <xdr:nvCxnSpPr>
        <xdr:cNvPr id="753" name="直線コネクタ 752"/>
        <xdr:cNvCxnSpPr/>
      </xdr:nvCxnSpPr>
      <xdr:spPr>
        <a:xfrm>
          <a:off x="18656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54" name="フローチャート: 判断 753"/>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79375</xdr:rowOff>
    </xdr:from>
    <xdr:ext cx="469265" cy="258445"/>
    <xdr:sp macro="" textlink="">
      <xdr:nvSpPr>
        <xdr:cNvPr id="755" name="テキスト ボックス 754"/>
        <xdr:cNvSpPr txBox="1"/>
      </xdr:nvSpPr>
      <xdr:spPr>
        <a:xfrm>
          <a:off x="19310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6" name="フローチャート: 判断 755"/>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7" name="テキスト ボックス 756"/>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123190</xdr:rowOff>
    </xdr:from>
    <xdr:ext cx="249555" cy="258445"/>
    <xdr:sp macro="" textlink="">
      <xdr:nvSpPr>
        <xdr:cNvPr id="764" name="投資及び出資金該当値テキスト"/>
        <xdr:cNvSpPr txBox="1"/>
      </xdr:nvSpPr>
      <xdr:spPr>
        <a:xfrm>
          <a:off x="22212300" y="6638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69" name="楕円 768"/>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86360</xdr:rowOff>
    </xdr:from>
    <xdr:ext cx="313690" cy="258445"/>
    <xdr:sp macro="" textlink="">
      <xdr:nvSpPr>
        <xdr:cNvPr id="770" name="テキスト ボックス 769"/>
        <xdr:cNvSpPr txBox="1"/>
      </xdr:nvSpPr>
      <xdr:spPr>
        <a:xfrm>
          <a:off x="19388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164465</xdr:rowOff>
    </xdr:from>
    <xdr:to xmlns:xdr="http://schemas.openxmlformats.org/drawingml/2006/spreadsheetDrawing">
      <xdr:col>98</xdr:col>
      <xdr:colOff>38100</xdr:colOff>
      <xdr:row>39</xdr:row>
      <xdr:rowOff>94615</xdr:rowOff>
    </xdr:to>
    <xdr:sp macro="" textlink="">
      <xdr:nvSpPr>
        <xdr:cNvPr id="771" name="楕円 770"/>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86360</xdr:rowOff>
    </xdr:from>
    <xdr:ext cx="313690" cy="258445"/>
    <xdr:sp macro="" textlink="">
      <xdr:nvSpPr>
        <xdr:cNvPr id="772" name="テキスト ボックス 771"/>
        <xdr:cNvSpPr txBox="1"/>
      </xdr:nvSpPr>
      <xdr:spPr>
        <a:xfrm>
          <a:off x="18499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4" name="テキスト ボックス 78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8" name="テキスト ボックス 78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125095</xdr:rowOff>
    </xdr:from>
    <xdr:to xmlns:xdr="http://schemas.openxmlformats.org/drawingml/2006/spreadsheetDrawing">
      <xdr:col>116</xdr:col>
      <xdr:colOff>62865</xdr:colOff>
      <xdr:row>59</xdr:row>
      <xdr:rowOff>44450</xdr:rowOff>
    </xdr:to>
    <xdr:cxnSp macro="">
      <xdr:nvCxnSpPr>
        <xdr:cNvPr id="796" name="直線コネクタ 795"/>
        <xdr:cNvCxnSpPr/>
      </xdr:nvCxnSpPr>
      <xdr:spPr>
        <a:xfrm flipV="1">
          <a:off x="22159595" y="8526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71755</xdr:rowOff>
    </xdr:from>
    <xdr:ext cx="534670" cy="259080"/>
    <xdr:sp macro="" textlink="">
      <xdr:nvSpPr>
        <xdr:cNvPr id="799" name="貸付金最大値テキスト"/>
        <xdr:cNvSpPr txBox="1"/>
      </xdr:nvSpPr>
      <xdr:spPr>
        <a:xfrm>
          <a:off x="22212300" y="8301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125095</xdr:rowOff>
    </xdr:from>
    <xdr:to xmlns:xdr="http://schemas.openxmlformats.org/drawingml/2006/spreadsheetDrawing">
      <xdr:col>116</xdr:col>
      <xdr:colOff>152400</xdr:colOff>
      <xdr:row>49</xdr:row>
      <xdr:rowOff>125095</xdr:rowOff>
    </xdr:to>
    <xdr:cxnSp macro="">
      <xdr:nvCxnSpPr>
        <xdr:cNvPr id="800" name="直線コネクタ 799"/>
        <xdr:cNvCxnSpPr/>
      </xdr:nvCxnSpPr>
      <xdr:spPr>
        <a:xfrm>
          <a:off x="22072600" y="852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86995</xdr:rowOff>
    </xdr:from>
    <xdr:to xmlns:xdr="http://schemas.openxmlformats.org/drawingml/2006/spreadsheetDrawing">
      <xdr:col>116</xdr:col>
      <xdr:colOff>63500</xdr:colOff>
      <xdr:row>58</xdr:row>
      <xdr:rowOff>89535</xdr:rowOff>
    </xdr:to>
    <xdr:cxnSp macro="">
      <xdr:nvCxnSpPr>
        <xdr:cNvPr id="801" name="直線コネクタ 800"/>
        <xdr:cNvCxnSpPr/>
      </xdr:nvCxnSpPr>
      <xdr:spPr>
        <a:xfrm flipV="1">
          <a:off x="21323300" y="985964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162560</xdr:rowOff>
    </xdr:from>
    <xdr:ext cx="469900" cy="259080"/>
    <xdr:sp macro="" textlink="">
      <xdr:nvSpPr>
        <xdr:cNvPr id="802" name="貸付金平均値テキスト"/>
        <xdr:cNvSpPr txBox="1"/>
      </xdr:nvSpPr>
      <xdr:spPr>
        <a:xfrm>
          <a:off x="22212300" y="9935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114300</xdr:rowOff>
    </xdr:to>
    <xdr:sp macro="" textlink="">
      <xdr:nvSpPr>
        <xdr:cNvPr id="803" name="フローチャート: 判断 802"/>
        <xdr:cNvSpPr/>
      </xdr:nvSpPr>
      <xdr:spPr>
        <a:xfrm>
          <a:off x="221107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65405</xdr:rowOff>
    </xdr:from>
    <xdr:to xmlns:xdr="http://schemas.openxmlformats.org/drawingml/2006/spreadsheetDrawing">
      <xdr:col>111</xdr:col>
      <xdr:colOff>177800</xdr:colOff>
      <xdr:row>58</xdr:row>
      <xdr:rowOff>89535</xdr:rowOff>
    </xdr:to>
    <xdr:cxnSp macro="">
      <xdr:nvCxnSpPr>
        <xdr:cNvPr id="804" name="直線コネクタ 803"/>
        <xdr:cNvCxnSpPr/>
      </xdr:nvCxnSpPr>
      <xdr:spPr>
        <a:xfrm>
          <a:off x="20434300" y="10009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5" name="フローチャート: 判断 804"/>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135890</xdr:rowOff>
    </xdr:from>
    <xdr:ext cx="469265" cy="259080"/>
    <xdr:sp macro="" textlink="">
      <xdr:nvSpPr>
        <xdr:cNvPr id="806" name="テキスト ボックス 805"/>
        <xdr:cNvSpPr txBox="1"/>
      </xdr:nvSpPr>
      <xdr:spPr>
        <a:xfrm>
          <a:off x="21088350" y="973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65405</xdr:rowOff>
    </xdr:from>
    <xdr:to xmlns:xdr="http://schemas.openxmlformats.org/drawingml/2006/spreadsheetDrawing">
      <xdr:col>107</xdr:col>
      <xdr:colOff>50800</xdr:colOff>
      <xdr:row>59</xdr:row>
      <xdr:rowOff>19050</xdr:rowOff>
    </xdr:to>
    <xdr:cxnSp macro="">
      <xdr:nvCxnSpPr>
        <xdr:cNvPr id="807" name="直線コネクタ 806"/>
        <xdr:cNvCxnSpPr/>
      </xdr:nvCxnSpPr>
      <xdr:spPr>
        <a:xfrm flipV="1">
          <a:off x="19545300" y="1000950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105410</xdr:rowOff>
    </xdr:to>
    <xdr:sp macro="" textlink="">
      <xdr:nvSpPr>
        <xdr:cNvPr id="808" name="フローチャート: 判断 807"/>
        <xdr:cNvSpPr/>
      </xdr:nvSpPr>
      <xdr:spPr>
        <a:xfrm>
          <a:off x="20383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121920</xdr:rowOff>
    </xdr:from>
    <xdr:ext cx="469265" cy="258445"/>
    <xdr:sp macro="" textlink="">
      <xdr:nvSpPr>
        <xdr:cNvPr id="809" name="テキスト ボックス 808"/>
        <xdr:cNvSpPr txBox="1"/>
      </xdr:nvSpPr>
      <xdr:spPr>
        <a:xfrm>
          <a:off x="20199350" y="972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19050</xdr:rowOff>
    </xdr:from>
    <xdr:to xmlns:xdr="http://schemas.openxmlformats.org/drawingml/2006/spreadsheetDrawing">
      <xdr:col>102</xdr:col>
      <xdr:colOff>114300</xdr:colOff>
      <xdr:row>59</xdr:row>
      <xdr:rowOff>37465</xdr:rowOff>
    </xdr:to>
    <xdr:cxnSp macro="">
      <xdr:nvCxnSpPr>
        <xdr:cNvPr id="810" name="直線コネクタ 809"/>
        <xdr:cNvCxnSpPr/>
      </xdr:nvCxnSpPr>
      <xdr:spPr>
        <a:xfrm flipV="1">
          <a:off x="18656300" y="101346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104140</xdr:rowOff>
    </xdr:to>
    <xdr:sp macro="" textlink="">
      <xdr:nvSpPr>
        <xdr:cNvPr id="811" name="フローチャート: 判断 810"/>
        <xdr:cNvSpPr/>
      </xdr:nvSpPr>
      <xdr:spPr>
        <a:xfrm>
          <a:off x="19494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120650</xdr:rowOff>
    </xdr:from>
    <xdr:ext cx="469265" cy="258445"/>
    <xdr:sp macro="" textlink="">
      <xdr:nvSpPr>
        <xdr:cNvPr id="812" name="テキスト ボックス 811"/>
        <xdr:cNvSpPr txBox="1"/>
      </xdr:nvSpPr>
      <xdr:spPr>
        <a:xfrm>
          <a:off x="19310350" y="9721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163195</xdr:rowOff>
    </xdr:from>
    <xdr:to xmlns:xdr="http://schemas.openxmlformats.org/drawingml/2006/spreadsheetDrawing">
      <xdr:col>98</xdr:col>
      <xdr:colOff>38100</xdr:colOff>
      <xdr:row>58</xdr:row>
      <xdr:rowOff>93345</xdr:rowOff>
    </xdr:to>
    <xdr:sp macro="" textlink="">
      <xdr:nvSpPr>
        <xdr:cNvPr id="813" name="フローチャート: 判断 812"/>
        <xdr:cNvSpPr/>
      </xdr:nvSpPr>
      <xdr:spPr>
        <a:xfrm>
          <a:off x="18605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109855</xdr:rowOff>
    </xdr:from>
    <xdr:ext cx="469265" cy="258445"/>
    <xdr:sp macro="" textlink="">
      <xdr:nvSpPr>
        <xdr:cNvPr id="814" name="テキスト ボックス 813"/>
        <xdr:cNvSpPr txBox="1"/>
      </xdr:nvSpPr>
      <xdr:spPr>
        <a:xfrm>
          <a:off x="18421350" y="9711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36195</xdr:rowOff>
    </xdr:from>
    <xdr:to xmlns:xdr="http://schemas.openxmlformats.org/drawingml/2006/spreadsheetDrawing">
      <xdr:col>116</xdr:col>
      <xdr:colOff>114300</xdr:colOff>
      <xdr:row>57</xdr:row>
      <xdr:rowOff>137795</xdr:rowOff>
    </xdr:to>
    <xdr:sp macro="" textlink="">
      <xdr:nvSpPr>
        <xdr:cNvPr id="820" name="楕円 819"/>
        <xdr:cNvSpPr/>
      </xdr:nvSpPr>
      <xdr:spPr>
        <a:xfrm>
          <a:off x="221107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59055</xdr:rowOff>
    </xdr:from>
    <xdr:ext cx="534670" cy="259080"/>
    <xdr:sp macro="" textlink="">
      <xdr:nvSpPr>
        <xdr:cNvPr id="821" name="貸付金該当値テキスト"/>
        <xdr:cNvSpPr txBox="1"/>
      </xdr:nvSpPr>
      <xdr:spPr>
        <a:xfrm>
          <a:off x="22212300" y="966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38735</xdr:rowOff>
    </xdr:from>
    <xdr:to xmlns:xdr="http://schemas.openxmlformats.org/drawingml/2006/spreadsheetDrawing">
      <xdr:col>112</xdr:col>
      <xdr:colOff>38100</xdr:colOff>
      <xdr:row>58</xdr:row>
      <xdr:rowOff>140335</xdr:rowOff>
    </xdr:to>
    <xdr:sp macro="" textlink="">
      <xdr:nvSpPr>
        <xdr:cNvPr id="822" name="楕円 821"/>
        <xdr:cNvSpPr/>
      </xdr:nvSpPr>
      <xdr:spPr>
        <a:xfrm>
          <a:off x="21272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132080</xdr:rowOff>
    </xdr:from>
    <xdr:ext cx="469265" cy="258445"/>
    <xdr:sp macro="" textlink="">
      <xdr:nvSpPr>
        <xdr:cNvPr id="823" name="テキスト ボックス 822"/>
        <xdr:cNvSpPr txBox="1"/>
      </xdr:nvSpPr>
      <xdr:spPr>
        <a:xfrm>
          <a:off x="21088350" y="10076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14605</xdr:rowOff>
    </xdr:from>
    <xdr:to xmlns:xdr="http://schemas.openxmlformats.org/drawingml/2006/spreadsheetDrawing">
      <xdr:col>107</xdr:col>
      <xdr:colOff>101600</xdr:colOff>
      <xdr:row>58</xdr:row>
      <xdr:rowOff>116205</xdr:rowOff>
    </xdr:to>
    <xdr:sp macro="" textlink="">
      <xdr:nvSpPr>
        <xdr:cNvPr id="824" name="楕円 823"/>
        <xdr:cNvSpPr/>
      </xdr:nvSpPr>
      <xdr:spPr>
        <a:xfrm>
          <a:off x="20383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107315</xdr:rowOff>
    </xdr:from>
    <xdr:ext cx="469265" cy="259080"/>
    <xdr:sp macro="" textlink="">
      <xdr:nvSpPr>
        <xdr:cNvPr id="825" name="テキスト ボックス 824"/>
        <xdr:cNvSpPr txBox="1"/>
      </xdr:nvSpPr>
      <xdr:spPr>
        <a:xfrm>
          <a:off x="20199350" y="10051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139700</xdr:rowOff>
    </xdr:from>
    <xdr:to xmlns:xdr="http://schemas.openxmlformats.org/drawingml/2006/spreadsheetDrawing">
      <xdr:col>102</xdr:col>
      <xdr:colOff>165100</xdr:colOff>
      <xdr:row>59</xdr:row>
      <xdr:rowOff>69850</xdr:rowOff>
    </xdr:to>
    <xdr:sp macro="" textlink="">
      <xdr:nvSpPr>
        <xdr:cNvPr id="826" name="楕円 825"/>
        <xdr:cNvSpPr/>
      </xdr:nvSpPr>
      <xdr:spPr>
        <a:xfrm>
          <a:off x="19494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60960</xdr:rowOff>
    </xdr:from>
    <xdr:ext cx="469265" cy="259080"/>
    <xdr:sp macro="" textlink="">
      <xdr:nvSpPr>
        <xdr:cNvPr id="827" name="テキスト ボックス 826"/>
        <xdr:cNvSpPr txBox="1"/>
      </xdr:nvSpPr>
      <xdr:spPr>
        <a:xfrm>
          <a:off x="19310350" y="10176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28" name="楕円 827"/>
        <xdr:cNvSpPr/>
      </xdr:nvSpPr>
      <xdr:spPr>
        <a:xfrm>
          <a:off x="18605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79375</xdr:rowOff>
    </xdr:from>
    <xdr:ext cx="378460" cy="258445"/>
    <xdr:sp macro="" textlink="">
      <xdr:nvSpPr>
        <xdr:cNvPr id="829" name="テキスト ボックス 828"/>
        <xdr:cNvSpPr txBox="1"/>
      </xdr:nvSpPr>
      <xdr:spPr>
        <a:xfrm>
          <a:off x="18467070" y="10194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151130</xdr:rowOff>
    </xdr:from>
    <xdr:to xmlns:xdr="http://schemas.openxmlformats.org/drawingml/2006/spreadsheetDrawing">
      <xdr:col>116</xdr:col>
      <xdr:colOff>62865</xdr:colOff>
      <xdr:row>78</xdr:row>
      <xdr:rowOff>59055</xdr:rowOff>
    </xdr:to>
    <xdr:cxnSp macro="">
      <xdr:nvCxnSpPr>
        <xdr:cNvPr id="853" name="直線コネクタ 852"/>
        <xdr:cNvCxnSpPr/>
      </xdr:nvCxnSpPr>
      <xdr:spPr>
        <a:xfrm flipV="1">
          <a:off x="22159595" y="119811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63500</xdr:rowOff>
    </xdr:from>
    <xdr:ext cx="534670" cy="258445"/>
    <xdr:sp macro="" textlink="">
      <xdr:nvSpPr>
        <xdr:cNvPr id="854" name="繰出金最小値テキスト"/>
        <xdr:cNvSpPr txBox="1"/>
      </xdr:nvSpPr>
      <xdr:spPr>
        <a:xfrm>
          <a:off x="22212300" y="13436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59055</xdr:rowOff>
    </xdr:from>
    <xdr:to xmlns:xdr="http://schemas.openxmlformats.org/drawingml/2006/spreadsheetDrawing">
      <xdr:col>116</xdr:col>
      <xdr:colOff>152400</xdr:colOff>
      <xdr:row>78</xdr:row>
      <xdr:rowOff>59055</xdr:rowOff>
    </xdr:to>
    <xdr:cxnSp macro="">
      <xdr:nvCxnSpPr>
        <xdr:cNvPr id="855" name="直線コネクタ 854"/>
        <xdr:cNvCxnSpPr/>
      </xdr:nvCxnSpPr>
      <xdr:spPr>
        <a:xfrm>
          <a:off x="22072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56"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151130</xdr:rowOff>
    </xdr:from>
    <xdr:to xmlns:xdr="http://schemas.openxmlformats.org/drawingml/2006/spreadsheetDrawing">
      <xdr:col>116</xdr:col>
      <xdr:colOff>152400</xdr:colOff>
      <xdr:row>69</xdr:row>
      <xdr:rowOff>151130</xdr:rowOff>
    </xdr:to>
    <xdr:cxnSp macro="">
      <xdr:nvCxnSpPr>
        <xdr:cNvPr id="857" name="直線コネクタ 856"/>
        <xdr:cNvCxnSpPr/>
      </xdr:nvCxnSpPr>
      <xdr:spPr>
        <a:xfrm>
          <a:off x="22072600" y="1198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33655</xdr:rowOff>
    </xdr:from>
    <xdr:to xmlns:xdr="http://schemas.openxmlformats.org/drawingml/2006/spreadsheetDrawing">
      <xdr:col>116</xdr:col>
      <xdr:colOff>63500</xdr:colOff>
      <xdr:row>77</xdr:row>
      <xdr:rowOff>99060</xdr:rowOff>
    </xdr:to>
    <xdr:cxnSp macro="">
      <xdr:nvCxnSpPr>
        <xdr:cNvPr id="858" name="直線コネクタ 857"/>
        <xdr:cNvCxnSpPr/>
      </xdr:nvCxnSpPr>
      <xdr:spPr>
        <a:xfrm flipV="1">
          <a:off x="21323300" y="132353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110490</xdr:rowOff>
    </xdr:from>
    <xdr:ext cx="598805" cy="258445"/>
    <xdr:sp macro="" textlink="">
      <xdr:nvSpPr>
        <xdr:cNvPr id="859" name="繰出金平均値テキスト"/>
        <xdr:cNvSpPr txBox="1"/>
      </xdr:nvSpPr>
      <xdr:spPr>
        <a:xfrm>
          <a:off x="22212300" y="12969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87630</xdr:rowOff>
    </xdr:from>
    <xdr:to xmlns:xdr="http://schemas.openxmlformats.org/drawingml/2006/spreadsheetDrawing">
      <xdr:col>116</xdr:col>
      <xdr:colOff>114300</xdr:colOff>
      <xdr:row>77</xdr:row>
      <xdr:rowOff>17780</xdr:rowOff>
    </xdr:to>
    <xdr:sp macro="" textlink="">
      <xdr:nvSpPr>
        <xdr:cNvPr id="860" name="フローチャート: 判断 859"/>
        <xdr:cNvSpPr/>
      </xdr:nvSpPr>
      <xdr:spPr>
        <a:xfrm>
          <a:off x="221107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99060</xdr:rowOff>
    </xdr:from>
    <xdr:to xmlns:xdr="http://schemas.openxmlformats.org/drawingml/2006/spreadsheetDrawing">
      <xdr:col>111</xdr:col>
      <xdr:colOff>177800</xdr:colOff>
      <xdr:row>77</xdr:row>
      <xdr:rowOff>110490</xdr:rowOff>
    </xdr:to>
    <xdr:cxnSp macro="">
      <xdr:nvCxnSpPr>
        <xdr:cNvPr id="861" name="直線コネクタ 860"/>
        <xdr:cNvCxnSpPr/>
      </xdr:nvCxnSpPr>
      <xdr:spPr>
        <a:xfrm flipV="1">
          <a:off x="20434300" y="13300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97790</xdr:rowOff>
    </xdr:from>
    <xdr:to xmlns:xdr="http://schemas.openxmlformats.org/drawingml/2006/spreadsheetDrawing">
      <xdr:col>112</xdr:col>
      <xdr:colOff>38100</xdr:colOff>
      <xdr:row>77</xdr:row>
      <xdr:rowOff>27940</xdr:rowOff>
    </xdr:to>
    <xdr:sp macro="" textlink="">
      <xdr:nvSpPr>
        <xdr:cNvPr id="862" name="フローチャート: 判断 861"/>
        <xdr:cNvSpPr/>
      </xdr:nvSpPr>
      <xdr:spPr>
        <a:xfrm>
          <a:off x="21272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44450</xdr:rowOff>
    </xdr:from>
    <xdr:ext cx="598170" cy="259080"/>
    <xdr:sp macro="" textlink="">
      <xdr:nvSpPr>
        <xdr:cNvPr id="863" name="テキスト ボックス 862"/>
        <xdr:cNvSpPr txBox="1"/>
      </xdr:nvSpPr>
      <xdr:spPr>
        <a:xfrm>
          <a:off x="21023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110490</xdr:rowOff>
    </xdr:from>
    <xdr:to xmlns:xdr="http://schemas.openxmlformats.org/drawingml/2006/spreadsheetDrawing">
      <xdr:col>107</xdr:col>
      <xdr:colOff>50800</xdr:colOff>
      <xdr:row>77</xdr:row>
      <xdr:rowOff>130175</xdr:rowOff>
    </xdr:to>
    <xdr:cxnSp macro="">
      <xdr:nvCxnSpPr>
        <xdr:cNvPr id="864" name="直線コネクタ 863"/>
        <xdr:cNvCxnSpPr/>
      </xdr:nvCxnSpPr>
      <xdr:spPr>
        <a:xfrm flipV="1">
          <a:off x="19545300" y="133121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65" name="フローチャート: 判断 864"/>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35560</xdr:rowOff>
    </xdr:from>
    <xdr:ext cx="598170" cy="259080"/>
    <xdr:sp macro="" textlink="">
      <xdr:nvSpPr>
        <xdr:cNvPr id="866" name="テキスト ボックス 865"/>
        <xdr:cNvSpPr txBox="1"/>
      </xdr:nvSpPr>
      <xdr:spPr>
        <a:xfrm>
          <a:off x="20134580" y="12894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130175</xdr:rowOff>
    </xdr:from>
    <xdr:to xmlns:xdr="http://schemas.openxmlformats.org/drawingml/2006/spreadsheetDrawing">
      <xdr:col>102</xdr:col>
      <xdr:colOff>114300</xdr:colOff>
      <xdr:row>77</xdr:row>
      <xdr:rowOff>133985</xdr:rowOff>
    </xdr:to>
    <xdr:cxnSp macro="">
      <xdr:nvCxnSpPr>
        <xdr:cNvPr id="867" name="直線コネクタ 866"/>
        <xdr:cNvCxnSpPr/>
      </xdr:nvCxnSpPr>
      <xdr:spPr>
        <a:xfrm flipV="1">
          <a:off x="18656300" y="133318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98425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9494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45085</xdr:rowOff>
    </xdr:from>
    <xdr:ext cx="598170" cy="258445"/>
    <xdr:sp macro="" textlink="">
      <xdr:nvSpPr>
        <xdr:cNvPr id="869" name="テキスト ボックス 868"/>
        <xdr:cNvSpPr txBox="1"/>
      </xdr:nvSpPr>
      <xdr:spPr>
        <a:xfrm>
          <a:off x="19245580" y="1290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97790</xdr:rowOff>
    </xdr:from>
    <xdr:to xmlns:xdr="http://schemas.openxmlformats.org/drawingml/2006/spreadsheetDrawing">
      <xdr:col>98</xdr:col>
      <xdr:colOff>38100</xdr:colOff>
      <xdr:row>77</xdr:row>
      <xdr:rowOff>27940</xdr:rowOff>
    </xdr:to>
    <xdr:sp macro="" textlink="">
      <xdr:nvSpPr>
        <xdr:cNvPr id="870" name="フローチャート: 判断 869"/>
        <xdr:cNvSpPr/>
      </xdr:nvSpPr>
      <xdr:spPr>
        <a:xfrm>
          <a:off x="18605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44450</xdr:rowOff>
    </xdr:from>
    <xdr:ext cx="598170" cy="259080"/>
    <xdr:sp macro="" textlink="">
      <xdr:nvSpPr>
        <xdr:cNvPr id="871" name="テキスト ボックス 870"/>
        <xdr:cNvSpPr txBox="1"/>
      </xdr:nvSpPr>
      <xdr:spPr>
        <a:xfrm>
          <a:off x="18356580" y="12903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154940</xdr:rowOff>
    </xdr:from>
    <xdr:to xmlns:xdr="http://schemas.openxmlformats.org/drawingml/2006/spreadsheetDrawing">
      <xdr:col>116</xdr:col>
      <xdr:colOff>114300</xdr:colOff>
      <xdr:row>77</xdr:row>
      <xdr:rowOff>84455</xdr:rowOff>
    </xdr:to>
    <xdr:sp macro="" textlink="">
      <xdr:nvSpPr>
        <xdr:cNvPr id="877" name="楕円 876"/>
        <xdr:cNvSpPr/>
      </xdr:nvSpPr>
      <xdr:spPr>
        <a:xfrm>
          <a:off x="221107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132715</xdr:rowOff>
    </xdr:from>
    <xdr:ext cx="534670" cy="258445"/>
    <xdr:sp macro="" textlink="">
      <xdr:nvSpPr>
        <xdr:cNvPr id="878" name="繰出金該当値テキスト"/>
        <xdr:cNvSpPr txBox="1"/>
      </xdr:nvSpPr>
      <xdr:spPr>
        <a:xfrm>
          <a:off x="22212300" y="13162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48260</xdr:rowOff>
    </xdr:from>
    <xdr:to xmlns:xdr="http://schemas.openxmlformats.org/drawingml/2006/spreadsheetDrawing">
      <xdr:col>112</xdr:col>
      <xdr:colOff>38100</xdr:colOff>
      <xdr:row>77</xdr:row>
      <xdr:rowOff>149860</xdr:rowOff>
    </xdr:to>
    <xdr:sp macro="" textlink="">
      <xdr:nvSpPr>
        <xdr:cNvPr id="879" name="楕円 878"/>
        <xdr:cNvSpPr/>
      </xdr:nvSpPr>
      <xdr:spPr>
        <a:xfrm>
          <a:off x="21272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140970</xdr:rowOff>
    </xdr:from>
    <xdr:ext cx="534035" cy="259080"/>
    <xdr:sp macro="" textlink="">
      <xdr:nvSpPr>
        <xdr:cNvPr id="880" name="テキスト ボックス 879"/>
        <xdr:cNvSpPr txBox="1"/>
      </xdr:nvSpPr>
      <xdr:spPr>
        <a:xfrm>
          <a:off x="21055965" y="13342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59690</xdr:rowOff>
    </xdr:from>
    <xdr:to xmlns:xdr="http://schemas.openxmlformats.org/drawingml/2006/spreadsheetDrawing">
      <xdr:col>107</xdr:col>
      <xdr:colOff>101600</xdr:colOff>
      <xdr:row>77</xdr:row>
      <xdr:rowOff>161290</xdr:rowOff>
    </xdr:to>
    <xdr:sp macro="" textlink="">
      <xdr:nvSpPr>
        <xdr:cNvPr id="881" name="楕円 880"/>
        <xdr:cNvSpPr/>
      </xdr:nvSpPr>
      <xdr:spPr>
        <a:xfrm>
          <a:off x="20383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152400</xdr:rowOff>
    </xdr:from>
    <xdr:ext cx="534035" cy="259080"/>
    <xdr:sp macro="" textlink="">
      <xdr:nvSpPr>
        <xdr:cNvPr id="882" name="テキスト ボックス 881"/>
        <xdr:cNvSpPr txBox="1"/>
      </xdr:nvSpPr>
      <xdr:spPr>
        <a:xfrm>
          <a:off x="20166965" y="1335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79375</xdr:rowOff>
    </xdr:from>
    <xdr:to xmlns:xdr="http://schemas.openxmlformats.org/drawingml/2006/spreadsheetDrawing">
      <xdr:col>102</xdr:col>
      <xdr:colOff>165100</xdr:colOff>
      <xdr:row>78</xdr:row>
      <xdr:rowOff>9525</xdr:rowOff>
    </xdr:to>
    <xdr:sp macro="" textlink="">
      <xdr:nvSpPr>
        <xdr:cNvPr id="883" name="楕円 882"/>
        <xdr:cNvSpPr/>
      </xdr:nvSpPr>
      <xdr:spPr>
        <a:xfrm>
          <a:off x="19494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635</xdr:rowOff>
    </xdr:from>
    <xdr:ext cx="534035" cy="259080"/>
    <xdr:sp macro="" textlink="">
      <xdr:nvSpPr>
        <xdr:cNvPr id="884" name="テキスト ボックス 883"/>
        <xdr:cNvSpPr txBox="1"/>
      </xdr:nvSpPr>
      <xdr:spPr>
        <a:xfrm>
          <a:off x="19277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83185</xdr:rowOff>
    </xdr:from>
    <xdr:to xmlns:xdr="http://schemas.openxmlformats.org/drawingml/2006/spreadsheetDrawing">
      <xdr:col>98</xdr:col>
      <xdr:colOff>38100</xdr:colOff>
      <xdr:row>78</xdr:row>
      <xdr:rowOff>13335</xdr:rowOff>
    </xdr:to>
    <xdr:sp macro="" textlink="">
      <xdr:nvSpPr>
        <xdr:cNvPr id="885" name="楕円 884"/>
        <xdr:cNvSpPr/>
      </xdr:nvSpPr>
      <xdr:spPr>
        <a:xfrm>
          <a:off x="18605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4445</xdr:rowOff>
    </xdr:from>
    <xdr:ext cx="534035" cy="259080"/>
    <xdr:sp macro="" textlink="">
      <xdr:nvSpPr>
        <xdr:cNvPr id="886" name="テキスト ボックス 885"/>
        <xdr:cNvSpPr txBox="1"/>
      </xdr:nvSpPr>
      <xdr:spPr>
        <a:xfrm>
          <a:off x="18388965" y="1337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8" name="テキスト ボックス 897"/>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3" name="直線コネクタ 902"/>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4" name="テキスト ボックス 903"/>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6" name="テキスト ボックス 905"/>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123190</xdr:rowOff>
    </xdr:from>
    <xdr:to xmlns:xdr="http://schemas.openxmlformats.org/drawingml/2006/spreadsheetDrawing">
      <xdr:col>112</xdr:col>
      <xdr:colOff>38100</xdr:colOff>
      <xdr:row>90</xdr:row>
      <xdr:rowOff>53340</xdr:rowOff>
    </xdr:to>
    <xdr:sp macro="" textlink="">
      <xdr:nvSpPr>
        <xdr:cNvPr id="917" name="フローチャート: 判断 916"/>
        <xdr:cNvSpPr/>
      </xdr:nvSpPr>
      <xdr:spPr>
        <a:xfrm>
          <a:off x="21272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69850</xdr:rowOff>
    </xdr:from>
    <xdr:ext cx="313690" cy="259080"/>
    <xdr:sp macro="" textlink="">
      <xdr:nvSpPr>
        <xdr:cNvPr id="918" name="テキスト ボックス 917"/>
        <xdr:cNvSpPr txBox="1"/>
      </xdr:nvSpPr>
      <xdr:spPr>
        <a:xfrm>
          <a:off x="21166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1" name="テキスト ボックス 920"/>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4" name="テキスト ボックス 92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7" name="テキスト ボックス 936"/>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9" name="テキスト ボックス 938"/>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人件費については、多様な行政需要に対応するため増員を図ったことから前年度より増加しているが、類似団体平均値は下回っている。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については、給付事業の多くを広域連合で行っていることから類似団体内においては、最小の数値となっているが、これは広域連合へは負担金として支出しており、補助費等で計上している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うち新規整備）については、前年度比６．４倍で類似団体内でも上位の数値となっている。これは、庁舎建設事業や防災行政無線デジタル化事業が本格化したもので、令和２年度も高い水準で推移す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公債費については、近年実施してきた大型建設事業に係る町債の償還が順次始まったことから、前年度比１７．２％の増加となっているが、類似団体平均値は下回っている。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貸付金については、農業振興施策として初期投資費用に対する資金貸付を行っており、前年度比２．３倍となり、類似団体平均値を上回っている。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2,653
2,650
52.36
4,357,584
4,280,212
44,286
1,548,033
3,782,060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147955</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633595" y="529145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900" cy="259080"/>
    <xdr:sp macro="" textlink="">
      <xdr:nvSpPr>
        <xdr:cNvPr id="56" name="議会費最小値テキスト"/>
        <xdr:cNvSpPr txBox="1"/>
      </xdr:nvSpPr>
      <xdr:spPr>
        <a:xfrm>
          <a:off x="4686300" y="6609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546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94615</xdr:rowOff>
    </xdr:from>
    <xdr:ext cx="534670" cy="259080"/>
    <xdr:sp macro="" textlink="">
      <xdr:nvSpPr>
        <xdr:cNvPr id="58" name="議会費最大値テキスト"/>
        <xdr:cNvSpPr txBox="1"/>
      </xdr:nvSpPr>
      <xdr:spPr>
        <a:xfrm>
          <a:off x="4686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147955</xdr:rowOff>
    </xdr:from>
    <xdr:to xmlns:xdr="http://schemas.openxmlformats.org/drawingml/2006/spreadsheetDrawing">
      <xdr:col>24</xdr:col>
      <xdr:colOff>152400</xdr:colOff>
      <xdr:row>30</xdr:row>
      <xdr:rowOff>147955</xdr:rowOff>
    </xdr:to>
    <xdr:cxnSp macro="">
      <xdr:nvCxnSpPr>
        <xdr:cNvPr id="59" name="直線コネクタ 58"/>
        <xdr:cNvCxnSpPr/>
      </xdr:nvCxnSpPr>
      <xdr:spPr>
        <a:xfrm>
          <a:off x="4546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38735</xdr:rowOff>
    </xdr:from>
    <xdr:to xmlns:xdr="http://schemas.openxmlformats.org/drawingml/2006/spreadsheetDrawing">
      <xdr:col>24</xdr:col>
      <xdr:colOff>63500</xdr:colOff>
      <xdr:row>37</xdr:row>
      <xdr:rowOff>49530</xdr:rowOff>
    </xdr:to>
    <xdr:cxnSp macro="">
      <xdr:nvCxnSpPr>
        <xdr:cNvPr id="60" name="直線コネクタ 59"/>
        <xdr:cNvCxnSpPr/>
      </xdr:nvCxnSpPr>
      <xdr:spPr>
        <a:xfrm flipV="1">
          <a:off x="3797300" y="63823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148590</xdr:rowOff>
    </xdr:from>
    <xdr:ext cx="534670" cy="259080"/>
    <xdr:sp macro="" textlink="">
      <xdr:nvSpPr>
        <xdr:cNvPr id="61" name="議会費平均値テキスト"/>
        <xdr:cNvSpPr txBox="1"/>
      </xdr:nvSpPr>
      <xdr:spPr>
        <a:xfrm>
          <a:off x="4686300" y="632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2" name="フローチャート: 判断 61"/>
        <xdr:cNvSpPr/>
      </xdr:nvSpPr>
      <xdr:spPr>
        <a:xfrm>
          <a:off x="4584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49530</xdr:rowOff>
    </xdr:from>
    <xdr:to xmlns:xdr="http://schemas.openxmlformats.org/drawingml/2006/spreadsheetDrawing">
      <xdr:col>19</xdr:col>
      <xdr:colOff>177800</xdr:colOff>
      <xdr:row>37</xdr:row>
      <xdr:rowOff>52705</xdr:rowOff>
    </xdr:to>
    <xdr:cxnSp macro="">
      <xdr:nvCxnSpPr>
        <xdr:cNvPr id="63" name="直線コネクタ 62"/>
        <xdr:cNvCxnSpPr/>
      </xdr:nvCxnSpPr>
      <xdr:spPr>
        <a:xfrm flipV="1">
          <a:off x="2908300" y="6393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106680</xdr:rowOff>
    </xdr:to>
    <xdr:sp macro="" textlink="">
      <xdr:nvSpPr>
        <xdr:cNvPr id="64" name="フローチャート: 判断 63"/>
        <xdr:cNvSpPr/>
      </xdr:nvSpPr>
      <xdr:spPr>
        <a:xfrm>
          <a:off x="3746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97790</xdr:rowOff>
    </xdr:from>
    <xdr:ext cx="534035" cy="258445"/>
    <xdr:sp macro="" textlink="">
      <xdr:nvSpPr>
        <xdr:cNvPr id="65" name="テキスト ボックス 64"/>
        <xdr:cNvSpPr txBox="1"/>
      </xdr:nvSpPr>
      <xdr:spPr>
        <a:xfrm>
          <a:off x="3529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52705</xdr:rowOff>
    </xdr:from>
    <xdr:to xmlns:xdr="http://schemas.openxmlformats.org/drawingml/2006/spreadsheetDrawing">
      <xdr:col>15</xdr:col>
      <xdr:colOff>50800</xdr:colOff>
      <xdr:row>37</xdr:row>
      <xdr:rowOff>56515</xdr:rowOff>
    </xdr:to>
    <xdr:cxnSp macro="">
      <xdr:nvCxnSpPr>
        <xdr:cNvPr id="66" name="直線コネクタ 65"/>
        <xdr:cNvCxnSpPr/>
      </xdr:nvCxnSpPr>
      <xdr:spPr>
        <a:xfrm flipV="1">
          <a:off x="2019300" y="63963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104775</xdr:rowOff>
    </xdr:to>
    <xdr:sp macro="" textlink="">
      <xdr:nvSpPr>
        <xdr:cNvPr id="67" name="フローチャート: 判断 66"/>
        <xdr:cNvSpPr/>
      </xdr:nvSpPr>
      <xdr:spPr>
        <a:xfrm>
          <a:off x="2857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95885</xdr:rowOff>
    </xdr:from>
    <xdr:ext cx="534035" cy="259080"/>
    <xdr:sp macro="" textlink="">
      <xdr:nvSpPr>
        <xdr:cNvPr id="68" name="テキスト ボックス 67"/>
        <xdr:cNvSpPr txBox="1"/>
      </xdr:nvSpPr>
      <xdr:spPr>
        <a:xfrm>
          <a:off x="2640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34290</xdr:rowOff>
    </xdr:from>
    <xdr:to xmlns:xdr="http://schemas.openxmlformats.org/drawingml/2006/spreadsheetDrawing">
      <xdr:col>10</xdr:col>
      <xdr:colOff>114300</xdr:colOff>
      <xdr:row>37</xdr:row>
      <xdr:rowOff>56515</xdr:rowOff>
    </xdr:to>
    <xdr:cxnSp macro="">
      <xdr:nvCxnSpPr>
        <xdr:cNvPr id="69" name="直線コネクタ 68"/>
        <xdr:cNvCxnSpPr/>
      </xdr:nvCxnSpPr>
      <xdr:spPr>
        <a:xfrm>
          <a:off x="1130300" y="63779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121285</xdr:rowOff>
    </xdr:from>
    <xdr:ext cx="534035" cy="258445"/>
    <xdr:sp macro="" textlink="">
      <xdr:nvSpPr>
        <xdr:cNvPr id="71" name="テキスト ボックス 70"/>
        <xdr:cNvSpPr txBox="1"/>
      </xdr:nvSpPr>
      <xdr:spPr>
        <a:xfrm>
          <a:off x="1751965" y="612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72" name="フローチャート: 判断 71"/>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80010</xdr:rowOff>
    </xdr:from>
    <xdr:ext cx="534035" cy="259080"/>
    <xdr:sp macro="" textlink="">
      <xdr:nvSpPr>
        <xdr:cNvPr id="73" name="テキスト ボックス 72"/>
        <xdr:cNvSpPr txBox="1"/>
      </xdr:nvSpPr>
      <xdr:spPr>
        <a:xfrm>
          <a:off x="862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159385</xdr:rowOff>
    </xdr:from>
    <xdr:to xmlns:xdr="http://schemas.openxmlformats.org/drawingml/2006/spreadsheetDrawing">
      <xdr:col>24</xdr:col>
      <xdr:colOff>114300</xdr:colOff>
      <xdr:row>37</xdr:row>
      <xdr:rowOff>89535</xdr:rowOff>
    </xdr:to>
    <xdr:sp macro="" textlink="">
      <xdr:nvSpPr>
        <xdr:cNvPr id="79" name="楕円 78"/>
        <xdr:cNvSpPr/>
      </xdr:nvSpPr>
      <xdr:spPr>
        <a:xfrm>
          <a:off x="4584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10795</xdr:rowOff>
    </xdr:from>
    <xdr:ext cx="534670" cy="258445"/>
    <xdr:sp macro="" textlink="">
      <xdr:nvSpPr>
        <xdr:cNvPr id="80" name="議会費該当値テキスト"/>
        <xdr:cNvSpPr txBox="1"/>
      </xdr:nvSpPr>
      <xdr:spPr>
        <a:xfrm>
          <a:off x="4686300" y="6182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170180</xdr:rowOff>
    </xdr:from>
    <xdr:to xmlns:xdr="http://schemas.openxmlformats.org/drawingml/2006/spreadsheetDrawing">
      <xdr:col>20</xdr:col>
      <xdr:colOff>38100</xdr:colOff>
      <xdr:row>37</xdr:row>
      <xdr:rowOff>100330</xdr:rowOff>
    </xdr:to>
    <xdr:sp macro="" textlink="">
      <xdr:nvSpPr>
        <xdr:cNvPr id="81" name="楕円 80"/>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116840</xdr:rowOff>
    </xdr:from>
    <xdr:ext cx="534035" cy="259080"/>
    <xdr:sp macro="" textlink="">
      <xdr:nvSpPr>
        <xdr:cNvPr id="82" name="テキスト ボックス 81"/>
        <xdr:cNvSpPr txBox="1"/>
      </xdr:nvSpPr>
      <xdr:spPr>
        <a:xfrm>
          <a:off x="3529965" y="611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1905</xdr:rowOff>
    </xdr:from>
    <xdr:to xmlns:xdr="http://schemas.openxmlformats.org/drawingml/2006/spreadsheetDrawing">
      <xdr:col>15</xdr:col>
      <xdr:colOff>101600</xdr:colOff>
      <xdr:row>37</xdr:row>
      <xdr:rowOff>103505</xdr:rowOff>
    </xdr:to>
    <xdr:sp macro="" textlink="">
      <xdr:nvSpPr>
        <xdr:cNvPr id="83" name="楕円 82"/>
        <xdr:cNvSpPr/>
      </xdr:nvSpPr>
      <xdr:spPr>
        <a:xfrm>
          <a:off x="2857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120650</xdr:rowOff>
    </xdr:from>
    <xdr:ext cx="534035" cy="258445"/>
    <xdr:sp macro="" textlink="">
      <xdr:nvSpPr>
        <xdr:cNvPr id="84" name="テキスト ボックス 83"/>
        <xdr:cNvSpPr txBox="1"/>
      </xdr:nvSpPr>
      <xdr:spPr>
        <a:xfrm>
          <a:off x="2640965" y="6121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6350</xdr:rowOff>
    </xdr:from>
    <xdr:to xmlns:xdr="http://schemas.openxmlformats.org/drawingml/2006/spreadsheetDrawing">
      <xdr:col>10</xdr:col>
      <xdr:colOff>165100</xdr:colOff>
      <xdr:row>37</xdr:row>
      <xdr:rowOff>107315</xdr:rowOff>
    </xdr:to>
    <xdr:sp macro="" textlink="">
      <xdr:nvSpPr>
        <xdr:cNvPr id="85" name="楕円 84"/>
        <xdr:cNvSpPr/>
      </xdr:nvSpPr>
      <xdr:spPr>
        <a:xfrm>
          <a:off x="1968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98425</xdr:rowOff>
    </xdr:from>
    <xdr:ext cx="534035" cy="258445"/>
    <xdr:sp macro="" textlink="">
      <xdr:nvSpPr>
        <xdr:cNvPr id="86" name="テキスト ボックス 85"/>
        <xdr:cNvSpPr txBox="1"/>
      </xdr:nvSpPr>
      <xdr:spPr>
        <a:xfrm>
          <a:off x="1751965" y="6442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154940</xdr:rowOff>
    </xdr:from>
    <xdr:to xmlns:xdr="http://schemas.openxmlformats.org/drawingml/2006/spreadsheetDrawing">
      <xdr:col>6</xdr:col>
      <xdr:colOff>38100</xdr:colOff>
      <xdr:row>37</xdr:row>
      <xdr:rowOff>85090</xdr:rowOff>
    </xdr:to>
    <xdr:sp macro="" textlink="">
      <xdr:nvSpPr>
        <xdr:cNvPr id="87" name="楕円 86"/>
        <xdr:cNvSpPr/>
      </xdr:nvSpPr>
      <xdr:spPr>
        <a:xfrm>
          <a:off x="1079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101600</xdr:rowOff>
    </xdr:from>
    <xdr:ext cx="534035" cy="259080"/>
    <xdr:sp macro="" textlink="">
      <xdr:nvSpPr>
        <xdr:cNvPr id="88" name="テキスト ボックス 87"/>
        <xdr:cNvSpPr txBox="1"/>
      </xdr:nvSpPr>
      <xdr:spPr>
        <a:xfrm>
          <a:off x="862965" y="610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35560</xdr:rowOff>
    </xdr:from>
    <xdr:ext cx="685165" cy="259080"/>
    <xdr:sp macro="" textlink="">
      <xdr:nvSpPr>
        <xdr:cNvPr id="102" name="テキスト ボックス 101"/>
        <xdr:cNvSpPr txBox="1"/>
      </xdr:nvSpPr>
      <xdr:spPr>
        <a:xfrm>
          <a:off x="76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4" name="テキスト ボックス 103"/>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6" name="テキスト ボックス 105"/>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91440</xdr:rowOff>
    </xdr:from>
    <xdr:to xmlns:xdr="http://schemas.openxmlformats.org/drawingml/2006/spreadsheetDrawing">
      <xdr:col>24</xdr:col>
      <xdr:colOff>62865</xdr:colOff>
      <xdr:row>58</xdr:row>
      <xdr:rowOff>169545</xdr:rowOff>
    </xdr:to>
    <xdr:cxnSp macro="">
      <xdr:nvCxnSpPr>
        <xdr:cNvPr id="112" name="直線コネクタ 111"/>
        <xdr:cNvCxnSpPr/>
      </xdr:nvCxnSpPr>
      <xdr:spPr>
        <a:xfrm flipV="1">
          <a:off x="4633595" y="883539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59080"/>
    <xdr:sp macro="" textlink="">
      <xdr:nvSpPr>
        <xdr:cNvPr id="113" name="総務費最小値テキスト"/>
        <xdr:cNvSpPr txBox="1"/>
      </xdr:nvSpPr>
      <xdr:spPr>
        <a:xfrm>
          <a:off x="4686300" y="1011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169545</xdr:rowOff>
    </xdr:from>
    <xdr:to xmlns:xdr="http://schemas.openxmlformats.org/drawingml/2006/spreadsheetDrawing">
      <xdr:col>24</xdr:col>
      <xdr:colOff>152400</xdr:colOff>
      <xdr:row>58</xdr:row>
      <xdr:rowOff>169545</xdr:rowOff>
    </xdr:to>
    <xdr:cxnSp macro="">
      <xdr:nvCxnSpPr>
        <xdr:cNvPr id="114" name="直線コネクタ 113"/>
        <xdr:cNvCxnSpPr/>
      </xdr:nvCxnSpPr>
      <xdr:spPr>
        <a:xfrm>
          <a:off x="45466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38100</xdr:rowOff>
    </xdr:from>
    <xdr:ext cx="690245" cy="259080"/>
    <xdr:sp macro="" textlink="">
      <xdr:nvSpPr>
        <xdr:cNvPr id="115" name="総務費最大値テキスト"/>
        <xdr:cNvSpPr txBox="1"/>
      </xdr:nvSpPr>
      <xdr:spPr>
        <a:xfrm>
          <a:off x="4686300" y="8610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91440</xdr:rowOff>
    </xdr:from>
    <xdr:to xmlns:xdr="http://schemas.openxmlformats.org/drawingml/2006/spreadsheetDrawing">
      <xdr:col>24</xdr:col>
      <xdr:colOff>152400</xdr:colOff>
      <xdr:row>51</xdr:row>
      <xdr:rowOff>91440</xdr:rowOff>
    </xdr:to>
    <xdr:cxnSp macro="">
      <xdr:nvCxnSpPr>
        <xdr:cNvPr id="116" name="直線コネクタ 115"/>
        <xdr:cNvCxnSpPr/>
      </xdr:nvCxnSpPr>
      <xdr:spPr>
        <a:xfrm>
          <a:off x="4546600" y="883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149860</xdr:rowOff>
    </xdr:from>
    <xdr:to xmlns:xdr="http://schemas.openxmlformats.org/drawingml/2006/spreadsheetDrawing">
      <xdr:col>24</xdr:col>
      <xdr:colOff>63500</xdr:colOff>
      <xdr:row>58</xdr:row>
      <xdr:rowOff>100330</xdr:rowOff>
    </xdr:to>
    <xdr:cxnSp macro="">
      <xdr:nvCxnSpPr>
        <xdr:cNvPr id="117" name="直線コネクタ 116"/>
        <xdr:cNvCxnSpPr/>
      </xdr:nvCxnSpPr>
      <xdr:spPr>
        <a:xfrm flipV="1">
          <a:off x="3797300" y="992251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35560</xdr:rowOff>
    </xdr:from>
    <xdr:ext cx="598805" cy="259080"/>
    <xdr:sp macro="" textlink="">
      <xdr:nvSpPr>
        <xdr:cNvPr id="118" name="総務費平均値テキスト"/>
        <xdr:cNvSpPr txBox="1"/>
      </xdr:nvSpPr>
      <xdr:spPr>
        <a:xfrm>
          <a:off x="4686300" y="9979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19" name="フローチャート: 判断 118"/>
        <xdr:cNvSpPr/>
      </xdr:nvSpPr>
      <xdr:spPr>
        <a:xfrm>
          <a:off x="4584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100330</xdr:rowOff>
    </xdr:from>
    <xdr:to xmlns:xdr="http://schemas.openxmlformats.org/drawingml/2006/spreadsheetDrawing">
      <xdr:col>19</xdr:col>
      <xdr:colOff>177800</xdr:colOff>
      <xdr:row>58</xdr:row>
      <xdr:rowOff>101600</xdr:rowOff>
    </xdr:to>
    <xdr:cxnSp macro="">
      <xdr:nvCxnSpPr>
        <xdr:cNvPr id="120" name="直線コネクタ 119"/>
        <xdr:cNvCxnSpPr/>
      </xdr:nvCxnSpPr>
      <xdr:spPr>
        <a:xfrm flipV="1">
          <a:off x="2908300" y="1004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57785</xdr:rowOff>
    </xdr:from>
    <xdr:to xmlns:xdr="http://schemas.openxmlformats.org/drawingml/2006/spreadsheetDrawing">
      <xdr:col>20</xdr:col>
      <xdr:colOff>38100</xdr:colOff>
      <xdr:row>58</xdr:row>
      <xdr:rowOff>159385</xdr:rowOff>
    </xdr:to>
    <xdr:sp macro="" textlink="">
      <xdr:nvSpPr>
        <xdr:cNvPr id="121" name="フローチャート: 判断 120"/>
        <xdr:cNvSpPr/>
      </xdr:nvSpPr>
      <xdr:spPr>
        <a:xfrm>
          <a:off x="3746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150495</xdr:rowOff>
    </xdr:from>
    <xdr:ext cx="598170" cy="259080"/>
    <xdr:sp macro="" textlink="">
      <xdr:nvSpPr>
        <xdr:cNvPr id="122" name="テキスト ボックス 121"/>
        <xdr:cNvSpPr txBox="1"/>
      </xdr:nvSpPr>
      <xdr:spPr>
        <a:xfrm>
          <a:off x="3497580" y="10094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101600</xdr:rowOff>
    </xdr:from>
    <xdr:to xmlns:xdr="http://schemas.openxmlformats.org/drawingml/2006/spreadsheetDrawing">
      <xdr:col>15</xdr:col>
      <xdr:colOff>50800</xdr:colOff>
      <xdr:row>58</xdr:row>
      <xdr:rowOff>107950</xdr:rowOff>
    </xdr:to>
    <xdr:cxnSp macro="">
      <xdr:nvCxnSpPr>
        <xdr:cNvPr id="123" name="直線コネクタ 122"/>
        <xdr:cNvCxnSpPr/>
      </xdr:nvCxnSpPr>
      <xdr:spPr>
        <a:xfrm flipV="1">
          <a:off x="2019300" y="100457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57150</xdr:rowOff>
    </xdr:from>
    <xdr:to xmlns:xdr="http://schemas.openxmlformats.org/drawingml/2006/spreadsheetDrawing">
      <xdr:col>15</xdr:col>
      <xdr:colOff>101600</xdr:colOff>
      <xdr:row>58</xdr:row>
      <xdr:rowOff>158750</xdr:rowOff>
    </xdr:to>
    <xdr:sp macro="" textlink="">
      <xdr:nvSpPr>
        <xdr:cNvPr id="124" name="フローチャート: 判断 123"/>
        <xdr:cNvSpPr/>
      </xdr:nvSpPr>
      <xdr:spPr>
        <a:xfrm>
          <a:off x="2857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149860</xdr:rowOff>
    </xdr:from>
    <xdr:ext cx="598170" cy="259080"/>
    <xdr:sp macro="" textlink="">
      <xdr:nvSpPr>
        <xdr:cNvPr id="125" name="テキスト ボックス 124"/>
        <xdr:cNvSpPr txBox="1"/>
      </xdr:nvSpPr>
      <xdr:spPr>
        <a:xfrm>
          <a:off x="260858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107950</xdr:rowOff>
    </xdr:from>
    <xdr:to xmlns:xdr="http://schemas.openxmlformats.org/drawingml/2006/spreadsheetDrawing">
      <xdr:col>10</xdr:col>
      <xdr:colOff>114300</xdr:colOff>
      <xdr:row>58</xdr:row>
      <xdr:rowOff>120650</xdr:rowOff>
    </xdr:to>
    <xdr:cxnSp macro="">
      <xdr:nvCxnSpPr>
        <xdr:cNvPr id="126" name="直線コネクタ 125"/>
        <xdr:cNvCxnSpPr/>
      </xdr:nvCxnSpPr>
      <xdr:spPr>
        <a:xfrm flipV="1">
          <a:off x="1130300" y="100520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27" name="フローチャート: 判断 126"/>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156210</xdr:rowOff>
    </xdr:from>
    <xdr:ext cx="598170" cy="258445"/>
    <xdr:sp macro="" textlink="">
      <xdr:nvSpPr>
        <xdr:cNvPr id="128" name="テキスト ボックス 127"/>
        <xdr:cNvSpPr txBox="1"/>
      </xdr:nvSpPr>
      <xdr:spPr>
        <a:xfrm>
          <a:off x="1719580" y="10100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29" name="フローチャート: 判断 128"/>
        <xdr:cNvSpPr/>
      </xdr:nvSpPr>
      <xdr:spPr>
        <a:xfrm>
          <a:off x="1079500" y="10008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10795</xdr:rowOff>
    </xdr:from>
    <xdr:ext cx="598170" cy="258445"/>
    <xdr:sp macro="" textlink="">
      <xdr:nvSpPr>
        <xdr:cNvPr id="130" name="テキスト ボックス 129"/>
        <xdr:cNvSpPr txBox="1"/>
      </xdr:nvSpPr>
      <xdr:spPr>
        <a:xfrm>
          <a:off x="830580" y="9783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99060</xdr:rowOff>
    </xdr:from>
    <xdr:to xmlns:xdr="http://schemas.openxmlformats.org/drawingml/2006/spreadsheetDrawing">
      <xdr:col>24</xdr:col>
      <xdr:colOff>114300</xdr:colOff>
      <xdr:row>58</xdr:row>
      <xdr:rowOff>29210</xdr:rowOff>
    </xdr:to>
    <xdr:sp macro="" textlink="">
      <xdr:nvSpPr>
        <xdr:cNvPr id="136" name="楕円 135"/>
        <xdr:cNvSpPr/>
      </xdr:nvSpPr>
      <xdr:spPr>
        <a:xfrm>
          <a:off x="45847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121920</xdr:rowOff>
    </xdr:from>
    <xdr:ext cx="598805" cy="258445"/>
    <xdr:sp macro="" textlink="">
      <xdr:nvSpPr>
        <xdr:cNvPr id="137" name="総務費該当値テキスト"/>
        <xdr:cNvSpPr txBox="1"/>
      </xdr:nvSpPr>
      <xdr:spPr>
        <a:xfrm>
          <a:off x="4686300" y="9723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49530</xdr:rowOff>
    </xdr:from>
    <xdr:to xmlns:xdr="http://schemas.openxmlformats.org/drawingml/2006/spreadsheetDrawing">
      <xdr:col>20</xdr:col>
      <xdr:colOff>38100</xdr:colOff>
      <xdr:row>58</xdr:row>
      <xdr:rowOff>151130</xdr:rowOff>
    </xdr:to>
    <xdr:sp macro="" textlink="">
      <xdr:nvSpPr>
        <xdr:cNvPr id="138" name="楕円 137"/>
        <xdr:cNvSpPr/>
      </xdr:nvSpPr>
      <xdr:spPr>
        <a:xfrm>
          <a:off x="3746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167640</xdr:rowOff>
    </xdr:from>
    <xdr:ext cx="598170" cy="258445"/>
    <xdr:sp macro="" textlink="">
      <xdr:nvSpPr>
        <xdr:cNvPr id="139" name="テキスト ボックス 138"/>
        <xdr:cNvSpPr txBox="1"/>
      </xdr:nvSpPr>
      <xdr:spPr>
        <a:xfrm>
          <a:off x="3497580" y="9768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50800</xdr:rowOff>
    </xdr:from>
    <xdr:to xmlns:xdr="http://schemas.openxmlformats.org/drawingml/2006/spreadsheetDrawing">
      <xdr:col>15</xdr:col>
      <xdr:colOff>101600</xdr:colOff>
      <xdr:row>58</xdr:row>
      <xdr:rowOff>152400</xdr:rowOff>
    </xdr:to>
    <xdr:sp macro="" textlink="">
      <xdr:nvSpPr>
        <xdr:cNvPr id="140" name="楕円 139"/>
        <xdr:cNvSpPr/>
      </xdr:nvSpPr>
      <xdr:spPr>
        <a:xfrm>
          <a:off x="2857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168910</xdr:rowOff>
    </xdr:from>
    <xdr:ext cx="598170" cy="258445"/>
    <xdr:sp macro="" textlink="">
      <xdr:nvSpPr>
        <xdr:cNvPr id="141" name="テキスト ボックス 140"/>
        <xdr:cNvSpPr txBox="1"/>
      </xdr:nvSpPr>
      <xdr:spPr>
        <a:xfrm>
          <a:off x="2608580" y="9770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57150</xdr:rowOff>
    </xdr:from>
    <xdr:to xmlns:xdr="http://schemas.openxmlformats.org/drawingml/2006/spreadsheetDrawing">
      <xdr:col>10</xdr:col>
      <xdr:colOff>165100</xdr:colOff>
      <xdr:row>58</xdr:row>
      <xdr:rowOff>158750</xdr:rowOff>
    </xdr:to>
    <xdr:sp macro="" textlink="">
      <xdr:nvSpPr>
        <xdr:cNvPr id="142" name="楕円 141"/>
        <xdr:cNvSpPr/>
      </xdr:nvSpPr>
      <xdr:spPr>
        <a:xfrm>
          <a:off x="1968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3810</xdr:rowOff>
    </xdr:from>
    <xdr:ext cx="598170" cy="259080"/>
    <xdr:sp macro="" textlink="">
      <xdr:nvSpPr>
        <xdr:cNvPr id="143" name="テキスト ボックス 142"/>
        <xdr:cNvSpPr txBox="1"/>
      </xdr:nvSpPr>
      <xdr:spPr>
        <a:xfrm>
          <a:off x="1719580" y="9776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69215</xdr:rowOff>
    </xdr:from>
    <xdr:to xmlns:xdr="http://schemas.openxmlformats.org/drawingml/2006/spreadsheetDrawing">
      <xdr:col>6</xdr:col>
      <xdr:colOff>38100</xdr:colOff>
      <xdr:row>58</xdr:row>
      <xdr:rowOff>170815</xdr:rowOff>
    </xdr:to>
    <xdr:sp macro="" textlink="">
      <xdr:nvSpPr>
        <xdr:cNvPr id="144" name="楕円 143"/>
        <xdr:cNvSpPr/>
      </xdr:nvSpPr>
      <xdr:spPr>
        <a:xfrm>
          <a:off x="107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161925</xdr:rowOff>
    </xdr:from>
    <xdr:ext cx="598170" cy="259080"/>
    <xdr:sp macro="" textlink="">
      <xdr:nvSpPr>
        <xdr:cNvPr id="145" name="テキスト ボックス 144"/>
        <xdr:cNvSpPr txBox="1"/>
      </xdr:nvSpPr>
      <xdr:spPr>
        <a:xfrm>
          <a:off x="830580" y="10106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7" name="テキスト ボックス 156"/>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67" name="テキスト ボックス 166"/>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9" name="テキスト ボックス 168"/>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18415</xdr:rowOff>
    </xdr:from>
    <xdr:to xmlns:xdr="http://schemas.openxmlformats.org/drawingml/2006/spreadsheetDrawing">
      <xdr:col>24</xdr:col>
      <xdr:colOff>62865</xdr:colOff>
      <xdr:row>78</xdr:row>
      <xdr:rowOff>69850</xdr:rowOff>
    </xdr:to>
    <xdr:cxnSp macro="">
      <xdr:nvCxnSpPr>
        <xdr:cNvPr id="171" name="直線コネクタ 170"/>
        <xdr:cNvCxnSpPr/>
      </xdr:nvCxnSpPr>
      <xdr:spPr>
        <a:xfrm flipV="1">
          <a:off x="4633595" y="1201991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73660</xdr:rowOff>
    </xdr:from>
    <xdr:ext cx="598805" cy="259080"/>
    <xdr:sp macro="" textlink="">
      <xdr:nvSpPr>
        <xdr:cNvPr id="172" name="民生費最小値テキスト"/>
        <xdr:cNvSpPr txBox="1"/>
      </xdr:nvSpPr>
      <xdr:spPr>
        <a:xfrm>
          <a:off x="4686300" y="13446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69850</xdr:rowOff>
    </xdr:from>
    <xdr:to xmlns:xdr="http://schemas.openxmlformats.org/drawingml/2006/spreadsheetDrawing">
      <xdr:col>24</xdr:col>
      <xdr:colOff>152400</xdr:colOff>
      <xdr:row>78</xdr:row>
      <xdr:rowOff>69850</xdr:rowOff>
    </xdr:to>
    <xdr:cxnSp macro="">
      <xdr:nvCxnSpPr>
        <xdr:cNvPr id="173" name="直線コネクタ 172"/>
        <xdr:cNvCxnSpPr/>
      </xdr:nvCxnSpPr>
      <xdr:spPr>
        <a:xfrm>
          <a:off x="4546600" y="1344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136525</xdr:rowOff>
    </xdr:from>
    <xdr:ext cx="598805" cy="258445"/>
    <xdr:sp macro="" textlink="">
      <xdr:nvSpPr>
        <xdr:cNvPr id="174" name="民生費最大値テキスト"/>
        <xdr:cNvSpPr txBox="1"/>
      </xdr:nvSpPr>
      <xdr:spPr>
        <a:xfrm>
          <a:off x="4686300" y="11795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18415</xdr:rowOff>
    </xdr:from>
    <xdr:to xmlns:xdr="http://schemas.openxmlformats.org/drawingml/2006/spreadsheetDrawing">
      <xdr:col>24</xdr:col>
      <xdr:colOff>152400</xdr:colOff>
      <xdr:row>70</xdr:row>
      <xdr:rowOff>18415</xdr:rowOff>
    </xdr:to>
    <xdr:cxnSp macro="">
      <xdr:nvCxnSpPr>
        <xdr:cNvPr id="175" name="直線コネクタ 174"/>
        <xdr:cNvCxnSpPr/>
      </xdr:nvCxnSpPr>
      <xdr:spPr>
        <a:xfrm>
          <a:off x="4546600" y="1201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8255</xdr:rowOff>
    </xdr:from>
    <xdr:to xmlns:xdr="http://schemas.openxmlformats.org/drawingml/2006/spreadsheetDrawing">
      <xdr:col>24</xdr:col>
      <xdr:colOff>63500</xdr:colOff>
      <xdr:row>78</xdr:row>
      <xdr:rowOff>8890</xdr:rowOff>
    </xdr:to>
    <xdr:cxnSp macro="">
      <xdr:nvCxnSpPr>
        <xdr:cNvPr id="176" name="直線コネクタ 175"/>
        <xdr:cNvCxnSpPr/>
      </xdr:nvCxnSpPr>
      <xdr:spPr>
        <a:xfrm flipV="1">
          <a:off x="3797300" y="133813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57785</xdr:rowOff>
    </xdr:from>
    <xdr:ext cx="598805" cy="259080"/>
    <xdr:sp macro="" textlink="">
      <xdr:nvSpPr>
        <xdr:cNvPr id="177" name="民生費平均値テキスト"/>
        <xdr:cNvSpPr txBox="1"/>
      </xdr:nvSpPr>
      <xdr:spPr>
        <a:xfrm>
          <a:off x="468630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178" name="フローチャート: 判断 177"/>
        <xdr:cNvSpPr/>
      </xdr:nvSpPr>
      <xdr:spPr>
        <a:xfrm>
          <a:off x="4584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7620</xdr:rowOff>
    </xdr:from>
    <xdr:to xmlns:xdr="http://schemas.openxmlformats.org/drawingml/2006/spreadsheetDrawing">
      <xdr:col>19</xdr:col>
      <xdr:colOff>177800</xdr:colOff>
      <xdr:row>78</xdr:row>
      <xdr:rowOff>8890</xdr:rowOff>
    </xdr:to>
    <xdr:cxnSp macro="">
      <xdr:nvCxnSpPr>
        <xdr:cNvPr id="179" name="直線コネクタ 178"/>
        <xdr:cNvCxnSpPr/>
      </xdr:nvCxnSpPr>
      <xdr:spPr>
        <a:xfrm>
          <a:off x="2908300" y="13380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50165</xdr:rowOff>
    </xdr:from>
    <xdr:to xmlns:xdr="http://schemas.openxmlformats.org/drawingml/2006/spreadsheetDrawing">
      <xdr:col>20</xdr:col>
      <xdr:colOff>38100</xdr:colOff>
      <xdr:row>77</xdr:row>
      <xdr:rowOff>151765</xdr:rowOff>
    </xdr:to>
    <xdr:sp macro="" textlink="">
      <xdr:nvSpPr>
        <xdr:cNvPr id="180" name="フローチャート: 判断 179"/>
        <xdr:cNvSpPr/>
      </xdr:nvSpPr>
      <xdr:spPr>
        <a:xfrm>
          <a:off x="3746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168275</xdr:rowOff>
    </xdr:from>
    <xdr:ext cx="598170" cy="258445"/>
    <xdr:sp macro="" textlink="">
      <xdr:nvSpPr>
        <xdr:cNvPr id="181" name="テキスト ボックス 180"/>
        <xdr:cNvSpPr txBox="1"/>
      </xdr:nvSpPr>
      <xdr:spPr>
        <a:xfrm>
          <a:off x="3497580" y="13027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7620</xdr:rowOff>
    </xdr:from>
    <xdr:to xmlns:xdr="http://schemas.openxmlformats.org/drawingml/2006/spreadsheetDrawing">
      <xdr:col>15</xdr:col>
      <xdr:colOff>50800</xdr:colOff>
      <xdr:row>78</xdr:row>
      <xdr:rowOff>10795</xdr:rowOff>
    </xdr:to>
    <xdr:cxnSp macro="">
      <xdr:nvCxnSpPr>
        <xdr:cNvPr id="182" name="直線コネクタ 181"/>
        <xdr:cNvCxnSpPr/>
      </xdr:nvCxnSpPr>
      <xdr:spPr>
        <a:xfrm flipV="1">
          <a:off x="2019300" y="13380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33020</xdr:rowOff>
    </xdr:from>
    <xdr:to xmlns:xdr="http://schemas.openxmlformats.org/drawingml/2006/spreadsheetDrawing">
      <xdr:col>15</xdr:col>
      <xdr:colOff>101600</xdr:colOff>
      <xdr:row>77</xdr:row>
      <xdr:rowOff>134620</xdr:rowOff>
    </xdr:to>
    <xdr:sp macro="" textlink="">
      <xdr:nvSpPr>
        <xdr:cNvPr id="183" name="フローチャート: 判断 182"/>
        <xdr:cNvSpPr/>
      </xdr:nvSpPr>
      <xdr:spPr>
        <a:xfrm>
          <a:off x="2857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151130</xdr:rowOff>
    </xdr:from>
    <xdr:ext cx="598170" cy="259080"/>
    <xdr:sp macro="" textlink="">
      <xdr:nvSpPr>
        <xdr:cNvPr id="184" name="テキスト ボックス 183"/>
        <xdr:cNvSpPr txBox="1"/>
      </xdr:nvSpPr>
      <xdr:spPr>
        <a:xfrm>
          <a:off x="2608580" y="13009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10795</xdr:rowOff>
    </xdr:from>
    <xdr:to xmlns:xdr="http://schemas.openxmlformats.org/drawingml/2006/spreadsheetDrawing">
      <xdr:col>10</xdr:col>
      <xdr:colOff>114300</xdr:colOff>
      <xdr:row>78</xdr:row>
      <xdr:rowOff>19050</xdr:rowOff>
    </xdr:to>
    <xdr:cxnSp macro="">
      <xdr:nvCxnSpPr>
        <xdr:cNvPr id="185" name="直線コネクタ 184"/>
        <xdr:cNvCxnSpPr/>
      </xdr:nvCxnSpPr>
      <xdr:spPr>
        <a:xfrm flipV="1">
          <a:off x="1130300" y="13383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38100</xdr:rowOff>
    </xdr:from>
    <xdr:to xmlns:xdr="http://schemas.openxmlformats.org/drawingml/2006/spreadsheetDrawing">
      <xdr:col>10</xdr:col>
      <xdr:colOff>165100</xdr:colOff>
      <xdr:row>77</xdr:row>
      <xdr:rowOff>139700</xdr:rowOff>
    </xdr:to>
    <xdr:sp macro="" textlink="">
      <xdr:nvSpPr>
        <xdr:cNvPr id="186" name="フローチャート: 判断 185"/>
        <xdr:cNvSpPr/>
      </xdr:nvSpPr>
      <xdr:spPr>
        <a:xfrm>
          <a:off x="1968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156210</xdr:rowOff>
    </xdr:from>
    <xdr:ext cx="598170" cy="258445"/>
    <xdr:sp macro="" textlink="">
      <xdr:nvSpPr>
        <xdr:cNvPr id="187" name="テキスト ボックス 186"/>
        <xdr:cNvSpPr txBox="1"/>
      </xdr:nvSpPr>
      <xdr:spPr>
        <a:xfrm>
          <a:off x="1719580" y="13014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8" name="フローチャート: 判断 187"/>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170180</xdr:rowOff>
    </xdr:from>
    <xdr:ext cx="598170" cy="259080"/>
    <xdr:sp macro="" textlink="">
      <xdr:nvSpPr>
        <xdr:cNvPr id="189" name="テキスト ボックス 188"/>
        <xdr:cNvSpPr txBox="1"/>
      </xdr:nvSpPr>
      <xdr:spPr>
        <a:xfrm>
          <a:off x="830580" y="13028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128905</xdr:rowOff>
    </xdr:from>
    <xdr:to xmlns:xdr="http://schemas.openxmlformats.org/drawingml/2006/spreadsheetDrawing">
      <xdr:col>24</xdr:col>
      <xdr:colOff>114300</xdr:colOff>
      <xdr:row>78</xdr:row>
      <xdr:rowOff>59055</xdr:rowOff>
    </xdr:to>
    <xdr:sp macro="" textlink="">
      <xdr:nvSpPr>
        <xdr:cNvPr id="195" name="楕円 194"/>
        <xdr:cNvSpPr/>
      </xdr:nvSpPr>
      <xdr:spPr>
        <a:xfrm>
          <a:off x="4584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43815</xdr:rowOff>
    </xdr:from>
    <xdr:ext cx="598805" cy="258445"/>
    <xdr:sp macro="" textlink="">
      <xdr:nvSpPr>
        <xdr:cNvPr id="196" name="民生費該当値テキスト"/>
        <xdr:cNvSpPr txBox="1"/>
      </xdr:nvSpPr>
      <xdr:spPr>
        <a:xfrm>
          <a:off x="4686300" y="13245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129540</xdr:rowOff>
    </xdr:from>
    <xdr:to xmlns:xdr="http://schemas.openxmlformats.org/drawingml/2006/spreadsheetDrawing">
      <xdr:col>20</xdr:col>
      <xdr:colOff>38100</xdr:colOff>
      <xdr:row>78</xdr:row>
      <xdr:rowOff>59690</xdr:rowOff>
    </xdr:to>
    <xdr:sp macro="" textlink="">
      <xdr:nvSpPr>
        <xdr:cNvPr id="197" name="楕円 196"/>
        <xdr:cNvSpPr/>
      </xdr:nvSpPr>
      <xdr:spPr>
        <a:xfrm>
          <a:off x="3746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50800</xdr:rowOff>
    </xdr:from>
    <xdr:ext cx="598170" cy="259080"/>
    <xdr:sp macro="" textlink="">
      <xdr:nvSpPr>
        <xdr:cNvPr id="198" name="テキスト ボックス 197"/>
        <xdr:cNvSpPr txBox="1"/>
      </xdr:nvSpPr>
      <xdr:spPr>
        <a:xfrm>
          <a:off x="3497580" y="13423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128270</xdr:rowOff>
    </xdr:from>
    <xdr:to xmlns:xdr="http://schemas.openxmlformats.org/drawingml/2006/spreadsheetDrawing">
      <xdr:col>15</xdr:col>
      <xdr:colOff>101600</xdr:colOff>
      <xdr:row>78</xdr:row>
      <xdr:rowOff>58420</xdr:rowOff>
    </xdr:to>
    <xdr:sp macro="" textlink="">
      <xdr:nvSpPr>
        <xdr:cNvPr id="199" name="楕円 198"/>
        <xdr:cNvSpPr/>
      </xdr:nvSpPr>
      <xdr:spPr>
        <a:xfrm>
          <a:off x="2857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49530</xdr:rowOff>
    </xdr:from>
    <xdr:ext cx="598170" cy="259080"/>
    <xdr:sp macro="" textlink="">
      <xdr:nvSpPr>
        <xdr:cNvPr id="200" name="テキスト ボックス 199"/>
        <xdr:cNvSpPr txBox="1"/>
      </xdr:nvSpPr>
      <xdr:spPr>
        <a:xfrm>
          <a:off x="2608580" y="13422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132080</xdr:rowOff>
    </xdr:from>
    <xdr:to xmlns:xdr="http://schemas.openxmlformats.org/drawingml/2006/spreadsheetDrawing">
      <xdr:col>10</xdr:col>
      <xdr:colOff>165100</xdr:colOff>
      <xdr:row>78</xdr:row>
      <xdr:rowOff>61595</xdr:rowOff>
    </xdr:to>
    <xdr:sp macro="" textlink="">
      <xdr:nvSpPr>
        <xdr:cNvPr id="201" name="楕円 200"/>
        <xdr:cNvSpPr/>
      </xdr:nvSpPr>
      <xdr:spPr>
        <a:xfrm>
          <a:off x="1968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52705</xdr:rowOff>
    </xdr:from>
    <xdr:ext cx="598170" cy="258445"/>
    <xdr:sp macro="" textlink="">
      <xdr:nvSpPr>
        <xdr:cNvPr id="202" name="テキスト ボックス 201"/>
        <xdr:cNvSpPr txBox="1"/>
      </xdr:nvSpPr>
      <xdr:spPr>
        <a:xfrm>
          <a:off x="1719580" y="13425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139700</xdr:rowOff>
    </xdr:from>
    <xdr:to xmlns:xdr="http://schemas.openxmlformats.org/drawingml/2006/spreadsheetDrawing">
      <xdr:col>6</xdr:col>
      <xdr:colOff>38100</xdr:colOff>
      <xdr:row>78</xdr:row>
      <xdr:rowOff>69850</xdr:rowOff>
    </xdr:to>
    <xdr:sp macro="" textlink="">
      <xdr:nvSpPr>
        <xdr:cNvPr id="203" name="楕円 202"/>
        <xdr:cNvSpPr/>
      </xdr:nvSpPr>
      <xdr:spPr>
        <a:xfrm>
          <a:off x="107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60960</xdr:rowOff>
    </xdr:from>
    <xdr:ext cx="598170" cy="259080"/>
    <xdr:sp macro="" textlink="">
      <xdr:nvSpPr>
        <xdr:cNvPr id="204" name="テキスト ボックス 203"/>
        <xdr:cNvSpPr txBox="1"/>
      </xdr:nvSpPr>
      <xdr:spPr>
        <a:xfrm>
          <a:off x="830580" y="13434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995" cy="258445"/>
    <xdr:sp macro="" textlink="">
      <xdr:nvSpPr>
        <xdr:cNvPr id="218" name="テキスト ボックス 217"/>
        <xdr:cNvSpPr txBox="1"/>
      </xdr:nvSpPr>
      <xdr:spPr>
        <a:xfrm>
          <a:off x="166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995" cy="259080"/>
    <xdr:sp macro="" textlink="">
      <xdr:nvSpPr>
        <xdr:cNvPr id="220" name="テキスト ボックス 219"/>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2" name="テキスト ボックス 221"/>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146685</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633595" y="1540573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93345</xdr:rowOff>
    </xdr:from>
    <xdr:ext cx="598805" cy="259080"/>
    <xdr:sp macro="" textlink="">
      <xdr:nvSpPr>
        <xdr:cNvPr id="233" name="衛生費最大値テキスト"/>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146685</xdr:rowOff>
    </xdr:from>
    <xdr:to xmlns:xdr="http://schemas.openxmlformats.org/drawingml/2006/spreadsheetDrawing">
      <xdr:col>24</xdr:col>
      <xdr:colOff>152400</xdr:colOff>
      <xdr:row>89</xdr:row>
      <xdr:rowOff>146685</xdr:rowOff>
    </xdr:to>
    <xdr:cxnSp macro="">
      <xdr:nvCxnSpPr>
        <xdr:cNvPr id="234" name="直線コネクタ 233"/>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132715</xdr:rowOff>
    </xdr:from>
    <xdr:to xmlns:xdr="http://schemas.openxmlformats.org/drawingml/2006/spreadsheetDrawing">
      <xdr:col>24</xdr:col>
      <xdr:colOff>63500</xdr:colOff>
      <xdr:row>97</xdr:row>
      <xdr:rowOff>132715</xdr:rowOff>
    </xdr:to>
    <xdr:cxnSp macro="">
      <xdr:nvCxnSpPr>
        <xdr:cNvPr id="235" name="直線コネクタ 234"/>
        <xdr:cNvCxnSpPr/>
      </xdr:nvCxnSpPr>
      <xdr:spPr>
        <a:xfrm flipV="1">
          <a:off x="3797300" y="16763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6" name="衛生費平均値テキスト"/>
        <xdr:cNvSpPr txBox="1"/>
      </xdr:nvSpPr>
      <xdr:spPr>
        <a:xfrm>
          <a:off x="468630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5847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132715</xdr:rowOff>
    </xdr:from>
    <xdr:to xmlns:xdr="http://schemas.openxmlformats.org/drawingml/2006/spreadsheetDrawing">
      <xdr:col>19</xdr:col>
      <xdr:colOff>177800</xdr:colOff>
      <xdr:row>97</xdr:row>
      <xdr:rowOff>137160</xdr:rowOff>
    </xdr:to>
    <xdr:cxnSp macro="">
      <xdr:nvCxnSpPr>
        <xdr:cNvPr id="238" name="直線コネクタ 237"/>
        <xdr:cNvCxnSpPr/>
      </xdr:nvCxnSpPr>
      <xdr:spPr>
        <a:xfrm flipV="1">
          <a:off x="2908300" y="167633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746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168910</xdr:rowOff>
    </xdr:from>
    <xdr:ext cx="598170" cy="258445"/>
    <xdr:sp macro="" textlink="">
      <xdr:nvSpPr>
        <xdr:cNvPr id="240" name="テキスト ボックス 239"/>
        <xdr:cNvSpPr txBox="1"/>
      </xdr:nvSpPr>
      <xdr:spPr>
        <a:xfrm>
          <a:off x="3497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137160</xdr:rowOff>
    </xdr:from>
    <xdr:to xmlns:xdr="http://schemas.openxmlformats.org/drawingml/2006/spreadsheetDrawing">
      <xdr:col>15</xdr:col>
      <xdr:colOff>50800</xdr:colOff>
      <xdr:row>97</xdr:row>
      <xdr:rowOff>149225</xdr:rowOff>
    </xdr:to>
    <xdr:cxnSp macro="">
      <xdr:nvCxnSpPr>
        <xdr:cNvPr id="241" name="直線コネクタ 240"/>
        <xdr:cNvCxnSpPr/>
      </xdr:nvCxnSpPr>
      <xdr:spPr>
        <a:xfrm flipV="1">
          <a:off x="2019300" y="167678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857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145415</xdr:rowOff>
    </xdr:from>
    <xdr:ext cx="598170" cy="258445"/>
    <xdr:sp macro="" textlink="">
      <xdr:nvSpPr>
        <xdr:cNvPr id="243" name="テキスト ボックス 242"/>
        <xdr:cNvSpPr txBox="1"/>
      </xdr:nvSpPr>
      <xdr:spPr>
        <a:xfrm>
          <a:off x="2608580" y="16433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149225</xdr:rowOff>
    </xdr:from>
    <xdr:to xmlns:xdr="http://schemas.openxmlformats.org/drawingml/2006/spreadsheetDrawing">
      <xdr:col>10</xdr:col>
      <xdr:colOff>114300</xdr:colOff>
      <xdr:row>98</xdr:row>
      <xdr:rowOff>635</xdr:rowOff>
    </xdr:to>
    <xdr:cxnSp macro="">
      <xdr:nvCxnSpPr>
        <xdr:cNvPr id="244" name="直線コネクタ 243"/>
        <xdr:cNvCxnSpPr/>
      </xdr:nvCxnSpPr>
      <xdr:spPr>
        <a:xfrm flipV="1">
          <a:off x="1130300" y="16779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68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151130</xdr:rowOff>
    </xdr:from>
    <xdr:ext cx="598170" cy="259080"/>
    <xdr:sp macro="" textlink="">
      <xdr:nvSpPr>
        <xdr:cNvPr id="246" name="テキスト ボックス 245"/>
        <xdr:cNvSpPr txBox="1"/>
      </xdr:nvSpPr>
      <xdr:spPr>
        <a:xfrm>
          <a:off x="171958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79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3175</xdr:rowOff>
    </xdr:from>
    <xdr:ext cx="598170" cy="259080"/>
    <xdr:sp macro="" textlink="">
      <xdr:nvSpPr>
        <xdr:cNvPr id="248" name="テキスト ボックス 247"/>
        <xdr:cNvSpPr txBox="1"/>
      </xdr:nvSpPr>
      <xdr:spPr>
        <a:xfrm>
          <a:off x="830580" y="16462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81915</xdr:rowOff>
    </xdr:from>
    <xdr:to xmlns:xdr="http://schemas.openxmlformats.org/drawingml/2006/spreadsheetDrawing">
      <xdr:col>24</xdr:col>
      <xdr:colOff>114300</xdr:colOff>
      <xdr:row>98</xdr:row>
      <xdr:rowOff>12065</xdr:rowOff>
    </xdr:to>
    <xdr:sp macro="" textlink="">
      <xdr:nvSpPr>
        <xdr:cNvPr id="254" name="楕円 253"/>
        <xdr:cNvSpPr/>
      </xdr:nvSpPr>
      <xdr:spPr>
        <a:xfrm>
          <a:off x="4584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60325</xdr:rowOff>
    </xdr:from>
    <xdr:ext cx="534670" cy="259080"/>
    <xdr:sp macro="" textlink="">
      <xdr:nvSpPr>
        <xdr:cNvPr id="255" name="衛生費該当値テキスト"/>
        <xdr:cNvSpPr txBox="1"/>
      </xdr:nvSpPr>
      <xdr:spPr>
        <a:xfrm>
          <a:off x="4686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81915</xdr:rowOff>
    </xdr:from>
    <xdr:to xmlns:xdr="http://schemas.openxmlformats.org/drawingml/2006/spreadsheetDrawing">
      <xdr:col>20</xdr:col>
      <xdr:colOff>38100</xdr:colOff>
      <xdr:row>98</xdr:row>
      <xdr:rowOff>12065</xdr:rowOff>
    </xdr:to>
    <xdr:sp macro="" textlink="">
      <xdr:nvSpPr>
        <xdr:cNvPr id="256" name="楕円 255"/>
        <xdr:cNvSpPr/>
      </xdr:nvSpPr>
      <xdr:spPr>
        <a:xfrm>
          <a:off x="3746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3175</xdr:rowOff>
    </xdr:from>
    <xdr:ext cx="534035" cy="259080"/>
    <xdr:sp macro="" textlink="">
      <xdr:nvSpPr>
        <xdr:cNvPr id="257" name="テキスト ボックス 256"/>
        <xdr:cNvSpPr txBox="1"/>
      </xdr:nvSpPr>
      <xdr:spPr>
        <a:xfrm>
          <a:off x="3529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58" name="楕円 257"/>
        <xdr:cNvSpPr/>
      </xdr:nvSpPr>
      <xdr:spPr>
        <a:xfrm>
          <a:off x="2857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7620</xdr:rowOff>
    </xdr:from>
    <xdr:ext cx="534035" cy="258445"/>
    <xdr:sp macro="" textlink="">
      <xdr:nvSpPr>
        <xdr:cNvPr id="259" name="テキスト ボックス 258"/>
        <xdr:cNvSpPr txBox="1"/>
      </xdr:nvSpPr>
      <xdr:spPr>
        <a:xfrm>
          <a:off x="2640965" y="1680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98425</xdr:rowOff>
    </xdr:from>
    <xdr:to xmlns:xdr="http://schemas.openxmlformats.org/drawingml/2006/spreadsheetDrawing">
      <xdr:col>10</xdr:col>
      <xdr:colOff>165100</xdr:colOff>
      <xdr:row>98</xdr:row>
      <xdr:rowOff>29210</xdr:rowOff>
    </xdr:to>
    <xdr:sp macro="" textlink="">
      <xdr:nvSpPr>
        <xdr:cNvPr id="260" name="楕円 259"/>
        <xdr:cNvSpPr/>
      </xdr:nvSpPr>
      <xdr:spPr>
        <a:xfrm>
          <a:off x="1968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19685</xdr:rowOff>
    </xdr:from>
    <xdr:ext cx="534035" cy="258445"/>
    <xdr:sp macro="" textlink="">
      <xdr:nvSpPr>
        <xdr:cNvPr id="261" name="テキスト ボックス 260"/>
        <xdr:cNvSpPr txBox="1"/>
      </xdr:nvSpPr>
      <xdr:spPr>
        <a:xfrm>
          <a:off x="1751965" y="16821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62" name="楕円 261"/>
        <xdr:cNvSpPr/>
      </xdr:nvSpPr>
      <xdr:spPr>
        <a:xfrm>
          <a:off x="107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42545</xdr:rowOff>
    </xdr:from>
    <xdr:ext cx="534035" cy="258445"/>
    <xdr:sp macro="" textlink="">
      <xdr:nvSpPr>
        <xdr:cNvPr id="263" name="テキスト ボックス 262"/>
        <xdr:cNvSpPr txBox="1"/>
      </xdr:nvSpPr>
      <xdr:spPr>
        <a:xfrm>
          <a:off x="862965" y="1684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90170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0512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36830</xdr:rowOff>
    </xdr:from>
    <xdr:ext cx="534670" cy="259080"/>
    <xdr:sp macro="" textlink="">
      <xdr:nvSpPr>
        <xdr:cNvPr id="290" name="労働費最大値テキスト"/>
        <xdr:cNvSpPr txBox="1"/>
      </xdr:nvSpPr>
      <xdr:spPr>
        <a:xfrm>
          <a:off x="10528300" y="518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90170</xdr:rowOff>
    </xdr:from>
    <xdr:to xmlns:xdr="http://schemas.openxmlformats.org/drawingml/2006/spreadsheetDrawing">
      <xdr:col>55</xdr:col>
      <xdr:colOff>88900</xdr:colOff>
      <xdr:row>31</xdr:row>
      <xdr:rowOff>90170</xdr:rowOff>
    </xdr:to>
    <xdr:cxnSp macro="">
      <xdr:nvCxnSpPr>
        <xdr:cNvPr id="291" name="直線コネクタ 290"/>
        <xdr:cNvCxnSpPr/>
      </xdr:nvCxnSpPr>
      <xdr:spPr>
        <a:xfrm>
          <a:off x="10388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116205</xdr:rowOff>
    </xdr:from>
    <xdr:ext cx="378460" cy="259080"/>
    <xdr:sp macro="" textlink="">
      <xdr:nvSpPr>
        <xdr:cNvPr id="293" name="労働費平均値テキスト"/>
        <xdr:cNvSpPr txBox="1"/>
      </xdr:nvSpPr>
      <xdr:spPr>
        <a:xfrm>
          <a:off x="10528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93345</xdr:rowOff>
    </xdr:from>
    <xdr:to xmlns:xdr="http://schemas.openxmlformats.org/drawingml/2006/spreadsheetDrawing">
      <xdr:col>55</xdr:col>
      <xdr:colOff>50800</xdr:colOff>
      <xdr:row>39</xdr:row>
      <xdr:rowOff>23495</xdr:rowOff>
    </xdr:to>
    <xdr:sp macro="" textlink="">
      <xdr:nvSpPr>
        <xdr:cNvPr id="294" name="フローチャート: 判断 293"/>
        <xdr:cNvSpPr/>
      </xdr:nvSpPr>
      <xdr:spPr>
        <a:xfrm>
          <a:off x="10426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98425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588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45085</xdr:rowOff>
    </xdr:from>
    <xdr:ext cx="378460" cy="258445"/>
    <xdr:sp macro="" textlink="">
      <xdr:nvSpPr>
        <xdr:cNvPr id="297" name="テキスト ボックス 296"/>
        <xdr:cNvSpPr txBox="1"/>
      </xdr:nvSpPr>
      <xdr:spPr>
        <a:xfrm>
          <a:off x="9450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97790</xdr:rowOff>
    </xdr:from>
    <xdr:to xmlns:xdr="http://schemas.openxmlformats.org/drawingml/2006/spreadsheetDrawing">
      <xdr:col>46</xdr:col>
      <xdr:colOff>38100</xdr:colOff>
      <xdr:row>39</xdr:row>
      <xdr:rowOff>27940</xdr:rowOff>
    </xdr:to>
    <xdr:sp macro="" textlink="">
      <xdr:nvSpPr>
        <xdr:cNvPr id="299" name="フローチャート: 判断 298"/>
        <xdr:cNvSpPr/>
      </xdr:nvSpPr>
      <xdr:spPr>
        <a:xfrm>
          <a:off x="8699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44450</xdr:rowOff>
    </xdr:from>
    <xdr:ext cx="378460" cy="259080"/>
    <xdr:sp macro="" textlink="">
      <xdr:nvSpPr>
        <xdr:cNvPr id="300" name="テキスト ボックス 299"/>
        <xdr:cNvSpPr txBox="1"/>
      </xdr:nvSpPr>
      <xdr:spPr>
        <a:xfrm>
          <a:off x="8561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163830</xdr:rowOff>
    </xdr:from>
    <xdr:to xmlns:xdr="http://schemas.openxmlformats.org/drawingml/2006/spreadsheetDrawing">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110490</xdr:rowOff>
    </xdr:from>
    <xdr:ext cx="469265" cy="258445"/>
    <xdr:sp macro="" textlink="">
      <xdr:nvSpPr>
        <xdr:cNvPr id="303" name="テキスト ボックス 302"/>
        <xdr:cNvSpPr txBox="1"/>
      </xdr:nvSpPr>
      <xdr:spPr>
        <a:xfrm>
          <a:off x="7626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4" name="フローチャート: 判断 303"/>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158115</xdr:rowOff>
    </xdr:from>
    <xdr:ext cx="378460" cy="258445"/>
    <xdr:sp macro="" textlink="">
      <xdr:nvSpPr>
        <xdr:cNvPr id="305" name="テキスト ボックス 304"/>
        <xdr:cNvSpPr txBox="1"/>
      </xdr:nvSpPr>
      <xdr:spPr>
        <a:xfrm>
          <a:off x="6783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20" name="テキスト ボックス 319"/>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4" name="テキスト ボックス 333"/>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40" name="テキスト ボックス 339"/>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76200</xdr:rowOff>
    </xdr:from>
    <xdr:to xmlns:xdr="http://schemas.openxmlformats.org/drawingml/2006/spreadsheetDrawing">
      <xdr:col>54</xdr:col>
      <xdr:colOff>189865</xdr:colOff>
      <xdr:row>59</xdr:row>
      <xdr:rowOff>17780</xdr:rowOff>
    </xdr:to>
    <xdr:cxnSp macro="">
      <xdr:nvCxnSpPr>
        <xdr:cNvPr id="344" name="直線コネクタ 343"/>
        <xdr:cNvCxnSpPr/>
      </xdr:nvCxnSpPr>
      <xdr:spPr>
        <a:xfrm flipV="1">
          <a:off x="10475595" y="864870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20955</xdr:rowOff>
    </xdr:from>
    <xdr:ext cx="534670" cy="258445"/>
    <xdr:sp macro="" textlink="">
      <xdr:nvSpPr>
        <xdr:cNvPr id="345" name="農林水産業費最小値テキスト"/>
        <xdr:cNvSpPr txBox="1"/>
      </xdr:nvSpPr>
      <xdr:spPr>
        <a:xfrm>
          <a:off x="10528300" y="10136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22860</xdr:rowOff>
    </xdr:from>
    <xdr:ext cx="690245" cy="259080"/>
    <xdr:sp macro="" textlink="">
      <xdr:nvSpPr>
        <xdr:cNvPr id="347" name="農林水産業費最大値テキスト"/>
        <xdr:cNvSpPr txBox="1"/>
      </xdr:nvSpPr>
      <xdr:spPr>
        <a:xfrm>
          <a:off x="10528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76200</xdr:rowOff>
    </xdr:from>
    <xdr:to xmlns:xdr="http://schemas.openxmlformats.org/drawingml/2006/spreadsheetDrawing">
      <xdr:col>55</xdr:col>
      <xdr:colOff>88900</xdr:colOff>
      <xdr:row>50</xdr:row>
      <xdr:rowOff>76200</xdr:rowOff>
    </xdr:to>
    <xdr:cxnSp macro="">
      <xdr:nvCxnSpPr>
        <xdr:cNvPr id="348" name="直線コネクタ 347"/>
        <xdr:cNvCxnSpPr/>
      </xdr:nvCxnSpPr>
      <xdr:spPr>
        <a:xfrm>
          <a:off x="10388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168275</xdr:rowOff>
    </xdr:from>
    <xdr:to xmlns:xdr="http://schemas.openxmlformats.org/drawingml/2006/spreadsheetDrawing">
      <xdr:col>55</xdr:col>
      <xdr:colOff>0</xdr:colOff>
      <xdr:row>58</xdr:row>
      <xdr:rowOff>80010</xdr:rowOff>
    </xdr:to>
    <xdr:cxnSp macro="">
      <xdr:nvCxnSpPr>
        <xdr:cNvPr id="349" name="直線コネクタ 348"/>
        <xdr:cNvCxnSpPr/>
      </xdr:nvCxnSpPr>
      <xdr:spPr>
        <a:xfrm flipV="1">
          <a:off x="9639300" y="994092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114935</xdr:rowOff>
    </xdr:from>
    <xdr:ext cx="598805" cy="259080"/>
    <xdr:sp macro="" textlink="">
      <xdr:nvSpPr>
        <xdr:cNvPr id="350" name="農林水産業費平均値テキスト"/>
        <xdr:cNvSpPr txBox="1"/>
      </xdr:nvSpPr>
      <xdr:spPr>
        <a:xfrm>
          <a:off x="10528300" y="98875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136525</xdr:rowOff>
    </xdr:from>
    <xdr:to xmlns:xdr="http://schemas.openxmlformats.org/drawingml/2006/spreadsheetDrawing">
      <xdr:col>55</xdr:col>
      <xdr:colOff>50800</xdr:colOff>
      <xdr:row>58</xdr:row>
      <xdr:rowOff>66675</xdr:rowOff>
    </xdr:to>
    <xdr:sp macro="" textlink="">
      <xdr:nvSpPr>
        <xdr:cNvPr id="351" name="フローチャート: 判断 350"/>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78105</xdr:rowOff>
    </xdr:from>
    <xdr:to xmlns:xdr="http://schemas.openxmlformats.org/drawingml/2006/spreadsheetDrawing">
      <xdr:col>50</xdr:col>
      <xdr:colOff>114300</xdr:colOff>
      <xdr:row>58</xdr:row>
      <xdr:rowOff>80010</xdr:rowOff>
    </xdr:to>
    <xdr:cxnSp macro="">
      <xdr:nvCxnSpPr>
        <xdr:cNvPr id="352" name="直線コネクタ 351"/>
        <xdr:cNvCxnSpPr/>
      </xdr:nvCxnSpPr>
      <xdr:spPr>
        <a:xfrm>
          <a:off x="8750300" y="10022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130175</xdr:rowOff>
    </xdr:from>
    <xdr:to xmlns:xdr="http://schemas.openxmlformats.org/drawingml/2006/spreadsheetDrawing">
      <xdr:col>50</xdr:col>
      <xdr:colOff>165100</xdr:colOff>
      <xdr:row>58</xdr:row>
      <xdr:rowOff>60325</xdr:rowOff>
    </xdr:to>
    <xdr:sp macro="" textlink="">
      <xdr:nvSpPr>
        <xdr:cNvPr id="353" name="フローチャート: 判断 352"/>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76835</xdr:rowOff>
    </xdr:from>
    <xdr:ext cx="598170" cy="258445"/>
    <xdr:sp macro="" textlink="">
      <xdr:nvSpPr>
        <xdr:cNvPr id="354" name="テキスト ボックス 353"/>
        <xdr:cNvSpPr txBox="1"/>
      </xdr:nvSpPr>
      <xdr:spPr>
        <a:xfrm>
          <a:off x="9339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78105</xdr:rowOff>
    </xdr:from>
    <xdr:to xmlns:xdr="http://schemas.openxmlformats.org/drawingml/2006/spreadsheetDrawing">
      <xdr:col>45</xdr:col>
      <xdr:colOff>177800</xdr:colOff>
      <xdr:row>58</xdr:row>
      <xdr:rowOff>97790</xdr:rowOff>
    </xdr:to>
    <xdr:cxnSp macro="">
      <xdr:nvCxnSpPr>
        <xdr:cNvPr id="355" name="直線コネクタ 354"/>
        <xdr:cNvCxnSpPr/>
      </xdr:nvCxnSpPr>
      <xdr:spPr>
        <a:xfrm flipV="1">
          <a:off x="7861300" y="100222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56" name="フローチャート: 判断 355"/>
        <xdr:cNvSpPr/>
      </xdr:nvSpPr>
      <xdr:spPr>
        <a:xfrm>
          <a:off x="869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65405</xdr:rowOff>
    </xdr:from>
    <xdr:ext cx="598170" cy="258445"/>
    <xdr:sp macro="" textlink="">
      <xdr:nvSpPr>
        <xdr:cNvPr id="357" name="テキスト ボックス 356"/>
        <xdr:cNvSpPr txBox="1"/>
      </xdr:nvSpPr>
      <xdr:spPr>
        <a:xfrm>
          <a:off x="845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97790</xdr:rowOff>
    </xdr:from>
    <xdr:to xmlns:xdr="http://schemas.openxmlformats.org/drawingml/2006/spreadsheetDrawing">
      <xdr:col>41</xdr:col>
      <xdr:colOff>50800</xdr:colOff>
      <xdr:row>58</xdr:row>
      <xdr:rowOff>102870</xdr:rowOff>
    </xdr:to>
    <xdr:cxnSp macro="">
      <xdr:nvCxnSpPr>
        <xdr:cNvPr id="358" name="直線コネクタ 357"/>
        <xdr:cNvCxnSpPr/>
      </xdr:nvCxnSpPr>
      <xdr:spPr>
        <a:xfrm flipV="1">
          <a:off x="6972300" y="10041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120650</xdr:rowOff>
    </xdr:from>
    <xdr:to xmlns:xdr="http://schemas.openxmlformats.org/drawingml/2006/spreadsheetDrawing">
      <xdr:col>41</xdr:col>
      <xdr:colOff>101600</xdr:colOff>
      <xdr:row>58</xdr:row>
      <xdr:rowOff>50165</xdr:rowOff>
    </xdr:to>
    <xdr:sp macro="" textlink="">
      <xdr:nvSpPr>
        <xdr:cNvPr id="359" name="フローチャート: 判断 358"/>
        <xdr:cNvSpPr/>
      </xdr:nvSpPr>
      <xdr:spPr>
        <a:xfrm>
          <a:off x="7810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66675</xdr:rowOff>
    </xdr:from>
    <xdr:ext cx="598170" cy="258445"/>
    <xdr:sp macro="" textlink="">
      <xdr:nvSpPr>
        <xdr:cNvPr id="360" name="テキスト ボックス 359"/>
        <xdr:cNvSpPr txBox="1"/>
      </xdr:nvSpPr>
      <xdr:spPr>
        <a:xfrm>
          <a:off x="7561580" y="9667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138430</xdr:rowOff>
    </xdr:from>
    <xdr:to xmlns:xdr="http://schemas.openxmlformats.org/drawingml/2006/spreadsheetDrawing">
      <xdr:col>36</xdr:col>
      <xdr:colOff>165100</xdr:colOff>
      <xdr:row>58</xdr:row>
      <xdr:rowOff>68580</xdr:rowOff>
    </xdr:to>
    <xdr:sp macro="" textlink="">
      <xdr:nvSpPr>
        <xdr:cNvPr id="361" name="フローチャート: 判断 360"/>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85090</xdr:rowOff>
    </xdr:from>
    <xdr:ext cx="598170" cy="259080"/>
    <xdr:sp macro="" textlink="">
      <xdr:nvSpPr>
        <xdr:cNvPr id="362" name="テキスト ボックス 361"/>
        <xdr:cNvSpPr txBox="1"/>
      </xdr:nvSpPr>
      <xdr:spPr>
        <a:xfrm>
          <a:off x="6672580" y="9686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117475</xdr:rowOff>
    </xdr:from>
    <xdr:to xmlns:xdr="http://schemas.openxmlformats.org/drawingml/2006/spreadsheetDrawing">
      <xdr:col>55</xdr:col>
      <xdr:colOff>50800</xdr:colOff>
      <xdr:row>58</xdr:row>
      <xdr:rowOff>47625</xdr:rowOff>
    </xdr:to>
    <xdr:sp macro="" textlink="">
      <xdr:nvSpPr>
        <xdr:cNvPr id="368" name="楕円 367"/>
        <xdr:cNvSpPr/>
      </xdr:nvSpPr>
      <xdr:spPr>
        <a:xfrm>
          <a:off x="104267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140335</xdr:rowOff>
    </xdr:from>
    <xdr:ext cx="598805" cy="259080"/>
    <xdr:sp macro="" textlink="">
      <xdr:nvSpPr>
        <xdr:cNvPr id="369" name="農林水産業費該当値テキスト"/>
        <xdr:cNvSpPr txBox="1"/>
      </xdr:nvSpPr>
      <xdr:spPr>
        <a:xfrm>
          <a:off x="10528300" y="9741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29210</xdr:rowOff>
    </xdr:from>
    <xdr:to xmlns:xdr="http://schemas.openxmlformats.org/drawingml/2006/spreadsheetDrawing">
      <xdr:col>50</xdr:col>
      <xdr:colOff>165100</xdr:colOff>
      <xdr:row>58</xdr:row>
      <xdr:rowOff>130810</xdr:rowOff>
    </xdr:to>
    <xdr:sp macro="" textlink="">
      <xdr:nvSpPr>
        <xdr:cNvPr id="370" name="楕円 369"/>
        <xdr:cNvSpPr/>
      </xdr:nvSpPr>
      <xdr:spPr>
        <a:xfrm>
          <a:off x="958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121920</xdr:rowOff>
    </xdr:from>
    <xdr:ext cx="598170" cy="258445"/>
    <xdr:sp macro="" textlink="">
      <xdr:nvSpPr>
        <xdr:cNvPr id="371" name="テキスト ボックス 370"/>
        <xdr:cNvSpPr txBox="1"/>
      </xdr:nvSpPr>
      <xdr:spPr>
        <a:xfrm>
          <a:off x="9339580" y="10066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72" name="楕円 371"/>
        <xdr:cNvSpPr/>
      </xdr:nvSpPr>
      <xdr:spPr>
        <a:xfrm>
          <a:off x="8699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8170" cy="258445"/>
    <xdr:sp macro="" textlink="">
      <xdr:nvSpPr>
        <xdr:cNvPr id="373" name="テキスト ボックス 372"/>
        <xdr:cNvSpPr txBox="1"/>
      </xdr:nvSpPr>
      <xdr:spPr>
        <a:xfrm>
          <a:off x="8450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46990</xdr:rowOff>
    </xdr:from>
    <xdr:to xmlns:xdr="http://schemas.openxmlformats.org/drawingml/2006/spreadsheetDrawing">
      <xdr:col>41</xdr:col>
      <xdr:colOff>101600</xdr:colOff>
      <xdr:row>58</xdr:row>
      <xdr:rowOff>148590</xdr:rowOff>
    </xdr:to>
    <xdr:sp macro="" textlink="">
      <xdr:nvSpPr>
        <xdr:cNvPr id="374" name="楕円 373"/>
        <xdr:cNvSpPr/>
      </xdr:nvSpPr>
      <xdr:spPr>
        <a:xfrm>
          <a:off x="7810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139700</xdr:rowOff>
    </xdr:from>
    <xdr:ext cx="534035" cy="259080"/>
    <xdr:sp macro="" textlink="">
      <xdr:nvSpPr>
        <xdr:cNvPr id="375" name="テキスト ボックス 374"/>
        <xdr:cNvSpPr txBox="1"/>
      </xdr:nvSpPr>
      <xdr:spPr>
        <a:xfrm>
          <a:off x="7593965" y="10083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52070</xdr:rowOff>
    </xdr:from>
    <xdr:to xmlns:xdr="http://schemas.openxmlformats.org/drawingml/2006/spreadsheetDrawing">
      <xdr:col>36</xdr:col>
      <xdr:colOff>165100</xdr:colOff>
      <xdr:row>58</xdr:row>
      <xdr:rowOff>153670</xdr:rowOff>
    </xdr:to>
    <xdr:sp macro="" textlink="">
      <xdr:nvSpPr>
        <xdr:cNvPr id="376" name="楕円 375"/>
        <xdr:cNvSpPr/>
      </xdr:nvSpPr>
      <xdr:spPr>
        <a:xfrm>
          <a:off x="692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144780</xdr:rowOff>
    </xdr:from>
    <xdr:ext cx="534035" cy="258445"/>
    <xdr:sp macro="" textlink="">
      <xdr:nvSpPr>
        <xdr:cNvPr id="377" name="テキスト ボックス 376"/>
        <xdr:cNvSpPr txBox="1"/>
      </xdr:nvSpPr>
      <xdr:spPr>
        <a:xfrm>
          <a:off x="6704965" y="10088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1" name="テキスト ボックス 39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71120</xdr:rowOff>
    </xdr:from>
    <xdr:to xmlns:xdr="http://schemas.openxmlformats.org/drawingml/2006/spreadsheetDrawing">
      <xdr:col>54</xdr:col>
      <xdr:colOff>189865</xdr:colOff>
      <xdr:row>79</xdr:row>
      <xdr:rowOff>41275</xdr:rowOff>
    </xdr:to>
    <xdr:cxnSp macro="">
      <xdr:nvCxnSpPr>
        <xdr:cNvPr id="401" name="直線コネクタ 400"/>
        <xdr:cNvCxnSpPr/>
      </xdr:nvCxnSpPr>
      <xdr:spPr>
        <a:xfrm flipV="1">
          <a:off x="10475595" y="1207262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40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3" name="直線コネクタ 40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17780</xdr:rowOff>
    </xdr:from>
    <xdr:ext cx="598805" cy="258445"/>
    <xdr:sp macro="" textlink="">
      <xdr:nvSpPr>
        <xdr:cNvPr id="404" name="商工費最大値テキスト"/>
        <xdr:cNvSpPr txBox="1"/>
      </xdr:nvSpPr>
      <xdr:spPr>
        <a:xfrm>
          <a:off x="10528300" y="11847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71120</xdr:rowOff>
    </xdr:from>
    <xdr:to xmlns:xdr="http://schemas.openxmlformats.org/drawingml/2006/spreadsheetDrawing">
      <xdr:col>55</xdr:col>
      <xdr:colOff>88900</xdr:colOff>
      <xdr:row>70</xdr:row>
      <xdr:rowOff>71120</xdr:rowOff>
    </xdr:to>
    <xdr:cxnSp macro="">
      <xdr:nvCxnSpPr>
        <xdr:cNvPr id="405" name="直線コネクタ 404"/>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126365</xdr:rowOff>
    </xdr:from>
    <xdr:to xmlns:xdr="http://schemas.openxmlformats.org/drawingml/2006/spreadsheetDrawing">
      <xdr:col>55</xdr:col>
      <xdr:colOff>0</xdr:colOff>
      <xdr:row>78</xdr:row>
      <xdr:rowOff>151130</xdr:rowOff>
    </xdr:to>
    <xdr:cxnSp macro="">
      <xdr:nvCxnSpPr>
        <xdr:cNvPr id="406" name="直線コネクタ 405"/>
        <xdr:cNvCxnSpPr/>
      </xdr:nvCxnSpPr>
      <xdr:spPr>
        <a:xfrm flipV="1">
          <a:off x="9639300" y="134994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160020</xdr:rowOff>
    </xdr:from>
    <xdr:ext cx="534670" cy="259080"/>
    <xdr:sp macro="" textlink="">
      <xdr:nvSpPr>
        <xdr:cNvPr id="407" name="商工費平均値テキスト"/>
        <xdr:cNvSpPr txBox="1"/>
      </xdr:nvSpPr>
      <xdr:spPr>
        <a:xfrm>
          <a:off x="10528300" y="13190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67310</xdr:rowOff>
    </xdr:to>
    <xdr:sp macro="" textlink="">
      <xdr:nvSpPr>
        <xdr:cNvPr id="408" name="フローチャート: 判断 407"/>
        <xdr:cNvSpPr/>
      </xdr:nvSpPr>
      <xdr:spPr>
        <a:xfrm>
          <a:off x="10426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151130</xdr:rowOff>
    </xdr:from>
    <xdr:to xmlns:xdr="http://schemas.openxmlformats.org/drawingml/2006/spreadsheetDrawing">
      <xdr:col>50</xdr:col>
      <xdr:colOff>114300</xdr:colOff>
      <xdr:row>78</xdr:row>
      <xdr:rowOff>153670</xdr:rowOff>
    </xdr:to>
    <xdr:cxnSp macro="">
      <xdr:nvCxnSpPr>
        <xdr:cNvPr id="409" name="直線コネクタ 408"/>
        <xdr:cNvCxnSpPr/>
      </xdr:nvCxnSpPr>
      <xdr:spPr>
        <a:xfrm flipV="1">
          <a:off x="8750300" y="13524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146050</xdr:rowOff>
    </xdr:from>
    <xdr:to xmlns:xdr="http://schemas.openxmlformats.org/drawingml/2006/spreadsheetDrawing">
      <xdr:col>50</xdr:col>
      <xdr:colOff>165100</xdr:colOff>
      <xdr:row>78</xdr:row>
      <xdr:rowOff>76200</xdr:rowOff>
    </xdr:to>
    <xdr:sp macro="" textlink="">
      <xdr:nvSpPr>
        <xdr:cNvPr id="410" name="フローチャート: 判断 409"/>
        <xdr:cNvSpPr/>
      </xdr:nvSpPr>
      <xdr:spPr>
        <a:xfrm>
          <a:off x="9588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92710</xdr:rowOff>
    </xdr:from>
    <xdr:ext cx="534035" cy="259080"/>
    <xdr:sp macro="" textlink="">
      <xdr:nvSpPr>
        <xdr:cNvPr id="411" name="テキスト ボックス 410"/>
        <xdr:cNvSpPr txBox="1"/>
      </xdr:nvSpPr>
      <xdr:spPr>
        <a:xfrm>
          <a:off x="9371965" y="1312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153670</xdr:rowOff>
    </xdr:from>
    <xdr:to xmlns:xdr="http://schemas.openxmlformats.org/drawingml/2006/spreadsheetDrawing">
      <xdr:col>45</xdr:col>
      <xdr:colOff>177800</xdr:colOff>
      <xdr:row>79</xdr:row>
      <xdr:rowOff>635</xdr:rowOff>
    </xdr:to>
    <xdr:cxnSp macro="">
      <xdr:nvCxnSpPr>
        <xdr:cNvPr id="412" name="直線コネクタ 411"/>
        <xdr:cNvCxnSpPr/>
      </xdr:nvCxnSpPr>
      <xdr:spPr>
        <a:xfrm flipV="1">
          <a:off x="7861300" y="135267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158115</xdr:rowOff>
    </xdr:from>
    <xdr:to xmlns:xdr="http://schemas.openxmlformats.org/drawingml/2006/spreadsheetDrawing">
      <xdr:col>46</xdr:col>
      <xdr:colOff>38100</xdr:colOff>
      <xdr:row>78</xdr:row>
      <xdr:rowOff>88265</xdr:rowOff>
    </xdr:to>
    <xdr:sp macro="" textlink="">
      <xdr:nvSpPr>
        <xdr:cNvPr id="413" name="フローチャート: 判断 412"/>
        <xdr:cNvSpPr/>
      </xdr:nvSpPr>
      <xdr:spPr>
        <a:xfrm>
          <a:off x="8699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104775</xdr:rowOff>
    </xdr:from>
    <xdr:ext cx="534035" cy="259080"/>
    <xdr:sp macro="" textlink="">
      <xdr:nvSpPr>
        <xdr:cNvPr id="414" name="テキスト ボックス 413"/>
        <xdr:cNvSpPr txBox="1"/>
      </xdr:nvSpPr>
      <xdr:spPr>
        <a:xfrm>
          <a:off x="8482965" y="13134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635</xdr:rowOff>
    </xdr:from>
    <xdr:to xmlns:xdr="http://schemas.openxmlformats.org/drawingml/2006/spreadsheetDrawing">
      <xdr:col>41</xdr:col>
      <xdr:colOff>50800</xdr:colOff>
      <xdr:row>79</xdr:row>
      <xdr:rowOff>4445</xdr:rowOff>
    </xdr:to>
    <xdr:cxnSp macro="">
      <xdr:nvCxnSpPr>
        <xdr:cNvPr id="415" name="直線コネクタ 414"/>
        <xdr:cNvCxnSpPr/>
      </xdr:nvCxnSpPr>
      <xdr:spPr>
        <a:xfrm flipV="1">
          <a:off x="6972300" y="135451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162560</xdr:rowOff>
    </xdr:from>
    <xdr:to xmlns:xdr="http://schemas.openxmlformats.org/drawingml/2006/spreadsheetDrawing">
      <xdr:col>41</xdr:col>
      <xdr:colOff>101600</xdr:colOff>
      <xdr:row>78</xdr:row>
      <xdr:rowOff>92710</xdr:rowOff>
    </xdr:to>
    <xdr:sp macro="" textlink="">
      <xdr:nvSpPr>
        <xdr:cNvPr id="416" name="フローチャート: 判断 415"/>
        <xdr:cNvSpPr/>
      </xdr:nvSpPr>
      <xdr:spPr>
        <a:xfrm>
          <a:off x="7810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34035" cy="258445"/>
    <xdr:sp macro="" textlink="">
      <xdr:nvSpPr>
        <xdr:cNvPr id="417" name="テキスト ボックス 416"/>
        <xdr:cNvSpPr txBox="1"/>
      </xdr:nvSpPr>
      <xdr:spPr>
        <a:xfrm>
          <a:off x="7593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8" name="フローチャート: 判断 417"/>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99695</xdr:rowOff>
    </xdr:from>
    <xdr:ext cx="534035" cy="258445"/>
    <xdr:sp macro="" textlink="">
      <xdr:nvSpPr>
        <xdr:cNvPr id="419" name="テキスト ボックス 418"/>
        <xdr:cNvSpPr txBox="1"/>
      </xdr:nvSpPr>
      <xdr:spPr>
        <a:xfrm>
          <a:off x="6704965" y="13129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75565</xdr:rowOff>
    </xdr:from>
    <xdr:to xmlns:xdr="http://schemas.openxmlformats.org/drawingml/2006/spreadsheetDrawing">
      <xdr:col>55</xdr:col>
      <xdr:colOff>50800</xdr:colOff>
      <xdr:row>79</xdr:row>
      <xdr:rowOff>6350</xdr:rowOff>
    </xdr:to>
    <xdr:sp macro="" textlink="">
      <xdr:nvSpPr>
        <xdr:cNvPr id="425" name="楕円 424"/>
        <xdr:cNvSpPr/>
      </xdr:nvSpPr>
      <xdr:spPr>
        <a:xfrm>
          <a:off x="104267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161925</xdr:rowOff>
    </xdr:from>
    <xdr:ext cx="534670" cy="259080"/>
    <xdr:sp macro="" textlink="">
      <xdr:nvSpPr>
        <xdr:cNvPr id="426" name="商工費該当値テキスト"/>
        <xdr:cNvSpPr txBox="1"/>
      </xdr:nvSpPr>
      <xdr:spPr>
        <a:xfrm>
          <a:off x="10528300" y="1336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100330</xdr:rowOff>
    </xdr:from>
    <xdr:to xmlns:xdr="http://schemas.openxmlformats.org/drawingml/2006/spreadsheetDrawing">
      <xdr:col>50</xdr:col>
      <xdr:colOff>165100</xdr:colOff>
      <xdr:row>79</xdr:row>
      <xdr:rowOff>30480</xdr:rowOff>
    </xdr:to>
    <xdr:sp macro="" textlink="">
      <xdr:nvSpPr>
        <xdr:cNvPr id="427" name="楕円 426"/>
        <xdr:cNvSpPr/>
      </xdr:nvSpPr>
      <xdr:spPr>
        <a:xfrm>
          <a:off x="9588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21590</xdr:rowOff>
    </xdr:from>
    <xdr:ext cx="534035" cy="259080"/>
    <xdr:sp macro="" textlink="">
      <xdr:nvSpPr>
        <xdr:cNvPr id="428" name="テキスト ボックス 427"/>
        <xdr:cNvSpPr txBox="1"/>
      </xdr:nvSpPr>
      <xdr:spPr>
        <a:xfrm>
          <a:off x="9371965" y="1356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102870</xdr:rowOff>
    </xdr:from>
    <xdr:to xmlns:xdr="http://schemas.openxmlformats.org/drawingml/2006/spreadsheetDrawing">
      <xdr:col>46</xdr:col>
      <xdr:colOff>38100</xdr:colOff>
      <xdr:row>79</xdr:row>
      <xdr:rowOff>33020</xdr:rowOff>
    </xdr:to>
    <xdr:sp macro="" textlink="">
      <xdr:nvSpPr>
        <xdr:cNvPr id="429" name="楕円 428"/>
        <xdr:cNvSpPr/>
      </xdr:nvSpPr>
      <xdr:spPr>
        <a:xfrm>
          <a:off x="8699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24130</xdr:rowOff>
    </xdr:from>
    <xdr:ext cx="534035" cy="259080"/>
    <xdr:sp macro="" textlink="">
      <xdr:nvSpPr>
        <xdr:cNvPr id="430" name="テキスト ボックス 429"/>
        <xdr:cNvSpPr txBox="1"/>
      </xdr:nvSpPr>
      <xdr:spPr>
        <a:xfrm>
          <a:off x="8482965" y="13568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121285</xdr:rowOff>
    </xdr:from>
    <xdr:to xmlns:xdr="http://schemas.openxmlformats.org/drawingml/2006/spreadsheetDrawing">
      <xdr:col>41</xdr:col>
      <xdr:colOff>101600</xdr:colOff>
      <xdr:row>79</xdr:row>
      <xdr:rowOff>52070</xdr:rowOff>
    </xdr:to>
    <xdr:sp macro="" textlink="">
      <xdr:nvSpPr>
        <xdr:cNvPr id="431" name="楕円 430"/>
        <xdr:cNvSpPr/>
      </xdr:nvSpPr>
      <xdr:spPr>
        <a:xfrm>
          <a:off x="7810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42545</xdr:rowOff>
    </xdr:from>
    <xdr:ext cx="534035" cy="258445"/>
    <xdr:sp macro="" textlink="">
      <xdr:nvSpPr>
        <xdr:cNvPr id="432" name="テキスト ボックス 431"/>
        <xdr:cNvSpPr txBox="1"/>
      </xdr:nvSpPr>
      <xdr:spPr>
        <a:xfrm>
          <a:off x="7593965" y="1358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125095</xdr:rowOff>
    </xdr:from>
    <xdr:to xmlns:xdr="http://schemas.openxmlformats.org/drawingml/2006/spreadsheetDrawing">
      <xdr:col>36</xdr:col>
      <xdr:colOff>165100</xdr:colOff>
      <xdr:row>79</xdr:row>
      <xdr:rowOff>55245</xdr:rowOff>
    </xdr:to>
    <xdr:sp macro="" textlink="">
      <xdr:nvSpPr>
        <xdr:cNvPr id="433" name="楕円 432"/>
        <xdr:cNvSpPr/>
      </xdr:nvSpPr>
      <xdr:spPr>
        <a:xfrm>
          <a:off x="6921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46355</xdr:rowOff>
    </xdr:from>
    <xdr:ext cx="534035" cy="259080"/>
    <xdr:sp macro="" textlink="">
      <xdr:nvSpPr>
        <xdr:cNvPr id="434" name="テキスト ボックス 433"/>
        <xdr:cNvSpPr txBox="1"/>
      </xdr:nvSpPr>
      <xdr:spPr>
        <a:xfrm>
          <a:off x="6704965" y="1359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8" name="テキスト ボックス 44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0" name="テキスト ボックス 44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2" name="テキスト ボックス 45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6" name="テキスト ボックス 45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8" name="テキスト ボックス 45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93980</xdr:rowOff>
    </xdr:from>
    <xdr:to xmlns:xdr="http://schemas.openxmlformats.org/drawingml/2006/spreadsheetDrawing">
      <xdr:col>54</xdr:col>
      <xdr:colOff>189865</xdr:colOff>
      <xdr:row>99</xdr:row>
      <xdr:rowOff>69850</xdr:rowOff>
    </xdr:to>
    <xdr:cxnSp macro="">
      <xdr:nvCxnSpPr>
        <xdr:cNvPr id="460" name="直線コネクタ 459"/>
        <xdr:cNvCxnSpPr/>
      </xdr:nvCxnSpPr>
      <xdr:spPr>
        <a:xfrm flipV="1">
          <a:off x="10475595" y="155244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670" cy="259080"/>
    <xdr:sp macro="" textlink="">
      <xdr:nvSpPr>
        <xdr:cNvPr id="461" name="土木費最小値テキスト"/>
        <xdr:cNvSpPr txBox="1"/>
      </xdr:nvSpPr>
      <xdr:spPr>
        <a:xfrm>
          <a:off x="10528300" y="1704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40640</xdr:rowOff>
    </xdr:from>
    <xdr:ext cx="598805" cy="258445"/>
    <xdr:sp macro="" textlink="">
      <xdr:nvSpPr>
        <xdr:cNvPr id="463" name="土木費最大値テキスト"/>
        <xdr:cNvSpPr txBox="1"/>
      </xdr:nvSpPr>
      <xdr:spPr>
        <a:xfrm>
          <a:off x="10528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93980</xdr:rowOff>
    </xdr:from>
    <xdr:to xmlns:xdr="http://schemas.openxmlformats.org/drawingml/2006/spreadsheetDrawing">
      <xdr:col>55</xdr:col>
      <xdr:colOff>88900</xdr:colOff>
      <xdr:row>90</xdr:row>
      <xdr:rowOff>93980</xdr:rowOff>
    </xdr:to>
    <xdr:cxnSp macro="">
      <xdr:nvCxnSpPr>
        <xdr:cNvPr id="464" name="直線コネクタ 463"/>
        <xdr:cNvCxnSpPr/>
      </xdr:nvCxnSpPr>
      <xdr:spPr>
        <a:xfrm>
          <a:off x="10388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102870</xdr:rowOff>
    </xdr:from>
    <xdr:to xmlns:xdr="http://schemas.openxmlformats.org/drawingml/2006/spreadsheetDrawing">
      <xdr:col>55</xdr:col>
      <xdr:colOff>0</xdr:colOff>
      <xdr:row>98</xdr:row>
      <xdr:rowOff>170815</xdr:rowOff>
    </xdr:to>
    <xdr:cxnSp macro="">
      <xdr:nvCxnSpPr>
        <xdr:cNvPr id="465" name="直線コネクタ 464"/>
        <xdr:cNvCxnSpPr/>
      </xdr:nvCxnSpPr>
      <xdr:spPr>
        <a:xfrm flipV="1">
          <a:off x="9639300" y="1690497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2540</xdr:rowOff>
    </xdr:from>
    <xdr:ext cx="598805" cy="259080"/>
    <xdr:sp macro="" textlink="">
      <xdr:nvSpPr>
        <xdr:cNvPr id="466" name="土木費平均値テキスト"/>
        <xdr:cNvSpPr txBox="1"/>
      </xdr:nvSpPr>
      <xdr:spPr>
        <a:xfrm>
          <a:off x="10528300" y="16633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4267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141605</xdr:rowOff>
    </xdr:from>
    <xdr:to xmlns:xdr="http://schemas.openxmlformats.org/drawingml/2006/spreadsheetDrawing">
      <xdr:col>50</xdr:col>
      <xdr:colOff>114300</xdr:colOff>
      <xdr:row>98</xdr:row>
      <xdr:rowOff>170815</xdr:rowOff>
    </xdr:to>
    <xdr:cxnSp macro="">
      <xdr:nvCxnSpPr>
        <xdr:cNvPr id="468" name="直線コネクタ 467"/>
        <xdr:cNvCxnSpPr/>
      </xdr:nvCxnSpPr>
      <xdr:spPr>
        <a:xfrm>
          <a:off x="8750300" y="169437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588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101600</xdr:rowOff>
    </xdr:from>
    <xdr:ext cx="598170" cy="259080"/>
    <xdr:sp macro="" textlink="">
      <xdr:nvSpPr>
        <xdr:cNvPr id="470" name="テキスト ボックス 469"/>
        <xdr:cNvSpPr txBox="1"/>
      </xdr:nvSpPr>
      <xdr:spPr>
        <a:xfrm>
          <a:off x="9339580" y="16560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126365</xdr:rowOff>
    </xdr:from>
    <xdr:to xmlns:xdr="http://schemas.openxmlformats.org/drawingml/2006/spreadsheetDrawing">
      <xdr:col>45</xdr:col>
      <xdr:colOff>177800</xdr:colOff>
      <xdr:row>98</xdr:row>
      <xdr:rowOff>141605</xdr:rowOff>
    </xdr:to>
    <xdr:cxnSp macro="">
      <xdr:nvCxnSpPr>
        <xdr:cNvPr id="471" name="直線コネクタ 470"/>
        <xdr:cNvCxnSpPr/>
      </xdr:nvCxnSpPr>
      <xdr:spPr>
        <a:xfrm>
          <a:off x="7861300" y="169284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699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90170</xdr:rowOff>
    </xdr:from>
    <xdr:ext cx="598170" cy="259080"/>
    <xdr:sp macro="" textlink="">
      <xdr:nvSpPr>
        <xdr:cNvPr id="473" name="テキスト ボックス 472"/>
        <xdr:cNvSpPr txBox="1"/>
      </xdr:nvSpPr>
      <xdr:spPr>
        <a:xfrm>
          <a:off x="84505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116205</xdr:rowOff>
    </xdr:from>
    <xdr:to xmlns:xdr="http://schemas.openxmlformats.org/drawingml/2006/spreadsheetDrawing">
      <xdr:col>41</xdr:col>
      <xdr:colOff>50800</xdr:colOff>
      <xdr:row>98</xdr:row>
      <xdr:rowOff>126365</xdr:rowOff>
    </xdr:to>
    <xdr:cxnSp macro="">
      <xdr:nvCxnSpPr>
        <xdr:cNvPr id="474" name="直線コネクタ 473"/>
        <xdr:cNvCxnSpPr/>
      </xdr:nvCxnSpPr>
      <xdr:spPr>
        <a:xfrm>
          <a:off x="6972300" y="1674685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81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93980</xdr:rowOff>
    </xdr:from>
    <xdr:ext cx="598170" cy="259080"/>
    <xdr:sp macro="" textlink="">
      <xdr:nvSpPr>
        <xdr:cNvPr id="476" name="テキスト ボックス 475"/>
        <xdr:cNvSpPr txBox="1"/>
      </xdr:nvSpPr>
      <xdr:spPr>
        <a:xfrm>
          <a:off x="7561580" y="16553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7" name="フローチャート: 判断 476"/>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92710</xdr:rowOff>
    </xdr:from>
    <xdr:ext cx="598170" cy="259080"/>
    <xdr:sp macro="" textlink="">
      <xdr:nvSpPr>
        <xdr:cNvPr id="478" name="テキスト ボックス 477"/>
        <xdr:cNvSpPr txBox="1"/>
      </xdr:nvSpPr>
      <xdr:spPr>
        <a:xfrm>
          <a:off x="6672580" y="16894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52070</xdr:rowOff>
    </xdr:from>
    <xdr:to xmlns:xdr="http://schemas.openxmlformats.org/drawingml/2006/spreadsheetDrawing">
      <xdr:col>55</xdr:col>
      <xdr:colOff>50800</xdr:colOff>
      <xdr:row>98</xdr:row>
      <xdr:rowOff>153670</xdr:rowOff>
    </xdr:to>
    <xdr:sp macro="" textlink="">
      <xdr:nvSpPr>
        <xdr:cNvPr id="484" name="楕円 483"/>
        <xdr:cNvSpPr/>
      </xdr:nvSpPr>
      <xdr:spPr>
        <a:xfrm>
          <a:off x="104267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30480</xdr:rowOff>
    </xdr:from>
    <xdr:ext cx="598805" cy="258445"/>
    <xdr:sp macro="" textlink="">
      <xdr:nvSpPr>
        <xdr:cNvPr id="485" name="土木費該当値テキスト"/>
        <xdr:cNvSpPr txBox="1"/>
      </xdr:nvSpPr>
      <xdr:spPr>
        <a:xfrm>
          <a:off x="10528300" y="168325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120650</xdr:rowOff>
    </xdr:from>
    <xdr:to xmlns:xdr="http://schemas.openxmlformats.org/drawingml/2006/spreadsheetDrawing">
      <xdr:col>50</xdr:col>
      <xdr:colOff>165100</xdr:colOff>
      <xdr:row>99</xdr:row>
      <xdr:rowOff>50165</xdr:rowOff>
    </xdr:to>
    <xdr:sp macro="" textlink="">
      <xdr:nvSpPr>
        <xdr:cNvPr id="486" name="楕円 485"/>
        <xdr:cNvSpPr/>
      </xdr:nvSpPr>
      <xdr:spPr>
        <a:xfrm>
          <a:off x="958850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41275</xdr:rowOff>
    </xdr:from>
    <xdr:ext cx="534035" cy="258445"/>
    <xdr:sp macro="" textlink="">
      <xdr:nvSpPr>
        <xdr:cNvPr id="487" name="テキスト ボックス 486"/>
        <xdr:cNvSpPr txBox="1"/>
      </xdr:nvSpPr>
      <xdr:spPr>
        <a:xfrm>
          <a:off x="9371965" y="17014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90805</xdr:rowOff>
    </xdr:from>
    <xdr:to xmlns:xdr="http://schemas.openxmlformats.org/drawingml/2006/spreadsheetDrawing">
      <xdr:col>46</xdr:col>
      <xdr:colOff>38100</xdr:colOff>
      <xdr:row>99</xdr:row>
      <xdr:rowOff>20955</xdr:rowOff>
    </xdr:to>
    <xdr:sp macro="" textlink="">
      <xdr:nvSpPr>
        <xdr:cNvPr id="488" name="楕円 487"/>
        <xdr:cNvSpPr/>
      </xdr:nvSpPr>
      <xdr:spPr>
        <a:xfrm>
          <a:off x="8699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12065</xdr:rowOff>
    </xdr:from>
    <xdr:ext cx="534035" cy="259080"/>
    <xdr:sp macro="" textlink="">
      <xdr:nvSpPr>
        <xdr:cNvPr id="489" name="テキスト ボックス 488"/>
        <xdr:cNvSpPr txBox="1"/>
      </xdr:nvSpPr>
      <xdr:spPr>
        <a:xfrm>
          <a:off x="8482965" y="16985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75565</xdr:rowOff>
    </xdr:from>
    <xdr:to xmlns:xdr="http://schemas.openxmlformats.org/drawingml/2006/spreadsheetDrawing">
      <xdr:col>41</xdr:col>
      <xdr:colOff>101600</xdr:colOff>
      <xdr:row>99</xdr:row>
      <xdr:rowOff>6350</xdr:rowOff>
    </xdr:to>
    <xdr:sp macro="" textlink="">
      <xdr:nvSpPr>
        <xdr:cNvPr id="490" name="楕円 489"/>
        <xdr:cNvSpPr/>
      </xdr:nvSpPr>
      <xdr:spPr>
        <a:xfrm>
          <a:off x="7810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168275</xdr:rowOff>
    </xdr:from>
    <xdr:ext cx="534035" cy="258445"/>
    <xdr:sp macro="" textlink="">
      <xdr:nvSpPr>
        <xdr:cNvPr id="491" name="テキスト ボックス 490"/>
        <xdr:cNvSpPr txBox="1"/>
      </xdr:nvSpPr>
      <xdr:spPr>
        <a:xfrm>
          <a:off x="7593965" y="16970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65405</xdr:rowOff>
    </xdr:from>
    <xdr:to xmlns:xdr="http://schemas.openxmlformats.org/drawingml/2006/spreadsheetDrawing">
      <xdr:col>36</xdr:col>
      <xdr:colOff>165100</xdr:colOff>
      <xdr:row>97</xdr:row>
      <xdr:rowOff>167005</xdr:rowOff>
    </xdr:to>
    <xdr:sp macro="" textlink="">
      <xdr:nvSpPr>
        <xdr:cNvPr id="492" name="楕円 491"/>
        <xdr:cNvSpPr/>
      </xdr:nvSpPr>
      <xdr:spPr>
        <a:xfrm>
          <a:off x="692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12065</xdr:rowOff>
    </xdr:from>
    <xdr:ext cx="598170" cy="259080"/>
    <xdr:sp macro="" textlink="">
      <xdr:nvSpPr>
        <xdr:cNvPr id="493" name="テキスト ボックス 492"/>
        <xdr:cNvSpPr txBox="1"/>
      </xdr:nvSpPr>
      <xdr:spPr>
        <a:xfrm>
          <a:off x="6672580" y="16471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7" name="テキスト ボックス 506"/>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9" name="テキスト ボックス 508"/>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11" name="テキスト ボックス 510"/>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3" name="テキスト ボックス 512"/>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5" name="テキスト ボックス 514"/>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96520</xdr:rowOff>
    </xdr:from>
    <xdr:to xmlns:xdr="http://schemas.openxmlformats.org/drawingml/2006/spreadsheetDrawing">
      <xdr:col>85</xdr:col>
      <xdr:colOff>126365</xdr:colOff>
      <xdr:row>39</xdr:row>
      <xdr:rowOff>31750</xdr:rowOff>
    </xdr:to>
    <xdr:cxnSp macro="">
      <xdr:nvCxnSpPr>
        <xdr:cNvPr id="517" name="直線コネクタ 516"/>
        <xdr:cNvCxnSpPr/>
      </xdr:nvCxnSpPr>
      <xdr:spPr>
        <a:xfrm flipV="1">
          <a:off x="16317595" y="524002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35560</xdr:rowOff>
    </xdr:from>
    <xdr:ext cx="469900" cy="259080"/>
    <xdr:sp macro="" textlink="">
      <xdr:nvSpPr>
        <xdr:cNvPr id="518" name="消防費最小値テキスト"/>
        <xdr:cNvSpPr txBox="1"/>
      </xdr:nvSpPr>
      <xdr:spPr>
        <a:xfrm>
          <a:off x="1637030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31750</xdr:rowOff>
    </xdr:from>
    <xdr:to xmlns:xdr="http://schemas.openxmlformats.org/drawingml/2006/spreadsheetDrawing">
      <xdr:col>86</xdr:col>
      <xdr:colOff>25400</xdr:colOff>
      <xdr:row>39</xdr:row>
      <xdr:rowOff>31750</xdr:rowOff>
    </xdr:to>
    <xdr:cxnSp macro="">
      <xdr:nvCxnSpPr>
        <xdr:cNvPr id="519" name="直線コネクタ 518"/>
        <xdr:cNvCxnSpPr/>
      </xdr:nvCxnSpPr>
      <xdr:spPr>
        <a:xfrm>
          <a:off x="162306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43180</xdr:rowOff>
    </xdr:from>
    <xdr:ext cx="598805" cy="258445"/>
    <xdr:sp macro="" textlink="">
      <xdr:nvSpPr>
        <xdr:cNvPr id="520" name="消防費最大値テキスト"/>
        <xdr:cNvSpPr txBox="1"/>
      </xdr:nvSpPr>
      <xdr:spPr>
        <a:xfrm>
          <a:off x="16370300" y="5015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96520</xdr:rowOff>
    </xdr:from>
    <xdr:to xmlns:xdr="http://schemas.openxmlformats.org/drawingml/2006/spreadsheetDrawing">
      <xdr:col>86</xdr:col>
      <xdr:colOff>25400</xdr:colOff>
      <xdr:row>30</xdr:row>
      <xdr:rowOff>96520</xdr:rowOff>
    </xdr:to>
    <xdr:cxnSp macro="">
      <xdr:nvCxnSpPr>
        <xdr:cNvPr id="521" name="直線コネクタ 520"/>
        <xdr:cNvCxnSpPr/>
      </xdr:nvCxnSpPr>
      <xdr:spPr>
        <a:xfrm>
          <a:off x="16230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143510</xdr:rowOff>
    </xdr:from>
    <xdr:to xmlns:xdr="http://schemas.openxmlformats.org/drawingml/2006/spreadsheetDrawing">
      <xdr:col>85</xdr:col>
      <xdr:colOff>127000</xdr:colOff>
      <xdr:row>38</xdr:row>
      <xdr:rowOff>121920</xdr:rowOff>
    </xdr:to>
    <xdr:cxnSp macro="">
      <xdr:nvCxnSpPr>
        <xdr:cNvPr id="522" name="直線コネクタ 521"/>
        <xdr:cNvCxnSpPr/>
      </xdr:nvCxnSpPr>
      <xdr:spPr>
        <a:xfrm flipV="1">
          <a:off x="15481300" y="648716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534670" cy="258445"/>
    <xdr:sp macro="" textlink="">
      <xdr:nvSpPr>
        <xdr:cNvPr id="523" name="消防費平均値テキスト"/>
        <xdr:cNvSpPr txBox="1"/>
      </xdr:nvSpPr>
      <xdr:spPr>
        <a:xfrm>
          <a:off x="16370300" y="6557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177800</xdr:colOff>
      <xdr:row>38</xdr:row>
      <xdr:rowOff>166370</xdr:rowOff>
    </xdr:to>
    <xdr:sp macro="" textlink="">
      <xdr:nvSpPr>
        <xdr:cNvPr id="524" name="フローチャート: 判断 523"/>
        <xdr:cNvSpPr/>
      </xdr:nvSpPr>
      <xdr:spPr>
        <a:xfrm>
          <a:off x="162687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101600</xdr:rowOff>
    </xdr:from>
    <xdr:to xmlns:xdr="http://schemas.openxmlformats.org/drawingml/2006/spreadsheetDrawing">
      <xdr:col>81</xdr:col>
      <xdr:colOff>50800</xdr:colOff>
      <xdr:row>38</xdr:row>
      <xdr:rowOff>121920</xdr:rowOff>
    </xdr:to>
    <xdr:cxnSp macro="">
      <xdr:nvCxnSpPr>
        <xdr:cNvPr id="525" name="直線コネクタ 524"/>
        <xdr:cNvCxnSpPr/>
      </xdr:nvCxnSpPr>
      <xdr:spPr>
        <a:xfrm>
          <a:off x="14592300" y="66167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26" name="フローチャート: 判断 52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8255</xdr:rowOff>
    </xdr:from>
    <xdr:ext cx="534035" cy="258445"/>
    <xdr:sp macro="" textlink="">
      <xdr:nvSpPr>
        <xdr:cNvPr id="527" name="テキスト ボックス 526"/>
        <xdr:cNvSpPr txBox="1"/>
      </xdr:nvSpPr>
      <xdr:spPr>
        <a:xfrm>
          <a:off x="1521396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7620</xdr:rowOff>
    </xdr:from>
    <xdr:to xmlns:xdr="http://schemas.openxmlformats.org/drawingml/2006/spreadsheetDrawing">
      <xdr:col>76</xdr:col>
      <xdr:colOff>114300</xdr:colOff>
      <xdr:row>38</xdr:row>
      <xdr:rowOff>101600</xdr:rowOff>
    </xdr:to>
    <xdr:cxnSp macro="">
      <xdr:nvCxnSpPr>
        <xdr:cNvPr id="528" name="直線コネクタ 527"/>
        <xdr:cNvCxnSpPr/>
      </xdr:nvCxnSpPr>
      <xdr:spPr>
        <a:xfrm>
          <a:off x="13703300" y="65227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163830</xdr:rowOff>
    </xdr:from>
    <xdr:ext cx="534035" cy="259080"/>
    <xdr:sp macro="" textlink="">
      <xdr:nvSpPr>
        <xdr:cNvPr id="530" name="テキスト ボックス 529"/>
        <xdr:cNvSpPr txBox="1"/>
      </xdr:nvSpPr>
      <xdr:spPr>
        <a:xfrm>
          <a:off x="14324965" y="667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7620</xdr:rowOff>
    </xdr:from>
    <xdr:to xmlns:xdr="http://schemas.openxmlformats.org/drawingml/2006/spreadsheetDrawing">
      <xdr:col>71</xdr:col>
      <xdr:colOff>177800</xdr:colOff>
      <xdr:row>38</xdr:row>
      <xdr:rowOff>94615</xdr:rowOff>
    </xdr:to>
    <xdr:cxnSp macro="">
      <xdr:nvCxnSpPr>
        <xdr:cNvPr id="531" name="直線コネクタ 530"/>
        <xdr:cNvCxnSpPr/>
      </xdr:nvCxnSpPr>
      <xdr:spPr>
        <a:xfrm flipV="1">
          <a:off x="12814300" y="65227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32" name="フローチャート: 判断 531"/>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160655</xdr:rowOff>
    </xdr:from>
    <xdr:ext cx="534035" cy="259080"/>
    <xdr:sp macro="" textlink="">
      <xdr:nvSpPr>
        <xdr:cNvPr id="533" name="テキスト ボックス 532"/>
        <xdr:cNvSpPr txBox="1"/>
      </xdr:nvSpPr>
      <xdr:spPr>
        <a:xfrm>
          <a:off x="13435965" y="6675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67310</xdr:rowOff>
    </xdr:from>
    <xdr:to xmlns:xdr="http://schemas.openxmlformats.org/drawingml/2006/spreadsheetDrawing">
      <xdr:col>67</xdr:col>
      <xdr:colOff>101600</xdr:colOff>
      <xdr:row>38</xdr:row>
      <xdr:rowOff>168910</xdr:rowOff>
    </xdr:to>
    <xdr:sp macro="" textlink="">
      <xdr:nvSpPr>
        <xdr:cNvPr id="534" name="フローチャート: 判断 533"/>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160020</xdr:rowOff>
    </xdr:from>
    <xdr:ext cx="534035" cy="259080"/>
    <xdr:sp macro="" textlink="">
      <xdr:nvSpPr>
        <xdr:cNvPr id="535" name="テキスト ボックス 534"/>
        <xdr:cNvSpPr txBox="1"/>
      </xdr:nvSpPr>
      <xdr:spPr>
        <a:xfrm>
          <a:off x="12546965" y="667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92710</xdr:rowOff>
    </xdr:from>
    <xdr:to xmlns:xdr="http://schemas.openxmlformats.org/drawingml/2006/spreadsheetDrawing">
      <xdr:col>85</xdr:col>
      <xdr:colOff>177800</xdr:colOff>
      <xdr:row>38</xdr:row>
      <xdr:rowOff>22860</xdr:rowOff>
    </xdr:to>
    <xdr:sp macro="" textlink="">
      <xdr:nvSpPr>
        <xdr:cNvPr id="541" name="楕円 540"/>
        <xdr:cNvSpPr/>
      </xdr:nvSpPr>
      <xdr:spPr>
        <a:xfrm>
          <a:off x="162687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115570</xdr:rowOff>
    </xdr:from>
    <xdr:ext cx="598805" cy="259080"/>
    <xdr:sp macro="" textlink="">
      <xdr:nvSpPr>
        <xdr:cNvPr id="542" name="消防費該当値テキスト"/>
        <xdr:cNvSpPr txBox="1"/>
      </xdr:nvSpPr>
      <xdr:spPr>
        <a:xfrm>
          <a:off x="16370300" y="6287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71120</xdr:rowOff>
    </xdr:from>
    <xdr:to xmlns:xdr="http://schemas.openxmlformats.org/drawingml/2006/spreadsheetDrawing">
      <xdr:col>81</xdr:col>
      <xdr:colOff>101600</xdr:colOff>
      <xdr:row>39</xdr:row>
      <xdr:rowOff>1270</xdr:rowOff>
    </xdr:to>
    <xdr:sp macro="" textlink="">
      <xdr:nvSpPr>
        <xdr:cNvPr id="543" name="楕円 542"/>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163830</xdr:rowOff>
    </xdr:from>
    <xdr:ext cx="534035" cy="259080"/>
    <xdr:sp macro="" textlink="">
      <xdr:nvSpPr>
        <xdr:cNvPr id="544" name="テキスト ボックス 543"/>
        <xdr:cNvSpPr txBox="1"/>
      </xdr:nvSpPr>
      <xdr:spPr>
        <a:xfrm>
          <a:off x="15213965" y="667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50800</xdr:rowOff>
    </xdr:from>
    <xdr:to xmlns:xdr="http://schemas.openxmlformats.org/drawingml/2006/spreadsheetDrawing">
      <xdr:col>76</xdr:col>
      <xdr:colOff>165100</xdr:colOff>
      <xdr:row>38</xdr:row>
      <xdr:rowOff>152400</xdr:rowOff>
    </xdr:to>
    <xdr:sp macro="" textlink="">
      <xdr:nvSpPr>
        <xdr:cNvPr id="545" name="楕円 544"/>
        <xdr:cNvSpPr/>
      </xdr:nvSpPr>
      <xdr:spPr>
        <a:xfrm>
          <a:off x="1454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168910</xdr:rowOff>
    </xdr:from>
    <xdr:ext cx="534035" cy="258445"/>
    <xdr:sp macro="" textlink="">
      <xdr:nvSpPr>
        <xdr:cNvPr id="546" name="テキスト ボックス 545"/>
        <xdr:cNvSpPr txBox="1"/>
      </xdr:nvSpPr>
      <xdr:spPr>
        <a:xfrm>
          <a:off x="14324965" y="6341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128270</xdr:rowOff>
    </xdr:from>
    <xdr:to xmlns:xdr="http://schemas.openxmlformats.org/drawingml/2006/spreadsheetDrawing">
      <xdr:col>72</xdr:col>
      <xdr:colOff>38100</xdr:colOff>
      <xdr:row>38</xdr:row>
      <xdr:rowOff>58420</xdr:rowOff>
    </xdr:to>
    <xdr:sp macro="" textlink="">
      <xdr:nvSpPr>
        <xdr:cNvPr id="547" name="楕円 546"/>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36</xdr:row>
      <xdr:rowOff>74930</xdr:rowOff>
    </xdr:from>
    <xdr:ext cx="598170" cy="258445"/>
    <xdr:sp macro="" textlink="">
      <xdr:nvSpPr>
        <xdr:cNvPr id="548" name="テキスト ボックス 547"/>
        <xdr:cNvSpPr txBox="1"/>
      </xdr:nvSpPr>
      <xdr:spPr>
        <a:xfrm>
          <a:off x="13403580" y="6247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43815</xdr:rowOff>
    </xdr:from>
    <xdr:to xmlns:xdr="http://schemas.openxmlformats.org/drawingml/2006/spreadsheetDrawing">
      <xdr:col>67</xdr:col>
      <xdr:colOff>101600</xdr:colOff>
      <xdr:row>38</xdr:row>
      <xdr:rowOff>145415</xdr:rowOff>
    </xdr:to>
    <xdr:sp macro="" textlink="">
      <xdr:nvSpPr>
        <xdr:cNvPr id="549" name="楕円 548"/>
        <xdr:cNvSpPr/>
      </xdr:nvSpPr>
      <xdr:spPr>
        <a:xfrm>
          <a:off x="12763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161925</xdr:rowOff>
    </xdr:from>
    <xdr:ext cx="534035" cy="259080"/>
    <xdr:sp macro="" textlink="">
      <xdr:nvSpPr>
        <xdr:cNvPr id="550" name="テキスト ボックス 549"/>
        <xdr:cNvSpPr txBox="1"/>
      </xdr:nvSpPr>
      <xdr:spPr>
        <a:xfrm>
          <a:off x="12546965" y="6334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2" name="テキスト ボックス 56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4" name="テキスト ボックス 56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8" name="テキスト ボックス 56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156210</xdr:rowOff>
    </xdr:from>
    <xdr:to xmlns:xdr="http://schemas.openxmlformats.org/drawingml/2006/spreadsheetDrawing">
      <xdr:col>85</xdr:col>
      <xdr:colOff>126365</xdr:colOff>
      <xdr:row>58</xdr:row>
      <xdr:rowOff>94615</xdr:rowOff>
    </xdr:to>
    <xdr:cxnSp macro="">
      <xdr:nvCxnSpPr>
        <xdr:cNvPr id="572" name="直線コネクタ 571"/>
        <xdr:cNvCxnSpPr/>
      </xdr:nvCxnSpPr>
      <xdr:spPr>
        <a:xfrm flipV="1">
          <a:off x="16317595" y="872871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98425</xdr:rowOff>
    </xdr:from>
    <xdr:ext cx="534670" cy="258445"/>
    <xdr:sp macro="" textlink="">
      <xdr:nvSpPr>
        <xdr:cNvPr id="573"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94615</xdr:rowOff>
    </xdr:from>
    <xdr:to xmlns:xdr="http://schemas.openxmlformats.org/drawingml/2006/spreadsheetDrawing">
      <xdr:col>86</xdr:col>
      <xdr:colOff>25400</xdr:colOff>
      <xdr:row>58</xdr:row>
      <xdr:rowOff>94615</xdr:rowOff>
    </xdr:to>
    <xdr:cxnSp macro="">
      <xdr:nvCxnSpPr>
        <xdr:cNvPr id="574" name="直線コネクタ 573"/>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102870</xdr:rowOff>
    </xdr:from>
    <xdr:ext cx="598805" cy="259080"/>
    <xdr:sp macro="" textlink="">
      <xdr:nvSpPr>
        <xdr:cNvPr id="575" name="教育費最大値テキスト"/>
        <xdr:cNvSpPr txBox="1"/>
      </xdr:nvSpPr>
      <xdr:spPr>
        <a:xfrm>
          <a:off x="16370300" y="850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156210</xdr:rowOff>
    </xdr:from>
    <xdr:to xmlns:xdr="http://schemas.openxmlformats.org/drawingml/2006/spreadsheetDrawing">
      <xdr:col>86</xdr:col>
      <xdr:colOff>25400</xdr:colOff>
      <xdr:row>50</xdr:row>
      <xdr:rowOff>156210</xdr:rowOff>
    </xdr:to>
    <xdr:cxnSp macro="">
      <xdr:nvCxnSpPr>
        <xdr:cNvPr id="576" name="直線コネクタ 575"/>
        <xdr:cNvCxnSpPr/>
      </xdr:nvCxnSpPr>
      <xdr:spPr>
        <a:xfrm>
          <a:off x="16230600" y="872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67945</xdr:rowOff>
    </xdr:from>
    <xdr:to xmlns:xdr="http://schemas.openxmlformats.org/drawingml/2006/spreadsheetDrawing">
      <xdr:col>85</xdr:col>
      <xdr:colOff>127000</xdr:colOff>
      <xdr:row>57</xdr:row>
      <xdr:rowOff>86360</xdr:rowOff>
    </xdr:to>
    <xdr:cxnSp macro="">
      <xdr:nvCxnSpPr>
        <xdr:cNvPr id="577" name="直線コネクタ 576"/>
        <xdr:cNvCxnSpPr/>
      </xdr:nvCxnSpPr>
      <xdr:spPr>
        <a:xfrm flipV="1">
          <a:off x="15481300" y="98405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3810</xdr:rowOff>
    </xdr:from>
    <xdr:ext cx="598805" cy="259080"/>
    <xdr:sp macro="" textlink="">
      <xdr:nvSpPr>
        <xdr:cNvPr id="578" name="教育費平均値テキスト"/>
        <xdr:cNvSpPr txBox="1"/>
      </xdr:nvSpPr>
      <xdr:spPr>
        <a:xfrm>
          <a:off x="16370300" y="9605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152400</xdr:rowOff>
    </xdr:from>
    <xdr:to xmlns:xdr="http://schemas.openxmlformats.org/drawingml/2006/spreadsheetDrawing">
      <xdr:col>85</xdr:col>
      <xdr:colOff>177800</xdr:colOff>
      <xdr:row>57</xdr:row>
      <xdr:rowOff>82550</xdr:rowOff>
    </xdr:to>
    <xdr:sp macro="" textlink="">
      <xdr:nvSpPr>
        <xdr:cNvPr id="579" name="フローチャート: 判断 578"/>
        <xdr:cNvSpPr/>
      </xdr:nvSpPr>
      <xdr:spPr>
        <a:xfrm>
          <a:off x="162687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86360</xdr:rowOff>
    </xdr:from>
    <xdr:to xmlns:xdr="http://schemas.openxmlformats.org/drawingml/2006/spreadsheetDrawing">
      <xdr:col>81</xdr:col>
      <xdr:colOff>50800</xdr:colOff>
      <xdr:row>57</xdr:row>
      <xdr:rowOff>142240</xdr:rowOff>
    </xdr:to>
    <xdr:cxnSp macro="">
      <xdr:nvCxnSpPr>
        <xdr:cNvPr id="580" name="直線コネクタ 579"/>
        <xdr:cNvCxnSpPr/>
      </xdr:nvCxnSpPr>
      <xdr:spPr>
        <a:xfrm flipV="1">
          <a:off x="14592300" y="98590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151765</xdr:rowOff>
    </xdr:from>
    <xdr:to xmlns:xdr="http://schemas.openxmlformats.org/drawingml/2006/spreadsheetDrawing">
      <xdr:col>81</xdr:col>
      <xdr:colOff>101600</xdr:colOff>
      <xdr:row>57</xdr:row>
      <xdr:rowOff>81915</xdr:rowOff>
    </xdr:to>
    <xdr:sp macro="" textlink="">
      <xdr:nvSpPr>
        <xdr:cNvPr id="581" name="フローチャート: 判断 580"/>
        <xdr:cNvSpPr/>
      </xdr:nvSpPr>
      <xdr:spPr>
        <a:xfrm>
          <a:off x="15430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98425</xdr:rowOff>
    </xdr:from>
    <xdr:ext cx="598170" cy="258445"/>
    <xdr:sp macro="" textlink="">
      <xdr:nvSpPr>
        <xdr:cNvPr id="582" name="テキスト ボックス 581"/>
        <xdr:cNvSpPr txBox="1"/>
      </xdr:nvSpPr>
      <xdr:spPr>
        <a:xfrm>
          <a:off x="15181580" y="9528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116840</xdr:rowOff>
    </xdr:from>
    <xdr:to xmlns:xdr="http://schemas.openxmlformats.org/drawingml/2006/spreadsheetDrawing">
      <xdr:col>76</xdr:col>
      <xdr:colOff>114300</xdr:colOff>
      <xdr:row>57</xdr:row>
      <xdr:rowOff>142240</xdr:rowOff>
    </xdr:to>
    <xdr:cxnSp macro="">
      <xdr:nvCxnSpPr>
        <xdr:cNvPr id="583" name="直線コネクタ 582"/>
        <xdr:cNvCxnSpPr/>
      </xdr:nvCxnSpPr>
      <xdr:spPr>
        <a:xfrm>
          <a:off x="13703300" y="98894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134620</xdr:rowOff>
    </xdr:from>
    <xdr:to xmlns:xdr="http://schemas.openxmlformats.org/drawingml/2006/spreadsheetDrawing">
      <xdr:col>76</xdr:col>
      <xdr:colOff>165100</xdr:colOff>
      <xdr:row>57</xdr:row>
      <xdr:rowOff>64770</xdr:rowOff>
    </xdr:to>
    <xdr:sp macro="" textlink="">
      <xdr:nvSpPr>
        <xdr:cNvPr id="584" name="フローチャート: 判断 583"/>
        <xdr:cNvSpPr/>
      </xdr:nvSpPr>
      <xdr:spPr>
        <a:xfrm>
          <a:off x="14541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81280</xdr:rowOff>
    </xdr:from>
    <xdr:ext cx="598170" cy="259080"/>
    <xdr:sp macro="" textlink="">
      <xdr:nvSpPr>
        <xdr:cNvPr id="585" name="テキスト ボックス 584"/>
        <xdr:cNvSpPr txBox="1"/>
      </xdr:nvSpPr>
      <xdr:spPr>
        <a:xfrm>
          <a:off x="14292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149860</xdr:rowOff>
    </xdr:from>
    <xdr:to xmlns:xdr="http://schemas.openxmlformats.org/drawingml/2006/spreadsheetDrawing">
      <xdr:col>71</xdr:col>
      <xdr:colOff>177800</xdr:colOff>
      <xdr:row>57</xdr:row>
      <xdr:rowOff>116840</xdr:rowOff>
    </xdr:to>
    <xdr:cxnSp macro="">
      <xdr:nvCxnSpPr>
        <xdr:cNvPr id="586" name="直線コネクタ 585"/>
        <xdr:cNvCxnSpPr/>
      </xdr:nvCxnSpPr>
      <xdr:spPr>
        <a:xfrm>
          <a:off x="12814300" y="975106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146685</xdr:rowOff>
    </xdr:from>
    <xdr:to xmlns:xdr="http://schemas.openxmlformats.org/drawingml/2006/spreadsheetDrawing">
      <xdr:col>72</xdr:col>
      <xdr:colOff>38100</xdr:colOff>
      <xdr:row>57</xdr:row>
      <xdr:rowOff>76835</xdr:rowOff>
    </xdr:to>
    <xdr:sp macro="" textlink="">
      <xdr:nvSpPr>
        <xdr:cNvPr id="587" name="フローチャート: 判断 586"/>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93345</xdr:rowOff>
    </xdr:from>
    <xdr:ext cx="598170" cy="259080"/>
    <xdr:sp macro="" textlink="">
      <xdr:nvSpPr>
        <xdr:cNvPr id="588" name="テキスト ボックス 587"/>
        <xdr:cNvSpPr txBox="1"/>
      </xdr:nvSpPr>
      <xdr:spPr>
        <a:xfrm>
          <a:off x="13403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9" name="フローチャート: 判断 58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50800</xdr:rowOff>
    </xdr:from>
    <xdr:ext cx="598170" cy="259080"/>
    <xdr:sp macro="" textlink="">
      <xdr:nvSpPr>
        <xdr:cNvPr id="590" name="テキスト ボックス 589"/>
        <xdr:cNvSpPr txBox="1"/>
      </xdr:nvSpPr>
      <xdr:spPr>
        <a:xfrm>
          <a:off x="12514580" y="9823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17780</xdr:rowOff>
    </xdr:from>
    <xdr:to xmlns:xdr="http://schemas.openxmlformats.org/drawingml/2006/spreadsheetDrawing">
      <xdr:col>85</xdr:col>
      <xdr:colOff>177800</xdr:colOff>
      <xdr:row>57</xdr:row>
      <xdr:rowOff>118745</xdr:rowOff>
    </xdr:to>
    <xdr:sp macro="" textlink="">
      <xdr:nvSpPr>
        <xdr:cNvPr id="596" name="楕円 595"/>
        <xdr:cNvSpPr/>
      </xdr:nvSpPr>
      <xdr:spPr>
        <a:xfrm>
          <a:off x="162687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167005</xdr:rowOff>
    </xdr:from>
    <xdr:ext cx="598805" cy="258445"/>
    <xdr:sp macro="" textlink="">
      <xdr:nvSpPr>
        <xdr:cNvPr id="597" name="教育費該当値テキスト"/>
        <xdr:cNvSpPr txBox="1"/>
      </xdr:nvSpPr>
      <xdr:spPr>
        <a:xfrm>
          <a:off x="16370300" y="9768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35560</xdr:rowOff>
    </xdr:from>
    <xdr:to xmlns:xdr="http://schemas.openxmlformats.org/drawingml/2006/spreadsheetDrawing">
      <xdr:col>81</xdr:col>
      <xdr:colOff>101600</xdr:colOff>
      <xdr:row>57</xdr:row>
      <xdr:rowOff>137160</xdr:rowOff>
    </xdr:to>
    <xdr:sp macro="" textlink="">
      <xdr:nvSpPr>
        <xdr:cNvPr id="598" name="楕円 597"/>
        <xdr:cNvSpPr/>
      </xdr:nvSpPr>
      <xdr:spPr>
        <a:xfrm>
          <a:off x="15430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128270</xdr:rowOff>
    </xdr:from>
    <xdr:ext cx="534035" cy="259080"/>
    <xdr:sp macro="" textlink="">
      <xdr:nvSpPr>
        <xdr:cNvPr id="599" name="テキスト ボックス 598"/>
        <xdr:cNvSpPr txBox="1"/>
      </xdr:nvSpPr>
      <xdr:spPr>
        <a:xfrm>
          <a:off x="15213965" y="9900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91440</xdr:rowOff>
    </xdr:from>
    <xdr:to xmlns:xdr="http://schemas.openxmlformats.org/drawingml/2006/spreadsheetDrawing">
      <xdr:col>76</xdr:col>
      <xdr:colOff>165100</xdr:colOff>
      <xdr:row>58</xdr:row>
      <xdr:rowOff>21590</xdr:rowOff>
    </xdr:to>
    <xdr:sp macro="" textlink="">
      <xdr:nvSpPr>
        <xdr:cNvPr id="600" name="楕円 599"/>
        <xdr:cNvSpPr/>
      </xdr:nvSpPr>
      <xdr:spPr>
        <a:xfrm>
          <a:off x="14541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12700</xdr:rowOff>
    </xdr:from>
    <xdr:ext cx="534035" cy="259080"/>
    <xdr:sp macro="" textlink="">
      <xdr:nvSpPr>
        <xdr:cNvPr id="601" name="テキスト ボックス 600"/>
        <xdr:cNvSpPr txBox="1"/>
      </xdr:nvSpPr>
      <xdr:spPr>
        <a:xfrm>
          <a:off x="14324965" y="9956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66040</xdr:rowOff>
    </xdr:from>
    <xdr:to xmlns:xdr="http://schemas.openxmlformats.org/drawingml/2006/spreadsheetDrawing">
      <xdr:col>72</xdr:col>
      <xdr:colOff>38100</xdr:colOff>
      <xdr:row>57</xdr:row>
      <xdr:rowOff>167640</xdr:rowOff>
    </xdr:to>
    <xdr:sp macro="" textlink="">
      <xdr:nvSpPr>
        <xdr:cNvPr id="602" name="楕円 601"/>
        <xdr:cNvSpPr/>
      </xdr:nvSpPr>
      <xdr:spPr>
        <a:xfrm>
          <a:off x="13652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158750</xdr:rowOff>
    </xdr:from>
    <xdr:ext cx="534035" cy="259080"/>
    <xdr:sp macro="" textlink="">
      <xdr:nvSpPr>
        <xdr:cNvPr id="603" name="テキスト ボックス 602"/>
        <xdr:cNvSpPr txBox="1"/>
      </xdr:nvSpPr>
      <xdr:spPr>
        <a:xfrm>
          <a:off x="13435965" y="9931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99060</xdr:rowOff>
    </xdr:from>
    <xdr:to xmlns:xdr="http://schemas.openxmlformats.org/drawingml/2006/spreadsheetDrawing">
      <xdr:col>67</xdr:col>
      <xdr:colOff>101600</xdr:colOff>
      <xdr:row>57</xdr:row>
      <xdr:rowOff>29210</xdr:rowOff>
    </xdr:to>
    <xdr:sp macro="" textlink="">
      <xdr:nvSpPr>
        <xdr:cNvPr id="604" name="楕円 603"/>
        <xdr:cNvSpPr/>
      </xdr:nvSpPr>
      <xdr:spPr>
        <a:xfrm>
          <a:off x="12763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45720</xdr:rowOff>
    </xdr:from>
    <xdr:ext cx="598170" cy="259080"/>
    <xdr:sp macro="" textlink="">
      <xdr:nvSpPr>
        <xdr:cNvPr id="605" name="テキスト ボックス 604"/>
        <xdr:cNvSpPr txBox="1"/>
      </xdr:nvSpPr>
      <xdr:spPr>
        <a:xfrm>
          <a:off x="12514580" y="9475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7" name="テキスト ボックス 61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9" name="テキスト ボックス 618"/>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21" name="テキスト ボックス 620"/>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23" name="テキスト ボックス 622"/>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22225</xdr:rowOff>
    </xdr:from>
    <xdr:ext cx="685165" cy="258445"/>
    <xdr:sp macro="" textlink="">
      <xdr:nvSpPr>
        <xdr:cNvPr id="625" name="テキスト ボックス 624"/>
        <xdr:cNvSpPr txBox="1"/>
      </xdr:nvSpPr>
      <xdr:spPr>
        <a:xfrm>
          <a:off x="11760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5165" cy="259080"/>
    <xdr:sp macro="" textlink="">
      <xdr:nvSpPr>
        <xdr:cNvPr id="627" name="テキスト ボックス 626"/>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9" name="テキスト ボックス 62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147320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148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128270</xdr:rowOff>
    </xdr:from>
    <xdr:ext cx="249555" cy="259080"/>
    <xdr:sp macro="" textlink="">
      <xdr:nvSpPr>
        <xdr:cNvPr id="632" name="災害復旧費最小値テキスト"/>
        <xdr:cNvSpPr txBox="1"/>
      </xdr:nvSpPr>
      <xdr:spPr>
        <a:xfrm>
          <a:off x="16370300" y="13672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93980</xdr:rowOff>
    </xdr:from>
    <xdr:ext cx="690245" cy="259080"/>
    <xdr:sp macro="" textlink="">
      <xdr:nvSpPr>
        <xdr:cNvPr id="634" name="災害復旧費最大値テキスト"/>
        <xdr:cNvSpPr txBox="1"/>
      </xdr:nvSpPr>
      <xdr:spPr>
        <a:xfrm>
          <a:off x="16370300" y="11924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147320</xdr:rowOff>
    </xdr:from>
    <xdr:to xmlns:xdr="http://schemas.openxmlformats.org/drawingml/2006/spreadsheetDrawing">
      <xdr:col>86</xdr:col>
      <xdr:colOff>25400</xdr:colOff>
      <xdr:row>70</xdr:row>
      <xdr:rowOff>147320</xdr:rowOff>
    </xdr:to>
    <xdr:cxnSp macro="">
      <xdr:nvCxnSpPr>
        <xdr:cNvPr id="635" name="直線コネクタ 634"/>
        <xdr:cNvCxnSpPr/>
      </xdr:nvCxnSpPr>
      <xdr:spPr>
        <a:xfrm>
          <a:off x="16230600" y="1214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49530</xdr:rowOff>
    </xdr:from>
    <xdr:to xmlns:xdr="http://schemas.openxmlformats.org/drawingml/2006/spreadsheetDrawing">
      <xdr:col>85</xdr:col>
      <xdr:colOff>127000</xdr:colOff>
      <xdr:row>79</xdr:row>
      <xdr:rowOff>80645</xdr:rowOff>
    </xdr:to>
    <xdr:cxnSp macro="">
      <xdr:nvCxnSpPr>
        <xdr:cNvPr id="636" name="直線コネクタ 635"/>
        <xdr:cNvCxnSpPr/>
      </xdr:nvCxnSpPr>
      <xdr:spPr>
        <a:xfrm flipV="1">
          <a:off x="15481300" y="135940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1270</xdr:rowOff>
    </xdr:from>
    <xdr:ext cx="534670" cy="259080"/>
    <xdr:sp macro="" textlink="">
      <xdr:nvSpPr>
        <xdr:cNvPr id="637" name="災害復旧費平均値テキスト"/>
        <xdr:cNvSpPr txBox="1"/>
      </xdr:nvSpPr>
      <xdr:spPr>
        <a:xfrm>
          <a:off x="16370300" y="1354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22860</xdr:rowOff>
    </xdr:from>
    <xdr:to xmlns:xdr="http://schemas.openxmlformats.org/drawingml/2006/spreadsheetDrawing">
      <xdr:col>85</xdr:col>
      <xdr:colOff>177800</xdr:colOff>
      <xdr:row>79</xdr:row>
      <xdr:rowOff>124460</xdr:rowOff>
    </xdr:to>
    <xdr:sp macro="" textlink="">
      <xdr:nvSpPr>
        <xdr:cNvPr id="638" name="フローチャート: 判断 637"/>
        <xdr:cNvSpPr/>
      </xdr:nvSpPr>
      <xdr:spPr>
        <a:xfrm>
          <a:off x="16268700" y="1356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80645</xdr:rowOff>
    </xdr:from>
    <xdr:to xmlns:xdr="http://schemas.openxmlformats.org/drawingml/2006/spreadsheetDrawing">
      <xdr:col>81</xdr:col>
      <xdr:colOff>50800</xdr:colOff>
      <xdr:row>79</xdr:row>
      <xdr:rowOff>96520</xdr:rowOff>
    </xdr:to>
    <xdr:cxnSp macro="">
      <xdr:nvCxnSpPr>
        <xdr:cNvPr id="639" name="直線コネクタ 638"/>
        <xdr:cNvCxnSpPr/>
      </xdr:nvCxnSpPr>
      <xdr:spPr>
        <a:xfrm flipV="1">
          <a:off x="14592300" y="136251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27305</xdr:rowOff>
    </xdr:from>
    <xdr:to xmlns:xdr="http://schemas.openxmlformats.org/drawingml/2006/spreadsheetDrawing">
      <xdr:col>81</xdr:col>
      <xdr:colOff>101600</xdr:colOff>
      <xdr:row>79</xdr:row>
      <xdr:rowOff>128905</xdr:rowOff>
    </xdr:to>
    <xdr:sp macro="" textlink="">
      <xdr:nvSpPr>
        <xdr:cNvPr id="640" name="フローチャート: 判断 639"/>
        <xdr:cNvSpPr/>
      </xdr:nvSpPr>
      <xdr:spPr>
        <a:xfrm>
          <a:off x="15430500" y="135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145415</xdr:rowOff>
    </xdr:from>
    <xdr:ext cx="534035" cy="258445"/>
    <xdr:sp macro="" textlink="">
      <xdr:nvSpPr>
        <xdr:cNvPr id="641" name="テキスト ボックス 640"/>
        <xdr:cNvSpPr txBox="1"/>
      </xdr:nvSpPr>
      <xdr:spPr>
        <a:xfrm>
          <a:off x="15213965" y="13347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77470</xdr:rowOff>
    </xdr:from>
    <xdr:to xmlns:xdr="http://schemas.openxmlformats.org/drawingml/2006/spreadsheetDrawing">
      <xdr:col>76</xdr:col>
      <xdr:colOff>114300</xdr:colOff>
      <xdr:row>79</xdr:row>
      <xdr:rowOff>96520</xdr:rowOff>
    </xdr:to>
    <xdr:cxnSp macro="">
      <xdr:nvCxnSpPr>
        <xdr:cNvPr id="642" name="直線コネクタ 641"/>
        <xdr:cNvCxnSpPr/>
      </xdr:nvCxnSpPr>
      <xdr:spPr>
        <a:xfrm>
          <a:off x="13703300" y="13622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3" name="フローチャート: 判断 642"/>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147955</xdr:rowOff>
    </xdr:from>
    <xdr:ext cx="534035" cy="258445"/>
    <xdr:sp macro="" textlink="">
      <xdr:nvSpPr>
        <xdr:cNvPr id="644" name="テキスト ボックス 643"/>
        <xdr:cNvSpPr txBox="1"/>
      </xdr:nvSpPr>
      <xdr:spPr>
        <a:xfrm>
          <a:off x="14324965" y="13349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19050</xdr:rowOff>
    </xdr:from>
    <xdr:to xmlns:xdr="http://schemas.openxmlformats.org/drawingml/2006/spreadsheetDrawing">
      <xdr:col>71</xdr:col>
      <xdr:colOff>177800</xdr:colOff>
      <xdr:row>79</xdr:row>
      <xdr:rowOff>77470</xdr:rowOff>
    </xdr:to>
    <xdr:cxnSp macro="">
      <xdr:nvCxnSpPr>
        <xdr:cNvPr id="645" name="直線コネクタ 644"/>
        <xdr:cNvCxnSpPr/>
      </xdr:nvCxnSpPr>
      <xdr:spPr>
        <a:xfrm>
          <a:off x="12814300" y="135636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27940</xdr:rowOff>
    </xdr:from>
    <xdr:to xmlns:xdr="http://schemas.openxmlformats.org/drawingml/2006/spreadsheetDrawing">
      <xdr:col>72</xdr:col>
      <xdr:colOff>38100</xdr:colOff>
      <xdr:row>79</xdr:row>
      <xdr:rowOff>129540</xdr:rowOff>
    </xdr:to>
    <xdr:sp macro="" textlink="">
      <xdr:nvSpPr>
        <xdr:cNvPr id="646" name="フローチャート: 判断 645"/>
        <xdr:cNvSpPr/>
      </xdr:nvSpPr>
      <xdr:spPr>
        <a:xfrm>
          <a:off x="13652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120650</xdr:rowOff>
    </xdr:from>
    <xdr:ext cx="534035" cy="258445"/>
    <xdr:sp macro="" textlink="">
      <xdr:nvSpPr>
        <xdr:cNvPr id="647" name="テキスト ボックス 646"/>
        <xdr:cNvSpPr txBox="1"/>
      </xdr:nvSpPr>
      <xdr:spPr>
        <a:xfrm>
          <a:off x="13435965" y="1366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32385</xdr:rowOff>
    </xdr:from>
    <xdr:to xmlns:xdr="http://schemas.openxmlformats.org/drawingml/2006/spreadsheetDrawing">
      <xdr:col>67</xdr:col>
      <xdr:colOff>101600</xdr:colOff>
      <xdr:row>79</xdr:row>
      <xdr:rowOff>133985</xdr:rowOff>
    </xdr:to>
    <xdr:sp macro="" textlink="">
      <xdr:nvSpPr>
        <xdr:cNvPr id="648" name="フローチャート: 判断 647"/>
        <xdr:cNvSpPr/>
      </xdr:nvSpPr>
      <xdr:spPr>
        <a:xfrm>
          <a:off x="12763500" y="135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125095</xdr:rowOff>
    </xdr:from>
    <xdr:ext cx="534035" cy="258445"/>
    <xdr:sp macro="" textlink="">
      <xdr:nvSpPr>
        <xdr:cNvPr id="649" name="テキスト ボックス 648"/>
        <xdr:cNvSpPr txBox="1"/>
      </xdr:nvSpPr>
      <xdr:spPr>
        <a:xfrm>
          <a:off x="12546965" y="13669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170180</xdr:rowOff>
    </xdr:from>
    <xdr:to xmlns:xdr="http://schemas.openxmlformats.org/drawingml/2006/spreadsheetDrawing">
      <xdr:col>85</xdr:col>
      <xdr:colOff>177800</xdr:colOff>
      <xdr:row>79</xdr:row>
      <xdr:rowOff>100330</xdr:rowOff>
    </xdr:to>
    <xdr:sp macro="" textlink="">
      <xdr:nvSpPr>
        <xdr:cNvPr id="655" name="楕円 654"/>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129540</xdr:rowOff>
    </xdr:from>
    <xdr:ext cx="534670" cy="259080"/>
    <xdr:sp macro="" textlink="">
      <xdr:nvSpPr>
        <xdr:cNvPr id="656" name="災害復旧費該当値テキスト"/>
        <xdr:cNvSpPr txBox="1"/>
      </xdr:nvSpPr>
      <xdr:spPr>
        <a:xfrm>
          <a:off x="16370300" y="1333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29845</xdr:rowOff>
    </xdr:from>
    <xdr:to xmlns:xdr="http://schemas.openxmlformats.org/drawingml/2006/spreadsheetDrawing">
      <xdr:col>81</xdr:col>
      <xdr:colOff>101600</xdr:colOff>
      <xdr:row>79</xdr:row>
      <xdr:rowOff>132080</xdr:rowOff>
    </xdr:to>
    <xdr:sp macro="" textlink="">
      <xdr:nvSpPr>
        <xdr:cNvPr id="657" name="楕円 656"/>
        <xdr:cNvSpPr/>
      </xdr:nvSpPr>
      <xdr:spPr>
        <a:xfrm>
          <a:off x="154305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122555</xdr:rowOff>
    </xdr:from>
    <xdr:ext cx="534035" cy="258445"/>
    <xdr:sp macro="" textlink="">
      <xdr:nvSpPr>
        <xdr:cNvPr id="658" name="テキスト ボックス 657"/>
        <xdr:cNvSpPr txBox="1"/>
      </xdr:nvSpPr>
      <xdr:spPr>
        <a:xfrm>
          <a:off x="15213965" y="1366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45720</xdr:rowOff>
    </xdr:from>
    <xdr:to xmlns:xdr="http://schemas.openxmlformats.org/drawingml/2006/spreadsheetDrawing">
      <xdr:col>76</xdr:col>
      <xdr:colOff>165100</xdr:colOff>
      <xdr:row>79</xdr:row>
      <xdr:rowOff>147320</xdr:rowOff>
    </xdr:to>
    <xdr:sp macro="" textlink="">
      <xdr:nvSpPr>
        <xdr:cNvPr id="659" name="楕円 658"/>
        <xdr:cNvSpPr/>
      </xdr:nvSpPr>
      <xdr:spPr>
        <a:xfrm>
          <a:off x="14541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138430</xdr:rowOff>
    </xdr:from>
    <xdr:ext cx="469265" cy="259080"/>
    <xdr:sp macro="" textlink="">
      <xdr:nvSpPr>
        <xdr:cNvPr id="660" name="テキスト ボックス 659"/>
        <xdr:cNvSpPr txBox="1"/>
      </xdr:nvSpPr>
      <xdr:spPr>
        <a:xfrm>
          <a:off x="14357350" y="13682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26670</xdr:rowOff>
    </xdr:from>
    <xdr:to xmlns:xdr="http://schemas.openxmlformats.org/drawingml/2006/spreadsheetDrawing">
      <xdr:col>72</xdr:col>
      <xdr:colOff>38100</xdr:colOff>
      <xdr:row>79</xdr:row>
      <xdr:rowOff>128270</xdr:rowOff>
    </xdr:to>
    <xdr:sp macro="" textlink="">
      <xdr:nvSpPr>
        <xdr:cNvPr id="661" name="楕円 660"/>
        <xdr:cNvSpPr/>
      </xdr:nvSpPr>
      <xdr:spPr>
        <a:xfrm>
          <a:off x="13652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144780</xdr:rowOff>
    </xdr:from>
    <xdr:ext cx="534035" cy="258445"/>
    <xdr:sp macro="" textlink="">
      <xdr:nvSpPr>
        <xdr:cNvPr id="662" name="テキスト ボックス 661"/>
        <xdr:cNvSpPr txBox="1"/>
      </xdr:nvSpPr>
      <xdr:spPr>
        <a:xfrm>
          <a:off x="13435965" y="13346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139700</xdr:rowOff>
    </xdr:from>
    <xdr:to xmlns:xdr="http://schemas.openxmlformats.org/drawingml/2006/spreadsheetDrawing">
      <xdr:col>67</xdr:col>
      <xdr:colOff>101600</xdr:colOff>
      <xdr:row>79</xdr:row>
      <xdr:rowOff>69850</xdr:rowOff>
    </xdr:to>
    <xdr:sp macro="" textlink="">
      <xdr:nvSpPr>
        <xdr:cNvPr id="663" name="楕円 662"/>
        <xdr:cNvSpPr/>
      </xdr:nvSpPr>
      <xdr:spPr>
        <a:xfrm>
          <a:off x="1276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86360</xdr:rowOff>
    </xdr:from>
    <xdr:ext cx="534035" cy="258445"/>
    <xdr:sp macro="" textlink="">
      <xdr:nvSpPr>
        <xdr:cNvPr id="664" name="テキスト ボックス 663"/>
        <xdr:cNvSpPr txBox="1"/>
      </xdr:nvSpPr>
      <xdr:spPr>
        <a:xfrm>
          <a:off x="12546965" y="13288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3" name="テキスト ボックス 67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4" name="テキスト ボックス 68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6" name="テキスト ボックス 685"/>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63175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130810</xdr:rowOff>
    </xdr:from>
    <xdr:ext cx="598805" cy="259080"/>
    <xdr:sp macro="" textlink="">
      <xdr:nvSpPr>
        <xdr:cNvPr id="691" name="公債費最大値テキスト"/>
        <xdr:cNvSpPr txBox="1"/>
      </xdr:nvSpPr>
      <xdr:spPr>
        <a:xfrm>
          <a:off x="16370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6230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128270</xdr:rowOff>
    </xdr:from>
    <xdr:to xmlns:xdr="http://schemas.openxmlformats.org/drawingml/2006/spreadsheetDrawing">
      <xdr:col>85</xdr:col>
      <xdr:colOff>127000</xdr:colOff>
      <xdr:row>97</xdr:row>
      <xdr:rowOff>166370</xdr:rowOff>
    </xdr:to>
    <xdr:cxnSp macro="">
      <xdr:nvCxnSpPr>
        <xdr:cNvPr id="693" name="直線コネクタ 692"/>
        <xdr:cNvCxnSpPr/>
      </xdr:nvCxnSpPr>
      <xdr:spPr>
        <a:xfrm flipV="1">
          <a:off x="15481300" y="167589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4" name="公債費平均値テキスト"/>
        <xdr:cNvSpPr txBox="1"/>
      </xdr:nvSpPr>
      <xdr:spPr>
        <a:xfrm>
          <a:off x="163703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62687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166370</xdr:rowOff>
    </xdr:from>
    <xdr:to xmlns:xdr="http://schemas.openxmlformats.org/drawingml/2006/spreadsheetDrawing">
      <xdr:col>81</xdr:col>
      <xdr:colOff>50800</xdr:colOff>
      <xdr:row>98</xdr:row>
      <xdr:rowOff>3175</xdr:rowOff>
    </xdr:to>
    <xdr:cxnSp macro="">
      <xdr:nvCxnSpPr>
        <xdr:cNvPr id="696" name="直線コネクタ 695"/>
        <xdr:cNvCxnSpPr/>
      </xdr:nvCxnSpPr>
      <xdr:spPr>
        <a:xfrm flipV="1">
          <a:off x="14592300" y="167970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8170" cy="258445"/>
    <xdr:sp macro="" textlink="">
      <xdr:nvSpPr>
        <xdr:cNvPr id="698" name="テキスト ボックス 697"/>
        <xdr:cNvSpPr txBox="1"/>
      </xdr:nvSpPr>
      <xdr:spPr>
        <a:xfrm>
          <a:off x="15181580" y="16468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3175</xdr:rowOff>
    </xdr:from>
    <xdr:to xmlns:xdr="http://schemas.openxmlformats.org/drawingml/2006/spreadsheetDrawing">
      <xdr:col>76</xdr:col>
      <xdr:colOff>114300</xdr:colOff>
      <xdr:row>98</xdr:row>
      <xdr:rowOff>26035</xdr:rowOff>
    </xdr:to>
    <xdr:cxnSp macro="">
      <xdr:nvCxnSpPr>
        <xdr:cNvPr id="699" name="直線コネクタ 698"/>
        <xdr:cNvCxnSpPr/>
      </xdr:nvCxnSpPr>
      <xdr:spPr>
        <a:xfrm flipV="1">
          <a:off x="13703300" y="168052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54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xdr:rowOff>
    </xdr:from>
    <xdr:ext cx="598170" cy="259080"/>
    <xdr:sp macro="" textlink="">
      <xdr:nvSpPr>
        <xdr:cNvPr id="701" name="テキスト ボックス 700"/>
        <xdr:cNvSpPr txBox="1"/>
      </xdr:nvSpPr>
      <xdr:spPr>
        <a:xfrm>
          <a:off x="14292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20955</xdr:rowOff>
    </xdr:from>
    <xdr:to xmlns:xdr="http://schemas.openxmlformats.org/drawingml/2006/spreadsheetDrawing">
      <xdr:col>71</xdr:col>
      <xdr:colOff>177800</xdr:colOff>
      <xdr:row>98</xdr:row>
      <xdr:rowOff>26035</xdr:rowOff>
    </xdr:to>
    <xdr:cxnSp macro="">
      <xdr:nvCxnSpPr>
        <xdr:cNvPr id="702" name="直線コネクタ 701"/>
        <xdr:cNvCxnSpPr/>
      </xdr:nvCxnSpPr>
      <xdr:spPr>
        <a:xfrm>
          <a:off x="12814300" y="168230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652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8170" cy="259080"/>
    <xdr:sp macro="" textlink="">
      <xdr:nvSpPr>
        <xdr:cNvPr id="704" name="テキスト ボックス 703"/>
        <xdr:cNvSpPr txBox="1"/>
      </xdr:nvSpPr>
      <xdr:spPr>
        <a:xfrm>
          <a:off x="13403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763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4445</xdr:rowOff>
    </xdr:from>
    <xdr:ext cx="598170" cy="259080"/>
    <xdr:sp macro="" textlink="">
      <xdr:nvSpPr>
        <xdr:cNvPr id="706" name="テキスト ボックス 705"/>
        <xdr:cNvSpPr txBox="1"/>
      </xdr:nvSpPr>
      <xdr:spPr>
        <a:xfrm>
          <a:off x="12514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77470</xdr:rowOff>
    </xdr:from>
    <xdr:to xmlns:xdr="http://schemas.openxmlformats.org/drawingml/2006/spreadsheetDrawing">
      <xdr:col>85</xdr:col>
      <xdr:colOff>177800</xdr:colOff>
      <xdr:row>98</xdr:row>
      <xdr:rowOff>7620</xdr:rowOff>
    </xdr:to>
    <xdr:sp macro="" textlink="">
      <xdr:nvSpPr>
        <xdr:cNvPr id="712" name="楕円 711"/>
        <xdr:cNvSpPr/>
      </xdr:nvSpPr>
      <xdr:spPr>
        <a:xfrm>
          <a:off x="162687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55880</xdr:rowOff>
    </xdr:from>
    <xdr:ext cx="598805" cy="259080"/>
    <xdr:sp macro="" textlink="">
      <xdr:nvSpPr>
        <xdr:cNvPr id="713" name="公債費該当値テキスト"/>
        <xdr:cNvSpPr txBox="1"/>
      </xdr:nvSpPr>
      <xdr:spPr>
        <a:xfrm>
          <a:off x="16370300" y="16686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114935</xdr:rowOff>
    </xdr:from>
    <xdr:to xmlns:xdr="http://schemas.openxmlformats.org/drawingml/2006/spreadsheetDrawing">
      <xdr:col>81</xdr:col>
      <xdr:colOff>101600</xdr:colOff>
      <xdr:row>98</xdr:row>
      <xdr:rowOff>45085</xdr:rowOff>
    </xdr:to>
    <xdr:sp macro="" textlink="">
      <xdr:nvSpPr>
        <xdr:cNvPr id="714" name="楕円 713"/>
        <xdr:cNvSpPr/>
      </xdr:nvSpPr>
      <xdr:spPr>
        <a:xfrm>
          <a:off x="15430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36195</xdr:rowOff>
    </xdr:from>
    <xdr:ext cx="598170" cy="259080"/>
    <xdr:sp macro="" textlink="">
      <xdr:nvSpPr>
        <xdr:cNvPr id="715" name="テキスト ボックス 714"/>
        <xdr:cNvSpPr txBox="1"/>
      </xdr:nvSpPr>
      <xdr:spPr>
        <a:xfrm>
          <a:off x="15181580" y="16838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123825</xdr:rowOff>
    </xdr:from>
    <xdr:to xmlns:xdr="http://schemas.openxmlformats.org/drawingml/2006/spreadsheetDrawing">
      <xdr:col>76</xdr:col>
      <xdr:colOff>165100</xdr:colOff>
      <xdr:row>98</xdr:row>
      <xdr:rowOff>53975</xdr:rowOff>
    </xdr:to>
    <xdr:sp macro="" textlink="">
      <xdr:nvSpPr>
        <xdr:cNvPr id="716" name="楕円 715"/>
        <xdr:cNvSpPr/>
      </xdr:nvSpPr>
      <xdr:spPr>
        <a:xfrm>
          <a:off x="14541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45085</xdr:rowOff>
    </xdr:from>
    <xdr:ext cx="598170" cy="258445"/>
    <xdr:sp macro="" textlink="">
      <xdr:nvSpPr>
        <xdr:cNvPr id="717" name="テキスト ボックス 716"/>
        <xdr:cNvSpPr txBox="1"/>
      </xdr:nvSpPr>
      <xdr:spPr>
        <a:xfrm>
          <a:off x="14292580" y="16847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146685</xdr:rowOff>
    </xdr:from>
    <xdr:to xmlns:xdr="http://schemas.openxmlformats.org/drawingml/2006/spreadsheetDrawing">
      <xdr:col>72</xdr:col>
      <xdr:colOff>38100</xdr:colOff>
      <xdr:row>98</xdr:row>
      <xdr:rowOff>76835</xdr:rowOff>
    </xdr:to>
    <xdr:sp macro="" textlink="">
      <xdr:nvSpPr>
        <xdr:cNvPr id="718" name="楕円 717"/>
        <xdr:cNvSpPr/>
      </xdr:nvSpPr>
      <xdr:spPr>
        <a:xfrm>
          <a:off x="13652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67945</xdr:rowOff>
    </xdr:from>
    <xdr:ext cx="534035" cy="258445"/>
    <xdr:sp macro="" textlink="">
      <xdr:nvSpPr>
        <xdr:cNvPr id="719" name="テキスト ボックス 718"/>
        <xdr:cNvSpPr txBox="1"/>
      </xdr:nvSpPr>
      <xdr:spPr>
        <a:xfrm>
          <a:off x="13435965" y="1687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141605</xdr:rowOff>
    </xdr:from>
    <xdr:to xmlns:xdr="http://schemas.openxmlformats.org/drawingml/2006/spreadsheetDrawing">
      <xdr:col>67</xdr:col>
      <xdr:colOff>101600</xdr:colOff>
      <xdr:row>98</xdr:row>
      <xdr:rowOff>71755</xdr:rowOff>
    </xdr:to>
    <xdr:sp macro="" textlink="">
      <xdr:nvSpPr>
        <xdr:cNvPr id="720" name="楕円 719"/>
        <xdr:cNvSpPr/>
      </xdr:nvSpPr>
      <xdr:spPr>
        <a:xfrm>
          <a:off x="12763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63500</xdr:rowOff>
    </xdr:from>
    <xdr:ext cx="598170" cy="258445"/>
    <xdr:sp macro="" textlink="">
      <xdr:nvSpPr>
        <xdr:cNvPr id="721" name="テキスト ボックス 720"/>
        <xdr:cNvSpPr txBox="1"/>
      </xdr:nvSpPr>
      <xdr:spPr>
        <a:xfrm>
          <a:off x="12514580" y="1686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0" name="テキスト ボックス 72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2" name="直線コネクタ 73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3" name="テキスト ボックス 73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4" name="直線コネクタ 73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5" name="テキスト ボックス 73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6" name="直線コネクタ 73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7" name="テキスト ボックス 73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8" name="直線コネクタ 73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9" name="テキスト ボックス 73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1" name="テキスト ボックス 74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6985</xdr:rowOff>
    </xdr:from>
    <xdr:to xmlns:xdr="http://schemas.openxmlformats.org/drawingml/2006/spreadsheetDrawing">
      <xdr:col>116</xdr:col>
      <xdr:colOff>62865</xdr:colOff>
      <xdr:row>38</xdr:row>
      <xdr:rowOff>139700</xdr:rowOff>
    </xdr:to>
    <xdr:cxnSp macro="">
      <xdr:nvCxnSpPr>
        <xdr:cNvPr id="743" name="直線コネクタ 742"/>
        <xdr:cNvCxnSpPr/>
      </xdr:nvCxnSpPr>
      <xdr:spPr>
        <a:xfrm flipV="1">
          <a:off x="22159595" y="549338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4"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5" name="直線コネクタ 74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125730</xdr:rowOff>
    </xdr:from>
    <xdr:ext cx="534670" cy="259080"/>
    <xdr:sp macro="" textlink="">
      <xdr:nvSpPr>
        <xdr:cNvPr id="746" name="諸支出金最大値テキスト"/>
        <xdr:cNvSpPr txBox="1"/>
      </xdr:nvSpPr>
      <xdr:spPr>
        <a:xfrm>
          <a:off x="22212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6985</xdr:rowOff>
    </xdr:from>
    <xdr:to xmlns:xdr="http://schemas.openxmlformats.org/drawingml/2006/spreadsheetDrawing">
      <xdr:col>116</xdr:col>
      <xdr:colOff>152400</xdr:colOff>
      <xdr:row>32</xdr:row>
      <xdr:rowOff>6985</xdr:rowOff>
    </xdr:to>
    <xdr:cxnSp macro="">
      <xdr:nvCxnSpPr>
        <xdr:cNvPr id="747" name="直線コネクタ 746"/>
        <xdr:cNvCxnSpPr/>
      </xdr:nvCxnSpPr>
      <xdr:spPr>
        <a:xfrm>
          <a:off x="22072600" y="549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19050</xdr:rowOff>
    </xdr:from>
    <xdr:to xmlns:xdr="http://schemas.openxmlformats.org/drawingml/2006/spreadsheetDrawing">
      <xdr:col>116</xdr:col>
      <xdr:colOff>63500</xdr:colOff>
      <xdr:row>38</xdr:row>
      <xdr:rowOff>137160</xdr:rowOff>
    </xdr:to>
    <xdr:cxnSp macro="">
      <xdr:nvCxnSpPr>
        <xdr:cNvPr id="748" name="直線コネクタ 747"/>
        <xdr:cNvCxnSpPr/>
      </xdr:nvCxnSpPr>
      <xdr:spPr>
        <a:xfrm flipV="1">
          <a:off x="21323300" y="653415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48895</xdr:rowOff>
    </xdr:from>
    <xdr:ext cx="378460" cy="259080"/>
    <xdr:sp macro="" textlink="">
      <xdr:nvSpPr>
        <xdr:cNvPr id="749" name="諸支出金平均値テキスト"/>
        <xdr:cNvSpPr txBox="1"/>
      </xdr:nvSpPr>
      <xdr:spPr>
        <a:xfrm>
          <a:off x="22212300" y="65639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21107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46990</xdr:rowOff>
    </xdr:from>
    <xdr:to xmlns:xdr="http://schemas.openxmlformats.org/drawingml/2006/spreadsheetDrawing">
      <xdr:col>111</xdr:col>
      <xdr:colOff>177800</xdr:colOff>
      <xdr:row>38</xdr:row>
      <xdr:rowOff>137160</xdr:rowOff>
    </xdr:to>
    <xdr:cxnSp macro="">
      <xdr:nvCxnSpPr>
        <xdr:cNvPr id="751" name="直線コネクタ 750"/>
        <xdr:cNvCxnSpPr/>
      </xdr:nvCxnSpPr>
      <xdr:spPr>
        <a:xfrm>
          <a:off x="20434300" y="656209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76200</xdr:rowOff>
    </xdr:from>
    <xdr:to xmlns:xdr="http://schemas.openxmlformats.org/drawingml/2006/spreadsheetDrawing">
      <xdr:col>112</xdr:col>
      <xdr:colOff>38100</xdr:colOff>
      <xdr:row>39</xdr:row>
      <xdr:rowOff>6350</xdr:rowOff>
    </xdr:to>
    <xdr:sp macro="" textlink="">
      <xdr:nvSpPr>
        <xdr:cNvPr id="752" name="フローチャート: 判断 75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22860</xdr:rowOff>
    </xdr:from>
    <xdr:ext cx="378460" cy="259080"/>
    <xdr:sp macro="" textlink="">
      <xdr:nvSpPr>
        <xdr:cNvPr id="753" name="テキスト ボックス 752"/>
        <xdr:cNvSpPr txBox="1"/>
      </xdr:nvSpPr>
      <xdr:spPr>
        <a:xfrm>
          <a:off x="21134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46990</xdr:rowOff>
    </xdr:from>
    <xdr:to xmlns:xdr="http://schemas.openxmlformats.org/drawingml/2006/spreadsheetDrawing">
      <xdr:col>107</xdr:col>
      <xdr:colOff>50800</xdr:colOff>
      <xdr:row>38</xdr:row>
      <xdr:rowOff>109855</xdr:rowOff>
    </xdr:to>
    <xdr:cxnSp macro="">
      <xdr:nvCxnSpPr>
        <xdr:cNvPr id="754" name="直線コネクタ 753"/>
        <xdr:cNvCxnSpPr/>
      </xdr:nvCxnSpPr>
      <xdr:spPr>
        <a:xfrm flipV="1">
          <a:off x="19545300" y="65620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5" name="フローチャート: 判断 754"/>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161925</xdr:rowOff>
    </xdr:from>
    <xdr:ext cx="378460" cy="259080"/>
    <xdr:sp macro="" textlink="">
      <xdr:nvSpPr>
        <xdr:cNvPr id="756" name="テキスト ボックス 755"/>
        <xdr:cNvSpPr txBox="1"/>
      </xdr:nvSpPr>
      <xdr:spPr>
        <a:xfrm>
          <a:off x="20245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80645</xdr:rowOff>
    </xdr:from>
    <xdr:to xmlns:xdr="http://schemas.openxmlformats.org/drawingml/2006/spreadsheetDrawing">
      <xdr:col>102</xdr:col>
      <xdr:colOff>114300</xdr:colOff>
      <xdr:row>38</xdr:row>
      <xdr:rowOff>109855</xdr:rowOff>
    </xdr:to>
    <xdr:cxnSp macro="">
      <xdr:nvCxnSpPr>
        <xdr:cNvPr id="757" name="直線コネクタ 756"/>
        <xdr:cNvCxnSpPr/>
      </xdr:nvCxnSpPr>
      <xdr:spPr>
        <a:xfrm>
          <a:off x="18656300" y="65957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758" name="フローチャート: 判断 757"/>
        <xdr:cNvSpPr/>
      </xdr:nvSpPr>
      <xdr:spPr>
        <a:xfrm>
          <a:off x="19494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153035</xdr:rowOff>
    </xdr:from>
    <xdr:ext cx="378460" cy="259080"/>
    <xdr:sp macro="" textlink="">
      <xdr:nvSpPr>
        <xdr:cNvPr id="759" name="テキスト ボックス 758"/>
        <xdr:cNvSpPr txBox="1"/>
      </xdr:nvSpPr>
      <xdr:spPr>
        <a:xfrm>
          <a:off x="19356070" y="6668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63500</xdr:rowOff>
    </xdr:from>
    <xdr:to xmlns:xdr="http://schemas.openxmlformats.org/drawingml/2006/spreadsheetDrawing">
      <xdr:col>98</xdr:col>
      <xdr:colOff>38100</xdr:colOff>
      <xdr:row>38</xdr:row>
      <xdr:rowOff>165100</xdr:rowOff>
    </xdr:to>
    <xdr:sp macro="" textlink="">
      <xdr:nvSpPr>
        <xdr:cNvPr id="760" name="フローチャート: 判断 759"/>
        <xdr:cNvSpPr/>
      </xdr:nvSpPr>
      <xdr:spPr>
        <a:xfrm>
          <a:off x="18605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156210</xdr:rowOff>
    </xdr:from>
    <xdr:ext cx="378460" cy="258445"/>
    <xdr:sp macro="" textlink="">
      <xdr:nvSpPr>
        <xdr:cNvPr id="761" name="テキスト ボックス 760"/>
        <xdr:cNvSpPr txBox="1"/>
      </xdr:nvSpPr>
      <xdr:spPr>
        <a:xfrm>
          <a:off x="18467070" y="6671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139700</xdr:rowOff>
    </xdr:from>
    <xdr:to xmlns:xdr="http://schemas.openxmlformats.org/drawingml/2006/spreadsheetDrawing">
      <xdr:col>116</xdr:col>
      <xdr:colOff>114300</xdr:colOff>
      <xdr:row>38</xdr:row>
      <xdr:rowOff>69850</xdr:rowOff>
    </xdr:to>
    <xdr:sp macro="" textlink="">
      <xdr:nvSpPr>
        <xdr:cNvPr id="767" name="楕円 766"/>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99060</xdr:rowOff>
    </xdr:from>
    <xdr:ext cx="469900" cy="258445"/>
    <xdr:sp macro="" textlink="">
      <xdr:nvSpPr>
        <xdr:cNvPr id="768" name="諸支出金該当値テキスト"/>
        <xdr:cNvSpPr txBox="1"/>
      </xdr:nvSpPr>
      <xdr:spPr>
        <a:xfrm>
          <a:off x="22212300" y="6271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16510</xdr:rowOff>
    </xdr:to>
    <xdr:sp macro="" textlink="">
      <xdr:nvSpPr>
        <xdr:cNvPr id="769" name="楕円 768"/>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7620</xdr:rowOff>
    </xdr:from>
    <xdr:ext cx="313690" cy="258445"/>
    <xdr:sp macro="" textlink="">
      <xdr:nvSpPr>
        <xdr:cNvPr id="770" name="テキスト ボックス 769"/>
        <xdr:cNvSpPr txBox="1"/>
      </xdr:nvSpPr>
      <xdr:spPr>
        <a:xfrm>
          <a:off x="21166455" y="66941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97790</xdr:rowOff>
    </xdr:to>
    <xdr:sp macro="" textlink="">
      <xdr:nvSpPr>
        <xdr:cNvPr id="771" name="楕円 770"/>
        <xdr:cNvSpPr/>
      </xdr:nvSpPr>
      <xdr:spPr>
        <a:xfrm>
          <a:off x="20383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114300</xdr:rowOff>
    </xdr:from>
    <xdr:ext cx="469265" cy="259080"/>
    <xdr:sp macro="" textlink="">
      <xdr:nvSpPr>
        <xdr:cNvPr id="772" name="テキスト ボックス 771"/>
        <xdr:cNvSpPr txBox="1"/>
      </xdr:nvSpPr>
      <xdr:spPr>
        <a:xfrm>
          <a:off x="20199350" y="6286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59055</xdr:rowOff>
    </xdr:from>
    <xdr:to xmlns:xdr="http://schemas.openxmlformats.org/drawingml/2006/spreadsheetDrawing">
      <xdr:col>102</xdr:col>
      <xdr:colOff>165100</xdr:colOff>
      <xdr:row>38</xdr:row>
      <xdr:rowOff>160655</xdr:rowOff>
    </xdr:to>
    <xdr:sp macro="" textlink="">
      <xdr:nvSpPr>
        <xdr:cNvPr id="773" name="楕円 772"/>
        <xdr:cNvSpPr/>
      </xdr:nvSpPr>
      <xdr:spPr>
        <a:xfrm>
          <a:off x="19494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6350</xdr:rowOff>
    </xdr:from>
    <xdr:ext cx="378460" cy="258445"/>
    <xdr:sp macro="" textlink="">
      <xdr:nvSpPr>
        <xdr:cNvPr id="774" name="テキスト ボックス 773"/>
        <xdr:cNvSpPr txBox="1"/>
      </xdr:nvSpPr>
      <xdr:spPr>
        <a:xfrm>
          <a:off x="19356070" y="63500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29845</xdr:rowOff>
    </xdr:from>
    <xdr:to xmlns:xdr="http://schemas.openxmlformats.org/drawingml/2006/spreadsheetDrawing">
      <xdr:col>98</xdr:col>
      <xdr:colOff>38100</xdr:colOff>
      <xdr:row>38</xdr:row>
      <xdr:rowOff>132080</xdr:rowOff>
    </xdr:to>
    <xdr:sp macro="" textlink="">
      <xdr:nvSpPr>
        <xdr:cNvPr id="775" name="楕円 774"/>
        <xdr:cNvSpPr/>
      </xdr:nvSpPr>
      <xdr:spPr>
        <a:xfrm>
          <a:off x="18605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148590</xdr:rowOff>
    </xdr:from>
    <xdr:ext cx="469265" cy="259080"/>
    <xdr:sp macro="" textlink="">
      <xdr:nvSpPr>
        <xdr:cNvPr id="776" name="テキスト ボックス 775"/>
        <xdr:cNvSpPr txBox="1"/>
      </xdr:nvSpPr>
      <xdr:spPr>
        <a:xfrm>
          <a:off x="18421350" y="6320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7" name="直線コネクタ 78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8" name="テキスト ボックス 78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9" name="直線コネクタ 78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90" name="テキスト ボックス 789"/>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1" name="直線コネクタ 79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92" name="テキスト ボックス 791"/>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3" name="直線コネクタ 79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94" name="テキスト ボックス 793"/>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6" name="テキスト ボックス 795"/>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8" name="直線コネクタ 797"/>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9"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0" name="直線コネクタ 79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01"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2" name="直線コネクタ 80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3" name="直線コネクタ 802"/>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4"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6" name="直線コネクタ 805"/>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123190</xdr:rowOff>
    </xdr:from>
    <xdr:to xmlns:xdr="http://schemas.openxmlformats.org/drawingml/2006/spreadsheetDrawing">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69850</xdr:rowOff>
    </xdr:from>
    <xdr:ext cx="313690" cy="259080"/>
    <xdr:sp macro="" textlink="">
      <xdr:nvSpPr>
        <xdr:cNvPr id="808" name="テキスト ボックス 807"/>
        <xdr:cNvSpPr txBox="1"/>
      </xdr:nvSpPr>
      <xdr:spPr>
        <a:xfrm>
          <a:off x="21166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9" name="直線コネクタ 808"/>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11" name="テキスト ボックス 810"/>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12" name="直線コネクタ 811"/>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14" name="テキスト ボックス 813"/>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16" name="テキスト ボックス 81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3"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5" name="テキスト ボックス 824"/>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7" name="テキスト ボックス 826"/>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9" name="テキスト ボックス 828"/>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8920" cy="259080"/>
    <xdr:sp macro="" textlink="">
      <xdr:nvSpPr>
        <xdr:cNvPr id="831" name="テキスト ボックス 830"/>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総務費については、ふるさと納税経費や電算システム関連経費に加え、庁舎建設事業費が増加したことにより大幅な増加となっている。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農林水産事業費については、基幹産業である１次産業施策を積極的に実施しており、前年度比１．６倍となり類似団体平均値を上回っている。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消防費については、防災行政無線デジタル化事業を実施中のため前年度比２．６倍となり、類似団体内でも上位の値となっている。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災害復旧事業費については、台風被害等により漁港施設などの復旧を行ったことから前年度比２．７倍となり、類似団体平均値を上回っている。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地方交付税の確保や、国・県補助事業の活用による特定財源の確保に努めてきたが、近年は経常経費の増加に加え、人件費や公債費についても増加していることから、財政調整基金の取り崩しを行った。</a:t>
          </a:r>
          <a:endParaRPr kumimoji="1" lang="en-US" altLang="ja-JP" sz="1400">
            <a:latin typeface="ＭＳ ゴシック"/>
            <a:ea typeface="ＭＳ ゴシック"/>
          </a:endParaRPr>
        </a:p>
        <a:p>
          <a:r>
            <a:rPr kumimoji="1" lang="ja-JP" altLang="en-US" sz="1400">
              <a:latin typeface="ＭＳ ゴシック"/>
              <a:ea typeface="ＭＳ ゴシック"/>
            </a:rPr>
            <a:t>　実質単年度収支については、年度末における不急事業の整理などにより歳出の削減に努めたが、財政調整基金の取り崩しを行ったため、赤字計上となっている。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については財政調整基金の取り崩しを、国民健康保険事業特別会計及び簡易水道事業特別会計については、一般会計からの財源補てん繰り入れを行っているため、全ての年度及び会計において赤字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今後は、国保税及び水道使用料の適正化に努め一般会計の負担の軽減に努める必要がある。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元利償還金については、過去に実施した繰上償還の効果により減少傾向にあったが、近年の大型建設事業に係る新規発行町債の約定償還が順次始まったことから、平成２９年度以降は上昇に転じている。</a:t>
          </a:r>
          <a:endParaRPr kumimoji="1" lang="en-US" altLang="ja-JP" sz="1400">
            <a:latin typeface="ＭＳ ゴシック"/>
            <a:ea typeface="ＭＳ ゴシック"/>
          </a:endParaRPr>
        </a:p>
        <a:p>
          <a:r>
            <a:rPr kumimoji="1" lang="ja-JP" altLang="en-US" sz="1400">
              <a:latin typeface="ＭＳ ゴシック"/>
              <a:ea typeface="ＭＳ ゴシック"/>
            </a:rPr>
            <a:t>　また、現在の町債残高の約７５％を臨時財政対策債、過疎対策事業債、緊急防災・減災事業債が占めており、これらは交付税措置率も高いことから、算入公債費等の割合も高くなっている。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今後は庁舎建設事業などの実施から町債の借入れも増加することから、適正な管理に努めていく。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満期一括償還地方債の利用はしていない。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高知県安田町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組合等及び退職手当負担見込額は減少しているが、庁舎建設事業等に係る新規発行町債の増により、一般会計等に係る地方債の現在高は前年度比で５５８百万円増加したため、将来負担額は前年度を上回っている。</a:t>
          </a:r>
          <a:endParaRPr kumimoji="1" lang="en-US" altLang="ja-JP" sz="1400">
            <a:latin typeface="ＭＳ ゴシック"/>
            <a:ea typeface="ＭＳ ゴシック"/>
          </a:endParaRPr>
        </a:p>
        <a:p>
          <a:r>
            <a:rPr kumimoji="1" lang="ja-JP" altLang="en-US" sz="1400">
              <a:latin typeface="ＭＳ ゴシック"/>
              <a:ea typeface="ＭＳ ゴシック"/>
            </a:rPr>
            <a:t>　一方、充当可能財源については、交付税措置率の高い起債の活用により前年度に比べ増額はしているが、庁舎建設事業に伴う施設等整備基金の取り崩しや、年度における最終的な財源調整のため財政調整基金を取り崩したことなどから充当可能財源等は前年度を下回ている。</a:t>
          </a:r>
          <a:endParaRPr kumimoji="1" lang="en-US" altLang="ja-JP" sz="1400">
            <a:latin typeface="ＭＳ ゴシック"/>
            <a:ea typeface="ＭＳ ゴシック"/>
          </a:endParaRPr>
        </a:p>
        <a:p>
          <a:r>
            <a:rPr kumimoji="1" lang="ja-JP" altLang="en-US" sz="1400">
              <a:latin typeface="ＭＳ ゴシック"/>
              <a:ea typeface="ＭＳ ゴシック"/>
            </a:rPr>
            <a:t>　結果、将来負担額が充当可能財源等を下回ってはいるが、前年度に比べ数値は悪化している。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高知県安田町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を「ふるさとづくり基金」へ１２３百万円、安田川分水諸対策事業に係る企業からの応分の負担を「分水対策基金」へ２１百万円などを積み立てた一方、地域振興対策として「ふるさとづくり基金」から９９百万円、庁舎建設事業として「施設等整備基金」から５６４百万円、年度収支の最終的な財源調整として「財政調整基金」から１１４百万円などを取り崩した結果、基金全体としては６９４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300" baseline="0">
              <a:solidFill>
                <a:schemeClr val="dk1"/>
              </a:solidFill>
              <a:effectLst/>
              <a:latin typeface="ＭＳ ゴシック"/>
              <a:ea typeface="ＭＳ ゴシック"/>
              <a:cs typeface="+mn-cs"/>
            </a:rPr>
            <a:t> </a:t>
          </a:r>
        </a:p>
        <a:p>
          <a:r>
            <a:rPr kumimoji="1" lang="en-US" altLang="ja-JP" sz="1300" baseline="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庁舎建設事業の財源として「施設等整備基金」については、総額で８００百万円の取り崩しを計画しており、その他の特定目的基金についても個々の設置目的に応じた活用をすることとしており、次年度以降においても基金残高は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施設等整備基金：土地、建物等を取得するための経費の財源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ふるさとづくり基金：産業振興、福祉の充実、防災対策の推進など地域振興に資する施策の推進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分水対策基金：安田川の分水対策措置に係る諸事業の推進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施設等整備基金：庁舎建設事業の財源として５６４百万円の取り崩しにより減少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ふるさとづくり基金：地域振興施策の財源として取り崩しを行ったが、その額を上回る寄付額を積み立てたことにより増加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分水対策基金：安田川分水諸対策事業に係る負担として収入した２１百万円を積み立てたことにより増加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施設等整備基金：庁舎建設事業の財源として令和２年度に１８０百万円程度の取り崩しを計画している。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その後は老朽化施設の更新費用の財源として適切に管理していく。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ふるさとづくり基金：地域振興対策として、前年度に積立てした額と同額程度を取り崩していく予定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分水対策基金：分水対策として、農業基盤整備事業などの財源として取り崩していく予定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毎年度、前年度決算剰余金の１／２を積み立てているが、近年は年度収支における最終的な財源調整として、１００百万円前後単位で取り崩していることから、年々減少している。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急な財政負担に対応できるよう一定額は確保したうえで、長期財政収支見通しを活用し適切に管理していく。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運用利子として１．４百万円の積み立てを行ったが、一部事務組合の施設整備に係る負担金（公債費相当額）などの財源として６９百万円の取り崩しを行ったことから減少している。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上記施設整備に係る負担金は令和３年度で終了することから、今後は町債残高に注意しながら適切に管理していく。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2,653
2,650
52.36
4,357,584
4,280,212
44,286
1,548,033
3,782,060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有形固定資産減価償却率は類似団体平均を下回っているが、年々上昇傾向にある。今後は個別施設計画に沿った内容での</a:t>
          </a:r>
          <a:r>
            <a:rPr kumimoji="1" lang="ja-JP" altLang="ja-JP" sz="1100">
              <a:solidFill>
                <a:schemeClr val="dk1"/>
              </a:solidFill>
              <a:effectLst/>
              <a:latin typeface="ＭＳ Ｐゴシック"/>
              <a:ea typeface="ＭＳ Ｐゴシック"/>
              <a:cs typeface="+mn-cs"/>
            </a:rPr>
            <a:t>施設の維持管理</a:t>
          </a:r>
          <a:r>
            <a:rPr kumimoji="1" lang="ja-JP" altLang="en-US" sz="1100">
              <a:solidFill>
                <a:schemeClr val="dk1"/>
              </a:solidFill>
              <a:effectLst/>
              <a:latin typeface="ＭＳ Ｐゴシック"/>
              <a:ea typeface="ＭＳ Ｐゴシック"/>
              <a:cs typeface="+mn-cs"/>
            </a:rPr>
            <a:t>を</a:t>
          </a:r>
          <a:r>
            <a:rPr kumimoji="1" lang="ja-JP" altLang="ja-JP" sz="1100">
              <a:solidFill>
                <a:schemeClr val="dk1"/>
              </a:solidFill>
              <a:effectLst/>
              <a:latin typeface="ＭＳ Ｐゴシック"/>
              <a:ea typeface="ＭＳ Ｐゴシック"/>
              <a:cs typeface="+mn-cs"/>
            </a:rPr>
            <a:t>行って</a:t>
          </a:r>
          <a:r>
            <a:rPr kumimoji="1" lang="ja-JP" altLang="en-US" sz="1100">
              <a:solidFill>
                <a:schemeClr val="dk1"/>
              </a:solidFill>
              <a:effectLst/>
              <a:latin typeface="ＭＳ Ｐゴシック"/>
              <a:ea typeface="ＭＳ Ｐゴシック"/>
              <a:cs typeface="+mn-cs"/>
            </a:rPr>
            <a:t>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760595" y="528637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9080"/>
    <xdr:sp macro="" textlink="">
      <xdr:nvSpPr>
        <xdr:cNvPr id="78" name="有形固定資産減価償却率最小値テキスト"/>
        <xdr:cNvSpPr txBox="1"/>
      </xdr:nvSpPr>
      <xdr:spPr>
        <a:xfrm>
          <a:off x="4813300" y="6671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673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813300" y="506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673600" y="528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12700</xdr:rowOff>
    </xdr:from>
    <xdr:ext cx="404495" cy="259080"/>
    <xdr:sp macro="" textlink="">
      <xdr:nvSpPr>
        <xdr:cNvPr id="82" name="有形固定資産減価償却率平均値テキスト"/>
        <xdr:cNvSpPr txBox="1"/>
      </xdr:nvSpPr>
      <xdr:spPr>
        <a:xfrm>
          <a:off x="4813300" y="60991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7117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187325</xdr:colOff>
      <xdr:row>31</xdr:row>
      <xdr:rowOff>114300</xdr:rowOff>
    </xdr:to>
    <xdr:sp macro="" textlink="">
      <xdr:nvSpPr>
        <xdr:cNvPr id="84" name="フローチャート: 判断 83"/>
        <xdr:cNvSpPr/>
      </xdr:nvSpPr>
      <xdr:spPr>
        <a:xfrm>
          <a:off x="4000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187325</xdr:colOff>
      <xdr:row>31</xdr:row>
      <xdr:rowOff>76835</xdr:rowOff>
    </xdr:to>
    <xdr:sp macro="" textlink="">
      <xdr:nvSpPr>
        <xdr:cNvPr id="85" name="フローチャート: 判断 84"/>
        <xdr:cNvSpPr/>
      </xdr:nvSpPr>
      <xdr:spPr>
        <a:xfrm>
          <a:off x="3238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187325</xdr:colOff>
      <xdr:row>31</xdr:row>
      <xdr:rowOff>36830</xdr:rowOff>
    </xdr:to>
    <xdr:sp macro="" textlink="">
      <xdr:nvSpPr>
        <xdr:cNvPr id="86" name="フローチャート: 判断 85"/>
        <xdr:cNvSpPr/>
      </xdr:nvSpPr>
      <xdr:spPr>
        <a:xfrm>
          <a:off x="2476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187325</xdr:colOff>
      <xdr:row>30</xdr:row>
      <xdr:rowOff>143510</xdr:rowOff>
    </xdr:to>
    <xdr:sp macro="" textlink="">
      <xdr:nvSpPr>
        <xdr:cNvPr id="87" name="フローチャート: 判断 86"/>
        <xdr:cNvSpPr/>
      </xdr:nvSpPr>
      <xdr:spPr>
        <a:xfrm>
          <a:off x="1714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35560</xdr:rowOff>
    </xdr:from>
    <xdr:to xmlns:xdr="http://schemas.openxmlformats.org/drawingml/2006/spreadsheetDrawing">
      <xdr:col>23</xdr:col>
      <xdr:colOff>136525</xdr:colOff>
      <xdr:row>30</xdr:row>
      <xdr:rowOff>137160</xdr:rowOff>
    </xdr:to>
    <xdr:sp macro="" textlink="">
      <xdr:nvSpPr>
        <xdr:cNvPr id="93" name="楕円 92"/>
        <xdr:cNvSpPr/>
      </xdr:nvSpPr>
      <xdr:spPr>
        <a:xfrm>
          <a:off x="47117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58420</xdr:rowOff>
    </xdr:from>
    <xdr:ext cx="404495" cy="259080"/>
    <xdr:sp macro="" textlink="">
      <xdr:nvSpPr>
        <xdr:cNvPr id="94" name="有形固定資産減価償却率該当値テキスト"/>
        <xdr:cNvSpPr txBox="1"/>
      </xdr:nvSpPr>
      <xdr:spPr>
        <a:xfrm>
          <a:off x="4813300" y="5801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170180</xdr:rowOff>
    </xdr:from>
    <xdr:to xmlns:xdr="http://schemas.openxmlformats.org/drawingml/2006/spreadsheetDrawing">
      <xdr:col>19</xdr:col>
      <xdr:colOff>187325</xdr:colOff>
      <xdr:row>30</xdr:row>
      <xdr:rowOff>100330</xdr:rowOff>
    </xdr:to>
    <xdr:sp macro="" textlink="">
      <xdr:nvSpPr>
        <xdr:cNvPr id="95" name="楕円 94"/>
        <xdr:cNvSpPr/>
      </xdr:nvSpPr>
      <xdr:spPr>
        <a:xfrm>
          <a:off x="400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49530</xdr:rowOff>
    </xdr:from>
    <xdr:to xmlns:xdr="http://schemas.openxmlformats.org/drawingml/2006/spreadsheetDrawing">
      <xdr:col>23</xdr:col>
      <xdr:colOff>85725</xdr:colOff>
      <xdr:row>30</xdr:row>
      <xdr:rowOff>86360</xdr:rowOff>
    </xdr:to>
    <xdr:cxnSp macro="">
      <xdr:nvCxnSpPr>
        <xdr:cNvPr id="96" name="直線コネクタ 95"/>
        <xdr:cNvCxnSpPr/>
      </xdr:nvCxnSpPr>
      <xdr:spPr>
        <a:xfrm>
          <a:off x="4051300" y="5964555"/>
          <a:ext cx="711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133350</xdr:rowOff>
    </xdr:from>
    <xdr:to xmlns:xdr="http://schemas.openxmlformats.org/drawingml/2006/spreadsheetDrawing">
      <xdr:col>15</xdr:col>
      <xdr:colOff>187325</xdr:colOff>
      <xdr:row>30</xdr:row>
      <xdr:rowOff>63500</xdr:rowOff>
    </xdr:to>
    <xdr:sp macro="" textlink="">
      <xdr:nvSpPr>
        <xdr:cNvPr id="97" name="楕円 96"/>
        <xdr:cNvSpPr/>
      </xdr:nvSpPr>
      <xdr:spPr>
        <a:xfrm>
          <a:off x="3238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12700</xdr:rowOff>
    </xdr:from>
    <xdr:to xmlns:xdr="http://schemas.openxmlformats.org/drawingml/2006/spreadsheetDrawing">
      <xdr:col>19</xdr:col>
      <xdr:colOff>136525</xdr:colOff>
      <xdr:row>30</xdr:row>
      <xdr:rowOff>49530</xdr:rowOff>
    </xdr:to>
    <xdr:cxnSp macro="">
      <xdr:nvCxnSpPr>
        <xdr:cNvPr id="98" name="直線コネクタ 97"/>
        <xdr:cNvCxnSpPr/>
      </xdr:nvCxnSpPr>
      <xdr:spPr>
        <a:xfrm>
          <a:off x="3289300" y="592772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77470</xdr:rowOff>
    </xdr:from>
    <xdr:to xmlns:xdr="http://schemas.openxmlformats.org/drawingml/2006/spreadsheetDrawing">
      <xdr:col>11</xdr:col>
      <xdr:colOff>187325</xdr:colOff>
      <xdr:row>30</xdr:row>
      <xdr:rowOff>7620</xdr:rowOff>
    </xdr:to>
    <xdr:sp macro="" textlink="">
      <xdr:nvSpPr>
        <xdr:cNvPr id="99" name="楕円 98"/>
        <xdr:cNvSpPr/>
      </xdr:nvSpPr>
      <xdr:spPr>
        <a:xfrm>
          <a:off x="2476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128270</xdr:rowOff>
    </xdr:from>
    <xdr:to xmlns:xdr="http://schemas.openxmlformats.org/drawingml/2006/spreadsheetDrawing">
      <xdr:col>15</xdr:col>
      <xdr:colOff>136525</xdr:colOff>
      <xdr:row>30</xdr:row>
      <xdr:rowOff>12700</xdr:rowOff>
    </xdr:to>
    <xdr:cxnSp macro="">
      <xdr:nvCxnSpPr>
        <xdr:cNvPr id="100" name="直線コネクタ 99"/>
        <xdr:cNvCxnSpPr/>
      </xdr:nvCxnSpPr>
      <xdr:spPr>
        <a:xfrm>
          <a:off x="2527300" y="587184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50165</xdr:rowOff>
    </xdr:from>
    <xdr:to xmlns:xdr="http://schemas.openxmlformats.org/drawingml/2006/spreadsheetDrawing">
      <xdr:col>7</xdr:col>
      <xdr:colOff>187325</xdr:colOff>
      <xdr:row>29</xdr:row>
      <xdr:rowOff>151765</xdr:rowOff>
    </xdr:to>
    <xdr:sp macro="" textlink="">
      <xdr:nvSpPr>
        <xdr:cNvPr id="101" name="楕円 100"/>
        <xdr:cNvSpPr/>
      </xdr:nvSpPr>
      <xdr:spPr>
        <a:xfrm>
          <a:off x="1714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100965</xdr:rowOff>
    </xdr:from>
    <xdr:to xmlns:xdr="http://schemas.openxmlformats.org/drawingml/2006/spreadsheetDrawing">
      <xdr:col>11</xdr:col>
      <xdr:colOff>136525</xdr:colOff>
      <xdr:row>29</xdr:row>
      <xdr:rowOff>128270</xdr:rowOff>
    </xdr:to>
    <xdr:cxnSp macro="">
      <xdr:nvCxnSpPr>
        <xdr:cNvPr id="102" name="直線コネクタ 101"/>
        <xdr:cNvCxnSpPr/>
      </xdr:nvCxnSpPr>
      <xdr:spPr>
        <a:xfrm>
          <a:off x="1765300" y="584454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105410</xdr:rowOff>
    </xdr:from>
    <xdr:ext cx="404495" cy="259080"/>
    <xdr:sp macro="" textlink="">
      <xdr:nvSpPr>
        <xdr:cNvPr id="103" name="n_1aveValue有形固定資産減価償却率"/>
        <xdr:cNvSpPr txBox="1"/>
      </xdr:nvSpPr>
      <xdr:spPr>
        <a:xfrm>
          <a:off x="3836035" y="619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67945</xdr:rowOff>
    </xdr:from>
    <xdr:ext cx="404495" cy="258445"/>
    <xdr:sp macro="" textlink="">
      <xdr:nvSpPr>
        <xdr:cNvPr id="104" name="n_2aveValue有形固定資産減価償却率"/>
        <xdr:cNvSpPr txBox="1"/>
      </xdr:nvSpPr>
      <xdr:spPr>
        <a:xfrm>
          <a:off x="3086735" y="6154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27940</xdr:rowOff>
    </xdr:from>
    <xdr:ext cx="404495" cy="259080"/>
    <xdr:sp macro="" textlink="">
      <xdr:nvSpPr>
        <xdr:cNvPr id="105" name="n_3aveValue有形固定資産減価償却率"/>
        <xdr:cNvSpPr txBox="1"/>
      </xdr:nvSpPr>
      <xdr:spPr>
        <a:xfrm>
          <a:off x="2324735" y="6114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134620</xdr:rowOff>
    </xdr:from>
    <xdr:ext cx="404495" cy="258445"/>
    <xdr:sp macro="" textlink="">
      <xdr:nvSpPr>
        <xdr:cNvPr id="106" name="n_4aveValue有形固定資産減価償却率"/>
        <xdr:cNvSpPr txBox="1"/>
      </xdr:nvSpPr>
      <xdr:spPr>
        <a:xfrm>
          <a:off x="1562735" y="6049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116840</xdr:rowOff>
    </xdr:from>
    <xdr:ext cx="404495" cy="259080"/>
    <xdr:sp macro="" textlink="">
      <xdr:nvSpPr>
        <xdr:cNvPr id="107" name="n_1mainValue有形固定資産減価償却率"/>
        <xdr:cNvSpPr txBox="1"/>
      </xdr:nvSpPr>
      <xdr:spPr>
        <a:xfrm>
          <a:off x="3836035" y="5688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80010</xdr:rowOff>
    </xdr:from>
    <xdr:ext cx="404495" cy="259080"/>
    <xdr:sp macro="" textlink="">
      <xdr:nvSpPr>
        <xdr:cNvPr id="108" name="n_2mainValue有形固定資産減価償却率"/>
        <xdr:cNvSpPr txBox="1"/>
      </xdr:nvSpPr>
      <xdr:spPr>
        <a:xfrm>
          <a:off x="3086735" y="5652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24130</xdr:rowOff>
    </xdr:from>
    <xdr:ext cx="404495" cy="259080"/>
    <xdr:sp macro="" textlink="">
      <xdr:nvSpPr>
        <xdr:cNvPr id="109" name="n_3mainValue有形固定資産減価償却率"/>
        <xdr:cNvSpPr txBox="1"/>
      </xdr:nvSpPr>
      <xdr:spPr>
        <a:xfrm>
          <a:off x="2324735" y="5596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168275</xdr:rowOff>
    </xdr:from>
    <xdr:ext cx="404495" cy="258445"/>
    <xdr:sp macro="" textlink="">
      <xdr:nvSpPr>
        <xdr:cNvPr id="110" name="n_4mainValue有形固定資産減価償却率"/>
        <xdr:cNvSpPr txBox="1"/>
      </xdr:nvSpPr>
      <xdr:spPr>
        <a:xfrm>
          <a:off x="1562735" y="5568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債務償還比率は類似団体平均を下回ていたが、令和元年度より庁舎建設事業、防災行政無線デジタル化事業に本格的に着手し、その財源として新たに町債の発行を行ったことなどから、前年度比で</a:t>
          </a:r>
          <a:r>
            <a:rPr kumimoji="1" lang="en-US" altLang="ja-JP" sz="1100">
              <a:latin typeface="ＭＳ Ｐゴシック"/>
              <a:ea typeface="ＭＳ Ｐゴシック"/>
            </a:rPr>
            <a:t>250</a:t>
          </a:r>
          <a:r>
            <a:rPr kumimoji="1" lang="ja-JP" altLang="en-US" sz="1100">
              <a:latin typeface="ＭＳ Ｐゴシック"/>
              <a:ea typeface="ＭＳ Ｐゴシック"/>
            </a:rPr>
            <a:t>％の増加となっている。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今後は、新規町債の発行を抑制するなどし、将来負担額が上昇しないよう対応を図っていく必要がある。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793595" y="526161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265" cy="259080"/>
    <xdr:sp macro="" textlink="">
      <xdr:nvSpPr>
        <xdr:cNvPr id="142" name="債務償還比率最小値テキスト"/>
        <xdr:cNvSpPr txBox="1"/>
      </xdr:nvSpPr>
      <xdr:spPr>
        <a:xfrm>
          <a:off x="14846300" y="674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70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118110</xdr:rowOff>
    </xdr:from>
    <xdr:ext cx="469265" cy="259080"/>
    <xdr:sp macro="" textlink="">
      <xdr:nvSpPr>
        <xdr:cNvPr id="146" name="債務償還比率平均値テキスト"/>
        <xdr:cNvSpPr txBox="1"/>
      </xdr:nvSpPr>
      <xdr:spPr>
        <a:xfrm>
          <a:off x="14846300" y="55187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744700" y="5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166370</xdr:rowOff>
    </xdr:to>
    <xdr:sp macro="" textlink="">
      <xdr:nvSpPr>
        <xdr:cNvPr id="148" name="フローチャート: 判断 147"/>
        <xdr:cNvSpPr/>
      </xdr:nvSpPr>
      <xdr:spPr>
        <a:xfrm>
          <a:off x="14033500" y="5636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3271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509500" y="558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9525</xdr:rowOff>
    </xdr:from>
    <xdr:to xmlns:xdr="http://schemas.openxmlformats.org/drawingml/2006/spreadsheetDrawing">
      <xdr:col>60</xdr:col>
      <xdr:colOff>123825</xdr:colOff>
      <xdr:row>28</xdr:row>
      <xdr:rowOff>111125</xdr:rowOff>
    </xdr:to>
    <xdr:sp macro="" textlink="">
      <xdr:nvSpPr>
        <xdr:cNvPr id="151" name="フローチャート: 判断 150"/>
        <xdr:cNvSpPr/>
      </xdr:nvSpPr>
      <xdr:spPr>
        <a:xfrm>
          <a:off x="11747500" y="55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635</xdr:rowOff>
    </xdr:from>
    <xdr:to xmlns:xdr="http://schemas.openxmlformats.org/drawingml/2006/spreadsheetDrawing">
      <xdr:col>76</xdr:col>
      <xdr:colOff>73025</xdr:colOff>
      <xdr:row>30</xdr:row>
      <xdr:rowOff>102235</xdr:rowOff>
    </xdr:to>
    <xdr:sp macro="" textlink="">
      <xdr:nvSpPr>
        <xdr:cNvPr id="157" name="楕円 156"/>
        <xdr:cNvSpPr/>
      </xdr:nvSpPr>
      <xdr:spPr>
        <a:xfrm>
          <a:off x="1474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150495</xdr:rowOff>
    </xdr:from>
    <xdr:ext cx="469265" cy="259080"/>
    <xdr:sp macro="" textlink="">
      <xdr:nvSpPr>
        <xdr:cNvPr id="158" name="債務償還比率該当値テキスト"/>
        <xdr:cNvSpPr txBox="1"/>
      </xdr:nvSpPr>
      <xdr:spPr>
        <a:xfrm>
          <a:off x="14846300" y="589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87630</xdr:rowOff>
    </xdr:from>
    <xdr:to xmlns:xdr="http://schemas.openxmlformats.org/drawingml/2006/spreadsheetDrawing">
      <xdr:col>72</xdr:col>
      <xdr:colOff>123825</xdr:colOff>
      <xdr:row>28</xdr:row>
      <xdr:rowOff>17780</xdr:rowOff>
    </xdr:to>
    <xdr:sp macro="" textlink="">
      <xdr:nvSpPr>
        <xdr:cNvPr id="159" name="楕円 158"/>
        <xdr:cNvSpPr/>
      </xdr:nvSpPr>
      <xdr:spPr>
        <a:xfrm>
          <a:off x="14033500" y="54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138430</xdr:rowOff>
    </xdr:from>
    <xdr:to xmlns:xdr="http://schemas.openxmlformats.org/drawingml/2006/spreadsheetDrawing">
      <xdr:col>76</xdr:col>
      <xdr:colOff>22225</xdr:colOff>
      <xdr:row>30</xdr:row>
      <xdr:rowOff>52070</xdr:rowOff>
    </xdr:to>
    <xdr:cxnSp macro="">
      <xdr:nvCxnSpPr>
        <xdr:cNvPr id="160" name="直線コネクタ 159"/>
        <xdr:cNvCxnSpPr/>
      </xdr:nvCxnSpPr>
      <xdr:spPr>
        <a:xfrm>
          <a:off x="14084300" y="5539105"/>
          <a:ext cx="7112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80645</xdr:rowOff>
    </xdr:from>
    <xdr:to xmlns:xdr="http://schemas.openxmlformats.org/drawingml/2006/spreadsheetDrawing">
      <xdr:col>68</xdr:col>
      <xdr:colOff>123825</xdr:colOff>
      <xdr:row>28</xdr:row>
      <xdr:rowOff>10795</xdr:rowOff>
    </xdr:to>
    <xdr:sp macro="" textlink="">
      <xdr:nvSpPr>
        <xdr:cNvPr id="161" name="楕円 160"/>
        <xdr:cNvSpPr/>
      </xdr:nvSpPr>
      <xdr:spPr>
        <a:xfrm>
          <a:off x="13271500" y="54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132080</xdr:rowOff>
    </xdr:from>
    <xdr:to xmlns:xdr="http://schemas.openxmlformats.org/drawingml/2006/spreadsheetDrawing">
      <xdr:col>72</xdr:col>
      <xdr:colOff>73025</xdr:colOff>
      <xdr:row>27</xdr:row>
      <xdr:rowOff>138430</xdr:rowOff>
    </xdr:to>
    <xdr:cxnSp macro="">
      <xdr:nvCxnSpPr>
        <xdr:cNvPr id="162" name="直線コネクタ 161"/>
        <xdr:cNvCxnSpPr/>
      </xdr:nvCxnSpPr>
      <xdr:spPr>
        <a:xfrm>
          <a:off x="13322300" y="553275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118110</xdr:rowOff>
    </xdr:from>
    <xdr:to xmlns:xdr="http://schemas.openxmlformats.org/drawingml/2006/spreadsheetDrawing">
      <xdr:col>64</xdr:col>
      <xdr:colOff>123825</xdr:colOff>
      <xdr:row>28</xdr:row>
      <xdr:rowOff>48260</xdr:rowOff>
    </xdr:to>
    <xdr:sp macro="" textlink="">
      <xdr:nvSpPr>
        <xdr:cNvPr id="163" name="楕円 162"/>
        <xdr:cNvSpPr/>
      </xdr:nvSpPr>
      <xdr:spPr>
        <a:xfrm>
          <a:off x="12509500" y="55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132080</xdr:rowOff>
    </xdr:from>
    <xdr:to xmlns:xdr="http://schemas.openxmlformats.org/drawingml/2006/spreadsheetDrawing">
      <xdr:col>68</xdr:col>
      <xdr:colOff>73025</xdr:colOff>
      <xdr:row>27</xdr:row>
      <xdr:rowOff>168910</xdr:rowOff>
    </xdr:to>
    <xdr:cxnSp macro="">
      <xdr:nvCxnSpPr>
        <xdr:cNvPr id="164" name="直線コネクタ 163"/>
        <xdr:cNvCxnSpPr/>
      </xdr:nvCxnSpPr>
      <xdr:spPr>
        <a:xfrm flipV="1">
          <a:off x="12560300" y="553275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73660</xdr:rowOff>
    </xdr:from>
    <xdr:to xmlns:xdr="http://schemas.openxmlformats.org/drawingml/2006/spreadsheetDrawing">
      <xdr:col>60</xdr:col>
      <xdr:colOff>123825</xdr:colOff>
      <xdr:row>28</xdr:row>
      <xdr:rowOff>3810</xdr:rowOff>
    </xdr:to>
    <xdr:sp macro="" textlink="">
      <xdr:nvSpPr>
        <xdr:cNvPr id="165" name="楕円 164"/>
        <xdr:cNvSpPr/>
      </xdr:nvSpPr>
      <xdr:spPr>
        <a:xfrm>
          <a:off x="11747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124460</xdr:rowOff>
    </xdr:from>
    <xdr:to xmlns:xdr="http://schemas.openxmlformats.org/drawingml/2006/spreadsheetDrawing">
      <xdr:col>64</xdr:col>
      <xdr:colOff>73025</xdr:colOff>
      <xdr:row>27</xdr:row>
      <xdr:rowOff>168910</xdr:rowOff>
    </xdr:to>
    <xdr:cxnSp macro="">
      <xdr:nvCxnSpPr>
        <xdr:cNvPr id="166" name="直線コネクタ 165"/>
        <xdr:cNvCxnSpPr/>
      </xdr:nvCxnSpPr>
      <xdr:spPr>
        <a:xfrm>
          <a:off x="11798300" y="5525135"/>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156845</xdr:rowOff>
    </xdr:from>
    <xdr:ext cx="469265" cy="258445"/>
    <xdr:sp macro="" textlink="">
      <xdr:nvSpPr>
        <xdr:cNvPr id="167" name="n_1aveValue債務償還比率"/>
        <xdr:cNvSpPr txBox="1"/>
      </xdr:nvSpPr>
      <xdr:spPr>
        <a:xfrm>
          <a:off x="13836650" y="5728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114300</xdr:rowOff>
    </xdr:from>
    <xdr:ext cx="469265" cy="259080"/>
    <xdr:sp macro="" textlink="">
      <xdr:nvSpPr>
        <xdr:cNvPr id="168" name="n_2aveValue債務償還比率"/>
        <xdr:cNvSpPr txBox="1"/>
      </xdr:nvSpPr>
      <xdr:spPr>
        <a:xfrm>
          <a:off x="13087350" y="5686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104140</xdr:rowOff>
    </xdr:from>
    <xdr:ext cx="469265" cy="259080"/>
    <xdr:sp macro="" textlink="">
      <xdr:nvSpPr>
        <xdr:cNvPr id="169" name="n_3aveValue債務償還比率"/>
        <xdr:cNvSpPr txBox="1"/>
      </xdr:nvSpPr>
      <xdr:spPr>
        <a:xfrm>
          <a:off x="12325350" y="5676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102235</xdr:rowOff>
    </xdr:from>
    <xdr:ext cx="469265" cy="258445"/>
    <xdr:sp macro="" textlink="">
      <xdr:nvSpPr>
        <xdr:cNvPr id="170" name="n_4aveValue債務償還比率"/>
        <xdr:cNvSpPr txBox="1"/>
      </xdr:nvSpPr>
      <xdr:spPr>
        <a:xfrm>
          <a:off x="11563350" y="567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34290</xdr:rowOff>
    </xdr:from>
    <xdr:ext cx="469265" cy="259080"/>
    <xdr:sp macro="" textlink="">
      <xdr:nvSpPr>
        <xdr:cNvPr id="171" name="n_1mainValue債務償還比率"/>
        <xdr:cNvSpPr txBox="1"/>
      </xdr:nvSpPr>
      <xdr:spPr>
        <a:xfrm>
          <a:off x="13836650" y="52635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27305</xdr:rowOff>
    </xdr:from>
    <xdr:ext cx="469265" cy="259080"/>
    <xdr:sp macro="" textlink="">
      <xdr:nvSpPr>
        <xdr:cNvPr id="172" name="n_2mainValue債務償還比率"/>
        <xdr:cNvSpPr txBox="1"/>
      </xdr:nvSpPr>
      <xdr:spPr>
        <a:xfrm>
          <a:off x="13087350" y="5256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64770</xdr:rowOff>
    </xdr:from>
    <xdr:ext cx="469265" cy="258445"/>
    <xdr:sp macro="" textlink="">
      <xdr:nvSpPr>
        <xdr:cNvPr id="173" name="n_3mainValue債務償還比率"/>
        <xdr:cNvSpPr txBox="1"/>
      </xdr:nvSpPr>
      <xdr:spPr>
        <a:xfrm>
          <a:off x="12325350" y="5293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20320</xdr:rowOff>
    </xdr:from>
    <xdr:ext cx="469265" cy="258445"/>
    <xdr:sp macro="" textlink="">
      <xdr:nvSpPr>
        <xdr:cNvPr id="174" name="n_4mainValue債務償還比率"/>
        <xdr:cNvSpPr txBox="1"/>
      </xdr:nvSpPr>
      <xdr:spPr>
        <a:xfrm>
          <a:off x="11563350" y="5249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2,653
2,650
52.36
4,357,584
4,280,212
44,286
1,548,033
3,782,060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66675</xdr:rowOff>
    </xdr:to>
    <xdr:cxnSp macro="">
      <xdr:nvCxnSpPr>
        <xdr:cNvPr id="58" name="直線コネクタ 57"/>
        <xdr:cNvCxnSpPr/>
      </xdr:nvCxnSpPr>
      <xdr:spPr>
        <a:xfrm flipV="1">
          <a:off x="4634865" y="5660390"/>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70485</xdr:rowOff>
    </xdr:from>
    <xdr:ext cx="405130" cy="259080"/>
    <xdr:sp macro="" textlink="">
      <xdr:nvSpPr>
        <xdr:cNvPr id="59" name="【道路】&#10;有形固定資産減価償却率最小値テキスト"/>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66675</xdr:rowOff>
    </xdr:from>
    <xdr:to xmlns:xdr="http://schemas.openxmlformats.org/drawingml/2006/spreadsheetDrawing">
      <xdr:col>24</xdr:col>
      <xdr:colOff>152400</xdr:colOff>
      <xdr:row>42</xdr:row>
      <xdr:rowOff>66675</xdr:rowOff>
    </xdr:to>
    <xdr:cxnSp macro="">
      <xdr:nvCxnSpPr>
        <xdr:cNvPr id="60" name="直線コネクタ 59"/>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90170</xdr:rowOff>
    </xdr:from>
    <xdr:ext cx="405130" cy="259080"/>
    <xdr:sp macro="" textlink="">
      <xdr:nvSpPr>
        <xdr:cNvPr id="63" name="【道路】&#10;有形固定資産減価償却率平均値テキスト"/>
        <xdr:cNvSpPr txBox="1"/>
      </xdr:nvSpPr>
      <xdr:spPr>
        <a:xfrm>
          <a:off x="4673600" y="6605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5847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84455</xdr:rowOff>
    </xdr:from>
    <xdr:to xmlns:xdr="http://schemas.openxmlformats.org/drawingml/2006/spreadsheetDrawing">
      <xdr:col>20</xdr:col>
      <xdr:colOff>38100</xdr:colOff>
      <xdr:row>39</xdr:row>
      <xdr:rowOff>14605</xdr:rowOff>
    </xdr:to>
    <xdr:sp macro="" textlink="">
      <xdr:nvSpPr>
        <xdr:cNvPr id="65" name="フローチャート: 判断 64"/>
        <xdr:cNvSpPr/>
      </xdr:nvSpPr>
      <xdr:spPr>
        <a:xfrm>
          <a:off x="3746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857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68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168910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79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154940</xdr:rowOff>
    </xdr:from>
    <xdr:to xmlns:xdr="http://schemas.openxmlformats.org/drawingml/2006/spreadsheetDrawing">
      <xdr:col>24</xdr:col>
      <xdr:colOff>114300</xdr:colOff>
      <xdr:row>37</xdr:row>
      <xdr:rowOff>84455</xdr:rowOff>
    </xdr:to>
    <xdr:sp macro="" textlink="">
      <xdr:nvSpPr>
        <xdr:cNvPr id="74" name="楕円 73"/>
        <xdr:cNvSpPr/>
      </xdr:nvSpPr>
      <xdr:spPr>
        <a:xfrm>
          <a:off x="45847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6350</xdr:rowOff>
    </xdr:from>
    <xdr:ext cx="405130" cy="258445"/>
    <xdr:sp macro="" textlink="">
      <xdr:nvSpPr>
        <xdr:cNvPr id="75" name="【道路】&#10;有形固定資産減価償却率該当値テキスト"/>
        <xdr:cNvSpPr txBox="1"/>
      </xdr:nvSpPr>
      <xdr:spPr>
        <a:xfrm>
          <a:off x="4673600" y="6178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136525</xdr:rowOff>
    </xdr:from>
    <xdr:to xmlns:xdr="http://schemas.openxmlformats.org/drawingml/2006/spreadsheetDrawing">
      <xdr:col>20</xdr:col>
      <xdr:colOff>38100</xdr:colOff>
      <xdr:row>37</xdr:row>
      <xdr:rowOff>66675</xdr:rowOff>
    </xdr:to>
    <xdr:sp macro="" textlink="">
      <xdr:nvSpPr>
        <xdr:cNvPr id="76" name="楕円 75"/>
        <xdr:cNvSpPr/>
      </xdr:nvSpPr>
      <xdr:spPr>
        <a:xfrm>
          <a:off x="3746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15875</xdr:rowOff>
    </xdr:from>
    <xdr:to xmlns:xdr="http://schemas.openxmlformats.org/drawingml/2006/spreadsheetDrawing">
      <xdr:col>24</xdr:col>
      <xdr:colOff>63500</xdr:colOff>
      <xdr:row>37</xdr:row>
      <xdr:rowOff>33655</xdr:rowOff>
    </xdr:to>
    <xdr:cxnSp macro="">
      <xdr:nvCxnSpPr>
        <xdr:cNvPr id="77" name="直線コネクタ 76"/>
        <xdr:cNvCxnSpPr/>
      </xdr:nvCxnSpPr>
      <xdr:spPr>
        <a:xfrm>
          <a:off x="3797300" y="63595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168910</xdr:rowOff>
    </xdr:from>
    <xdr:to xmlns:xdr="http://schemas.openxmlformats.org/drawingml/2006/spreadsheetDrawing">
      <xdr:col>15</xdr:col>
      <xdr:colOff>101600</xdr:colOff>
      <xdr:row>37</xdr:row>
      <xdr:rowOff>99060</xdr:rowOff>
    </xdr:to>
    <xdr:sp macro="" textlink="">
      <xdr:nvSpPr>
        <xdr:cNvPr id="78" name="楕円 77"/>
        <xdr:cNvSpPr/>
      </xdr:nvSpPr>
      <xdr:spPr>
        <a:xfrm>
          <a:off x="2857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15875</xdr:rowOff>
    </xdr:from>
    <xdr:to xmlns:xdr="http://schemas.openxmlformats.org/drawingml/2006/spreadsheetDrawing">
      <xdr:col>19</xdr:col>
      <xdr:colOff>177800</xdr:colOff>
      <xdr:row>37</xdr:row>
      <xdr:rowOff>48260</xdr:rowOff>
    </xdr:to>
    <xdr:cxnSp macro="">
      <xdr:nvCxnSpPr>
        <xdr:cNvPr id="79" name="直線コネクタ 78"/>
        <xdr:cNvCxnSpPr/>
      </xdr:nvCxnSpPr>
      <xdr:spPr>
        <a:xfrm flipV="1">
          <a:off x="2908300" y="63595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170815</xdr:rowOff>
    </xdr:from>
    <xdr:to xmlns:xdr="http://schemas.openxmlformats.org/drawingml/2006/spreadsheetDrawing">
      <xdr:col>10</xdr:col>
      <xdr:colOff>165100</xdr:colOff>
      <xdr:row>37</xdr:row>
      <xdr:rowOff>100965</xdr:rowOff>
    </xdr:to>
    <xdr:sp macro="" textlink="">
      <xdr:nvSpPr>
        <xdr:cNvPr id="80" name="楕円 79"/>
        <xdr:cNvSpPr/>
      </xdr:nvSpPr>
      <xdr:spPr>
        <a:xfrm>
          <a:off x="1968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48260</xdr:rowOff>
    </xdr:from>
    <xdr:to xmlns:xdr="http://schemas.openxmlformats.org/drawingml/2006/spreadsheetDrawing">
      <xdr:col>15</xdr:col>
      <xdr:colOff>50800</xdr:colOff>
      <xdr:row>37</xdr:row>
      <xdr:rowOff>50165</xdr:rowOff>
    </xdr:to>
    <xdr:cxnSp macro="">
      <xdr:nvCxnSpPr>
        <xdr:cNvPr id="81" name="直線コネクタ 80"/>
        <xdr:cNvCxnSpPr/>
      </xdr:nvCxnSpPr>
      <xdr:spPr>
        <a:xfrm flipV="1">
          <a:off x="2019300" y="63919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170815</xdr:rowOff>
    </xdr:from>
    <xdr:to xmlns:xdr="http://schemas.openxmlformats.org/drawingml/2006/spreadsheetDrawing">
      <xdr:col>6</xdr:col>
      <xdr:colOff>38100</xdr:colOff>
      <xdr:row>37</xdr:row>
      <xdr:rowOff>100965</xdr:rowOff>
    </xdr:to>
    <xdr:sp macro="" textlink="">
      <xdr:nvSpPr>
        <xdr:cNvPr id="82" name="楕円 81"/>
        <xdr:cNvSpPr/>
      </xdr:nvSpPr>
      <xdr:spPr>
        <a:xfrm>
          <a:off x="1079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50165</xdr:rowOff>
    </xdr:from>
    <xdr:to xmlns:xdr="http://schemas.openxmlformats.org/drawingml/2006/spreadsheetDrawing">
      <xdr:col>10</xdr:col>
      <xdr:colOff>114300</xdr:colOff>
      <xdr:row>37</xdr:row>
      <xdr:rowOff>50165</xdr:rowOff>
    </xdr:to>
    <xdr:cxnSp macro="">
      <xdr:nvCxnSpPr>
        <xdr:cNvPr id="83" name="直線コネクタ 82"/>
        <xdr:cNvCxnSpPr/>
      </xdr:nvCxnSpPr>
      <xdr:spPr>
        <a:xfrm>
          <a:off x="1130300" y="6393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6350</xdr:rowOff>
    </xdr:from>
    <xdr:ext cx="405130" cy="258445"/>
    <xdr:sp macro="" textlink="">
      <xdr:nvSpPr>
        <xdr:cNvPr id="84" name="n_1aveValue【道路】&#10;有形固定資産減価償却率"/>
        <xdr:cNvSpPr txBox="1"/>
      </xdr:nvSpPr>
      <xdr:spPr>
        <a:xfrm>
          <a:off x="3582035" y="6692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147320</xdr:rowOff>
    </xdr:from>
    <xdr:ext cx="404495" cy="259080"/>
    <xdr:sp macro="" textlink="">
      <xdr:nvSpPr>
        <xdr:cNvPr id="85" name="n_2aveValue【道路】&#10;有形固定資産減価償却率"/>
        <xdr:cNvSpPr txBox="1"/>
      </xdr:nvSpPr>
      <xdr:spPr>
        <a:xfrm>
          <a:off x="2705735"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124460</xdr:rowOff>
    </xdr:from>
    <xdr:ext cx="404495" cy="259080"/>
    <xdr:sp macro="" textlink="">
      <xdr:nvSpPr>
        <xdr:cNvPr id="86" name="n_3aveValue【道路】&#10;有形固定資産減価償却率"/>
        <xdr:cNvSpPr txBox="1"/>
      </xdr:nvSpPr>
      <xdr:spPr>
        <a:xfrm>
          <a:off x="1816735" y="6639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90170</xdr:rowOff>
    </xdr:from>
    <xdr:ext cx="404495" cy="259080"/>
    <xdr:sp macro="" textlink="">
      <xdr:nvSpPr>
        <xdr:cNvPr id="87" name="n_4aveValue【道路】&#10;有形固定資産減価償却率"/>
        <xdr:cNvSpPr txBox="1"/>
      </xdr:nvSpPr>
      <xdr:spPr>
        <a:xfrm>
          <a:off x="927735" y="6605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83185</xdr:rowOff>
    </xdr:from>
    <xdr:ext cx="405130" cy="259080"/>
    <xdr:sp macro="" textlink="">
      <xdr:nvSpPr>
        <xdr:cNvPr id="88" name="n_1mainValue【道路】&#10;有形固定資産減価償却率"/>
        <xdr:cNvSpPr txBox="1"/>
      </xdr:nvSpPr>
      <xdr:spPr>
        <a:xfrm>
          <a:off x="3582035" y="6083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115570</xdr:rowOff>
    </xdr:from>
    <xdr:ext cx="404495" cy="259080"/>
    <xdr:sp macro="" textlink="">
      <xdr:nvSpPr>
        <xdr:cNvPr id="89" name="n_2mainValue【道路】&#10;有形固定資産減価償却率"/>
        <xdr:cNvSpPr txBox="1"/>
      </xdr:nvSpPr>
      <xdr:spPr>
        <a:xfrm>
          <a:off x="2705735" y="6116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117475</xdr:rowOff>
    </xdr:from>
    <xdr:ext cx="404495" cy="259080"/>
    <xdr:sp macro="" textlink="">
      <xdr:nvSpPr>
        <xdr:cNvPr id="90" name="n_3mainValue【道路】&#10;有形固定資産減価償却率"/>
        <xdr:cNvSpPr txBox="1"/>
      </xdr:nvSpPr>
      <xdr:spPr>
        <a:xfrm>
          <a:off x="1816735" y="6118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117475</xdr:rowOff>
    </xdr:from>
    <xdr:ext cx="404495" cy="259080"/>
    <xdr:sp macro="" textlink="">
      <xdr:nvSpPr>
        <xdr:cNvPr id="91" name="n_4mainValue【道路】&#10;有形固定資産減価償却率"/>
        <xdr:cNvSpPr txBox="1"/>
      </xdr:nvSpPr>
      <xdr:spPr>
        <a:xfrm>
          <a:off x="927735" y="6118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88265</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46115"/>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8445"/>
    <xdr:sp macro="" textlink="">
      <xdr:nvSpPr>
        <xdr:cNvPr id="116" name="【道路】&#10;一人当たり延長最小値テキスト"/>
        <xdr:cNvSpPr txBox="1"/>
      </xdr:nvSpPr>
      <xdr:spPr>
        <a:xfrm>
          <a:off x="10515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34925</xdr:rowOff>
    </xdr:from>
    <xdr:ext cx="598805" cy="259080"/>
    <xdr:sp macro="" textlink="">
      <xdr:nvSpPr>
        <xdr:cNvPr id="118" name="【道路】&#10;一人当たり延長最大値テキスト"/>
        <xdr:cNvSpPr txBox="1"/>
      </xdr:nvSpPr>
      <xdr:spPr>
        <a:xfrm>
          <a:off x="10515600" y="55213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3886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15875</xdr:rowOff>
    </xdr:from>
    <xdr:ext cx="534670" cy="259080"/>
    <xdr:sp macro="" textlink="">
      <xdr:nvSpPr>
        <xdr:cNvPr id="120" name="【道路】&#10;一人当たり延長平均値テキスト"/>
        <xdr:cNvSpPr txBox="1"/>
      </xdr:nvSpPr>
      <xdr:spPr>
        <a:xfrm>
          <a:off x="10515600" y="6873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164465</xdr:rowOff>
    </xdr:from>
    <xdr:to xmlns:xdr="http://schemas.openxmlformats.org/drawingml/2006/spreadsheetDrawing">
      <xdr:col>55</xdr:col>
      <xdr:colOff>50800</xdr:colOff>
      <xdr:row>41</xdr:row>
      <xdr:rowOff>94615</xdr:rowOff>
    </xdr:to>
    <xdr:sp macro="" textlink="">
      <xdr:nvSpPr>
        <xdr:cNvPr id="121" name="フローチャート: 判断 120"/>
        <xdr:cNvSpPr/>
      </xdr:nvSpPr>
      <xdr:spPr>
        <a:xfrm>
          <a:off x="104267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163830</xdr:rowOff>
    </xdr:from>
    <xdr:to xmlns:xdr="http://schemas.openxmlformats.org/drawingml/2006/spreadsheetDrawing">
      <xdr:col>50</xdr:col>
      <xdr:colOff>165100</xdr:colOff>
      <xdr:row>41</xdr:row>
      <xdr:rowOff>93980</xdr:rowOff>
    </xdr:to>
    <xdr:sp macro="" textlink="">
      <xdr:nvSpPr>
        <xdr:cNvPr id="122" name="フローチャート: 判断 121"/>
        <xdr:cNvSpPr/>
      </xdr:nvSpPr>
      <xdr:spPr>
        <a:xfrm>
          <a:off x="9588500" y="7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163195</xdr:rowOff>
    </xdr:from>
    <xdr:to xmlns:xdr="http://schemas.openxmlformats.org/drawingml/2006/spreadsheetDrawing">
      <xdr:col>46</xdr:col>
      <xdr:colOff>38100</xdr:colOff>
      <xdr:row>41</xdr:row>
      <xdr:rowOff>93345</xdr:rowOff>
    </xdr:to>
    <xdr:sp macro="" textlink="">
      <xdr:nvSpPr>
        <xdr:cNvPr id="123" name="フローチャート: 判断 122"/>
        <xdr:cNvSpPr/>
      </xdr:nvSpPr>
      <xdr:spPr>
        <a:xfrm>
          <a:off x="8699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168910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810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10795</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921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86360</xdr:rowOff>
    </xdr:from>
    <xdr:to xmlns:xdr="http://schemas.openxmlformats.org/drawingml/2006/spreadsheetDrawing">
      <xdr:col>55</xdr:col>
      <xdr:colOff>50800</xdr:colOff>
      <xdr:row>42</xdr:row>
      <xdr:rowOff>15875</xdr:rowOff>
    </xdr:to>
    <xdr:sp macro="" textlink="">
      <xdr:nvSpPr>
        <xdr:cNvPr id="131" name="楕円 130"/>
        <xdr:cNvSpPr/>
      </xdr:nvSpPr>
      <xdr:spPr>
        <a:xfrm>
          <a:off x="104267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635</xdr:rowOff>
    </xdr:from>
    <xdr:ext cx="534670" cy="259080"/>
    <xdr:sp macro="" textlink="">
      <xdr:nvSpPr>
        <xdr:cNvPr id="132" name="【道路】&#10;一人当たり延長該当値テキスト"/>
        <xdr:cNvSpPr txBox="1"/>
      </xdr:nvSpPr>
      <xdr:spPr>
        <a:xfrm>
          <a:off x="10515600" y="7030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88265</xdr:rowOff>
    </xdr:from>
    <xdr:to xmlns:xdr="http://schemas.openxmlformats.org/drawingml/2006/spreadsheetDrawing">
      <xdr:col>50</xdr:col>
      <xdr:colOff>165100</xdr:colOff>
      <xdr:row>42</xdr:row>
      <xdr:rowOff>18415</xdr:rowOff>
    </xdr:to>
    <xdr:sp macro="" textlink="">
      <xdr:nvSpPr>
        <xdr:cNvPr id="133" name="楕円 132"/>
        <xdr:cNvSpPr/>
      </xdr:nvSpPr>
      <xdr:spPr>
        <a:xfrm>
          <a:off x="9588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136525</xdr:rowOff>
    </xdr:from>
    <xdr:to xmlns:xdr="http://schemas.openxmlformats.org/drawingml/2006/spreadsheetDrawing">
      <xdr:col>55</xdr:col>
      <xdr:colOff>0</xdr:colOff>
      <xdr:row>41</xdr:row>
      <xdr:rowOff>139065</xdr:rowOff>
    </xdr:to>
    <xdr:cxnSp macro="">
      <xdr:nvCxnSpPr>
        <xdr:cNvPr id="134" name="直線コネクタ 133"/>
        <xdr:cNvCxnSpPr/>
      </xdr:nvCxnSpPr>
      <xdr:spPr>
        <a:xfrm flipV="1">
          <a:off x="9639300" y="71659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88900</xdr:rowOff>
    </xdr:from>
    <xdr:to xmlns:xdr="http://schemas.openxmlformats.org/drawingml/2006/spreadsheetDrawing">
      <xdr:col>46</xdr:col>
      <xdr:colOff>38100</xdr:colOff>
      <xdr:row>42</xdr:row>
      <xdr:rowOff>19050</xdr:rowOff>
    </xdr:to>
    <xdr:sp macro="" textlink="">
      <xdr:nvSpPr>
        <xdr:cNvPr id="135" name="楕円 134"/>
        <xdr:cNvSpPr/>
      </xdr:nvSpPr>
      <xdr:spPr>
        <a:xfrm>
          <a:off x="86995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139065</xdr:rowOff>
    </xdr:from>
    <xdr:to xmlns:xdr="http://schemas.openxmlformats.org/drawingml/2006/spreadsheetDrawing">
      <xdr:col>50</xdr:col>
      <xdr:colOff>114300</xdr:colOff>
      <xdr:row>41</xdr:row>
      <xdr:rowOff>139700</xdr:rowOff>
    </xdr:to>
    <xdr:cxnSp macro="">
      <xdr:nvCxnSpPr>
        <xdr:cNvPr id="136" name="直線コネクタ 135"/>
        <xdr:cNvCxnSpPr/>
      </xdr:nvCxnSpPr>
      <xdr:spPr>
        <a:xfrm flipV="1">
          <a:off x="8750300" y="71685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90805</xdr:rowOff>
    </xdr:from>
    <xdr:to xmlns:xdr="http://schemas.openxmlformats.org/drawingml/2006/spreadsheetDrawing">
      <xdr:col>41</xdr:col>
      <xdr:colOff>101600</xdr:colOff>
      <xdr:row>42</xdr:row>
      <xdr:rowOff>20955</xdr:rowOff>
    </xdr:to>
    <xdr:sp macro="" textlink="">
      <xdr:nvSpPr>
        <xdr:cNvPr id="137" name="楕円 136"/>
        <xdr:cNvSpPr/>
      </xdr:nvSpPr>
      <xdr:spPr>
        <a:xfrm>
          <a:off x="781050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139700</xdr:rowOff>
    </xdr:from>
    <xdr:to xmlns:xdr="http://schemas.openxmlformats.org/drawingml/2006/spreadsheetDrawing">
      <xdr:col>45</xdr:col>
      <xdr:colOff>177800</xdr:colOff>
      <xdr:row>41</xdr:row>
      <xdr:rowOff>141605</xdr:rowOff>
    </xdr:to>
    <xdr:cxnSp macro="">
      <xdr:nvCxnSpPr>
        <xdr:cNvPr id="138" name="直線コネクタ 137"/>
        <xdr:cNvCxnSpPr/>
      </xdr:nvCxnSpPr>
      <xdr:spPr>
        <a:xfrm flipV="1">
          <a:off x="7861300" y="71691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91440</xdr:rowOff>
    </xdr:from>
    <xdr:to xmlns:xdr="http://schemas.openxmlformats.org/drawingml/2006/spreadsheetDrawing">
      <xdr:col>36</xdr:col>
      <xdr:colOff>165100</xdr:colOff>
      <xdr:row>42</xdr:row>
      <xdr:rowOff>21590</xdr:rowOff>
    </xdr:to>
    <xdr:sp macro="" textlink="">
      <xdr:nvSpPr>
        <xdr:cNvPr id="139" name="楕円 138"/>
        <xdr:cNvSpPr/>
      </xdr:nvSpPr>
      <xdr:spPr>
        <a:xfrm>
          <a:off x="6921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141605</xdr:rowOff>
    </xdr:from>
    <xdr:to xmlns:xdr="http://schemas.openxmlformats.org/drawingml/2006/spreadsheetDrawing">
      <xdr:col>41</xdr:col>
      <xdr:colOff>50800</xdr:colOff>
      <xdr:row>41</xdr:row>
      <xdr:rowOff>142240</xdr:rowOff>
    </xdr:to>
    <xdr:cxnSp macro="">
      <xdr:nvCxnSpPr>
        <xdr:cNvPr id="140" name="直線コネクタ 139"/>
        <xdr:cNvCxnSpPr/>
      </xdr:nvCxnSpPr>
      <xdr:spPr>
        <a:xfrm flipV="1">
          <a:off x="6972300" y="71710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110490</xdr:rowOff>
    </xdr:from>
    <xdr:ext cx="534670" cy="258445"/>
    <xdr:sp macro="" textlink="">
      <xdr:nvSpPr>
        <xdr:cNvPr id="141" name="n_1aveValue【道路】&#10;一人当たり延長"/>
        <xdr:cNvSpPr txBox="1"/>
      </xdr:nvSpPr>
      <xdr:spPr>
        <a:xfrm>
          <a:off x="9359265" y="679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4035" cy="258445"/>
    <xdr:sp macro="" textlink="">
      <xdr:nvSpPr>
        <xdr:cNvPr id="142" name="n_2aveValue【道路】&#10;一人当たり延長"/>
        <xdr:cNvSpPr txBox="1"/>
      </xdr:nvSpPr>
      <xdr:spPr>
        <a:xfrm>
          <a:off x="8482965" y="679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4035" cy="259080"/>
    <xdr:sp macro="" textlink="">
      <xdr:nvSpPr>
        <xdr:cNvPr id="143" name="n_3aveValue【道路】&#10;一人当たり延長"/>
        <xdr:cNvSpPr txBox="1"/>
      </xdr:nvSpPr>
      <xdr:spPr>
        <a:xfrm>
          <a:off x="759396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128905</xdr:rowOff>
    </xdr:from>
    <xdr:ext cx="534035" cy="259080"/>
    <xdr:sp macro="" textlink="">
      <xdr:nvSpPr>
        <xdr:cNvPr id="144" name="n_4aveValue【道路】&#10;一人当たり延長"/>
        <xdr:cNvSpPr txBox="1"/>
      </xdr:nvSpPr>
      <xdr:spPr>
        <a:xfrm>
          <a:off x="6704965" y="681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9525</xdr:rowOff>
    </xdr:from>
    <xdr:ext cx="534670" cy="258445"/>
    <xdr:sp macro="" textlink="">
      <xdr:nvSpPr>
        <xdr:cNvPr id="145" name="n_1mainValue【道路】&#10;一人当たり延長"/>
        <xdr:cNvSpPr txBox="1"/>
      </xdr:nvSpPr>
      <xdr:spPr>
        <a:xfrm>
          <a:off x="9359265" y="7210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10160</xdr:rowOff>
    </xdr:from>
    <xdr:ext cx="534035" cy="259080"/>
    <xdr:sp macro="" textlink="">
      <xdr:nvSpPr>
        <xdr:cNvPr id="146" name="n_2mainValue【道路】&#10;一人当たり延長"/>
        <xdr:cNvSpPr txBox="1"/>
      </xdr:nvSpPr>
      <xdr:spPr>
        <a:xfrm>
          <a:off x="8482965" y="7211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12065</xdr:rowOff>
    </xdr:from>
    <xdr:ext cx="534035" cy="259080"/>
    <xdr:sp macro="" textlink="">
      <xdr:nvSpPr>
        <xdr:cNvPr id="147" name="n_3mainValue【道路】&#10;一人当たり延長"/>
        <xdr:cNvSpPr txBox="1"/>
      </xdr:nvSpPr>
      <xdr:spPr>
        <a:xfrm>
          <a:off x="7593965" y="7212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12700</xdr:rowOff>
    </xdr:from>
    <xdr:ext cx="534035" cy="259080"/>
    <xdr:sp macro="" textlink="">
      <xdr:nvSpPr>
        <xdr:cNvPr id="148" name="n_4mainValue【道路】&#10;一人当たり延長"/>
        <xdr:cNvSpPr txBox="1"/>
      </xdr:nvSpPr>
      <xdr:spPr>
        <a:xfrm>
          <a:off x="6704965" y="721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89535</xdr:rowOff>
    </xdr:from>
    <xdr:to xmlns:xdr="http://schemas.openxmlformats.org/drawingml/2006/spreadsheetDrawing">
      <xdr:col>24</xdr:col>
      <xdr:colOff>62865</xdr:colOff>
      <xdr:row>64</xdr:row>
      <xdr:rowOff>45720</xdr:rowOff>
    </xdr:to>
    <xdr:cxnSp macro="">
      <xdr:nvCxnSpPr>
        <xdr:cNvPr id="174" name="直線コネクタ 173"/>
        <xdr:cNvCxnSpPr/>
      </xdr:nvCxnSpPr>
      <xdr:spPr>
        <a:xfrm flipV="1">
          <a:off x="4634865" y="951928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49530</xdr:rowOff>
    </xdr:from>
    <xdr:ext cx="405130" cy="259080"/>
    <xdr:sp macro="" textlink="">
      <xdr:nvSpPr>
        <xdr:cNvPr id="175" name="【橋りょう・トンネル】&#10;有形固定資産減価償却率最小値テキスト"/>
        <xdr:cNvSpPr txBox="1"/>
      </xdr:nvSpPr>
      <xdr:spPr>
        <a:xfrm>
          <a:off x="4673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45720</xdr:rowOff>
    </xdr:from>
    <xdr:to xmlns:xdr="http://schemas.openxmlformats.org/drawingml/2006/spreadsheetDrawing">
      <xdr:col>24</xdr:col>
      <xdr:colOff>152400</xdr:colOff>
      <xdr:row>64</xdr:row>
      <xdr:rowOff>45720</xdr:rowOff>
    </xdr:to>
    <xdr:cxnSp macro="">
      <xdr:nvCxnSpPr>
        <xdr:cNvPr id="176" name="直線コネクタ 175"/>
        <xdr:cNvCxnSpPr/>
      </xdr:nvCxnSpPr>
      <xdr:spPr>
        <a:xfrm>
          <a:off x="4546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36195</xdr:rowOff>
    </xdr:from>
    <xdr:ext cx="340360" cy="259080"/>
    <xdr:sp macro="" textlink="">
      <xdr:nvSpPr>
        <xdr:cNvPr id="177" name="【橋りょう・トンネル】&#10;有形固定資産減価償却率最大値テキスト"/>
        <xdr:cNvSpPr txBox="1"/>
      </xdr:nvSpPr>
      <xdr:spPr>
        <a:xfrm>
          <a:off x="4673600" y="92944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89535</xdr:rowOff>
    </xdr:from>
    <xdr:to xmlns:xdr="http://schemas.openxmlformats.org/drawingml/2006/spreadsheetDrawing">
      <xdr:col>24</xdr:col>
      <xdr:colOff>152400</xdr:colOff>
      <xdr:row>55</xdr:row>
      <xdr:rowOff>89535</xdr:rowOff>
    </xdr:to>
    <xdr:cxnSp macro="">
      <xdr:nvCxnSpPr>
        <xdr:cNvPr id="178" name="直線コネクタ 177"/>
        <xdr:cNvCxnSpPr/>
      </xdr:nvCxnSpPr>
      <xdr:spPr>
        <a:xfrm>
          <a:off x="4546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110490</xdr:rowOff>
    </xdr:from>
    <xdr:ext cx="405130" cy="258445"/>
    <xdr:sp macro="" textlink="">
      <xdr:nvSpPr>
        <xdr:cNvPr id="179" name="【橋りょう・トンネル】&#10;有形固定資産減価償却率平均値テキスト"/>
        <xdr:cNvSpPr txBox="1"/>
      </xdr:nvSpPr>
      <xdr:spPr>
        <a:xfrm>
          <a:off x="4673600" y="10397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132080</xdr:rowOff>
    </xdr:from>
    <xdr:to xmlns:xdr="http://schemas.openxmlformats.org/drawingml/2006/spreadsheetDrawing">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82" name="フローチャート: 判断 181"/>
        <xdr:cNvSpPr/>
      </xdr:nvSpPr>
      <xdr:spPr>
        <a:xfrm>
          <a:off x="2857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66675</xdr:rowOff>
    </xdr:from>
    <xdr:to xmlns:xdr="http://schemas.openxmlformats.org/drawingml/2006/spreadsheetDrawing">
      <xdr:col>10</xdr:col>
      <xdr:colOff>165100</xdr:colOff>
      <xdr:row>60</xdr:row>
      <xdr:rowOff>168275</xdr:rowOff>
    </xdr:to>
    <xdr:sp macro="" textlink="">
      <xdr:nvSpPr>
        <xdr:cNvPr id="183" name="フローチャート: 判断 182"/>
        <xdr:cNvSpPr/>
      </xdr:nvSpPr>
      <xdr:spPr>
        <a:xfrm>
          <a:off x="1968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113030</xdr:rowOff>
    </xdr:to>
    <xdr:sp macro="" textlink="">
      <xdr:nvSpPr>
        <xdr:cNvPr id="184" name="フローチャート: 判断 183"/>
        <xdr:cNvSpPr/>
      </xdr:nvSpPr>
      <xdr:spPr>
        <a:xfrm>
          <a:off x="1079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168275</xdr:rowOff>
    </xdr:from>
    <xdr:to xmlns:xdr="http://schemas.openxmlformats.org/drawingml/2006/spreadsheetDrawing">
      <xdr:col>24</xdr:col>
      <xdr:colOff>114300</xdr:colOff>
      <xdr:row>60</xdr:row>
      <xdr:rowOff>98425</xdr:rowOff>
    </xdr:to>
    <xdr:sp macro="" textlink="">
      <xdr:nvSpPr>
        <xdr:cNvPr id="190" name="楕円 189"/>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19685</xdr:rowOff>
    </xdr:from>
    <xdr:ext cx="405130" cy="258445"/>
    <xdr:sp macro="" textlink="">
      <xdr:nvSpPr>
        <xdr:cNvPr id="191" name="【橋りょう・トンネル】&#10;有形固定資産減価償却率該当値テキスト"/>
        <xdr:cNvSpPr txBox="1"/>
      </xdr:nvSpPr>
      <xdr:spPr>
        <a:xfrm>
          <a:off x="4673600" y="10135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141605</xdr:rowOff>
    </xdr:from>
    <xdr:to xmlns:xdr="http://schemas.openxmlformats.org/drawingml/2006/spreadsheetDrawing">
      <xdr:col>20</xdr:col>
      <xdr:colOff>38100</xdr:colOff>
      <xdr:row>60</xdr:row>
      <xdr:rowOff>71755</xdr:rowOff>
    </xdr:to>
    <xdr:sp macro="" textlink="">
      <xdr:nvSpPr>
        <xdr:cNvPr id="192" name="楕円 191"/>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20955</xdr:rowOff>
    </xdr:from>
    <xdr:to xmlns:xdr="http://schemas.openxmlformats.org/drawingml/2006/spreadsheetDrawing">
      <xdr:col>24</xdr:col>
      <xdr:colOff>63500</xdr:colOff>
      <xdr:row>60</xdr:row>
      <xdr:rowOff>47625</xdr:rowOff>
    </xdr:to>
    <xdr:cxnSp macro="">
      <xdr:nvCxnSpPr>
        <xdr:cNvPr id="193" name="直線コネクタ 192"/>
        <xdr:cNvCxnSpPr/>
      </xdr:nvCxnSpPr>
      <xdr:spPr>
        <a:xfrm>
          <a:off x="3797300" y="103079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115570</xdr:rowOff>
    </xdr:from>
    <xdr:to xmlns:xdr="http://schemas.openxmlformats.org/drawingml/2006/spreadsheetDrawing">
      <xdr:col>15</xdr:col>
      <xdr:colOff>101600</xdr:colOff>
      <xdr:row>60</xdr:row>
      <xdr:rowOff>45720</xdr:rowOff>
    </xdr:to>
    <xdr:sp macro="" textlink="">
      <xdr:nvSpPr>
        <xdr:cNvPr id="194" name="楕円 193"/>
        <xdr:cNvSpPr/>
      </xdr:nvSpPr>
      <xdr:spPr>
        <a:xfrm>
          <a:off x="2857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166370</xdr:rowOff>
    </xdr:from>
    <xdr:to xmlns:xdr="http://schemas.openxmlformats.org/drawingml/2006/spreadsheetDrawing">
      <xdr:col>19</xdr:col>
      <xdr:colOff>177800</xdr:colOff>
      <xdr:row>60</xdr:row>
      <xdr:rowOff>20955</xdr:rowOff>
    </xdr:to>
    <xdr:cxnSp macro="">
      <xdr:nvCxnSpPr>
        <xdr:cNvPr id="195" name="直線コネクタ 194"/>
        <xdr:cNvCxnSpPr/>
      </xdr:nvCxnSpPr>
      <xdr:spPr>
        <a:xfrm>
          <a:off x="2908300" y="102819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89535</xdr:rowOff>
    </xdr:from>
    <xdr:to xmlns:xdr="http://schemas.openxmlformats.org/drawingml/2006/spreadsheetDrawing">
      <xdr:col>10</xdr:col>
      <xdr:colOff>165100</xdr:colOff>
      <xdr:row>60</xdr:row>
      <xdr:rowOff>19685</xdr:rowOff>
    </xdr:to>
    <xdr:sp macro="" textlink="">
      <xdr:nvSpPr>
        <xdr:cNvPr id="196" name="楕円 195"/>
        <xdr:cNvSpPr/>
      </xdr:nvSpPr>
      <xdr:spPr>
        <a:xfrm>
          <a:off x="1968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140335</xdr:rowOff>
    </xdr:from>
    <xdr:to xmlns:xdr="http://schemas.openxmlformats.org/drawingml/2006/spreadsheetDrawing">
      <xdr:col>15</xdr:col>
      <xdr:colOff>50800</xdr:colOff>
      <xdr:row>59</xdr:row>
      <xdr:rowOff>166370</xdr:rowOff>
    </xdr:to>
    <xdr:cxnSp macro="">
      <xdr:nvCxnSpPr>
        <xdr:cNvPr id="197" name="直線コネクタ 196"/>
        <xdr:cNvCxnSpPr/>
      </xdr:nvCxnSpPr>
      <xdr:spPr>
        <a:xfrm>
          <a:off x="2019300" y="102558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61595</xdr:rowOff>
    </xdr:from>
    <xdr:to xmlns:xdr="http://schemas.openxmlformats.org/drawingml/2006/spreadsheetDrawing">
      <xdr:col>6</xdr:col>
      <xdr:colOff>38100</xdr:colOff>
      <xdr:row>59</xdr:row>
      <xdr:rowOff>163195</xdr:rowOff>
    </xdr:to>
    <xdr:sp macro="" textlink="">
      <xdr:nvSpPr>
        <xdr:cNvPr id="198" name="楕円 197"/>
        <xdr:cNvSpPr/>
      </xdr:nvSpPr>
      <xdr:spPr>
        <a:xfrm>
          <a:off x="1079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112395</xdr:rowOff>
    </xdr:from>
    <xdr:to xmlns:xdr="http://schemas.openxmlformats.org/drawingml/2006/spreadsheetDrawing">
      <xdr:col>10</xdr:col>
      <xdr:colOff>114300</xdr:colOff>
      <xdr:row>59</xdr:row>
      <xdr:rowOff>140335</xdr:rowOff>
    </xdr:to>
    <xdr:cxnSp macro="">
      <xdr:nvCxnSpPr>
        <xdr:cNvPr id="199" name="直線コネクタ 198"/>
        <xdr:cNvCxnSpPr/>
      </xdr:nvCxnSpPr>
      <xdr:spPr>
        <a:xfrm>
          <a:off x="1130300" y="102279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30480</xdr:rowOff>
    </xdr:from>
    <xdr:ext cx="405130" cy="258445"/>
    <xdr:sp macro="" textlink="">
      <xdr:nvSpPr>
        <xdr:cNvPr id="200" name="n_1aveValue【橋りょう・トンネル】&#10;有形固定資産減価償却率"/>
        <xdr:cNvSpPr txBox="1"/>
      </xdr:nvSpPr>
      <xdr:spPr>
        <a:xfrm>
          <a:off x="3582035" y="10488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12700</xdr:rowOff>
    </xdr:from>
    <xdr:ext cx="404495" cy="259080"/>
    <xdr:sp macro="" textlink="">
      <xdr:nvSpPr>
        <xdr:cNvPr id="201" name="n_2aveValue【橋りょう・トンネル】&#10;有形固定資産減価償却率"/>
        <xdr:cNvSpPr txBox="1"/>
      </xdr:nvSpPr>
      <xdr:spPr>
        <a:xfrm>
          <a:off x="2705735" y="10471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159385</xdr:rowOff>
    </xdr:from>
    <xdr:ext cx="404495" cy="258445"/>
    <xdr:sp macro="" textlink="">
      <xdr:nvSpPr>
        <xdr:cNvPr id="202" name="n_3aveValue【橋りょう・トンネル】&#10;有形固定資産減価償却率"/>
        <xdr:cNvSpPr txBox="1"/>
      </xdr:nvSpPr>
      <xdr:spPr>
        <a:xfrm>
          <a:off x="1816735" y="10446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104140</xdr:rowOff>
    </xdr:from>
    <xdr:ext cx="404495" cy="259080"/>
    <xdr:sp macro="" textlink="">
      <xdr:nvSpPr>
        <xdr:cNvPr id="203" name="n_4aveValue【橋りょう・トンネル】&#10;有形固定資産減価償却率"/>
        <xdr:cNvSpPr txBox="1"/>
      </xdr:nvSpPr>
      <xdr:spPr>
        <a:xfrm>
          <a:off x="927735" y="10391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88265</xdr:rowOff>
    </xdr:from>
    <xdr:ext cx="405130" cy="258445"/>
    <xdr:sp macro="" textlink="">
      <xdr:nvSpPr>
        <xdr:cNvPr id="204" name="n_1mainValue【橋りょう・トンネル】&#10;有形固定資産減価償却率"/>
        <xdr:cNvSpPr txBox="1"/>
      </xdr:nvSpPr>
      <xdr:spPr>
        <a:xfrm>
          <a:off x="3582035" y="10032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62230</xdr:rowOff>
    </xdr:from>
    <xdr:ext cx="404495" cy="259080"/>
    <xdr:sp macro="" textlink="">
      <xdr:nvSpPr>
        <xdr:cNvPr id="205" name="n_2mainValue【橋りょう・トンネル】&#10;有形固定資産減価償却率"/>
        <xdr:cNvSpPr txBox="1"/>
      </xdr:nvSpPr>
      <xdr:spPr>
        <a:xfrm>
          <a:off x="2705735" y="1000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36195</xdr:rowOff>
    </xdr:from>
    <xdr:ext cx="404495" cy="259080"/>
    <xdr:sp macro="" textlink="">
      <xdr:nvSpPr>
        <xdr:cNvPr id="206" name="n_3mainValue【橋りょう・トンネル】&#10;有形固定資産減価償却率"/>
        <xdr:cNvSpPr txBox="1"/>
      </xdr:nvSpPr>
      <xdr:spPr>
        <a:xfrm>
          <a:off x="1816735" y="9980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8255</xdr:rowOff>
    </xdr:from>
    <xdr:ext cx="404495" cy="258445"/>
    <xdr:sp macro="" textlink="">
      <xdr:nvSpPr>
        <xdr:cNvPr id="207" name="n_4mainValue【橋りょう・トンネル】&#10;有形固定資産減価償却率"/>
        <xdr:cNvSpPr txBox="1"/>
      </xdr:nvSpPr>
      <xdr:spPr>
        <a:xfrm>
          <a:off x="927735" y="9952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29210</xdr:rowOff>
    </xdr:from>
    <xdr:ext cx="749935" cy="258445"/>
    <xdr:sp macro="" textlink="">
      <xdr:nvSpPr>
        <xdr:cNvPr id="223" name="テキスト ボックス 222"/>
        <xdr:cNvSpPr txBox="1"/>
      </xdr:nvSpPr>
      <xdr:spPr>
        <a:xfrm>
          <a:off x="5854065" y="10144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162560</xdr:rowOff>
    </xdr:from>
    <xdr:ext cx="749935" cy="259080"/>
    <xdr:sp macro="" textlink="">
      <xdr:nvSpPr>
        <xdr:cNvPr id="225" name="テキスト ボックス 224"/>
        <xdr:cNvSpPr txBox="1"/>
      </xdr:nvSpPr>
      <xdr:spPr>
        <a:xfrm>
          <a:off x="5854065" y="976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124460</xdr:rowOff>
    </xdr:from>
    <xdr:ext cx="749935" cy="259080"/>
    <xdr:sp macro="" textlink="">
      <xdr:nvSpPr>
        <xdr:cNvPr id="227" name="テキスト ボックス 226"/>
        <xdr:cNvSpPr txBox="1"/>
      </xdr:nvSpPr>
      <xdr:spPr>
        <a:xfrm>
          <a:off x="5854065" y="9382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157480</xdr:rowOff>
    </xdr:from>
    <xdr:to xmlns:xdr="http://schemas.openxmlformats.org/drawingml/2006/spreadsheetDrawing">
      <xdr:col>54</xdr:col>
      <xdr:colOff>189865</xdr:colOff>
      <xdr:row>64</xdr:row>
      <xdr:rowOff>75565</xdr:rowOff>
    </xdr:to>
    <xdr:cxnSp macro="">
      <xdr:nvCxnSpPr>
        <xdr:cNvPr id="231" name="直線コネクタ 230"/>
        <xdr:cNvCxnSpPr/>
      </xdr:nvCxnSpPr>
      <xdr:spPr>
        <a:xfrm flipV="1">
          <a:off x="10476865" y="975868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2"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104140</xdr:rowOff>
    </xdr:from>
    <xdr:ext cx="755015" cy="259080"/>
    <xdr:sp macro="" textlink="">
      <xdr:nvSpPr>
        <xdr:cNvPr id="234" name="【橋りょう・トンネル】&#10;一人当たり有形固定資産（償却資産）額最大値テキスト"/>
        <xdr:cNvSpPr txBox="1"/>
      </xdr:nvSpPr>
      <xdr:spPr>
        <a:xfrm>
          <a:off x="10515600" y="953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235" name="直線コネクタ 234"/>
        <xdr:cNvCxnSpPr/>
      </xdr:nvCxnSpPr>
      <xdr:spPr>
        <a:xfrm>
          <a:off x="10388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121285</xdr:rowOff>
    </xdr:from>
    <xdr:ext cx="690245" cy="258445"/>
    <xdr:sp macro="" textlink="">
      <xdr:nvSpPr>
        <xdr:cNvPr id="236" name="【橋りょう・トンネル】&#10;一人当たり有形固定資産（償却資産）額平均値テキスト"/>
        <xdr:cNvSpPr txBox="1"/>
      </xdr:nvSpPr>
      <xdr:spPr>
        <a:xfrm>
          <a:off x="10515600" y="10751185"/>
          <a:ext cx="6902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98425</xdr:rowOff>
    </xdr:from>
    <xdr:to xmlns:xdr="http://schemas.openxmlformats.org/drawingml/2006/spreadsheetDrawing">
      <xdr:col>55</xdr:col>
      <xdr:colOff>50800</xdr:colOff>
      <xdr:row>64</xdr:row>
      <xdr:rowOff>29210</xdr:rowOff>
    </xdr:to>
    <xdr:sp macro="" textlink="">
      <xdr:nvSpPr>
        <xdr:cNvPr id="237" name="フローチャート: 判断 236"/>
        <xdr:cNvSpPr/>
      </xdr:nvSpPr>
      <xdr:spPr>
        <a:xfrm>
          <a:off x="10426700" y="10899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115570</xdr:rowOff>
    </xdr:from>
    <xdr:to xmlns:xdr="http://schemas.openxmlformats.org/drawingml/2006/spreadsheetDrawing">
      <xdr:col>50</xdr:col>
      <xdr:colOff>165100</xdr:colOff>
      <xdr:row>64</xdr:row>
      <xdr:rowOff>45720</xdr:rowOff>
    </xdr:to>
    <xdr:sp macro="" textlink="">
      <xdr:nvSpPr>
        <xdr:cNvPr id="238" name="フローチャート: 判断 237"/>
        <xdr:cNvSpPr/>
      </xdr:nvSpPr>
      <xdr:spPr>
        <a:xfrm>
          <a:off x="95885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119380</xdr:rowOff>
    </xdr:from>
    <xdr:to xmlns:xdr="http://schemas.openxmlformats.org/drawingml/2006/spreadsheetDrawing">
      <xdr:col>46</xdr:col>
      <xdr:colOff>38100</xdr:colOff>
      <xdr:row>64</xdr:row>
      <xdr:rowOff>49530</xdr:rowOff>
    </xdr:to>
    <xdr:sp macro="" textlink="">
      <xdr:nvSpPr>
        <xdr:cNvPr id="239" name="フローチャート: 判断 238"/>
        <xdr:cNvSpPr/>
      </xdr:nvSpPr>
      <xdr:spPr>
        <a:xfrm>
          <a:off x="8699500" y="1092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118110</xdr:rowOff>
    </xdr:from>
    <xdr:to xmlns:xdr="http://schemas.openxmlformats.org/drawingml/2006/spreadsheetDrawing">
      <xdr:col>41</xdr:col>
      <xdr:colOff>101600</xdr:colOff>
      <xdr:row>64</xdr:row>
      <xdr:rowOff>48260</xdr:rowOff>
    </xdr:to>
    <xdr:sp macro="" textlink="">
      <xdr:nvSpPr>
        <xdr:cNvPr id="240" name="フローチャート: 判断 239"/>
        <xdr:cNvSpPr/>
      </xdr:nvSpPr>
      <xdr:spPr>
        <a:xfrm>
          <a:off x="7810500" y="109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127635</xdr:rowOff>
    </xdr:from>
    <xdr:to xmlns:xdr="http://schemas.openxmlformats.org/drawingml/2006/spreadsheetDrawing">
      <xdr:col>36</xdr:col>
      <xdr:colOff>165100</xdr:colOff>
      <xdr:row>64</xdr:row>
      <xdr:rowOff>57785</xdr:rowOff>
    </xdr:to>
    <xdr:sp macro="" textlink="">
      <xdr:nvSpPr>
        <xdr:cNvPr id="241" name="フローチャート: 判断 240"/>
        <xdr:cNvSpPr/>
      </xdr:nvSpPr>
      <xdr:spPr>
        <a:xfrm>
          <a:off x="6921500" y="10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129540</xdr:rowOff>
    </xdr:from>
    <xdr:to xmlns:xdr="http://schemas.openxmlformats.org/drawingml/2006/spreadsheetDrawing">
      <xdr:col>55</xdr:col>
      <xdr:colOff>50800</xdr:colOff>
      <xdr:row>64</xdr:row>
      <xdr:rowOff>59690</xdr:rowOff>
    </xdr:to>
    <xdr:sp macro="" textlink="">
      <xdr:nvSpPr>
        <xdr:cNvPr id="247" name="楕円 246"/>
        <xdr:cNvSpPr/>
      </xdr:nvSpPr>
      <xdr:spPr>
        <a:xfrm>
          <a:off x="104267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76835</xdr:rowOff>
    </xdr:from>
    <xdr:ext cx="598805" cy="258445"/>
    <xdr:sp macro="" textlink="">
      <xdr:nvSpPr>
        <xdr:cNvPr id="248" name="【橋りょう・トンネル】&#10;一人当たり有形固定資産（償却資産）額該当値テキスト"/>
        <xdr:cNvSpPr txBox="1"/>
      </xdr:nvSpPr>
      <xdr:spPr>
        <a:xfrm>
          <a:off x="10515600" y="10878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130810</xdr:rowOff>
    </xdr:from>
    <xdr:to xmlns:xdr="http://schemas.openxmlformats.org/drawingml/2006/spreadsheetDrawing">
      <xdr:col>50</xdr:col>
      <xdr:colOff>165100</xdr:colOff>
      <xdr:row>64</xdr:row>
      <xdr:rowOff>60960</xdr:rowOff>
    </xdr:to>
    <xdr:sp macro="" textlink="">
      <xdr:nvSpPr>
        <xdr:cNvPr id="249" name="楕円 248"/>
        <xdr:cNvSpPr/>
      </xdr:nvSpPr>
      <xdr:spPr>
        <a:xfrm>
          <a:off x="9588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8890</xdr:rowOff>
    </xdr:from>
    <xdr:to xmlns:xdr="http://schemas.openxmlformats.org/drawingml/2006/spreadsheetDrawing">
      <xdr:col>55</xdr:col>
      <xdr:colOff>0</xdr:colOff>
      <xdr:row>64</xdr:row>
      <xdr:rowOff>10160</xdr:rowOff>
    </xdr:to>
    <xdr:cxnSp macro="">
      <xdr:nvCxnSpPr>
        <xdr:cNvPr id="250" name="直線コネクタ 249"/>
        <xdr:cNvCxnSpPr/>
      </xdr:nvCxnSpPr>
      <xdr:spPr>
        <a:xfrm flipV="1">
          <a:off x="9639300" y="109816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132080</xdr:rowOff>
    </xdr:from>
    <xdr:to xmlns:xdr="http://schemas.openxmlformats.org/drawingml/2006/spreadsheetDrawing">
      <xdr:col>46</xdr:col>
      <xdr:colOff>38100</xdr:colOff>
      <xdr:row>64</xdr:row>
      <xdr:rowOff>61595</xdr:rowOff>
    </xdr:to>
    <xdr:sp macro="" textlink="">
      <xdr:nvSpPr>
        <xdr:cNvPr id="251" name="楕円 250"/>
        <xdr:cNvSpPr/>
      </xdr:nvSpPr>
      <xdr:spPr>
        <a:xfrm>
          <a:off x="8699500" y="10933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10160</xdr:rowOff>
    </xdr:from>
    <xdr:to xmlns:xdr="http://schemas.openxmlformats.org/drawingml/2006/spreadsheetDrawing">
      <xdr:col>50</xdr:col>
      <xdr:colOff>114300</xdr:colOff>
      <xdr:row>64</xdr:row>
      <xdr:rowOff>10795</xdr:rowOff>
    </xdr:to>
    <xdr:cxnSp macro="">
      <xdr:nvCxnSpPr>
        <xdr:cNvPr id="252" name="直線コネクタ 251"/>
        <xdr:cNvCxnSpPr/>
      </xdr:nvCxnSpPr>
      <xdr:spPr>
        <a:xfrm flipV="1">
          <a:off x="8750300" y="109829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132715</xdr:rowOff>
    </xdr:from>
    <xdr:to xmlns:xdr="http://schemas.openxmlformats.org/drawingml/2006/spreadsheetDrawing">
      <xdr:col>41</xdr:col>
      <xdr:colOff>101600</xdr:colOff>
      <xdr:row>64</xdr:row>
      <xdr:rowOff>63500</xdr:rowOff>
    </xdr:to>
    <xdr:sp macro="" textlink="">
      <xdr:nvSpPr>
        <xdr:cNvPr id="253" name="楕円 252"/>
        <xdr:cNvSpPr/>
      </xdr:nvSpPr>
      <xdr:spPr>
        <a:xfrm>
          <a:off x="7810500" y="10934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10795</xdr:rowOff>
    </xdr:from>
    <xdr:to xmlns:xdr="http://schemas.openxmlformats.org/drawingml/2006/spreadsheetDrawing">
      <xdr:col>45</xdr:col>
      <xdr:colOff>177800</xdr:colOff>
      <xdr:row>64</xdr:row>
      <xdr:rowOff>12065</xdr:rowOff>
    </xdr:to>
    <xdr:cxnSp macro="">
      <xdr:nvCxnSpPr>
        <xdr:cNvPr id="254" name="直線コネクタ 253"/>
        <xdr:cNvCxnSpPr/>
      </xdr:nvCxnSpPr>
      <xdr:spPr>
        <a:xfrm flipV="1">
          <a:off x="7861300" y="109835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133350</xdr:rowOff>
    </xdr:from>
    <xdr:to xmlns:xdr="http://schemas.openxmlformats.org/drawingml/2006/spreadsheetDrawing">
      <xdr:col>36</xdr:col>
      <xdr:colOff>165100</xdr:colOff>
      <xdr:row>64</xdr:row>
      <xdr:rowOff>63500</xdr:rowOff>
    </xdr:to>
    <xdr:sp macro="" textlink="">
      <xdr:nvSpPr>
        <xdr:cNvPr id="255" name="楕円 254"/>
        <xdr:cNvSpPr/>
      </xdr:nvSpPr>
      <xdr:spPr>
        <a:xfrm>
          <a:off x="6921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12065</xdr:rowOff>
    </xdr:from>
    <xdr:to xmlns:xdr="http://schemas.openxmlformats.org/drawingml/2006/spreadsheetDrawing">
      <xdr:col>41</xdr:col>
      <xdr:colOff>50800</xdr:colOff>
      <xdr:row>64</xdr:row>
      <xdr:rowOff>12700</xdr:rowOff>
    </xdr:to>
    <xdr:cxnSp macro="">
      <xdr:nvCxnSpPr>
        <xdr:cNvPr id="256" name="直線コネクタ 255"/>
        <xdr:cNvCxnSpPr/>
      </xdr:nvCxnSpPr>
      <xdr:spPr>
        <a:xfrm flipV="1">
          <a:off x="6972300" y="10984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62230</xdr:rowOff>
    </xdr:from>
    <xdr:ext cx="690245" cy="259080"/>
    <xdr:sp macro="" textlink="">
      <xdr:nvSpPr>
        <xdr:cNvPr id="257" name="n_1aveValue【橋りょう・トンネル】&#10;一人当たり有形固定資産（償却資産）額"/>
        <xdr:cNvSpPr txBox="1"/>
      </xdr:nvSpPr>
      <xdr:spPr>
        <a:xfrm>
          <a:off x="9281795" y="106921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66040</xdr:rowOff>
    </xdr:from>
    <xdr:ext cx="689610" cy="258445"/>
    <xdr:sp macro="" textlink="">
      <xdr:nvSpPr>
        <xdr:cNvPr id="258" name="n_2aveValue【橋りょう・トンネル】&#10;一人当たり有形固定資産（償却資産）額"/>
        <xdr:cNvSpPr txBox="1"/>
      </xdr:nvSpPr>
      <xdr:spPr>
        <a:xfrm>
          <a:off x="8405495" y="106959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64770</xdr:rowOff>
    </xdr:from>
    <xdr:ext cx="689610" cy="258445"/>
    <xdr:sp macro="" textlink="">
      <xdr:nvSpPr>
        <xdr:cNvPr id="259" name="n_3aveValue【橋りょう・トンネル】&#10;一人当たり有形固定資産（償却資産）額"/>
        <xdr:cNvSpPr txBox="1"/>
      </xdr:nvSpPr>
      <xdr:spPr>
        <a:xfrm>
          <a:off x="7516495" y="1069467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74930</xdr:rowOff>
    </xdr:from>
    <xdr:ext cx="598170" cy="258445"/>
    <xdr:sp macro="" textlink="">
      <xdr:nvSpPr>
        <xdr:cNvPr id="260" name="n_4aveValue【橋りょう・トンネル】&#10;一人当たり有形固定資産（償却資産）額"/>
        <xdr:cNvSpPr txBox="1"/>
      </xdr:nvSpPr>
      <xdr:spPr>
        <a:xfrm>
          <a:off x="6672580" y="10704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52070</xdr:rowOff>
    </xdr:from>
    <xdr:ext cx="598170" cy="258445"/>
    <xdr:sp macro="" textlink="">
      <xdr:nvSpPr>
        <xdr:cNvPr id="261" name="n_1mainValue【橋りょう・トンネル】&#10;一人当たり有形固定資産（償却資産）額"/>
        <xdr:cNvSpPr txBox="1"/>
      </xdr:nvSpPr>
      <xdr:spPr>
        <a:xfrm>
          <a:off x="9326880" y="11024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52705</xdr:rowOff>
    </xdr:from>
    <xdr:ext cx="598170" cy="258445"/>
    <xdr:sp macro="" textlink="">
      <xdr:nvSpPr>
        <xdr:cNvPr id="262" name="n_2mainValue【橋りょう・トンネル】&#10;一人当たり有形固定資産（償却資産）額"/>
        <xdr:cNvSpPr txBox="1"/>
      </xdr:nvSpPr>
      <xdr:spPr>
        <a:xfrm>
          <a:off x="8450580" y="11025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53975</xdr:rowOff>
    </xdr:from>
    <xdr:ext cx="598170" cy="258445"/>
    <xdr:sp macro="" textlink="">
      <xdr:nvSpPr>
        <xdr:cNvPr id="263" name="n_3mainValue【橋りょう・トンネル】&#10;一人当たり有形固定資産（償却資産）額"/>
        <xdr:cNvSpPr txBox="1"/>
      </xdr:nvSpPr>
      <xdr:spPr>
        <a:xfrm>
          <a:off x="7561580" y="11026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54610</xdr:rowOff>
    </xdr:from>
    <xdr:ext cx="598170" cy="258445"/>
    <xdr:sp macro="" textlink="">
      <xdr:nvSpPr>
        <xdr:cNvPr id="264" name="n_4mainValue【橋りょう・トンネル】&#10;一人当たり有形固定資産（償却資産）額"/>
        <xdr:cNvSpPr txBox="1"/>
      </xdr:nvSpPr>
      <xdr:spPr>
        <a:xfrm>
          <a:off x="6672580" y="110274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146685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34833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93345</xdr:rowOff>
    </xdr:from>
    <xdr:ext cx="405130" cy="259080"/>
    <xdr:sp macro="" textlink="">
      <xdr:nvSpPr>
        <xdr:cNvPr id="292" name="【公営住宅】&#10;有形固定資産減価償却率最大値テキスト"/>
        <xdr:cNvSpPr txBox="1"/>
      </xdr:nvSpPr>
      <xdr:spPr>
        <a:xfrm>
          <a:off x="4673600" y="13123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146685</xdr:rowOff>
    </xdr:from>
    <xdr:to xmlns:xdr="http://schemas.openxmlformats.org/drawingml/2006/spreadsheetDrawing">
      <xdr:col>24</xdr:col>
      <xdr:colOff>152400</xdr:colOff>
      <xdr:row>77</xdr:row>
      <xdr:rowOff>146685</xdr:rowOff>
    </xdr:to>
    <xdr:cxnSp macro="">
      <xdr:nvCxnSpPr>
        <xdr:cNvPr id="293" name="直線コネクタ 292"/>
        <xdr:cNvCxnSpPr/>
      </xdr:nvCxnSpPr>
      <xdr:spPr>
        <a:xfrm>
          <a:off x="4546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102870</xdr:rowOff>
    </xdr:from>
    <xdr:ext cx="405130" cy="259080"/>
    <xdr:sp macro="" textlink="">
      <xdr:nvSpPr>
        <xdr:cNvPr id="294" name="【公営住宅】&#10;有形固定資産減価償却率平均値テキスト"/>
        <xdr:cNvSpPr txBox="1"/>
      </xdr:nvSpPr>
      <xdr:spPr>
        <a:xfrm>
          <a:off x="4673600" y="1399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54610</xdr:rowOff>
    </xdr:to>
    <xdr:sp macro="" textlink="">
      <xdr:nvSpPr>
        <xdr:cNvPr id="295" name="フローチャート: 判断 294"/>
        <xdr:cNvSpPr/>
      </xdr:nvSpPr>
      <xdr:spPr>
        <a:xfrm>
          <a:off x="45847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151130</xdr:rowOff>
    </xdr:from>
    <xdr:to xmlns:xdr="http://schemas.openxmlformats.org/drawingml/2006/spreadsheetDrawing">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97" name="フローチャート: 判断 296"/>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86360</xdr:rowOff>
    </xdr:from>
    <xdr:to xmlns:xdr="http://schemas.openxmlformats.org/drawingml/2006/spreadsheetDrawing">
      <xdr:col>10</xdr:col>
      <xdr:colOff>165100</xdr:colOff>
      <xdr:row>82</xdr:row>
      <xdr:rowOff>16510</xdr:rowOff>
    </xdr:to>
    <xdr:sp macro="" textlink="">
      <xdr:nvSpPr>
        <xdr:cNvPr id="298" name="フローチャート: 判断 297"/>
        <xdr:cNvSpPr/>
      </xdr:nvSpPr>
      <xdr:spPr>
        <a:xfrm>
          <a:off x="1968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80645</xdr:rowOff>
    </xdr:from>
    <xdr:to xmlns:xdr="http://schemas.openxmlformats.org/drawingml/2006/spreadsheetDrawing">
      <xdr:col>24</xdr:col>
      <xdr:colOff>114300</xdr:colOff>
      <xdr:row>81</xdr:row>
      <xdr:rowOff>10795</xdr:rowOff>
    </xdr:to>
    <xdr:sp macro="" textlink="">
      <xdr:nvSpPr>
        <xdr:cNvPr id="305" name="楕円 304"/>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103505</xdr:rowOff>
    </xdr:from>
    <xdr:ext cx="405130" cy="259080"/>
    <xdr:sp macro="" textlink="">
      <xdr:nvSpPr>
        <xdr:cNvPr id="306" name="【公営住宅】&#10;有形固定資産減価償却率該当値テキスト"/>
        <xdr:cNvSpPr txBox="1"/>
      </xdr:nvSpPr>
      <xdr:spPr>
        <a:xfrm>
          <a:off x="4673600" y="1364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63500</xdr:rowOff>
    </xdr:from>
    <xdr:to xmlns:xdr="http://schemas.openxmlformats.org/drawingml/2006/spreadsheetDrawing">
      <xdr:col>20</xdr:col>
      <xdr:colOff>38100</xdr:colOff>
      <xdr:row>80</xdr:row>
      <xdr:rowOff>165100</xdr:rowOff>
    </xdr:to>
    <xdr:sp macro="" textlink="">
      <xdr:nvSpPr>
        <xdr:cNvPr id="307" name="楕円 306"/>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114300</xdr:rowOff>
    </xdr:from>
    <xdr:to xmlns:xdr="http://schemas.openxmlformats.org/drawingml/2006/spreadsheetDrawing">
      <xdr:col>24</xdr:col>
      <xdr:colOff>63500</xdr:colOff>
      <xdr:row>80</xdr:row>
      <xdr:rowOff>132080</xdr:rowOff>
    </xdr:to>
    <xdr:cxnSp macro="">
      <xdr:nvCxnSpPr>
        <xdr:cNvPr id="308" name="直線コネクタ 307"/>
        <xdr:cNvCxnSpPr/>
      </xdr:nvCxnSpPr>
      <xdr:spPr>
        <a:xfrm>
          <a:off x="3797300" y="1383030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63500</xdr:rowOff>
    </xdr:from>
    <xdr:to xmlns:xdr="http://schemas.openxmlformats.org/drawingml/2006/spreadsheetDrawing">
      <xdr:col>15</xdr:col>
      <xdr:colOff>101600</xdr:colOff>
      <xdr:row>80</xdr:row>
      <xdr:rowOff>165100</xdr:rowOff>
    </xdr:to>
    <xdr:sp macro="" textlink="">
      <xdr:nvSpPr>
        <xdr:cNvPr id="309" name="楕円 308"/>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114300</xdr:rowOff>
    </xdr:from>
    <xdr:to xmlns:xdr="http://schemas.openxmlformats.org/drawingml/2006/spreadsheetDrawing">
      <xdr:col>19</xdr:col>
      <xdr:colOff>177800</xdr:colOff>
      <xdr:row>80</xdr:row>
      <xdr:rowOff>114300</xdr:rowOff>
    </xdr:to>
    <xdr:cxnSp macro="">
      <xdr:nvCxnSpPr>
        <xdr:cNvPr id="310" name="直線コネクタ 309"/>
        <xdr:cNvCxnSpPr/>
      </xdr:nvCxnSpPr>
      <xdr:spPr>
        <a:xfrm>
          <a:off x="2908300" y="13830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23495</xdr:rowOff>
    </xdr:from>
    <xdr:to xmlns:xdr="http://schemas.openxmlformats.org/drawingml/2006/spreadsheetDrawing">
      <xdr:col>10</xdr:col>
      <xdr:colOff>165100</xdr:colOff>
      <xdr:row>80</xdr:row>
      <xdr:rowOff>125095</xdr:rowOff>
    </xdr:to>
    <xdr:sp macro="" textlink="">
      <xdr:nvSpPr>
        <xdr:cNvPr id="311" name="楕円 310"/>
        <xdr:cNvSpPr/>
      </xdr:nvSpPr>
      <xdr:spPr>
        <a:xfrm>
          <a:off x="1968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74930</xdr:rowOff>
    </xdr:from>
    <xdr:to xmlns:xdr="http://schemas.openxmlformats.org/drawingml/2006/spreadsheetDrawing">
      <xdr:col>15</xdr:col>
      <xdr:colOff>50800</xdr:colOff>
      <xdr:row>80</xdr:row>
      <xdr:rowOff>114300</xdr:rowOff>
    </xdr:to>
    <xdr:cxnSp macro="">
      <xdr:nvCxnSpPr>
        <xdr:cNvPr id="312" name="直線コネクタ 311"/>
        <xdr:cNvCxnSpPr/>
      </xdr:nvCxnSpPr>
      <xdr:spPr>
        <a:xfrm>
          <a:off x="2019300" y="137909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147320</xdr:rowOff>
    </xdr:from>
    <xdr:to xmlns:xdr="http://schemas.openxmlformats.org/drawingml/2006/spreadsheetDrawing">
      <xdr:col>6</xdr:col>
      <xdr:colOff>38100</xdr:colOff>
      <xdr:row>80</xdr:row>
      <xdr:rowOff>77470</xdr:rowOff>
    </xdr:to>
    <xdr:sp macro="" textlink="">
      <xdr:nvSpPr>
        <xdr:cNvPr id="313" name="楕円 312"/>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26670</xdr:rowOff>
    </xdr:from>
    <xdr:to xmlns:xdr="http://schemas.openxmlformats.org/drawingml/2006/spreadsheetDrawing">
      <xdr:col>10</xdr:col>
      <xdr:colOff>114300</xdr:colOff>
      <xdr:row>80</xdr:row>
      <xdr:rowOff>74930</xdr:rowOff>
    </xdr:to>
    <xdr:cxnSp macro="">
      <xdr:nvCxnSpPr>
        <xdr:cNvPr id="314" name="直線コネクタ 313"/>
        <xdr:cNvCxnSpPr/>
      </xdr:nvCxnSpPr>
      <xdr:spPr>
        <a:xfrm>
          <a:off x="1130300" y="137426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72390</xdr:rowOff>
    </xdr:from>
    <xdr:ext cx="405130" cy="259080"/>
    <xdr:sp macro="" textlink="">
      <xdr:nvSpPr>
        <xdr:cNvPr id="315" name="n_1aveValue【公営住宅】&#10;有形固定資産減価償却率"/>
        <xdr:cNvSpPr txBox="1"/>
      </xdr:nvSpPr>
      <xdr:spPr>
        <a:xfrm>
          <a:off x="3582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47625</xdr:rowOff>
    </xdr:from>
    <xdr:ext cx="404495" cy="259080"/>
    <xdr:sp macro="" textlink="">
      <xdr:nvSpPr>
        <xdr:cNvPr id="316" name="n_2aveValue【公営住宅】&#10;有形固定資産減価償却率"/>
        <xdr:cNvSpPr txBox="1"/>
      </xdr:nvSpPr>
      <xdr:spPr>
        <a:xfrm>
          <a:off x="2705735" y="14106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7620</xdr:rowOff>
    </xdr:from>
    <xdr:ext cx="404495" cy="258445"/>
    <xdr:sp macro="" textlink="">
      <xdr:nvSpPr>
        <xdr:cNvPr id="317" name="n_3aveValue【公営住宅】&#10;有形固定資産減価償却率"/>
        <xdr:cNvSpPr txBox="1"/>
      </xdr:nvSpPr>
      <xdr:spPr>
        <a:xfrm>
          <a:off x="1816735" y="14066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166370</xdr:rowOff>
    </xdr:from>
    <xdr:ext cx="404495" cy="258445"/>
    <xdr:sp macro="" textlink="">
      <xdr:nvSpPr>
        <xdr:cNvPr id="318" name="n_4aveValue【公営住宅】&#10;有形固定資産減価償却率"/>
        <xdr:cNvSpPr txBox="1"/>
      </xdr:nvSpPr>
      <xdr:spPr>
        <a:xfrm>
          <a:off x="927735" y="14053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10160</xdr:rowOff>
    </xdr:from>
    <xdr:ext cx="405130" cy="259080"/>
    <xdr:sp macro="" textlink="">
      <xdr:nvSpPr>
        <xdr:cNvPr id="319" name="n_1mainValue【公営住宅】&#10;有形固定資産減価償却率"/>
        <xdr:cNvSpPr txBox="1"/>
      </xdr:nvSpPr>
      <xdr:spPr>
        <a:xfrm>
          <a:off x="3582035" y="1355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10160</xdr:rowOff>
    </xdr:from>
    <xdr:ext cx="404495" cy="259080"/>
    <xdr:sp macro="" textlink="">
      <xdr:nvSpPr>
        <xdr:cNvPr id="320" name="n_2mainValue【公営住宅】&#10;有形固定資産減価償却率"/>
        <xdr:cNvSpPr txBox="1"/>
      </xdr:nvSpPr>
      <xdr:spPr>
        <a:xfrm>
          <a:off x="2705735" y="13554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141605</xdr:rowOff>
    </xdr:from>
    <xdr:ext cx="404495" cy="259080"/>
    <xdr:sp macro="" textlink="">
      <xdr:nvSpPr>
        <xdr:cNvPr id="321" name="n_3mainValue【公営住宅】&#10;有形固定資産減価償却率"/>
        <xdr:cNvSpPr txBox="1"/>
      </xdr:nvSpPr>
      <xdr:spPr>
        <a:xfrm>
          <a:off x="1816735" y="13514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93980</xdr:rowOff>
    </xdr:from>
    <xdr:ext cx="404495" cy="259080"/>
    <xdr:sp macro="" textlink="">
      <xdr:nvSpPr>
        <xdr:cNvPr id="322" name="n_4mainValue【公営住宅】&#10;有形固定資産減価償却率"/>
        <xdr:cNvSpPr txBox="1"/>
      </xdr:nvSpPr>
      <xdr:spPr>
        <a:xfrm>
          <a:off x="927735" y="13467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6" name="テキスト ボックス 335"/>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8" name="テキスト ボックス 337"/>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0" name="テキスト ボックス 339"/>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2" name="テキスト ボックス 341"/>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170180</xdr:rowOff>
    </xdr:from>
    <xdr:to xmlns:xdr="http://schemas.openxmlformats.org/drawingml/2006/spreadsheetDrawing">
      <xdr:col>54</xdr:col>
      <xdr:colOff>189865</xdr:colOff>
      <xdr:row>86</xdr:row>
      <xdr:rowOff>109855</xdr:rowOff>
    </xdr:to>
    <xdr:cxnSp macro="">
      <xdr:nvCxnSpPr>
        <xdr:cNvPr id="346" name="直線コネクタ 345"/>
        <xdr:cNvCxnSpPr/>
      </xdr:nvCxnSpPr>
      <xdr:spPr>
        <a:xfrm flipV="1">
          <a:off x="10476865" y="1337183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347"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348" name="直線コネクタ 347"/>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116840</xdr:rowOff>
    </xdr:from>
    <xdr:ext cx="534670" cy="259080"/>
    <xdr:sp macro="" textlink="">
      <xdr:nvSpPr>
        <xdr:cNvPr id="349" name="【公営住宅】&#10;一人当たり面積最大値テキスト"/>
        <xdr:cNvSpPr txBox="1"/>
      </xdr:nvSpPr>
      <xdr:spPr>
        <a:xfrm>
          <a:off x="10515600" y="1314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170180</xdr:rowOff>
    </xdr:from>
    <xdr:to xmlns:xdr="http://schemas.openxmlformats.org/drawingml/2006/spreadsheetDrawing">
      <xdr:col>55</xdr:col>
      <xdr:colOff>88900</xdr:colOff>
      <xdr:row>77</xdr:row>
      <xdr:rowOff>170180</xdr:rowOff>
    </xdr:to>
    <xdr:cxnSp macro="">
      <xdr:nvCxnSpPr>
        <xdr:cNvPr id="350" name="直線コネクタ 349"/>
        <xdr:cNvCxnSpPr/>
      </xdr:nvCxnSpPr>
      <xdr:spPr>
        <a:xfrm>
          <a:off x="10388600" y="1337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75565</xdr:rowOff>
    </xdr:from>
    <xdr:ext cx="469900" cy="258445"/>
    <xdr:sp macro="" textlink="">
      <xdr:nvSpPr>
        <xdr:cNvPr id="351" name="【公営住宅】&#10;一人当たり面積平均値テキスト"/>
        <xdr:cNvSpPr txBox="1"/>
      </xdr:nvSpPr>
      <xdr:spPr>
        <a:xfrm>
          <a:off x="10515600" y="14477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2" name="フローチャート: 判断 351"/>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164465</xdr:rowOff>
    </xdr:to>
    <xdr:sp macro="" textlink="">
      <xdr:nvSpPr>
        <xdr:cNvPr id="353" name="フローチャート: 判断 352"/>
        <xdr:cNvSpPr/>
      </xdr:nvSpPr>
      <xdr:spPr>
        <a:xfrm>
          <a:off x="9588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61595</xdr:rowOff>
    </xdr:from>
    <xdr:to xmlns:xdr="http://schemas.openxmlformats.org/drawingml/2006/spreadsheetDrawing">
      <xdr:col>46</xdr:col>
      <xdr:colOff>38100</xdr:colOff>
      <xdr:row>85</xdr:row>
      <xdr:rowOff>163195</xdr:rowOff>
    </xdr:to>
    <xdr:sp macro="" textlink="">
      <xdr:nvSpPr>
        <xdr:cNvPr id="354" name="フローチャート: 判断 353"/>
        <xdr:cNvSpPr/>
      </xdr:nvSpPr>
      <xdr:spPr>
        <a:xfrm>
          <a:off x="8699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63500</xdr:rowOff>
    </xdr:from>
    <xdr:to xmlns:xdr="http://schemas.openxmlformats.org/drawingml/2006/spreadsheetDrawing">
      <xdr:col>41</xdr:col>
      <xdr:colOff>101600</xdr:colOff>
      <xdr:row>85</xdr:row>
      <xdr:rowOff>165100</xdr:rowOff>
    </xdr:to>
    <xdr:sp macro="" textlink="">
      <xdr:nvSpPr>
        <xdr:cNvPr id="355" name="フローチャート: 判断 354"/>
        <xdr:cNvSpPr/>
      </xdr:nvSpPr>
      <xdr:spPr>
        <a:xfrm>
          <a:off x="7810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97790</xdr:rowOff>
    </xdr:from>
    <xdr:to xmlns:xdr="http://schemas.openxmlformats.org/drawingml/2006/spreadsheetDrawing">
      <xdr:col>36</xdr:col>
      <xdr:colOff>165100</xdr:colOff>
      <xdr:row>86</xdr:row>
      <xdr:rowOff>27305</xdr:rowOff>
    </xdr:to>
    <xdr:sp macro="" textlink="">
      <xdr:nvSpPr>
        <xdr:cNvPr id="356" name="フローチャート: 判断 355"/>
        <xdr:cNvSpPr/>
      </xdr:nvSpPr>
      <xdr:spPr>
        <a:xfrm>
          <a:off x="6921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86995</xdr:rowOff>
    </xdr:from>
    <xdr:to xmlns:xdr="http://schemas.openxmlformats.org/drawingml/2006/spreadsheetDrawing">
      <xdr:col>55</xdr:col>
      <xdr:colOff>50800</xdr:colOff>
      <xdr:row>86</xdr:row>
      <xdr:rowOff>17780</xdr:rowOff>
    </xdr:to>
    <xdr:sp macro="" textlink="">
      <xdr:nvSpPr>
        <xdr:cNvPr id="362" name="楕円 361"/>
        <xdr:cNvSpPr/>
      </xdr:nvSpPr>
      <xdr:spPr>
        <a:xfrm>
          <a:off x="104267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65405</xdr:rowOff>
    </xdr:from>
    <xdr:ext cx="469900" cy="258445"/>
    <xdr:sp macro="" textlink="">
      <xdr:nvSpPr>
        <xdr:cNvPr id="363" name="【公営住宅】&#10;一人当たり面積該当値テキスト"/>
        <xdr:cNvSpPr txBox="1"/>
      </xdr:nvSpPr>
      <xdr:spPr>
        <a:xfrm>
          <a:off x="10515600" y="14638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76200</xdr:rowOff>
    </xdr:from>
    <xdr:to xmlns:xdr="http://schemas.openxmlformats.org/drawingml/2006/spreadsheetDrawing">
      <xdr:col>50</xdr:col>
      <xdr:colOff>165100</xdr:colOff>
      <xdr:row>86</xdr:row>
      <xdr:rowOff>6350</xdr:rowOff>
    </xdr:to>
    <xdr:sp macro="" textlink="">
      <xdr:nvSpPr>
        <xdr:cNvPr id="364" name="楕円 363"/>
        <xdr:cNvSpPr/>
      </xdr:nvSpPr>
      <xdr:spPr>
        <a:xfrm>
          <a:off x="9588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127000</xdr:rowOff>
    </xdr:from>
    <xdr:to xmlns:xdr="http://schemas.openxmlformats.org/drawingml/2006/spreadsheetDrawing">
      <xdr:col>55</xdr:col>
      <xdr:colOff>0</xdr:colOff>
      <xdr:row>85</xdr:row>
      <xdr:rowOff>137795</xdr:rowOff>
    </xdr:to>
    <xdr:cxnSp macro="">
      <xdr:nvCxnSpPr>
        <xdr:cNvPr id="365" name="直線コネクタ 364"/>
        <xdr:cNvCxnSpPr/>
      </xdr:nvCxnSpPr>
      <xdr:spPr>
        <a:xfrm>
          <a:off x="9639300" y="147002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81915</xdr:rowOff>
    </xdr:from>
    <xdr:to xmlns:xdr="http://schemas.openxmlformats.org/drawingml/2006/spreadsheetDrawing">
      <xdr:col>46</xdr:col>
      <xdr:colOff>38100</xdr:colOff>
      <xdr:row>86</xdr:row>
      <xdr:rowOff>12065</xdr:rowOff>
    </xdr:to>
    <xdr:sp macro="" textlink="">
      <xdr:nvSpPr>
        <xdr:cNvPr id="366" name="楕円 365"/>
        <xdr:cNvSpPr/>
      </xdr:nvSpPr>
      <xdr:spPr>
        <a:xfrm>
          <a:off x="8699500" y="146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127000</xdr:rowOff>
    </xdr:from>
    <xdr:to xmlns:xdr="http://schemas.openxmlformats.org/drawingml/2006/spreadsheetDrawing">
      <xdr:col>50</xdr:col>
      <xdr:colOff>114300</xdr:colOff>
      <xdr:row>85</xdr:row>
      <xdr:rowOff>132715</xdr:rowOff>
    </xdr:to>
    <xdr:cxnSp macro="">
      <xdr:nvCxnSpPr>
        <xdr:cNvPr id="367" name="直線コネクタ 366"/>
        <xdr:cNvCxnSpPr/>
      </xdr:nvCxnSpPr>
      <xdr:spPr>
        <a:xfrm flipV="1">
          <a:off x="8750300" y="147002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84455</xdr:rowOff>
    </xdr:from>
    <xdr:to xmlns:xdr="http://schemas.openxmlformats.org/drawingml/2006/spreadsheetDrawing">
      <xdr:col>41</xdr:col>
      <xdr:colOff>101600</xdr:colOff>
      <xdr:row>86</xdr:row>
      <xdr:rowOff>14605</xdr:rowOff>
    </xdr:to>
    <xdr:sp macro="" textlink="">
      <xdr:nvSpPr>
        <xdr:cNvPr id="368" name="楕円 367"/>
        <xdr:cNvSpPr/>
      </xdr:nvSpPr>
      <xdr:spPr>
        <a:xfrm>
          <a:off x="7810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132715</xdr:rowOff>
    </xdr:from>
    <xdr:to xmlns:xdr="http://schemas.openxmlformats.org/drawingml/2006/spreadsheetDrawing">
      <xdr:col>45</xdr:col>
      <xdr:colOff>177800</xdr:colOff>
      <xdr:row>85</xdr:row>
      <xdr:rowOff>135255</xdr:rowOff>
    </xdr:to>
    <xdr:cxnSp macro="">
      <xdr:nvCxnSpPr>
        <xdr:cNvPr id="369" name="直線コネクタ 368"/>
        <xdr:cNvCxnSpPr/>
      </xdr:nvCxnSpPr>
      <xdr:spPr>
        <a:xfrm flipV="1">
          <a:off x="7861300" y="147059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83820</xdr:rowOff>
    </xdr:from>
    <xdr:to xmlns:xdr="http://schemas.openxmlformats.org/drawingml/2006/spreadsheetDrawing">
      <xdr:col>36</xdr:col>
      <xdr:colOff>165100</xdr:colOff>
      <xdr:row>86</xdr:row>
      <xdr:rowOff>13970</xdr:rowOff>
    </xdr:to>
    <xdr:sp macro="" textlink="">
      <xdr:nvSpPr>
        <xdr:cNvPr id="370" name="楕円 369"/>
        <xdr:cNvSpPr/>
      </xdr:nvSpPr>
      <xdr:spPr>
        <a:xfrm>
          <a:off x="6921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134620</xdr:rowOff>
    </xdr:from>
    <xdr:to xmlns:xdr="http://schemas.openxmlformats.org/drawingml/2006/spreadsheetDrawing">
      <xdr:col>41</xdr:col>
      <xdr:colOff>50800</xdr:colOff>
      <xdr:row>85</xdr:row>
      <xdr:rowOff>135255</xdr:rowOff>
    </xdr:to>
    <xdr:cxnSp macro="">
      <xdr:nvCxnSpPr>
        <xdr:cNvPr id="371" name="直線コネクタ 370"/>
        <xdr:cNvCxnSpPr/>
      </xdr:nvCxnSpPr>
      <xdr:spPr>
        <a:xfrm>
          <a:off x="6972300" y="147078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900" cy="258445"/>
    <xdr:sp macro="" textlink="">
      <xdr:nvSpPr>
        <xdr:cNvPr id="372" name="n_1aveValue【公営住宅】&#10;一人当たり面積"/>
        <xdr:cNvSpPr txBox="1"/>
      </xdr:nvSpPr>
      <xdr:spPr>
        <a:xfrm>
          <a:off x="9391650" y="14411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8255</xdr:rowOff>
    </xdr:from>
    <xdr:ext cx="469265" cy="258445"/>
    <xdr:sp macro="" textlink="">
      <xdr:nvSpPr>
        <xdr:cNvPr id="373" name="n_2aveValue【公営住宅】&#10;一人当たり面積"/>
        <xdr:cNvSpPr txBox="1"/>
      </xdr:nvSpPr>
      <xdr:spPr>
        <a:xfrm>
          <a:off x="8515350" y="14410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10160</xdr:rowOff>
    </xdr:from>
    <xdr:ext cx="469265" cy="259080"/>
    <xdr:sp macro="" textlink="">
      <xdr:nvSpPr>
        <xdr:cNvPr id="374" name="n_3aveValue【公営住宅】&#10;一人当たり面積"/>
        <xdr:cNvSpPr txBox="1"/>
      </xdr:nvSpPr>
      <xdr:spPr>
        <a:xfrm>
          <a:off x="7626350" y="1441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18415</xdr:rowOff>
    </xdr:from>
    <xdr:ext cx="469265" cy="258445"/>
    <xdr:sp macro="" textlink="">
      <xdr:nvSpPr>
        <xdr:cNvPr id="375" name="n_4aveValue【公営住宅】&#10;一人当たり面積"/>
        <xdr:cNvSpPr txBox="1"/>
      </xdr:nvSpPr>
      <xdr:spPr>
        <a:xfrm>
          <a:off x="6737350" y="14763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168910</xdr:rowOff>
    </xdr:from>
    <xdr:ext cx="469900" cy="258445"/>
    <xdr:sp macro="" textlink="">
      <xdr:nvSpPr>
        <xdr:cNvPr id="376" name="n_1mainValue【公営住宅】&#10;一人当たり面積"/>
        <xdr:cNvSpPr txBox="1"/>
      </xdr:nvSpPr>
      <xdr:spPr>
        <a:xfrm>
          <a:off x="9391650" y="14742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3175</xdr:rowOff>
    </xdr:from>
    <xdr:ext cx="469265" cy="259080"/>
    <xdr:sp macro="" textlink="">
      <xdr:nvSpPr>
        <xdr:cNvPr id="377" name="n_2mainValue【公営住宅】&#10;一人当たり面積"/>
        <xdr:cNvSpPr txBox="1"/>
      </xdr:nvSpPr>
      <xdr:spPr>
        <a:xfrm>
          <a:off x="8515350" y="14747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6350</xdr:rowOff>
    </xdr:from>
    <xdr:ext cx="469265" cy="258445"/>
    <xdr:sp macro="" textlink="">
      <xdr:nvSpPr>
        <xdr:cNvPr id="378" name="n_3mainValue【公営住宅】&#10;一人当たり面積"/>
        <xdr:cNvSpPr txBox="1"/>
      </xdr:nvSpPr>
      <xdr:spPr>
        <a:xfrm>
          <a:off x="7626350" y="14751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30480</xdr:rowOff>
    </xdr:from>
    <xdr:ext cx="469265" cy="258445"/>
    <xdr:sp macro="" textlink="">
      <xdr:nvSpPr>
        <xdr:cNvPr id="379" name="n_4mainValue【公営住宅】&#10;一人当たり面積"/>
        <xdr:cNvSpPr txBox="1"/>
      </xdr:nvSpPr>
      <xdr:spPr>
        <a:xfrm>
          <a:off x="6737350" y="14432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8" name="テキスト ボックス 38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0" name="テキスト ボックス 389"/>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1" name="直線コネクタ 3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2" name="テキスト ボックス 391"/>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3" name="直線コネクタ 3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4" name="テキスト ボックス 3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5" name="直線コネクタ 3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6" name="テキスト ボックス 395"/>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7" name="直線コネクタ 3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8" name="テキスト ボックス 3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9" name="直線コネクタ 3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0" name="テキスト ボックス 3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1" name="直線コネクタ 4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2" name="テキスト ボックス 401"/>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143510</xdr:rowOff>
    </xdr:from>
    <xdr:to xmlns:xdr="http://schemas.openxmlformats.org/drawingml/2006/spreadsheetDrawing">
      <xdr:col>24</xdr:col>
      <xdr:colOff>62865</xdr:colOff>
      <xdr:row>108</xdr:row>
      <xdr:rowOff>120650</xdr:rowOff>
    </xdr:to>
    <xdr:cxnSp macro="">
      <xdr:nvCxnSpPr>
        <xdr:cNvPr id="405" name="直線コネクタ 404"/>
        <xdr:cNvCxnSpPr/>
      </xdr:nvCxnSpPr>
      <xdr:spPr>
        <a:xfrm flipV="1">
          <a:off x="4634865" y="1711706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123825</xdr:rowOff>
    </xdr:from>
    <xdr:ext cx="405130" cy="258445"/>
    <xdr:sp macro="" textlink="">
      <xdr:nvSpPr>
        <xdr:cNvPr id="406" name="【港湾・漁港】&#10;有形固定資産減価償却率最小値テキスト"/>
        <xdr:cNvSpPr txBox="1"/>
      </xdr:nvSpPr>
      <xdr:spPr>
        <a:xfrm>
          <a:off x="4673600" y="18640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120650</xdr:rowOff>
    </xdr:from>
    <xdr:to xmlns:xdr="http://schemas.openxmlformats.org/drawingml/2006/spreadsheetDrawing">
      <xdr:col>24</xdr:col>
      <xdr:colOff>152400</xdr:colOff>
      <xdr:row>108</xdr:row>
      <xdr:rowOff>120650</xdr:rowOff>
    </xdr:to>
    <xdr:cxnSp macro="">
      <xdr:nvCxnSpPr>
        <xdr:cNvPr id="407" name="直線コネクタ 406"/>
        <xdr:cNvCxnSpPr/>
      </xdr:nvCxnSpPr>
      <xdr:spPr>
        <a:xfrm>
          <a:off x="4546600" y="186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89535</xdr:rowOff>
    </xdr:from>
    <xdr:ext cx="340360" cy="258445"/>
    <xdr:sp macro="" textlink="">
      <xdr:nvSpPr>
        <xdr:cNvPr id="408" name="【港湾・漁港】&#10;有形固定資産減価償却率最大値テキスト"/>
        <xdr:cNvSpPr txBox="1"/>
      </xdr:nvSpPr>
      <xdr:spPr>
        <a:xfrm>
          <a:off x="4673600" y="1689163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143510</xdr:rowOff>
    </xdr:from>
    <xdr:to xmlns:xdr="http://schemas.openxmlformats.org/drawingml/2006/spreadsheetDrawing">
      <xdr:col>24</xdr:col>
      <xdr:colOff>152400</xdr:colOff>
      <xdr:row>99</xdr:row>
      <xdr:rowOff>143510</xdr:rowOff>
    </xdr:to>
    <xdr:cxnSp macro="">
      <xdr:nvCxnSpPr>
        <xdr:cNvPr id="409" name="直線コネクタ 408"/>
        <xdr:cNvCxnSpPr/>
      </xdr:nvCxnSpPr>
      <xdr:spPr>
        <a:xfrm>
          <a:off x="4546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25400</xdr:rowOff>
    </xdr:from>
    <xdr:ext cx="405130" cy="259080"/>
    <xdr:sp macro="" textlink="">
      <xdr:nvSpPr>
        <xdr:cNvPr id="410" name="【港湾・漁港】&#10;有形固定資産減価償却率平均値テキスト"/>
        <xdr:cNvSpPr txBox="1"/>
      </xdr:nvSpPr>
      <xdr:spPr>
        <a:xfrm>
          <a:off x="4673600" y="17856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2540</xdr:rowOff>
    </xdr:from>
    <xdr:to xmlns:xdr="http://schemas.openxmlformats.org/drawingml/2006/spreadsheetDrawing">
      <xdr:col>24</xdr:col>
      <xdr:colOff>114300</xdr:colOff>
      <xdr:row>105</xdr:row>
      <xdr:rowOff>104140</xdr:rowOff>
    </xdr:to>
    <xdr:sp macro="" textlink="">
      <xdr:nvSpPr>
        <xdr:cNvPr id="411" name="フローチャート: 判断 410"/>
        <xdr:cNvSpPr/>
      </xdr:nvSpPr>
      <xdr:spPr>
        <a:xfrm>
          <a:off x="45847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100330</xdr:rowOff>
    </xdr:from>
    <xdr:to xmlns:xdr="http://schemas.openxmlformats.org/drawingml/2006/spreadsheetDrawing">
      <xdr:col>20</xdr:col>
      <xdr:colOff>38100</xdr:colOff>
      <xdr:row>105</xdr:row>
      <xdr:rowOff>30480</xdr:rowOff>
    </xdr:to>
    <xdr:sp macro="" textlink="">
      <xdr:nvSpPr>
        <xdr:cNvPr id="412" name="フローチャート: 判断 411"/>
        <xdr:cNvSpPr/>
      </xdr:nvSpPr>
      <xdr:spPr>
        <a:xfrm>
          <a:off x="3746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66040</xdr:rowOff>
    </xdr:from>
    <xdr:to xmlns:xdr="http://schemas.openxmlformats.org/drawingml/2006/spreadsheetDrawing">
      <xdr:col>15</xdr:col>
      <xdr:colOff>101600</xdr:colOff>
      <xdr:row>104</xdr:row>
      <xdr:rowOff>167640</xdr:rowOff>
    </xdr:to>
    <xdr:sp macro="" textlink="">
      <xdr:nvSpPr>
        <xdr:cNvPr id="413" name="フローチャート: 判断 412"/>
        <xdr:cNvSpPr/>
      </xdr:nvSpPr>
      <xdr:spPr>
        <a:xfrm>
          <a:off x="2857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105410</xdr:rowOff>
    </xdr:from>
    <xdr:to xmlns:xdr="http://schemas.openxmlformats.org/drawingml/2006/spreadsheetDrawing">
      <xdr:col>10</xdr:col>
      <xdr:colOff>165100</xdr:colOff>
      <xdr:row>105</xdr:row>
      <xdr:rowOff>35560</xdr:rowOff>
    </xdr:to>
    <xdr:sp macro="" textlink="">
      <xdr:nvSpPr>
        <xdr:cNvPr id="414" name="フローチャート: 判断 413"/>
        <xdr:cNvSpPr/>
      </xdr:nvSpPr>
      <xdr:spPr>
        <a:xfrm>
          <a:off x="1968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156210</xdr:rowOff>
    </xdr:from>
    <xdr:to xmlns:xdr="http://schemas.openxmlformats.org/drawingml/2006/spreadsheetDrawing">
      <xdr:col>6</xdr:col>
      <xdr:colOff>38100</xdr:colOff>
      <xdr:row>105</xdr:row>
      <xdr:rowOff>86360</xdr:rowOff>
    </xdr:to>
    <xdr:sp macro="" textlink="">
      <xdr:nvSpPr>
        <xdr:cNvPr id="415" name="フローチャート: 判断 414"/>
        <xdr:cNvSpPr/>
      </xdr:nvSpPr>
      <xdr:spPr>
        <a:xfrm>
          <a:off x="1079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43180</xdr:rowOff>
    </xdr:from>
    <xdr:to xmlns:xdr="http://schemas.openxmlformats.org/drawingml/2006/spreadsheetDrawing">
      <xdr:col>24</xdr:col>
      <xdr:colOff>114300</xdr:colOff>
      <xdr:row>105</xdr:row>
      <xdr:rowOff>144780</xdr:rowOff>
    </xdr:to>
    <xdr:sp macro="" textlink="">
      <xdr:nvSpPr>
        <xdr:cNvPr id="421" name="楕円 420"/>
        <xdr:cNvSpPr/>
      </xdr:nvSpPr>
      <xdr:spPr>
        <a:xfrm>
          <a:off x="45847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21590</xdr:rowOff>
    </xdr:from>
    <xdr:ext cx="405130" cy="259080"/>
    <xdr:sp macro="" textlink="">
      <xdr:nvSpPr>
        <xdr:cNvPr id="422" name="【港湾・漁港】&#10;有形固定資産減価償却率該当値テキスト"/>
        <xdr:cNvSpPr txBox="1"/>
      </xdr:nvSpPr>
      <xdr:spPr>
        <a:xfrm>
          <a:off x="4673600" y="1802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10795</xdr:rowOff>
    </xdr:from>
    <xdr:to xmlns:xdr="http://schemas.openxmlformats.org/drawingml/2006/spreadsheetDrawing">
      <xdr:col>20</xdr:col>
      <xdr:colOff>38100</xdr:colOff>
      <xdr:row>105</xdr:row>
      <xdr:rowOff>112395</xdr:rowOff>
    </xdr:to>
    <xdr:sp macro="" textlink="">
      <xdr:nvSpPr>
        <xdr:cNvPr id="423" name="楕円 422"/>
        <xdr:cNvSpPr/>
      </xdr:nvSpPr>
      <xdr:spPr>
        <a:xfrm>
          <a:off x="3746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61595</xdr:rowOff>
    </xdr:from>
    <xdr:to xmlns:xdr="http://schemas.openxmlformats.org/drawingml/2006/spreadsheetDrawing">
      <xdr:col>24</xdr:col>
      <xdr:colOff>63500</xdr:colOff>
      <xdr:row>105</xdr:row>
      <xdr:rowOff>93980</xdr:rowOff>
    </xdr:to>
    <xdr:cxnSp macro="">
      <xdr:nvCxnSpPr>
        <xdr:cNvPr id="424" name="直線コネクタ 423"/>
        <xdr:cNvCxnSpPr/>
      </xdr:nvCxnSpPr>
      <xdr:spPr>
        <a:xfrm>
          <a:off x="3797300" y="180638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149225</xdr:rowOff>
    </xdr:from>
    <xdr:to xmlns:xdr="http://schemas.openxmlformats.org/drawingml/2006/spreadsheetDrawing">
      <xdr:col>15</xdr:col>
      <xdr:colOff>101600</xdr:colOff>
      <xdr:row>105</xdr:row>
      <xdr:rowOff>79375</xdr:rowOff>
    </xdr:to>
    <xdr:sp macro="" textlink="">
      <xdr:nvSpPr>
        <xdr:cNvPr id="425" name="楕円 424"/>
        <xdr:cNvSpPr/>
      </xdr:nvSpPr>
      <xdr:spPr>
        <a:xfrm>
          <a:off x="2857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29210</xdr:rowOff>
    </xdr:from>
    <xdr:to xmlns:xdr="http://schemas.openxmlformats.org/drawingml/2006/spreadsheetDrawing">
      <xdr:col>19</xdr:col>
      <xdr:colOff>177800</xdr:colOff>
      <xdr:row>105</xdr:row>
      <xdr:rowOff>61595</xdr:rowOff>
    </xdr:to>
    <xdr:cxnSp macro="">
      <xdr:nvCxnSpPr>
        <xdr:cNvPr id="426" name="直線コネクタ 425"/>
        <xdr:cNvCxnSpPr/>
      </xdr:nvCxnSpPr>
      <xdr:spPr>
        <a:xfrm>
          <a:off x="2908300" y="180314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118745</xdr:rowOff>
    </xdr:from>
    <xdr:to xmlns:xdr="http://schemas.openxmlformats.org/drawingml/2006/spreadsheetDrawing">
      <xdr:col>10</xdr:col>
      <xdr:colOff>165100</xdr:colOff>
      <xdr:row>105</xdr:row>
      <xdr:rowOff>48895</xdr:rowOff>
    </xdr:to>
    <xdr:sp macro="" textlink="">
      <xdr:nvSpPr>
        <xdr:cNvPr id="427" name="楕円 426"/>
        <xdr:cNvSpPr/>
      </xdr:nvSpPr>
      <xdr:spPr>
        <a:xfrm>
          <a:off x="1968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169545</xdr:rowOff>
    </xdr:from>
    <xdr:to xmlns:xdr="http://schemas.openxmlformats.org/drawingml/2006/spreadsheetDrawing">
      <xdr:col>15</xdr:col>
      <xdr:colOff>50800</xdr:colOff>
      <xdr:row>105</xdr:row>
      <xdr:rowOff>29210</xdr:rowOff>
    </xdr:to>
    <xdr:cxnSp macro="">
      <xdr:nvCxnSpPr>
        <xdr:cNvPr id="428" name="直線コネクタ 427"/>
        <xdr:cNvCxnSpPr/>
      </xdr:nvCxnSpPr>
      <xdr:spPr>
        <a:xfrm>
          <a:off x="2019300" y="180003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86360</xdr:rowOff>
    </xdr:from>
    <xdr:to xmlns:xdr="http://schemas.openxmlformats.org/drawingml/2006/spreadsheetDrawing">
      <xdr:col>6</xdr:col>
      <xdr:colOff>38100</xdr:colOff>
      <xdr:row>105</xdr:row>
      <xdr:rowOff>15875</xdr:rowOff>
    </xdr:to>
    <xdr:sp macro="" textlink="">
      <xdr:nvSpPr>
        <xdr:cNvPr id="429" name="楕円 428"/>
        <xdr:cNvSpPr/>
      </xdr:nvSpPr>
      <xdr:spPr>
        <a:xfrm>
          <a:off x="1079500" y="1791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136525</xdr:rowOff>
    </xdr:from>
    <xdr:to xmlns:xdr="http://schemas.openxmlformats.org/drawingml/2006/spreadsheetDrawing">
      <xdr:col>10</xdr:col>
      <xdr:colOff>114300</xdr:colOff>
      <xdr:row>104</xdr:row>
      <xdr:rowOff>169545</xdr:rowOff>
    </xdr:to>
    <xdr:cxnSp macro="">
      <xdr:nvCxnSpPr>
        <xdr:cNvPr id="430" name="直線コネクタ 429"/>
        <xdr:cNvCxnSpPr/>
      </xdr:nvCxnSpPr>
      <xdr:spPr>
        <a:xfrm>
          <a:off x="1130300" y="179673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46990</xdr:rowOff>
    </xdr:from>
    <xdr:ext cx="405130" cy="259080"/>
    <xdr:sp macro="" textlink="">
      <xdr:nvSpPr>
        <xdr:cNvPr id="431" name="n_1aveValue【港湾・漁港】&#10;有形固定資産減価償却率"/>
        <xdr:cNvSpPr txBox="1"/>
      </xdr:nvSpPr>
      <xdr:spPr>
        <a:xfrm>
          <a:off x="3582035" y="1770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12700</xdr:rowOff>
    </xdr:from>
    <xdr:ext cx="404495" cy="259080"/>
    <xdr:sp macro="" textlink="">
      <xdr:nvSpPr>
        <xdr:cNvPr id="432" name="n_2aveValue【港湾・漁港】&#10;有形固定資産減価償却率"/>
        <xdr:cNvSpPr txBox="1"/>
      </xdr:nvSpPr>
      <xdr:spPr>
        <a:xfrm>
          <a:off x="2705735" y="17672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52070</xdr:rowOff>
    </xdr:from>
    <xdr:ext cx="404495" cy="258445"/>
    <xdr:sp macro="" textlink="">
      <xdr:nvSpPr>
        <xdr:cNvPr id="433" name="n_3aveValue【港湾・漁港】&#10;有形固定資産減価償却率"/>
        <xdr:cNvSpPr txBox="1"/>
      </xdr:nvSpPr>
      <xdr:spPr>
        <a:xfrm>
          <a:off x="1816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77470</xdr:rowOff>
    </xdr:from>
    <xdr:ext cx="404495" cy="258445"/>
    <xdr:sp macro="" textlink="">
      <xdr:nvSpPr>
        <xdr:cNvPr id="434" name="n_4aveValue【港湾・漁港】&#10;有形固定資産減価償却率"/>
        <xdr:cNvSpPr txBox="1"/>
      </xdr:nvSpPr>
      <xdr:spPr>
        <a:xfrm>
          <a:off x="927735" y="18079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103505</xdr:rowOff>
    </xdr:from>
    <xdr:ext cx="405130" cy="259080"/>
    <xdr:sp macro="" textlink="">
      <xdr:nvSpPr>
        <xdr:cNvPr id="435" name="n_1mainValue【港湾・漁港】&#10;有形固定資産減価償却率"/>
        <xdr:cNvSpPr txBox="1"/>
      </xdr:nvSpPr>
      <xdr:spPr>
        <a:xfrm>
          <a:off x="3582035" y="1810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70485</xdr:rowOff>
    </xdr:from>
    <xdr:ext cx="404495" cy="259080"/>
    <xdr:sp macro="" textlink="">
      <xdr:nvSpPr>
        <xdr:cNvPr id="436" name="n_2mainValue【港湾・漁港】&#10;有形固定資産減価償却率"/>
        <xdr:cNvSpPr txBox="1"/>
      </xdr:nvSpPr>
      <xdr:spPr>
        <a:xfrm>
          <a:off x="2705735" y="1807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40640</xdr:rowOff>
    </xdr:from>
    <xdr:ext cx="404495" cy="258445"/>
    <xdr:sp macro="" textlink="">
      <xdr:nvSpPr>
        <xdr:cNvPr id="437" name="n_3mainValue【港湾・漁港】&#10;有形固定資産減価償却率"/>
        <xdr:cNvSpPr txBox="1"/>
      </xdr:nvSpPr>
      <xdr:spPr>
        <a:xfrm>
          <a:off x="1816735" y="18042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32385</xdr:rowOff>
    </xdr:from>
    <xdr:ext cx="404495" cy="258445"/>
    <xdr:sp macro="" textlink="">
      <xdr:nvSpPr>
        <xdr:cNvPr id="438" name="n_4mainValue【港湾・漁港】&#10;有形固定資産減価償却率"/>
        <xdr:cNvSpPr txBox="1"/>
      </xdr:nvSpPr>
      <xdr:spPr>
        <a:xfrm>
          <a:off x="927735" y="17691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7" name="テキスト ボックス 44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9" name="直線コネクタ 4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50" name="テキスト ボックス 449"/>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1" name="直線コネクタ 4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105</xdr:row>
      <xdr:rowOff>143510</xdr:rowOff>
    </xdr:from>
    <xdr:ext cx="749935" cy="258445"/>
    <xdr:sp macro="" textlink="">
      <xdr:nvSpPr>
        <xdr:cNvPr id="452" name="テキスト ボックス 451"/>
        <xdr:cNvSpPr txBox="1"/>
      </xdr:nvSpPr>
      <xdr:spPr>
        <a:xfrm>
          <a:off x="5854065" y="18145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3" name="直線コネクタ 4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103</xdr:row>
      <xdr:rowOff>105410</xdr:rowOff>
    </xdr:from>
    <xdr:ext cx="749935" cy="259080"/>
    <xdr:sp macro="" textlink="">
      <xdr:nvSpPr>
        <xdr:cNvPr id="454" name="テキスト ボックス 453"/>
        <xdr:cNvSpPr txBox="1"/>
      </xdr:nvSpPr>
      <xdr:spPr>
        <a:xfrm>
          <a:off x="5854065" y="17764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5" name="直線コネクタ 4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101</xdr:row>
      <xdr:rowOff>67310</xdr:rowOff>
    </xdr:from>
    <xdr:ext cx="749935" cy="259080"/>
    <xdr:sp macro="" textlink="">
      <xdr:nvSpPr>
        <xdr:cNvPr id="456" name="テキスト ボックス 455"/>
        <xdr:cNvSpPr txBox="1"/>
      </xdr:nvSpPr>
      <xdr:spPr>
        <a:xfrm>
          <a:off x="5854065" y="17383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7" name="直線コネクタ 4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74930</xdr:colOff>
      <xdr:row>99</xdr:row>
      <xdr:rowOff>29210</xdr:rowOff>
    </xdr:from>
    <xdr:ext cx="813435" cy="258445"/>
    <xdr:sp macro="" textlink="">
      <xdr:nvSpPr>
        <xdr:cNvPr id="458" name="テキスト ボックス 457"/>
        <xdr:cNvSpPr txBox="1"/>
      </xdr:nvSpPr>
      <xdr:spPr>
        <a:xfrm>
          <a:off x="5789930" y="17002760"/>
          <a:ext cx="813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74930</xdr:colOff>
      <xdr:row>96</xdr:row>
      <xdr:rowOff>162560</xdr:rowOff>
    </xdr:from>
    <xdr:ext cx="813435" cy="259080"/>
    <xdr:sp macro="" textlink="">
      <xdr:nvSpPr>
        <xdr:cNvPr id="460" name="テキスト ボックス 459"/>
        <xdr:cNvSpPr txBox="1"/>
      </xdr:nvSpPr>
      <xdr:spPr>
        <a:xfrm>
          <a:off x="5789930" y="16621760"/>
          <a:ext cx="813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80010</xdr:rowOff>
    </xdr:from>
    <xdr:to xmlns:xdr="http://schemas.openxmlformats.org/drawingml/2006/spreadsheetDrawing">
      <xdr:col>54</xdr:col>
      <xdr:colOff>189865</xdr:colOff>
      <xdr:row>108</xdr:row>
      <xdr:rowOff>152400</xdr:rowOff>
    </xdr:to>
    <xdr:cxnSp macro="">
      <xdr:nvCxnSpPr>
        <xdr:cNvPr id="462" name="直線コネクタ 461"/>
        <xdr:cNvCxnSpPr/>
      </xdr:nvCxnSpPr>
      <xdr:spPr>
        <a:xfrm flipV="1">
          <a:off x="10476865" y="172250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2540</xdr:rowOff>
    </xdr:from>
    <xdr:ext cx="378460" cy="259080"/>
    <xdr:sp macro="" textlink="">
      <xdr:nvSpPr>
        <xdr:cNvPr id="463" name="【港湾・漁港】&#10;一人当たり有形固定資産（償却資産）額最小値テキスト"/>
        <xdr:cNvSpPr txBox="1"/>
      </xdr:nvSpPr>
      <xdr:spPr>
        <a:xfrm>
          <a:off x="10515600" y="186905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152400</xdr:rowOff>
    </xdr:from>
    <xdr:to xmlns:xdr="http://schemas.openxmlformats.org/drawingml/2006/spreadsheetDrawing">
      <xdr:col>55</xdr:col>
      <xdr:colOff>88900</xdr:colOff>
      <xdr:row>108</xdr:row>
      <xdr:rowOff>152400</xdr:rowOff>
    </xdr:to>
    <xdr:cxnSp macro="">
      <xdr:nvCxnSpPr>
        <xdr:cNvPr id="464" name="直線コネクタ 463"/>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26670</xdr:rowOff>
    </xdr:from>
    <xdr:ext cx="819150" cy="259080"/>
    <xdr:sp macro="" textlink="">
      <xdr:nvSpPr>
        <xdr:cNvPr id="465" name="【港湾・漁港】&#10;一人当たり有形固定資産（償却資産）額最大値テキスト"/>
        <xdr:cNvSpPr txBox="1"/>
      </xdr:nvSpPr>
      <xdr:spPr>
        <a:xfrm>
          <a:off x="10515600" y="17000220"/>
          <a:ext cx="819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113,702,532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80010</xdr:rowOff>
    </xdr:from>
    <xdr:to xmlns:xdr="http://schemas.openxmlformats.org/drawingml/2006/spreadsheetDrawing">
      <xdr:col>55</xdr:col>
      <xdr:colOff>88900</xdr:colOff>
      <xdr:row>100</xdr:row>
      <xdr:rowOff>80010</xdr:rowOff>
    </xdr:to>
    <xdr:cxnSp macro="">
      <xdr:nvCxnSpPr>
        <xdr:cNvPr id="466" name="直線コネクタ 465"/>
        <xdr:cNvCxnSpPr/>
      </xdr:nvCxnSpPr>
      <xdr:spPr>
        <a:xfrm>
          <a:off x="10388600" y="1722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91440</xdr:rowOff>
    </xdr:from>
    <xdr:ext cx="690245" cy="259080"/>
    <xdr:sp macro="" textlink="">
      <xdr:nvSpPr>
        <xdr:cNvPr id="467" name="【港湾・漁港】&#10;一人当たり有形固定資産（償却資産）額平均値テキスト"/>
        <xdr:cNvSpPr txBox="1"/>
      </xdr:nvSpPr>
      <xdr:spPr>
        <a:xfrm>
          <a:off x="10515600" y="1843659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68580</xdr:rowOff>
    </xdr:from>
    <xdr:to xmlns:xdr="http://schemas.openxmlformats.org/drawingml/2006/spreadsheetDrawing">
      <xdr:col>55</xdr:col>
      <xdr:colOff>50800</xdr:colOff>
      <xdr:row>108</xdr:row>
      <xdr:rowOff>170180</xdr:rowOff>
    </xdr:to>
    <xdr:sp macro="" textlink="">
      <xdr:nvSpPr>
        <xdr:cNvPr id="468" name="フローチャート: 判断 467"/>
        <xdr:cNvSpPr/>
      </xdr:nvSpPr>
      <xdr:spPr>
        <a:xfrm>
          <a:off x="10426700" y="185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108</xdr:row>
      <xdr:rowOff>67310</xdr:rowOff>
    </xdr:from>
    <xdr:to xmlns:xdr="http://schemas.openxmlformats.org/drawingml/2006/spreadsheetDrawing">
      <xdr:col>50</xdr:col>
      <xdr:colOff>165100</xdr:colOff>
      <xdr:row>108</xdr:row>
      <xdr:rowOff>168910</xdr:rowOff>
    </xdr:to>
    <xdr:sp macro="" textlink="">
      <xdr:nvSpPr>
        <xdr:cNvPr id="469" name="フローチャート: 判断 468"/>
        <xdr:cNvSpPr/>
      </xdr:nvSpPr>
      <xdr:spPr>
        <a:xfrm>
          <a:off x="9588500" y="185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108</xdr:row>
      <xdr:rowOff>69850</xdr:rowOff>
    </xdr:from>
    <xdr:to xmlns:xdr="http://schemas.openxmlformats.org/drawingml/2006/spreadsheetDrawing">
      <xdr:col>46</xdr:col>
      <xdr:colOff>38100</xdr:colOff>
      <xdr:row>108</xdr:row>
      <xdr:rowOff>171450</xdr:rowOff>
    </xdr:to>
    <xdr:sp macro="" textlink="">
      <xdr:nvSpPr>
        <xdr:cNvPr id="470" name="フローチャート: 判断 469"/>
        <xdr:cNvSpPr/>
      </xdr:nvSpPr>
      <xdr:spPr>
        <a:xfrm>
          <a:off x="8699500" y="185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108</xdr:row>
      <xdr:rowOff>71120</xdr:rowOff>
    </xdr:from>
    <xdr:to xmlns:xdr="http://schemas.openxmlformats.org/drawingml/2006/spreadsheetDrawing">
      <xdr:col>41</xdr:col>
      <xdr:colOff>101600</xdr:colOff>
      <xdr:row>109</xdr:row>
      <xdr:rowOff>1270</xdr:rowOff>
    </xdr:to>
    <xdr:sp macro="" textlink="">
      <xdr:nvSpPr>
        <xdr:cNvPr id="471" name="フローチャート: 判断 470"/>
        <xdr:cNvSpPr/>
      </xdr:nvSpPr>
      <xdr:spPr>
        <a:xfrm>
          <a:off x="7810500" y="185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108</xdr:row>
      <xdr:rowOff>86360</xdr:rowOff>
    </xdr:from>
    <xdr:to xmlns:xdr="http://schemas.openxmlformats.org/drawingml/2006/spreadsheetDrawing">
      <xdr:col>36</xdr:col>
      <xdr:colOff>165100</xdr:colOff>
      <xdr:row>109</xdr:row>
      <xdr:rowOff>16510</xdr:rowOff>
    </xdr:to>
    <xdr:sp macro="" textlink="">
      <xdr:nvSpPr>
        <xdr:cNvPr id="472" name="フローチャート: 判断 471"/>
        <xdr:cNvSpPr/>
      </xdr:nvSpPr>
      <xdr:spPr>
        <a:xfrm>
          <a:off x="6921500" y="186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86995</xdr:rowOff>
    </xdr:from>
    <xdr:to xmlns:xdr="http://schemas.openxmlformats.org/drawingml/2006/spreadsheetDrawing">
      <xdr:col>55</xdr:col>
      <xdr:colOff>50800</xdr:colOff>
      <xdr:row>109</xdr:row>
      <xdr:rowOff>17780</xdr:rowOff>
    </xdr:to>
    <xdr:sp macro="" textlink="">
      <xdr:nvSpPr>
        <xdr:cNvPr id="478" name="楕円 477"/>
        <xdr:cNvSpPr/>
      </xdr:nvSpPr>
      <xdr:spPr>
        <a:xfrm>
          <a:off x="10426700" y="18603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46990</xdr:rowOff>
    </xdr:from>
    <xdr:ext cx="690245" cy="259080"/>
    <xdr:sp macro="" textlink="">
      <xdr:nvSpPr>
        <xdr:cNvPr id="479" name="【港湾・漁港】&#10;一人当たり有形固定資産（償却資産）額該当値テキスト"/>
        <xdr:cNvSpPr txBox="1"/>
      </xdr:nvSpPr>
      <xdr:spPr>
        <a:xfrm>
          <a:off x="10515600" y="185635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86995</xdr:rowOff>
    </xdr:from>
    <xdr:to xmlns:xdr="http://schemas.openxmlformats.org/drawingml/2006/spreadsheetDrawing">
      <xdr:col>50</xdr:col>
      <xdr:colOff>165100</xdr:colOff>
      <xdr:row>109</xdr:row>
      <xdr:rowOff>17780</xdr:rowOff>
    </xdr:to>
    <xdr:sp macro="" textlink="">
      <xdr:nvSpPr>
        <xdr:cNvPr id="480" name="楕円 479"/>
        <xdr:cNvSpPr/>
      </xdr:nvSpPr>
      <xdr:spPr>
        <a:xfrm>
          <a:off x="9588500" y="18603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137795</xdr:rowOff>
    </xdr:from>
    <xdr:to xmlns:xdr="http://schemas.openxmlformats.org/drawingml/2006/spreadsheetDrawing">
      <xdr:col>55</xdr:col>
      <xdr:colOff>0</xdr:colOff>
      <xdr:row>108</xdr:row>
      <xdr:rowOff>137795</xdr:rowOff>
    </xdr:to>
    <xdr:cxnSp macro="">
      <xdr:nvCxnSpPr>
        <xdr:cNvPr id="481" name="直線コネクタ 480"/>
        <xdr:cNvCxnSpPr/>
      </xdr:nvCxnSpPr>
      <xdr:spPr>
        <a:xfrm flipV="1">
          <a:off x="9639300" y="18654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87630</xdr:rowOff>
    </xdr:from>
    <xdr:to xmlns:xdr="http://schemas.openxmlformats.org/drawingml/2006/spreadsheetDrawing">
      <xdr:col>46</xdr:col>
      <xdr:colOff>38100</xdr:colOff>
      <xdr:row>109</xdr:row>
      <xdr:rowOff>17780</xdr:rowOff>
    </xdr:to>
    <xdr:sp macro="" textlink="">
      <xdr:nvSpPr>
        <xdr:cNvPr id="482" name="楕円 481"/>
        <xdr:cNvSpPr/>
      </xdr:nvSpPr>
      <xdr:spPr>
        <a:xfrm>
          <a:off x="8699500" y="186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137795</xdr:rowOff>
    </xdr:from>
    <xdr:to xmlns:xdr="http://schemas.openxmlformats.org/drawingml/2006/spreadsheetDrawing">
      <xdr:col>50</xdr:col>
      <xdr:colOff>114300</xdr:colOff>
      <xdr:row>108</xdr:row>
      <xdr:rowOff>138430</xdr:rowOff>
    </xdr:to>
    <xdr:cxnSp macro="">
      <xdr:nvCxnSpPr>
        <xdr:cNvPr id="483" name="直線コネクタ 482"/>
        <xdr:cNvCxnSpPr/>
      </xdr:nvCxnSpPr>
      <xdr:spPr>
        <a:xfrm flipV="1">
          <a:off x="8750300" y="186543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87630</xdr:rowOff>
    </xdr:from>
    <xdr:to xmlns:xdr="http://schemas.openxmlformats.org/drawingml/2006/spreadsheetDrawing">
      <xdr:col>41</xdr:col>
      <xdr:colOff>101600</xdr:colOff>
      <xdr:row>109</xdr:row>
      <xdr:rowOff>17780</xdr:rowOff>
    </xdr:to>
    <xdr:sp macro="" textlink="">
      <xdr:nvSpPr>
        <xdr:cNvPr id="484" name="楕円 483"/>
        <xdr:cNvSpPr/>
      </xdr:nvSpPr>
      <xdr:spPr>
        <a:xfrm>
          <a:off x="7810500" y="186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138430</xdr:rowOff>
    </xdr:from>
    <xdr:to xmlns:xdr="http://schemas.openxmlformats.org/drawingml/2006/spreadsheetDrawing">
      <xdr:col>45</xdr:col>
      <xdr:colOff>177800</xdr:colOff>
      <xdr:row>108</xdr:row>
      <xdr:rowOff>138430</xdr:rowOff>
    </xdr:to>
    <xdr:cxnSp macro="">
      <xdr:nvCxnSpPr>
        <xdr:cNvPr id="485" name="直線コネクタ 484"/>
        <xdr:cNvCxnSpPr/>
      </xdr:nvCxnSpPr>
      <xdr:spPr>
        <a:xfrm flipV="1">
          <a:off x="7861300" y="18655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87630</xdr:rowOff>
    </xdr:from>
    <xdr:to xmlns:xdr="http://schemas.openxmlformats.org/drawingml/2006/spreadsheetDrawing">
      <xdr:col>36</xdr:col>
      <xdr:colOff>165100</xdr:colOff>
      <xdr:row>109</xdr:row>
      <xdr:rowOff>17780</xdr:rowOff>
    </xdr:to>
    <xdr:sp macro="" textlink="">
      <xdr:nvSpPr>
        <xdr:cNvPr id="486" name="楕円 485"/>
        <xdr:cNvSpPr/>
      </xdr:nvSpPr>
      <xdr:spPr>
        <a:xfrm>
          <a:off x="6921500" y="186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138430</xdr:rowOff>
    </xdr:from>
    <xdr:to xmlns:xdr="http://schemas.openxmlformats.org/drawingml/2006/spreadsheetDrawing">
      <xdr:col>41</xdr:col>
      <xdr:colOff>50800</xdr:colOff>
      <xdr:row>108</xdr:row>
      <xdr:rowOff>138430</xdr:rowOff>
    </xdr:to>
    <xdr:cxnSp macro="">
      <xdr:nvCxnSpPr>
        <xdr:cNvPr id="487" name="直線コネクタ 486"/>
        <xdr:cNvCxnSpPr/>
      </xdr:nvCxnSpPr>
      <xdr:spPr>
        <a:xfrm flipV="1">
          <a:off x="6972300" y="18655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107</xdr:row>
      <xdr:rowOff>13970</xdr:rowOff>
    </xdr:from>
    <xdr:ext cx="690245" cy="259080"/>
    <xdr:sp macro="" textlink="">
      <xdr:nvSpPr>
        <xdr:cNvPr id="488" name="n_1aveValue【港湾・漁港】&#10;一人当たり有形固定資産（償却資産）額"/>
        <xdr:cNvSpPr txBox="1"/>
      </xdr:nvSpPr>
      <xdr:spPr>
        <a:xfrm>
          <a:off x="9281795" y="183591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107</xdr:row>
      <xdr:rowOff>16510</xdr:rowOff>
    </xdr:from>
    <xdr:ext cx="689610" cy="259080"/>
    <xdr:sp macro="" textlink="">
      <xdr:nvSpPr>
        <xdr:cNvPr id="489" name="n_2aveValue【港湾・漁港】&#10;一人当たり有形固定資産（償却資産）額"/>
        <xdr:cNvSpPr txBox="1"/>
      </xdr:nvSpPr>
      <xdr:spPr>
        <a:xfrm>
          <a:off x="8405495" y="183616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2,507,377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107</xdr:row>
      <xdr:rowOff>17780</xdr:rowOff>
    </xdr:from>
    <xdr:ext cx="689610" cy="258445"/>
    <xdr:sp macro="" textlink="">
      <xdr:nvSpPr>
        <xdr:cNvPr id="490" name="n_3aveValue【港湾・漁港】&#10;一人当たり有形固定資産（償却資産）額"/>
        <xdr:cNvSpPr txBox="1"/>
      </xdr:nvSpPr>
      <xdr:spPr>
        <a:xfrm>
          <a:off x="7516495" y="1836293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107</xdr:row>
      <xdr:rowOff>33020</xdr:rowOff>
    </xdr:from>
    <xdr:ext cx="689610" cy="259080"/>
    <xdr:sp macro="" textlink="">
      <xdr:nvSpPr>
        <xdr:cNvPr id="491" name="n_4aveValue【港湾・漁港】&#10;一人当たり有形固定資産（償却資産）額"/>
        <xdr:cNvSpPr txBox="1"/>
      </xdr:nvSpPr>
      <xdr:spPr>
        <a:xfrm>
          <a:off x="6627495" y="1837817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109</xdr:row>
      <xdr:rowOff>8255</xdr:rowOff>
    </xdr:from>
    <xdr:ext cx="690245" cy="258445"/>
    <xdr:sp macro="" textlink="">
      <xdr:nvSpPr>
        <xdr:cNvPr id="492" name="n_1mainValue【港湾・漁港】&#10;一人当たり有形固定資産（償却資産）額"/>
        <xdr:cNvSpPr txBox="1"/>
      </xdr:nvSpPr>
      <xdr:spPr>
        <a:xfrm>
          <a:off x="9281795" y="1869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109</xdr:row>
      <xdr:rowOff>8890</xdr:rowOff>
    </xdr:from>
    <xdr:ext cx="689610" cy="258445"/>
    <xdr:sp macro="" textlink="">
      <xdr:nvSpPr>
        <xdr:cNvPr id="493" name="n_2mainValue【港湾・漁港】&#10;一人当たり有形固定資産（償却資産）額"/>
        <xdr:cNvSpPr txBox="1"/>
      </xdr:nvSpPr>
      <xdr:spPr>
        <a:xfrm>
          <a:off x="8405495" y="186969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109</xdr:row>
      <xdr:rowOff>8890</xdr:rowOff>
    </xdr:from>
    <xdr:ext cx="689610" cy="258445"/>
    <xdr:sp macro="" textlink="">
      <xdr:nvSpPr>
        <xdr:cNvPr id="494" name="n_3mainValue【港湾・漁港】&#10;一人当たり有形固定資産（償却資産）額"/>
        <xdr:cNvSpPr txBox="1"/>
      </xdr:nvSpPr>
      <xdr:spPr>
        <a:xfrm>
          <a:off x="7516495" y="186969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109</xdr:row>
      <xdr:rowOff>8890</xdr:rowOff>
    </xdr:from>
    <xdr:ext cx="689610" cy="258445"/>
    <xdr:sp macro="" textlink="">
      <xdr:nvSpPr>
        <xdr:cNvPr id="495" name="n_4mainValue【港湾・漁港】&#10;一人当たり有形固定資産（償却資産）額"/>
        <xdr:cNvSpPr txBox="1"/>
      </xdr:nvSpPr>
      <xdr:spPr>
        <a:xfrm>
          <a:off x="6627495" y="186969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4" name="テキスト ボックス 5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6" name="テキスト ボックス 5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8" name="テキスト ボックス 5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12" name="テキスト ボックス 5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18" name="テキスト ボックス 5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86360</xdr:rowOff>
    </xdr:from>
    <xdr:to xmlns:xdr="http://schemas.openxmlformats.org/drawingml/2006/spreadsheetDrawing">
      <xdr:col>85</xdr:col>
      <xdr:colOff>126365</xdr:colOff>
      <xdr:row>42</xdr:row>
      <xdr:rowOff>92710</xdr:rowOff>
    </xdr:to>
    <xdr:cxnSp macro="">
      <xdr:nvCxnSpPr>
        <xdr:cNvPr id="521" name="直線コネクタ 520"/>
        <xdr:cNvCxnSpPr/>
      </xdr:nvCxnSpPr>
      <xdr:spPr>
        <a:xfrm flipV="1">
          <a:off x="16318865" y="574421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2"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3" name="直線コネクタ 5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32385</xdr:rowOff>
    </xdr:from>
    <xdr:ext cx="340360" cy="258445"/>
    <xdr:sp macro="" textlink="">
      <xdr:nvSpPr>
        <xdr:cNvPr id="524" name="【認定こども園・幼稚園・保育所】&#10;有形固定資産減価償却率最大値テキスト"/>
        <xdr:cNvSpPr txBox="1"/>
      </xdr:nvSpPr>
      <xdr:spPr>
        <a:xfrm>
          <a:off x="16357600" y="55187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86360</xdr:rowOff>
    </xdr:from>
    <xdr:to xmlns:xdr="http://schemas.openxmlformats.org/drawingml/2006/spreadsheetDrawing">
      <xdr:col>86</xdr:col>
      <xdr:colOff>25400</xdr:colOff>
      <xdr:row>33</xdr:row>
      <xdr:rowOff>86360</xdr:rowOff>
    </xdr:to>
    <xdr:cxnSp macro="">
      <xdr:nvCxnSpPr>
        <xdr:cNvPr id="525" name="直線コネクタ 524"/>
        <xdr:cNvCxnSpPr/>
      </xdr:nvCxnSpPr>
      <xdr:spPr>
        <a:xfrm>
          <a:off x="16230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8445"/>
    <xdr:sp macro="" textlink="">
      <xdr:nvSpPr>
        <xdr:cNvPr id="526" name="【認定こども園・幼稚園・保育所】&#10;有形固定資産減価償却率平均値テキスト"/>
        <xdr:cNvSpPr txBox="1"/>
      </xdr:nvSpPr>
      <xdr:spPr>
        <a:xfrm>
          <a:off x="16357600" y="6316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177800</xdr:colOff>
      <xdr:row>38</xdr:row>
      <xdr:rowOff>52070</xdr:rowOff>
    </xdr:to>
    <xdr:sp macro="" textlink="">
      <xdr:nvSpPr>
        <xdr:cNvPr id="527" name="フローチャート: 判断 526"/>
        <xdr:cNvSpPr/>
      </xdr:nvSpPr>
      <xdr:spPr>
        <a:xfrm>
          <a:off x="162687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128270</xdr:rowOff>
    </xdr:from>
    <xdr:to xmlns:xdr="http://schemas.openxmlformats.org/drawingml/2006/spreadsheetDrawing">
      <xdr:col>81</xdr:col>
      <xdr:colOff>101600</xdr:colOff>
      <xdr:row>38</xdr:row>
      <xdr:rowOff>58420</xdr:rowOff>
    </xdr:to>
    <xdr:sp macro="" textlink="">
      <xdr:nvSpPr>
        <xdr:cNvPr id="528" name="フローチャート: 判断 5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29" name="フローチャート: 判断 528"/>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33655</xdr:rowOff>
    </xdr:from>
    <xdr:to xmlns:xdr="http://schemas.openxmlformats.org/drawingml/2006/spreadsheetDrawing">
      <xdr:col>72</xdr:col>
      <xdr:colOff>38100</xdr:colOff>
      <xdr:row>38</xdr:row>
      <xdr:rowOff>135255</xdr:rowOff>
    </xdr:to>
    <xdr:sp macro="" textlink="">
      <xdr:nvSpPr>
        <xdr:cNvPr id="530" name="フローチャート: 判断 529"/>
        <xdr:cNvSpPr/>
      </xdr:nvSpPr>
      <xdr:spPr>
        <a:xfrm>
          <a:off x="1365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531" name="フローチャート: 判断 530"/>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159385</xdr:rowOff>
    </xdr:from>
    <xdr:to xmlns:xdr="http://schemas.openxmlformats.org/drawingml/2006/spreadsheetDrawing">
      <xdr:col>85</xdr:col>
      <xdr:colOff>177800</xdr:colOff>
      <xdr:row>42</xdr:row>
      <xdr:rowOff>89535</xdr:rowOff>
    </xdr:to>
    <xdr:sp macro="" textlink="">
      <xdr:nvSpPr>
        <xdr:cNvPr id="537" name="楕円 536"/>
        <xdr:cNvSpPr/>
      </xdr:nvSpPr>
      <xdr:spPr>
        <a:xfrm>
          <a:off x="16268700" y="71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74930</xdr:rowOff>
    </xdr:from>
    <xdr:ext cx="405130" cy="258445"/>
    <xdr:sp macro="" textlink="">
      <xdr:nvSpPr>
        <xdr:cNvPr id="538" name="【認定こども園・幼稚園・保育所】&#10;有形固定資産減価償却率該当値テキスト"/>
        <xdr:cNvSpPr txBox="1"/>
      </xdr:nvSpPr>
      <xdr:spPr>
        <a:xfrm>
          <a:off x="16357600" y="7104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156210</xdr:rowOff>
    </xdr:from>
    <xdr:to xmlns:xdr="http://schemas.openxmlformats.org/drawingml/2006/spreadsheetDrawing">
      <xdr:col>81</xdr:col>
      <xdr:colOff>101600</xdr:colOff>
      <xdr:row>42</xdr:row>
      <xdr:rowOff>86360</xdr:rowOff>
    </xdr:to>
    <xdr:sp macro="" textlink="">
      <xdr:nvSpPr>
        <xdr:cNvPr id="539" name="楕円 538"/>
        <xdr:cNvSpPr/>
      </xdr:nvSpPr>
      <xdr:spPr>
        <a:xfrm>
          <a:off x="154305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42</xdr:row>
      <xdr:rowOff>35560</xdr:rowOff>
    </xdr:from>
    <xdr:to xmlns:xdr="http://schemas.openxmlformats.org/drawingml/2006/spreadsheetDrawing">
      <xdr:col>85</xdr:col>
      <xdr:colOff>127000</xdr:colOff>
      <xdr:row>42</xdr:row>
      <xdr:rowOff>38735</xdr:rowOff>
    </xdr:to>
    <xdr:cxnSp macro="">
      <xdr:nvCxnSpPr>
        <xdr:cNvPr id="540" name="直線コネクタ 539"/>
        <xdr:cNvCxnSpPr/>
      </xdr:nvCxnSpPr>
      <xdr:spPr>
        <a:xfrm>
          <a:off x="15481300" y="72364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97790</xdr:rowOff>
    </xdr:from>
    <xdr:to xmlns:xdr="http://schemas.openxmlformats.org/drawingml/2006/spreadsheetDrawing">
      <xdr:col>76</xdr:col>
      <xdr:colOff>165100</xdr:colOff>
      <xdr:row>42</xdr:row>
      <xdr:rowOff>27305</xdr:rowOff>
    </xdr:to>
    <xdr:sp macro="" textlink="">
      <xdr:nvSpPr>
        <xdr:cNvPr id="541" name="楕円 540"/>
        <xdr:cNvSpPr/>
      </xdr:nvSpPr>
      <xdr:spPr>
        <a:xfrm>
          <a:off x="14541500" y="7127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147955</xdr:rowOff>
    </xdr:from>
    <xdr:to xmlns:xdr="http://schemas.openxmlformats.org/drawingml/2006/spreadsheetDrawing">
      <xdr:col>81</xdr:col>
      <xdr:colOff>50800</xdr:colOff>
      <xdr:row>42</xdr:row>
      <xdr:rowOff>35560</xdr:rowOff>
    </xdr:to>
    <xdr:cxnSp macro="">
      <xdr:nvCxnSpPr>
        <xdr:cNvPr id="542" name="直線コネクタ 541"/>
        <xdr:cNvCxnSpPr/>
      </xdr:nvCxnSpPr>
      <xdr:spPr>
        <a:xfrm>
          <a:off x="14592300" y="71774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71120</xdr:rowOff>
    </xdr:from>
    <xdr:to xmlns:xdr="http://schemas.openxmlformats.org/drawingml/2006/spreadsheetDrawing">
      <xdr:col>72</xdr:col>
      <xdr:colOff>38100</xdr:colOff>
      <xdr:row>42</xdr:row>
      <xdr:rowOff>1270</xdr:rowOff>
    </xdr:to>
    <xdr:sp macro="" textlink="">
      <xdr:nvSpPr>
        <xdr:cNvPr id="543" name="楕円 542"/>
        <xdr:cNvSpPr/>
      </xdr:nvSpPr>
      <xdr:spPr>
        <a:xfrm>
          <a:off x="1365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121920</xdr:rowOff>
    </xdr:from>
    <xdr:to xmlns:xdr="http://schemas.openxmlformats.org/drawingml/2006/spreadsheetDrawing">
      <xdr:col>76</xdr:col>
      <xdr:colOff>114300</xdr:colOff>
      <xdr:row>41</xdr:row>
      <xdr:rowOff>147955</xdr:rowOff>
    </xdr:to>
    <xdr:cxnSp macro="">
      <xdr:nvCxnSpPr>
        <xdr:cNvPr id="544" name="直線コネクタ 543"/>
        <xdr:cNvCxnSpPr/>
      </xdr:nvCxnSpPr>
      <xdr:spPr>
        <a:xfrm>
          <a:off x="13703300" y="71513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167640</xdr:rowOff>
    </xdr:from>
    <xdr:to xmlns:xdr="http://schemas.openxmlformats.org/drawingml/2006/spreadsheetDrawing">
      <xdr:col>67</xdr:col>
      <xdr:colOff>101600</xdr:colOff>
      <xdr:row>41</xdr:row>
      <xdr:rowOff>97790</xdr:rowOff>
    </xdr:to>
    <xdr:sp macro="" textlink="">
      <xdr:nvSpPr>
        <xdr:cNvPr id="545" name="楕円 544"/>
        <xdr:cNvSpPr/>
      </xdr:nvSpPr>
      <xdr:spPr>
        <a:xfrm>
          <a:off x="127635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46990</xdr:rowOff>
    </xdr:from>
    <xdr:to xmlns:xdr="http://schemas.openxmlformats.org/drawingml/2006/spreadsheetDrawing">
      <xdr:col>71</xdr:col>
      <xdr:colOff>177800</xdr:colOff>
      <xdr:row>41</xdr:row>
      <xdr:rowOff>121920</xdr:rowOff>
    </xdr:to>
    <xdr:cxnSp macro="">
      <xdr:nvCxnSpPr>
        <xdr:cNvPr id="546" name="直線コネクタ 545"/>
        <xdr:cNvCxnSpPr/>
      </xdr:nvCxnSpPr>
      <xdr:spPr>
        <a:xfrm>
          <a:off x="12814300" y="70764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8445"/>
    <xdr:sp macro="" textlink="">
      <xdr:nvSpPr>
        <xdr:cNvPr id="547" name="n_1aveValue【認定こども園・幼稚園・保育所】&#10;有形固定資産減価償却率"/>
        <xdr:cNvSpPr txBox="1"/>
      </xdr:nvSpPr>
      <xdr:spPr>
        <a:xfrm>
          <a:off x="15266035" y="624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4495" cy="259080"/>
    <xdr:sp macro="" textlink="">
      <xdr:nvSpPr>
        <xdr:cNvPr id="548" name="n_2aveValue【認定こども園・幼稚園・保育所】&#10;有形固定資産減価償却率"/>
        <xdr:cNvSpPr txBox="1"/>
      </xdr:nvSpPr>
      <xdr:spPr>
        <a:xfrm>
          <a:off x="14389735" y="627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151765</xdr:rowOff>
    </xdr:from>
    <xdr:ext cx="404495" cy="259080"/>
    <xdr:sp macro="" textlink="">
      <xdr:nvSpPr>
        <xdr:cNvPr id="549" name="n_3aveValue【認定こども園・幼稚園・保育所】&#10;有形固定資産減価償却率"/>
        <xdr:cNvSpPr txBox="1"/>
      </xdr:nvSpPr>
      <xdr:spPr>
        <a:xfrm>
          <a:off x="13500735" y="6323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123825</xdr:rowOff>
    </xdr:from>
    <xdr:ext cx="404495" cy="258445"/>
    <xdr:sp macro="" textlink="">
      <xdr:nvSpPr>
        <xdr:cNvPr id="550" name="n_4aveValue【認定こども園・幼稚園・保育所】&#10;有形固定資産減価償却率"/>
        <xdr:cNvSpPr txBox="1"/>
      </xdr:nvSpPr>
      <xdr:spPr>
        <a:xfrm>
          <a:off x="12611735" y="629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77470</xdr:rowOff>
    </xdr:from>
    <xdr:ext cx="405130" cy="258445"/>
    <xdr:sp macro="" textlink="">
      <xdr:nvSpPr>
        <xdr:cNvPr id="551" name="n_1mainValue【認定こども園・幼稚園・保育所】&#10;有形固定資産減価償却率"/>
        <xdr:cNvSpPr txBox="1"/>
      </xdr:nvSpPr>
      <xdr:spPr>
        <a:xfrm>
          <a:off x="15266035" y="7278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18415</xdr:rowOff>
    </xdr:from>
    <xdr:ext cx="404495" cy="258445"/>
    <xdr:sp macro="" textlink="">
      <xdr:nvSpPr>
        <xdr:cNvPr id="552" name="n_2mainValue【認定こども園・幼稚園・保育所】&#10;有形固定資産減価償却率"/>
        <xdr:cNvSpPr txBox="1"/>
      </xdr:nvSpPr>
      <xdr:spPr>
        <a:xfrm>
          <a:off x="14389735" y="7219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163830</xdr:rowOff>
    </xdr:from>
    <xdr:ext cx="404495" cy="259080"/>
    <xdr:sp macro="" textlink="">
      <xdr:nvSpPr>
        <xdr:cNvPr id="553" name="n_3mainValue【認定こども園・幼稚園・保育所】&#10;有形固定資産減価償却率"/>
        <xdr:cNvSpPr txBox="1"/>
      </xdr:nvSpPr>
      <xdr:spPr>
        <a:xfrm>
          <a:off x="13500735" y="7193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88900</xdr:rowOff>
    </xdr:from>
    <xdr:ext cx="404495" cy="258445"/>
    <xdr:sp macro="" textlink="">
      <xdr:nvSpPr>
        <xdr:cNvPr id="554" name="n_4mainValue【認定こども園・幼稚園・保育所】&#10;有形固定資産減価償却率"/>
        <xdr:cNvSpPr txBox="1"/>
      </xdr:nvSpPr>
      <xdr:spPr>
        <a:xfrm>
          <a:off x="12611735" y="7118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3" name="テキスト ボックス 5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66" name="テキスト ボックス 565"/>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68" name="テキスト ボックス 567"/>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70" name="テキスト ボックス 569"/>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72" name="テキスト ボックス 571"/>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4" name="テキスト ボックス 573"/>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96520</xdr:rowOff>
    </xdr:from>
    <xdr:to xmlns:xdr="http://schemas.openxmlformats.org/drawingml/2006/spreadsheetDrawing">
      <xdr:col>116</xdr:col>
      <xdr:colOff>62865</xdr:colOff>
      <xdr:row>41</xdr:row>
      <xdr:rowOff>114300</xdr:rowOff>
    </xdr:to>
    <xdr:cxnSp macro="">
      <xdr:nvCxnSpPr>
        <xdr:cNvPr id="576" name="直線コネクタ 575"/>
        <xdr:cNvCxnSpPr/>
      </xdr:nvCxnSpPr>
      <xdr:spPr>
        <a:xfrm flipV="1">
          <a:off x="22160865" y="575437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577" name="【認定こども園・幼稚園・保育所】&#10;一人当たり面積最小値テキスト"/>
        <xdr:cNvSpPr txBox="1"/>
      </xdr:nvSpPr>
      <xdr:spPr>
        <a:xfrm>
          <a:off x="2219960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578" name="直線コネクタ 577"/>
        <xdr:cNvCxnSpPr/>
      </xdr:nvCxnSpPr>
      <xdr:spPr>
        <a:xfrm>
          <a:off x="22072600" y="714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579" name="【認定こども園・幼稚園・保育所】&#10;一人当たり面積最大値テキスト"/>
        <xdr:cNvSpPr txBox="1"/>
      </xdr:nvSpPr>
      <xdr:spPr>
        <a:xfrm>
          <a:off x="2219960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96520</xdr:rowOff>
    </xdr:from>
    <xdr:to xmlns:xdr="http://schemas.openxmlformats.org/drawingml/2006/spreadsheetDrawing">
      <xdr:col>116</xdr:col>
      <xdr:colOff>152400</xdr:colOff>
      <xdr:row>33</xdr:row>
      <xdr:rowOff>96520</xdr:rowOff>
    </xdr:to>
    <xdr:cxnSp macro="">
      <xdr:nvCxnSpPr>
        <xdr:cNvPr id="580" name="直線コネクタ 579"/>
        <xdr:cNvCxnSpPr/>
      </xdr:nvCxnSpPr>
      <xdr:spPr>
        <a:xfrm>
          <a:off x="22072600" y="575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67310</xdr:rowOff>
    </xdr:from>
    <xdr:ext cx="469900" cy="259080"/>
    <xdr:sp macro="" textlink="">
      <xdr:nvSpPr>
        <xdr:cNvPr id="581" name="【認定こども園・幼稚園・保育所】&#10;一人当たり面積平均値テキスト"/>
        <xdr:cNvSpPr txBox="1"/>
      </xdr:nvSpPr>
      <xdr:spPr>
        <a:xfrm>
          <a:off x="22199600" y="6582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582" name="フローチャート: 判断 581"/>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583" name="フローチャート: 判断 582"/>
        <xdr:cNvSpPr/>
      </xdr:nvSpPr>
      <xdr:spPr>
        <a:xfrm>
          <a:off x="21272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149225</xdr:rowOff>
    </xdr:to>
    <xdr:sp macro="" textlink="">
      <xdr:nvSpPr>
        <xdr:cNvPr id="584" name="フローチャート: 判断 583"/>
        <xdr:cNvSpPr/>
      </xdr:nvSpPr>
      <xdr:spPr>
        <a:xfrm>
          <a:off x="20383500" y="6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71755</xdr:rowOff>
    </xdr:from>
    <xdr:to xmlns:xdr="http://schemas.openxmlformats.org/drawingml/2006/spreadsheetDrawing">
      <xdr:col>102</xdr:col>
      <xdr:colOff>165100</xdr:colOff>
      <xdr:row>40</xdr:row>
      <xdr:rowOff>1905</xdr:rowOff>
    </xdr:to>
    <xdr:sp macro="" textlink="">
      <xdr:nvSpPr>
        <xdr:cNvPr id="585" name="フローチャート: 判断 584"/>
        <xdr:cNvSpPr/>
      </xdr:nvSpPr>
      <xdr:spPr>
        <a:xfrm>
          <a:off x="19494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10795</xdr:rowOff>
    </xdr:to>
    <xdr:sp macro="" textlink="">
      <xdr:nvSpPr>
        <xdr:cNvPr id="586" name="フローチャート: 判断 585"/>
        <xdr:cNvSpPr/>
      </xdr:nvSpPr>
      <xdr:spPr>
        <a:xfrm>
          <a:off x="18605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125730</xdr:rowOff>
    </xdr:from>
    <xdr:to xmlns:xdr="http://schemas.openxmlformats.org/drawingml/2006/spreadsheetDrawing">
      <xdr:col>116</xdr:col>
      <xdr:colOff>114300</xdr:colOff>
      <xdr:row>40</xdr:row>
      <xdr:rowOff>55880</xdr:rowOff>
    </xdr:to>
    <xdr:sp macro="" textlink="">
      <xdr:nvSpPr>
        <xdr:cNvPr id="592" name="楕円 591"/>
        <xdr:cNvSpPr/>
      </xdr:nvSpPr>
      <xdr:spPr>
        <a:xfrm>
          <a:off x="221107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104140</xdr:rowOff>
    </xdr:from>
    <xdr:ext cx="469900" cy="259080"/>
    <xdr:sp macro="" textlink="">
      <xdr:nvSpPr>
        <xdr:cNvPr id="593" name="【認定こども園・幼稚園・保育所】&#10;一人当たり面積該当値テキスト"/>
        <xdr:cNvSpPr txBox="1"/>
      </xdr:nvSpPr>
      <xdr:spPr>
        <a:xfrm>
          <a:off x="22199600" y="679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130810</xdr:rowOff>
    </xdr:from>
    <xdr:to xmlns:xdr="http://schemas.openxmlformats.org/drawingml/2006/spreadsheetDrawing">
      <xdr:col>112</xdr:col>
      <xdr:colOff>38100</xdr:colOff>
      <xdr:row>40</xdr:row>
      <xdr:rowOff>60960</xdr:rowOff>
    </xdr:to>
    <xdr:sp macro="" textlink="">
      <xdr:nvSpPr>
        <xdr:cNvPr id="594" name="楕円 593"/>
        <xdr:cNvSpPr/>
      </xdr:nvSpPr>
      <xdr:spPr>
        <a:xfrm>
          <a:off x="21272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5080</xdr:rowOff>
    </xdr:from>
    <xdr:to xmlns:xdr="http://schemas.openxmlformats.org/drawingml/2006/spreadsheetDrawing">
      <xdr:col>116</xdr:col>
      <xdr:colOff>63500</xdr:colOff>
      <xdr:row>40</xdr:row>
      <xdr:rowOff>10160</xdr:rowOff>
    </xdr:to>
    <xdr:cxnSp macro="">
      <xdr:nvCxnSpPr>
        <xdr:cNvPr id="595" name="直線コネクタ 594"/>
        <xdr:cNvCxnSpPr/>
      </xdr:nvCxnSpPr>
      <xdr:spPr>
        <a:xfrm flipV="1">
          <a:off x="21323300" y="68630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136525</xdr:rowOff>
    </xdr:from>
    <xdr:to xmlns:xdr="http://schemas.openxmlformats.org/drawingml/2006/spreadsheetDrawing">
      <xdr:col>107</xdr:col>
      <xdr:colOff>101600</xdr:colOff>
      <xdr:row>40</xdr:row>
      <xdr:rowOff>66675</xdr:rowOff>
    </xdr:to>
    <xdr:sp macro="" textlink="">
      <xdr:nvSpPr>
        <xdr:cNvPr id="596" name="楕円 595"/>
        <xdr:cNvSpPr/>
      </xdr:nvSpPr>
      <xdr:spPr>
        <a:xfrm>
          <a:off x="203835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10160</xdr:rowOff>
    </xdr:from>
    <xdr:to xmlns:xdr="http://schemas.openxmlformats.org/drawingml/2006/spreadsheetDrawing">
      <xdr:col>111</xdr:col>
      <xdr:colOff>177800</xdr:colOff>
      <xdr:row>40</xdr:row>
      <xdr:rowOff>15875</xdr:rowOff>
    </xdr:to>
    <xdr:cxnSp macro="">
      <xdr:nvCxnSpPr>
        <xdr:cNvPr id="597" name="直線コネクタ 596"/>
        <xdr:cNvCxnSpPr/>
      </xdr:nvCxnSpPr>
      <xdr:spPr>
        <a:xfrm flipV="1">
          <a:off x="20434300" y="68681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140970</xdr:rowOff>
    </xdr:from>
    <xdr:to xmlns:xdr="http://schemas.openxmlformats.org/drawingml/2006/spreadsheetDrawing">
      <xdr:col>102</xdr:col>
      <xdr:colOff>165100</xdr:colOff>
      <xdr:row>40</xdr:row>
      <xdr:rowOff>71120</xdr:rowOff>
    </xdr:to>
    <xdr:sp macro="" textlink="">
      <xdr:nvSpPr>
        <xdr:cNvPr id="598" name="楕円 597"/>
        <xdr:cNvSpPr/>
      </xdr:nvSpPr>
      <xdr:spPr>
        <a:xfrm>
          <a:off x="19494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15875</xdr:rowOff>
    </xdr:from>
    <xdr:to xmlns:xdr="http://schemas.openxmlformats.org/drawingml/2006/spreadsheetDrawing">
      <xdr:col>107</xdr:col>
      <xdr:colOff>50800</xdr:colOff>
      <xdr:row>40</xdr:row>
      <xdr:rowOff>20320</xdr:rowOff>
    </xdr:to>
    <xdr:cxnSp macro="">
      <xdr:nvCxnSpPr>
        <xdr:cNvPr id="599" name="直線コネクタ 598"/>
        <xdr:cNvCxnSpPr/>
      </xdr:nvCxnSpPr>
      <xdr:spPr>
        <a:xfrm flipV="1">
          <a:off x="19545300" y="68738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143510</xdr:rowOff>
    </xdr:from>
    <xdr:to xmlns:xdr="http://schemas.openxmlformats.org/drawingml/2006/spreadsheetDrawing">
      <xdr:col>98</xdr:col>
      <xdr:colOff>38100</xdr:colOff>
      <xdr:row>40</xdr:row>
      <xdr:rowOff>73660</xdr:rowOff>
    </xdr:to>
    <xdr:sp macro="" textlink="">
      <xdr:nvSpPr>
        <xdr:cNvPr id="600" name="楕円 599"/>
        <xdr:cNvSpPr/>
      </xdr:nvSpPr>
      <xdr:spPr>
        <a:xfrm>
          <a:off x="18605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20320</xdr:rowOff>
    </xdr:from>
    <xdr:to xmlns:xdr="http://schemas.openxmlformats.org/drawingml/2006/spreadsheetDrawing">
      <xdr:col>102</xdr:col>
      <xdr:colOff>114300</xdr:colOff>
      <xdr:row>40</xdr:row>
      <xdr:rowOff>22860</xdr:rowOff>
    </xdr:to>
    <xdr:cxnSp macro="">
      <xdr:nvCxnSpPr>
        <xdr:cNvPr id="601" name="直線コネクタ 600"/>
        <xdr:cNvCxnSpPr/>
      </xdr:nvCxnSpPr>
      <xdr:spPr>
        <a:xfrm flipV="1">
          <a:off x="18656300" y="6878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635</xdr:rowOff>
    </xdr:from>
    <xdr:ext cx="469900" cy="259080"/>
    <xdr:sp macro="" textlink="">
      <xdr:nvSpPr>
        <xdr:cNvPr id="602" name="n_1aveValue【認定こども園・幼稚園・保育所】&#10;一人当たり面積"/>
        <xdr:cNvSpPr txBox="1"/>
      </xdr:nvSpPr>
      <xdr:spPr>
        <a:xfrm>
          <a:off x="2107565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166370</xdr:rowOff>
    </xdr:from>
    <xdr:ext cx="469265" cy="258445"/>
    <xdr:sp macro="" textlink="">
      <xdr:nvSpPr>
        <xdr:cNvPr id="603" name="n_2aveValue【認定こども園・幼稚園・保育所】&#10;一人当たり面積"/>
        <xdr:cNvSpPr txBox="1"/>
      </xdr:nvSpPr>
      <xdr:spPr>
        <a:xfrm>
          <a:off x="20199350" y="651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18415</xdr:rowOff>
    </xdr:from>
    <xdr:ext cx="469265" cy="258445"/>
    <xdr:sp macro="" textlink="">
      <xdr:nvSpPr>
        <xdr:cNvPr id="604" name="n_3aveValue【認定こども園・幼稚園・保育所】&#10;一人当たり面積"/>
        <xdr:cNvSpPr txBox="1"/>
      </xdr:nvSpPr>
      <xdr:spPr>
        <a:xfrm>
          <a:off x="19310350" y="6533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27305</xdr:rowOff>
    </xdr:from>
    <xdr:ext cx="469265" cy="259080"/>
    <xdr:sp macro="" textlink="">
      <xdr:nvSpPr>
        <xdr:cNvPr id="605" name="n_4aveValue【認定こども園・幼稚園・保育所】&#10;一人当たり面積"/>
        <xdr:cNvSpPr txBox="1"/>
      </xdr:nvSpPr>
      <xdr:spPr>
        <a:xfrm>
          <a:off x="18421350" y="654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52070</xdr:rowOff>
    </xdr:from>
    <xdr:ext cx="469900" cy="258445"/>
    <xdr:sp macro="" textlink="">
      <xdr:nvSpPr>
        <xdr:cNvPr id="606" name="n_1mainValue【認定こども園・幼稚園・保育所】&#10;一人当たり面積"/>
        <xdr:cNvSpPr txBox="1"/>
      </xdr:nvSpPr>
      <xdr:spPr>
        <a:xfrm>
          <a:off x="21075650" y="6910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57785</xdr:rowOff>
    </xdr:from>
    <xdr:ext cx="469265" cy="259080"/>
    <xdr:sp macro="" textlink="">
      <xdr:nvSpPr>
        <xdr:cNvPr id="607" name="n_2mainValue【認定こども園・幼稚園・保育所】&#10;一人当たり面積"/>
        <xdr:cNvSpPr txBox="1"/>
      </xdr:nvSpPr>
      <xdr:spPr>
        <a:xfrm>
          <a:off x="20199350" y="6915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62230</xdr:rowOff>
    </xdr:from>
    <xdr:ext cx="469265" cy="259080"/>
    <xdr:sp macro="" textlink="">
      <xdr:nvSpPr>
        <xdr:cNvPr id="608" name="n_3mainValue【認定こども園・幼稚園・保育所】&#10;一人当たり面積"/>
        <xdr:cNvSpPr txBox="1"/>
      </xdr:nvSpPr>
      <xdr:spPr>
        <a:xfrm>
          <a:off x="19310350" y="6920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65405</xdr:rowOff>
    </xdr:from>
    <xdr:ext cx="469265" cy="258445"/>
    <xdr:sp macro="" textlink="">
      <xdr:nvSpPr>
        <xdr:cNvPr id="609" name="n_4mainValue【認定こども園・幼稚園・保育所】&#10;一人当たり面積"/>
        <xdr:cNvSpPr txBox="1"/>
      </xdr:nvSpPr>
      <xdr:spPr>
        <a:xfrm>
          <a:off x="18421350" y="6923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18" name="テキスト ボックス 6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20" name="テキスト ボックス 6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1" name="直線コネクタ 6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622" name="テキスト ボックス 6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3" name="直線コネクタ 6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4" name="テキスト ボックス 6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5" name="直線コネクタ 6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26" name="テキスト ボックス 6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7" name="直線コネクタ 6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8" name="テキスト ボックス 6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9" name="直線コネクタ 6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30" name="テキスト ボックス 6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1" name="直線コネクタ 6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632" name="テキスト ボックス 6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130810</xdr:rowOff>
    </xdr:to>
    <xdr:cxnSp macro="">
      <xdr:nvCxnSpPr>
        <xdr:cNvPr id="635" name="直線コネクタ 634"/>
        <xdr:cNvCxnSpPr/>
      </xdr:nvCxnSpPr>
      <xdr:spPr>
        <a:xfrm flipV="1">
          <a:off x="16318865" y="961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636" name="【学校施設】&#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37" name="直線コネクタ 6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129540</xdr:rowOff>
    </xdr:from>
    <xdr:ext cx="340360" cy="259080"/>
    <xdr:sp macro="" textlink="">
      <xdr:nvSpPr>
        <xdr:cNvPr id="638" name="【学校施設】&#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639" name="直線コネクタ 638"/>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74930</xdr:rowOff>
    </xdr:from>
    <xdr:ext cx="405130" cy="258445"/>
    <xdr:sp macro="" textlink="">
      <xdr:nvSpPr>
        <xdr:cNvPr id="640" name="【学校施設】&#10;有形固定資産減価償却率平均値テキスト"/>
        <xdr:cNvSpPr txBox="1"/>
      </xdr:nvSpPr>
      <xdr:spPr>
        <a:xfrm>
          <a:off x="16357600" y="103619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95885</xdr:rowOff>
    </xdr:from>
    <xdr:to xmlns:xdr="http://schemas.openxmlformats.org/drawingml/2006/spreadsheetDrawing">
      <xdr:col>85</xdr:col>
      <xdr:colOff>177800</xdr:colOff>
      <xdr:row>61</xdr:row>
      <xdr:rowOff>26035</xdr:rowOff>
    </xdr:to>
    <xdr:sp macro="" textlink="">
      <xdr:nvSpPr>
        <xdr:cNvPr id="641" name="フローチャート: 判断 640"/>
        <xdr:cNvSpPr/>
      </xdr:nvSpPr>
      <xdr:spPr>
        <a:xfrm>
          <a:off x="16268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88265</xdr:rowOff>
    </xdr:from>
    <xdr:to xmlns:xdr="http://schemas.openxmlformats.org/drawingml/2006/spreadsheetDrawing">
      <xdr:col>81</xdr:col>
      <xdr:colOff>101600</xdr:colOff>
      <xdr:row>61</xdr:row>
      <xdr:rowOff>18415</xdr:rowOff>
    </xdr:to>
    <xdr:sp macro="" textlink="">
      <xdr:nvSpPr>
        <xdr:cNvPr id="642" name="フローチャート: 判断 641"/>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78105</xdr:rowOff>
    </xdr:from>
    <xdr:to xmlns:xdr="http://schemas.openxmlformats.org/drawingml/2006/spreadsheetDrawing">
      <xdr:col>76</xdr:col>
      <xdr:colOff>165100</xdr:colOff>
      <xdr:row>61</xdr:row>
      <xdr:rowOff>8255</xdr:rowOff>
    </xdr:to>
    <xdr:sp macro="" textlink="">
      <xdr:nvSpPr>
        <xdr:cNvPr id="643" name="フローチャート: 判断 642"/>
        <xdr:cNvSpPr/>
      </xdr:nvSpPr>
      <xdr:spPr>
        <a:xfrm>
          <a:off x="14541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61595</xdr:rowOff>
    </xdr:from>
    <xdr:to xmlns:xdr="http://schemas.openxmlformats.org/drawingml/2006/spreadsheetDrawing">
      <xdr:col>72</xdr:col>
      <xdr:colOff>38100</xdr:colOff>
      <xdr:row>60</xdr:row>
      <xdr:rowOff>163195</xdr:rowOff>
    </xdr:to>
    <xdr:sp macro="" textlink="">
      <xdr:nvSpPr>
        <xdr:cNvPr id="644" name="フローチャート: 判断 643"/>
        <xdr:cNvSpPr/>
      </xdr:nvSpPr>
      <xdr:spPr>
        <a:xfrm>
          <a:off x="1365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52070</xdr:rowOff>
    </xdr:from>
    <xdr:to xmlns:xdr="http://schemas.openxmlformats.org/drawingml/2006/spreadsheetDrawing">
      <xdr:col>67</xdr:col>
      <xdr:colOff>101600</xdr:colOff>
      <xdr:row>60</xdr:row>
      <xdr:rowOff>153670</xdr:rowOff>
    </xdr:to>
    <xdr:sp macro="" textlink="">
      <xdr:nvSpPr>
        <xdr:cNvPr id="645" name="フローチャート: 判断 6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6" name="テキスト ボックス 6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7" name="テキスト ボックス 6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8" name="テキスト ボックス 6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49" name="テキスト ボックス 6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50" name="テキスト ボックス 6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15875</xdr:rowOff>
    </xdr:from>
    <xdr:to xmlns:xdr="http://schemas.openxmlformats.org/drawingml/2006/spreadsheetDrawing">
      <xdr:col>85</xdr:col>
      <xdr:colOff>177800</xdr:colOff>
      <xdr:row>58</xdr:row>
      <xdr:rowOff>117475</xdr:rowOff>
    </xdr:to>
    <xdr:sp macro="" textlink="">
      <xdr:nvSpPr>
        <xdr:cNvPr id="651" name="楕円 650"/>
        <xdr:cNvSpPr/>
      </xdr:nvSpPr>
      <xdr:spPr>
        <a:xfrm>
          <a:off x="16268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38735</xdr:rowOff>
    </xdr:from>
    <xdr:ext cx="405130" cy="259080"/>
    <xdr:sp macro="" textlink="">
      <xdr:nvSpPr>
        <xdr:cNvPr id="652" name="【学校施設】&#10;有形固定資産減価償却率該当値テキスト"/>
        <xdr:cNvSpPr txBox="1"/>
      </xdr:nvSpPr>
      <xdr:spPr>
        <a:xfrm>
          <a:off x="16357600" y="981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9525</xdr:rowOff>
    </xdr:from>
    <xdr:to xmlns:xdr="http://schemas.openxmlformats.org/drawingml/2006/spreadsheetDrawing">
      <xdr:col>81</xdr:col>
      <xdr:colOff>101600</xdr:colOff>
      <xdr:row>58</xdr:row>
      <xdr:rowOff>111125</xdr:rowOff>
    </xdr:to>
    <xdr:sp macro="" textlink="">
      <xdr:nvSpPr>
        <xdr:cNvPr id="653" name="楕円 652"/>
        <xdr:cNvSpPr/>
      </xdr:nvSpPr>
      <xdr:spPr>
        <a:xfrm>
          <a:off x="15430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60325</xdr:rowOff>
    </xdr:from>
    <xdr:to xmlns:xdr="http://schemas.openxmlformats.org/drawingml/2006/spreadsheetDrawing">
      <xdr:col>85</xdr:col>
      <xdr:colOff>127000</xdr:colOff>
      <xdr:row>58</xdr:row>
      <xdr:rowOff>66675</xdr:rowOff>
    </xdr:to>
    <xdr:cxnSp macro="">
      <xdr:nvCxnSpPr>
        <xdr:cNvPr id="654" name="直線コネクタ 653"/>
        <xdr:cNvCxnSpPr/>
      </xdr:nvCxnSpPr>
      <xdr:spPr>
        <a:xfrm>
          <a:off x="15481300" y="100044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143510</xdr:rowOff>
    </xdr:from>
    <xdr:to xmlns:xdr="http://schemas.openxmlformats.org/drawingml/2006/spreadsheetDrawing">
      <xdr:col>76</xdr:col>
      <xdr:colOff>165100</xdr:colOff>
      <xdr:row>58</xdr:row>
      <xdr:rowOff>73660</xdr:rowOff>
    </xdr:to>
    <xdr:sp macro="" textlink="">
      <xdr:nvSpPr>
        <xdr:cNvPr id="655" name="楕円 654"/>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22860</xdr:rowOff>
    </xdr:from>
    <xdr:to xmlns:xdr="http://schemas.openxmlformats.org/drawingml/2006/spreadsheetDrawing">
      <xdr:col>81</xdr:col>
      <xdr:colOff>50800</xdr:colOff>
      <xdr:row>58</xdr:row>
      <xdr:rowOff>60325</xdr:rowOff>
    </xdr:to>
    <xdr:cxnSp macro="">
      <xdr:nvCxnSpPr>
        <xdr:cNvPr id="656" name="直線コネクタ 655"/>
        <xdr:cNvCxnSpPr/>
      </xdr:nvCxnSpPr>
      <xdr:spPr>
        <a:xfrm>
          <a:off x="14592300" y="99669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107315</xdr:rowOff>
    </xdr:from>
    <xdr:to xmlns:xdr="http://schemas.openxmlformats.org/drawingml/2006/spreadsheetDrawing">
      <xdr:col>72</xdr:col>
      <xdr:colOff>38100</xdr:colOff>
      <xdr:row>58</xdr:row>
      <xdr:rowOff>37465</xdr:rowOff>
    </xdr:to>
    <xdr:sp macro="" textlink="">
      <xdr:nvSpPr>
        <xdr:cNvPr id="657" name="楕円 656"/>
        <xdr:cNvSpPr/>
      </xdr:nvSpPr>
      <xdr:spPr>
        <a:xfrm>
          <a:off x="13652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158115</xdr:rowOff>
    </xdr:from>
    <xdr:to xmlns:xdr="http://schemas.openxmlformats.org/drawingml/2006/spreadsheetDrawing">
      <xdr:col>76</xdr:col>
      <xdr:colOff>114300</xdr:colOff>
      <xdr:row>58</xdr:row>
      <xdr:rowOff>22860</xdr:rowOff>
    </xdr:to>
    <xdr:cxnSp macro="">
      <xdr:nvCxnSpPr>
        <xdr:cNvPr id="658" name="直線コネクタ 657"/>
        <xdr:cNvCxnSpPr/>
      </xdr:nvCxnSpPr>
      <xdr:spPr>
        <a:xfrm>
          <a:off x="13703300" y="99307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69850</xdr:rowOff>
    </xdr:from>
    <xdr:to xmlns:xdr="http://schemas.openxmlformats.org/drawingml/2006/spreadsheetDrawing">
      <xdr:col>67</xdr:col>
      <xdr:colOff>101600</xdr:colOff>
      <xdr:row>58</xdr:row>
      <xdr:rowOff>0</xdr:rowOff>
    </xdr:to>
    <xdr:sp macro="" textlink="">
      <xdr:nvSpPr>
        <xdr:cNvPr id="659" name="楕円 658"/>
        <xdr:cNvSpPr/>
      </xdr:nvSpPr>
      <xdr:spPr>
        <a:xfrm>
          <a:off x="12763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120650</xdr:rowOff>
    </xdr:from>
    <xdr:to xmlns:xdr="http://schemas.openxmlformats.org/drawingml/2006/spreadsheetDrawing">
      <xdr:col>71</xdr:col>
      <xdr:colOff>177800</xdr:colOff>
      <xdr:row>57</xdr:row>
      <xdr:rowOff>158115</xdr:rowOff>
    </xdr:to>
    <xdr:cxnSp macro="">
      <xdr:nvCxnSpPr>
        <xdr:cNvPr id="660" name="直線コネクタ 659"/>
        <xdr:cNvCxnSpPr/>
      </xdr:nvCxnSpPr>
      <xdr:spPr>
        <a:xfrm>
          <a:off x="12814300" y="98933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9525</xdr:rowOff>
    </xdr:from>
    <xdr:ext cx="405130" cy="258445"/>
    <xdr:sp macro="" textlink="">
      <xdr:nvSpPr>
        <xdr:cNvPr id="661" name="n_1aveValue【学校施設】&#10;有形固定資産減価償却率"/>
        <xdr:cNvSpPr txBox="1"/>
      </xdr:nvSpPr>
      <xdr:spPr>
        <a:xfrm>
          <a:off x="15266035" y="10467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170815</xdr:rowOff>
    </xdr:from>
    <xdr:ext cx="404495" cy="258445"/>
    <xdr:sp macro="" textlink="">
      <xdr:nvSpPr>
        <xdr:cNvPr id="662" name="n_2aveValue【学校施設】&#10;有形固定資産減価償却率"/>
        <xdr:cNvSpPr txBox="1"/>
      </xdr:nvSpPr>
      <xdr:spPr>
        <a:xfrm>
          <a:off x="14389735" y="10457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154940</xdr:rowOff>
    </xdr:from>
    <xdr:ext cx="404495" cy="258445"/>
    <xdr:sp macro="" textlink="">
      <xdr:nvSpPr>
        <xdr:cNvPr id="663" name="n_3aveValue【学校施設】&#10;有形固定資産減価償却率"/>
        <xdr:cNvSpPr txBox="1"/>
      </xdr:nvSpPr>
      <xdr:spPr>
        <a:xfrm>
          <a:off x="13500735" y="104419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144780</xdr:rowOff>
    </xdr:from>
    <xdr:ext cx="404495" cy="258445"/>
    <xdr:sp macro="" textlink="">
      <xdr:nvSpPr>
        <xdr:cNvPr id="664" name="n_4aveValue【学校施設】&#10;有形固定資産減価償却率"/>
        <xdr:cNvSpPr txBox="1"/>
      </xdr:nvSpPr>
      <xdr:spPr>
        <a:xfrm>
          <a:off x="12611735" y="10431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127635</xdr:rowOff>
    </xdr:from>
    <xdr:ext cx="405130" cy="259080"/>
    <xdr:sp macro="" textlink="">
      <xdr:nvSpPr>
        <xdr:cNvPr id="665" name="n_1mainValue【学校施設】&#10;有形固定資産減価償却率"/>
        <xdr:cNvSpPr txBox="1"/>
      </xdr:nvSpPr>
      <xdr:spPr>
        <a:xfrm>
          <a:off x="15266035" y="9728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90170</xdr:rowOff>
    </xdr:from>
    <xdr:ext cx="404495" cy="259080"/>
    <xdr:sp macro="" textlink="">
      <xdr:nvSpPr>
        <xdr:cNvPr id="666" name="n_2mainValue【学校施設】&#10;有形固定資産減価償却率"/>
        <xdr:cNvSpPr txBox="1"/>
      </xdr:nvSpPr>
      <xdr:spPr>
        <a:xfrm>
          <a:off x="14389735" y="9691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53975</xdr:rowOff>
    </xdr:from>
    <xdr:ext cx="404495" cy="258445"/>
    <xdr:sp macro="" textlink="">
      <xdr:nvSpPr>
        <xdr:cNvPr id="667" name="n_3mainValue【学校施設】&#10;有形固定資産減価償却率"/>
        <xdr:cNvSpPr txBox="1"/>
      </xdr:nvSpPr>
      <xdr:spPr>
        <a:xfrm>
          <a:off x="13500735" y="96551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16510</xdr:rowOff>
    </xdr:from>
    <xdr:ext cx="404495" cy="259080"/>
    <xdr:sp macro="" textlink="">
      <xdr:nvSpPr>
        <xdr:cNvPr id="668" name="n_4mainValue【学校施設】&#10;有形固定資産減価償却率"/>
        <xdr:cNvSpPr txBox="1"/>
      </xdr:nvSpPr>
      <xdr:spPr>
        <a:xfrm>
          <a:off x="12611735" y="9617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7" name="テキスト ボックス 6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9" name="直線コネクタ 6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680" name="テキスト ボックス 67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1" name="直線コネクタ 6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59080"/>
    <xdr:sp macro="" textlink="">
      <xdr:nvSpPr>
        <xdr:cNvPr id="682" name="テキスト ボックス 681"/>
        <xdr:cNvSpPr txBox="1"/>
      </xdr:nvSpPr>
      <xdr:spPr>
        <a:xfrm>
          <a:off x="17756505" y="1063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3" name="直線コネクタ 6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20955</xdr:rowOff>
    </xdr:from>
    <xdr:ext cx="531495" cy="258445"/>
    <xdr:sp macro="" textlink="">
      <xdr:nvSpPr>
        <xdr:cNvPr id="684" name="テキスト ボックス 683"/>
        <xdr:cNvSpPr txBox="1"/>
      </xdr:nvSpPr>
      <xdr:spPr>
        <a:xfrm>
          <a:off x="17756505" y="103079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5" name="直線コネクタ 6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37465</xdr:rowOff>
    </xdr:from>
    <xdr:ext cx="531495" cy="259080"/>
    <xdr:sp macro="" textlink="">
      <xdr:nvSpPr>
        <xdr:cNvPr id="686" name="テキスト ボックス 685"/>
        <xdr:cNvSpPr txBox="1"/>
      </xdr:nvSpPr>
      <xdr:spPr>
        <a:xfrm>
          <a:off x="17756505" y="9981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7" name="直線コネクタ 6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53975</xdr:rowOff>
    </xdr:from>
    <xdr:ext cx="531495" cy="258445"/>
    <xdr:sp macro="" textlink="">
      <xdr:nvSpPr>
        <xdr:cNvPr id="688" name="テキスト ボックス 687"/>
        <xdr:cNvSpPr txBox="1"/>
      </xdr:nvSpPr>
      <xdr:spPr>
        <a:xfrm>
          <a:off x="17756505" y="965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9" name="直線コネクタ 6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1495" cy="259080"/>
    <xdr:sp macro="" textlink="">
      <xdr:nvSpPr>
        <xdr:cNvPr id="690" name="テキスト ボックス 68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1" name="直線コネクタ 6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92" name="テキスト ボックス 691"/>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100965</xdr:rowOff>
    </xdr:to>
    <xdr:cxnSp macro="">
      <xdr:nvCxnSpPr>
        <xdr:cNvPr id="694" name="直線コネクタ 693"/>
        <xdr:cNvCxnSpPr/>
      </xdr:nvCxnSpPr>
      <xdr:spPr>
        <a:xfrm flipV="1">
          <a:off x="22160865" y="960628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104775</xdr:rowOff>
    </xdr:from>
    <xdr:ext cx="469900" cy="259080"/>
    <xdr:sp macro="" textlink="">
      <xdr:nvSpPr>
        <xdr:cNvPr id="69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100965</xdr:rowOff>
    </xdr:from>
    <xdr:to xmlns:xdr="http://schemas.openxmlformats.org/drawingml/2006/spreadsheetDrawing">
      <xdr:col>116</xdr:col>
      <xdr:colOff>152400</xdr:colOff>
      <xdr:row>64</xdr:row>
      <xdr:rowOff>100965</xdr:rowOff>
    </xdr:to>
    <xdr:cxnSp macro="">
      <xdr:nvCxnSpPr>
        <xdr:cNvPr id="696" name="直線コネクタ 69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123825</xdr:rowOff>
    </xdr:from>
    <xdr:ext cx="534670" cy="258445"/>
    <xdr:sp macro="" textlink="">
      <xdr:nvSpPr>
        <xdr:cNvPr id="697" name="【学校施設】&#10;一人当たり面積最大値テキスト"/>
        <xdr:cNvSpPr txBox="1"/>
      </xdr:nvSpPr>
      <xdr:spPr>
        <a:xfrm>
          <a:off x="22199600" y="9382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698" name="直線コネクタ 697"/>
        <xdr:cNvCxnSpPr/>
      </xdr:nvCxnSpPr>
      <xdr:spPr>
        <a:xfrm>
          <a:off x="22072600" y="960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128270</xdr:rowOff>
    </xdr:from>
    <xdr:ext cx="469900" cy="259080"/>
    <xdr:sp macro="" textlink="">
      <xdr:nvSpPr>
        <xdr:cNvPr id="699" name="【学校施設】&#10;一人当たり面積平均値テキスト"/>
        <xdr:cNvSpPr txBox="1"/>
      </xdr:nvSpPr>
      <xdr:spPr>
        <a:xfrm>
          <a:off x="22199600" y="1075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105410</xdr:rowOff>
    </xdr:from>
    <xdr:to xmlns:xdr="http://schemas.openxmlformats.org/drawingml/2006/spreadsheetDrawing">
      <xdr:col>116</xdr:col>
      <xdr:colOff>114300</xdr:colOff>
      <xdr:row>64</xdr:row>
      <xdr:rowOff>35560</xdr:rowOff>
    </xdr:to>
    <xdr:sp macro="" textlink="">
      <xdr:nvSpPr>
        <xdr:cNvPr id="700" name="フローチャート: 判断 699"/>
        <xdr:cNvSpPr/>
      </xdr:nvSpPr>
      <xdr:spPr>
        <a:xfrm>
          <a:off x="22110700" y="1090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111760</xdr:rowOff>
    </xdr:from>
    <xdr:to xmlns:xdr="http://schemas.openxmlformats.org/drawingml/2006/spreadsheetDrawing">
      <xdr:col>112</xdr:col>
      <xdr:colOff>38100</xdr:colOff>
      <xdr:row>64</xdr:row>
      <xdr:rowOff>41910</xdr:rowOff>
    </xdr:to>
    <xdr:sp macro="" textlink="">
      <xdr:nvSpPr>
        <xdr:cNvPr id="701" name="フローチャート: 判断 700"/>
        <xdr:cNvSpPr/>
      </xdr:nvSpPr>
      <xdr:spPr>
        <a:xfrm>
          <a:off x="21272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107950</xdr:rowOff>
    </xdr:from>
    <xdr:to xmlns:xdr="http://schemas.openxmlformats.org/drawingml/2006/spreadsheetDrawing">
      <xdr:col>107</xdr:col>
      <xdr:colOff>101600</xdr:colOff>
      <xdr:row>64</xdr:row>
      <xdr:rowOff>38100</xdr:rowOff>
    </xdr:to>
    <xdr:sp macro="" textlink="">
      <xdr:nvSpPr>
        <xdr:cNvPr id="702" name="フローチャート: 判断 701"/>
        <xdr:cNvSpPr/>
      </xdr:nvSpPr>
      <xdr:spPr>
        <a:xfrm>
          <a:off x="20383500" y="1090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113030</xdr:rowOff>
    </xdr:from>
    <xdr:to xmlns:xdr="http://schemas.openxmlformats.org/drawingml/2006/spreadsheetDrawing">
      <xdr:col>102</xdr:col>
      <xdr:colOff>165100</xdr:colOff>
      <xdr:row>64</xdr:row>
      <xdr:rowOff>43180</xdr:rowOff>
    </xdr:to>
    <xdr:sp macro="" textlink="">
      <xdr:nvSpPr>
        <xdr:cNvPr id="703" name="フローチャート: 判断 702"/>
        <xdr:cNvSpPr/>
      </xdr:nvSpPr>
      <xdr:spPr>
        <a:xfrm>
          <a:off x="19494500" y="109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128270</xdr:rowOff>
    </xdr:from>
    <xdr:to xmlns:xdr="http://schemas.openxmlformats.org/drawingml/2006/spreadsheetDrawing">
      <xdr:col>98</xdr:col>
      <xdr:colOff>38100</xdr:colOff>
      <xdr:row>64</xdr:row>
      <xdr:rowOff>58420</xdr:rowOff>
    </xdr:to>
    <xdr:sp macro="" textlink="">
      <xdr:nvSpPr>
        <xdr:cNvPr id="704" name="フローチャート: 判断 703"/>
        <xdr:cNvSpPr/>
      </xdr:nvSpPr>
      <xdr:spPr>
        <a:xfrm>
          <a:off x="18605500" y="1092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5" name="テキスト ボックス 7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6" name="テキスト ボックス 7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7" name="テキスト ボックス 7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8" name="テキスト ボックス 7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9" name="テキスト ボックス 7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0</xdr:rowOff>
    </xdr:from>
    <xdr:to xmlns:xdr="http://schemas.openxmlformats.org/drawingml/2006/spreadsheetDrawing">
      <xdr:col>116</xdr:col>
      <xdr:colOff>114300</xdr:colOff>
      <xdr:row>64</xdr:row>
      <xdr:rowOff>101600</xdr:rowOff>
    </xdr:to>
    <xdr:sp macro="" textlink="">
      <xdr:nvSpPr>
        <xdr:cNvPr id="710" name="楕円 709"/>
        <xdr:cNvSpPr/>
      </xdr:nvSpPr>
      <xdr:spPr>
        <a:xfrm>
          <a:off x="22110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86360</xdr:rowOff>
    </xdr:from>
    <xdr:ext cx="469900" cy="258445"/>
    <xdr:sp macro="" textlink="">
      <xdr:nvSpPr>
        <xdr:cNvPr id="711" name="【学校施設】&#10;一人当たり面積該当値テキスト"/>
        <xdr:cNvSpPr txBox="1"/>
      </xdr:nvSpPr>
      <xdr:spPr>
        <a:xfrm>
          <a:off x="22199600" y="10887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1905</xdr:rowOff>
    </xdr:from>
    <xdr:to xmlns:xdr="http://schemas.openxmlformats.org/drawingml/2006/spreadsheetDrawing">
      <xdr:col>112</xdr:col>
      <xdr:colOff>38100</xdr:colOff>
      <xdr:row>64</xdr:row>
      <xdr:rowOff>103505</xdr:rowOff>
    </xdr:to>
    <xdr:sp macro="" textlink="">
      <xdr:nvSpPr>
        <xdr:cNvPr id="712" name="楕円 711"/>
        <xdr:cNvSpPr/>
      </xdr:nvSpPr>
      <xdr:spPr>
        <a:xfrm>
          <a:off x="21272500" y="109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50800</xdr:rowOff>
    </xdr:from>
    <xdr:to xmlns:xdr="http://schemas.openxmlformats.org/drawingml/2006/spreadsheetDrawing">
      <xdr:col>116</xdr:col>
      <xdr:colOff>63500</xdr:colOff>
      <xdr:row>64</xdr:row>
      <xdr:rowOff>52705</xdr:rowOff>
    </xdr:to>
    <xdr:cxnSp macro="">
      <xdr:nvCxnSpPr>
        <xdr:cNvPr id="713" name="直線コネクタ 712"/>
        <xdr:cNvCxnSpPr/>
      </xdr:nvCxnSpPr>
      <xdr:spPr>
        <a:xfrm flipV="1">
          <a:off x="21323300" y="110236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64</xdr:row>
      <xdr:rowOff>3175</xdr:rowOff>
    </xdr:from>
    <xdr:to xmlns:xdr="http://schemas.openxmlformats.org/drawingml/2006/spreadsheetDrawing">
      <xdr:col>107</xdr:col>
      <xdr:colOff>101600</xdr:colOff>
      <xdr:row>64</xdr:row>
      <xdr:rowOff>104775</xdr:rowOff>
    </xdr:to>
    <xdr:sp macro="" textlink="">
      <xdr:nvSpPr>
        <xdr:cNvPr id="714" name="楕円 713"/>
        <xdr:cNvSpPr/>
      </xdr:nvSpPr>
      <xdr:spPr>
        <a:xfrm>
          <a:off x="203835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52705</xdr:rowOff>
    </xdr:from>
    <xdr:to xmlns:xdr="http://schemas.openxmlformats.org/drawingml/2006/spreadsheetDrawing">
      <xdr:col>111</xdr:col>
      <xdr:colOff>177800</xdr:colOff>
      <xdr:row>64</xdr:row>
      <xdr:rowOff>53975</xdr:rowOff>
    </xdr:to>
    <xdr:cxnSp macro="">
      <xdr:nvCxnSpPr>
        <xdr:cNvPr id="715" name="直線コネクタ 714"/>
        <xdr:cNvCxnSpPr/>
      </xdr:nvCxnSpPr>
      <xdr:spPr>
        <a:xfrm flipV="1">
          <a:off x="20434300" y="110255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64</xdr:row>
      <xdr:rowOff>4445</xdr:rowOff>
    </xdr:from>
    <xdr:to xmlns:xdr="http://schemas.openxmlformats.org/drawingml/2006/spreadsheetDrawing">
      <xdr:col>102</xdr:col>
      <xdr:colOff>165100</xdr:colOff>
      <xdr:row>64</xdr:row>
      <xdr:rowOff>106045</xdr:rowOff>
    </xdr:to>
    <xdr:sp macro="" textlink="">
      <xdr:nvSpPr>
        <xdr:cNvPr id="716" name="楕円 715"/>
        <xdr:cNvSpPr/>
      </xdr:nvSpPr>
      <xdr:spPr>
        <a:xfrm>
          <a:off x="19494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53975</xdr:rowOff>
    </xdr:from>
    <xdr:to xmlns:xdr="http://schemas.openxmlformats.org/drawingml/2006/spreadsheetDrawing">
      <xdr:col>107</xdr:col>
      <xdr:colOff>50800</xdr:colOff>
      <xdr:row>64</xdr:row>
      <xdr:rowOff>55245</xdr:rowOff>
    </xdr:to>
    <xdr:cxnSp macro="">
      <xdr:nvCxnSpPr>
        <xdr:cNvPr id="717" name="直線コネクタ 716"/>
        <xdr:cNvCxnSpPr/>
      </xdr:nvCxnSpPr>
      <xdr:spPr>
        <a:xfrm flipV="1">
          <a:off x="19545300" y="110267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5080</xdr:rowOff>
    </xdr:from>
    <xdr:to xmlns:xdr="http://schemas.openxmlformats.org/drawingml/2006/spreadsheetDrawing">
      <xdr:col>98</xdr:col>
      <xdr:colOff>38100</xdr:colOff>
      <xdr:row>64</xdr:row>
      <xdr:rowOff>106680</xdr:rowOff>
    </xdr:to>
    <xdr:sp macro="" textlink="">
      <xdr:nvSpPr>
        <xdr:cNvPr id="718" name="楕円 717"/>
        <xdr:cNvSpPr/>
      </xdr:nvSpPr>
      <xdr:spPr>
        <a:xfrm>
          <a:off x="18605500" y="10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64</xdr:row>
      <xdr:rowOff>55245</xdr:rowOff>
    </xdr:from>
    <xdr:to xmlns:xdr="http://schemas.openxmlformats.org/drawingml/2006/spreadsheetDrawing">
      <xdr:col>102</xdr:col>
      <xdr:colOff>114300</xdr:colOff>
      <xdr:row>64</xdr:row>
      <xdr:rowOff>55880</xdr:rowOff>
    </xdr:to>
    <xdr:cxnSp macro="">
      <xdr:nvCxnSpPr>
        <xdr:cNvPr id="719" name="直線コネクタ 718"/>
        <xdr:cNvCxnSpPr/>
      </xdr:nvCxnSpPr>
      <xdr:spPr>
        <a:xfrm flipV="1">
          <a:off x="18656300" y="11028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58420</xdr:rowOff>
    </xdr:from>
    <xdr:ext cx="469900" cy="259080"/>
    <xdr:sp macro="" textlink="">
      <xdr:nvSpPr>
        <xdr:cNvPr id="720" name="n_1aveValue【学校施設】&#10;一人当たり面積"/>
        <xdr:cNvSpPr txBox="1"/>
      </xdr:nvSpPr>
      <xdr:spPr>
        <a:xfrm>
          <a:off x="21075650" y="1068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54610</xdr:rowOff>
    </xdr:from>
    <xdr:ext cx="469265" cy="258445"/>
    <xdr:sp macro="" textlink="">
      <xdr:nvSpPr>
        <xdr:cNvPr id="721" name="n_2aveValue【学校施設】&#10;一人当たり面積"/>
        <xdr:cNvSpPr txBox="1"/>
      </xdr:nvSpPr>
      <xdr:spPr>
        <a:xfrm>
          <a:off x="20199350" y="10684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59690</xdr:rowOff>
    </xdr:from>
    <xdr:ext cx="469265" cy="259080"/>
    <xdr:sp macro="" textlink="">
      <xdr:nvSpPr>
        <xdr:cNvPr id="722" name="n_3aveValue【学校施設】&#10;一人当たり面積"/>
        <xdr:cNvSpPr txBox="1"/>
      </xdr:nvSpPr>
      <xdr:spPr>
        <a:xfrm>
          <a:off x="19310350" y="1068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74930</xdr:rowOff>
    </xdr:from>
    <xdr:ext cx="469265" cy="258445"/>
    <xdr:sp macro="" textlink="">
      <xdr:nvSpPr>
        <xdr:cNvPr id="723" name="n_4aveValue【学校施設】&#10;一人当たり面積"/>
        <xdr:cNvSpPr txBox="1"/>
      </xdr:nvSpPr>
      <xdr:spPr>
        <a:xfrm>
          <a:off x="18421350" y="10704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94615</xdr:rowOff>
    </xdr:from>
    <xdr:ext cx="469900" cy="259080"/>
    <xdr:sp macro="" textlink="">
      <xdr:nvSpPr>
        <xdr:cNvPr id="724" name="n_1mainValue【学校施設】&#10;一人当たり面積"/>
        <xdr:cNvSpPr txBox="1"/>
      </xdr:nvSpPr>
      <xdr:spPr>
        <a:xfrm>
          <a:off x="21075650" y="11067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95885</xdr:rowOff>
    </xdr:from>
    <xdr:ext cx="469265" cy="259080"/>
    <xdr:sp macro="" textlink="">
      <xdr:nvSpPr>
        <xdr:cNvPr id="725" name="n_2mainValue【学校施設】&#10;一人当たり面積"/>
        <xdr:cNvSpPr txBox="1"/>
      </xdr:nvSpPr>
      <xdr:spPr>
        <a:xfrm>
          <a:off x="20199350" y="11068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97790</xdr:rowOff>
    </xdr:from>
    <xdr:ext cx="469265" cy="258445"/>
    <xdr:sp macro="" textlink="">
      <xdr:nvSpPr>
        <xdr:cNvPr id="726" name="n_3mainValue【学校施設】&#10;一人当たり面積"/>
        <xdr:cNvSpPr txBox="1"/>
      </xdr:nvSpPr>
      <xdr:spPr>
        <a:xfrm>
          <a:off x="19310350" y="11070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97790</xdr:rowOff>
    </xdr:from>
    <xdr:ext cx="469265" cy="258445"/>
    <xdr:sp macro="" textlink="">
      <xdr:nvSpPr>
        <xdr:cNvPr id="727" name="n_4mainValue【学校施設】&#10;一人当たり面積"/>
        <xdr:cNvSpPr txBox="1"/>
      </xdr:nvSpPr>
      <xdr:spPr>
        <a:xfrm>
          <a:off x="18421350" y="11070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52" name="テキスト ボックス 75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3" name="直線コネクタ 7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4" name="テキスト ボックス 75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5" name="直線コネクタ 7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6" name="テキスト ボックス 75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7" name="直線コネクタ 7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8" name="テキスト ボックス 7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9" name="直線コネクタ 7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60" name="テキスト ボックス 75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1" name="直線コネクタ 7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2" name="テキスト ボックス 7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3" name="直線コネクタ 7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4" name="テキスト ボックス 7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5" name="直線コネクタ 7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66" name="テキスト ボックス 76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7" name="直線コネクタ 7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46990</xdr:rowOff>
    </xdr:from>
    <xdr:to xmlns:xdr="http://schemas.openxmlformats.org/drawingml/2006/spreadsheetDrawing">
      <xdr:col>85</xdr:col>
      <xdr:colOff>126365</xdr:colOff>
      <xdr:row>109</xdr:row>
      <xdr:rowOff>35560</xdr:rowOff>
    </xdr:to>
    <xdr:cxnSp macro="">
      <xdr:nvCxnSpPr>
        <xdr:cNvPr id="769" name="直線コネクタ 768"/>
        <xdr:cNvCxnSpPr/>
      </xdr:nvCxnSpPr>
      <xdr:spPr>
        <a:xfrm flipV="1">
          <a:off x="16318865" y="1719199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70"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71" name="直線コネクタ 7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165100</xdr:rowOff>
    </xdr:from>
    <xdr:ext cx="340360" cy="259080"/>
    <xdr:sp macro="" textlink="">
      <xdr:nvSpPr>
        <xdr:cNvPr id="772" name="【公民館】&#10;有形固定資産減価償却率最大値テキスト"/>
        <xdr:cNvSpPr txBox="1"/>
      </xdr:nvSpPr>
      <xdr:spPr>
        <a:xfrm>
          <a:off x="16357600" y="169672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46990</xdr:rowOff>
    </xdr:from>
    <xdr:to xmlns:xdr="http://schemas.openxmlformats.org/drawingml/2006/spreadsheetDrawing">
      <xdr:col>86</xdr:col>
      <xdr:colOff>25400</xdr:colOff>
      <xdr:row>100</xdr:row>
      <xdr:rowOff>46990</xdr:rowOff>
    </xdr:to>
    <xdr:cxnSp macro="">
      <xdr:nvCxnSpPr>
        <xdr:cNvPr id="773" name="直線コネクタ 772"/>
        <xdr:cNvCxnSpPr/>
      </xdr:nvCxnSpPr>
      <xdr:spPr>
        <a:xfrm>
          <a:off x="16230600" y="1719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95250</xdr:rowOff>
    </xdr:from>
    <xdr:ext cx="405130" cy="259080"/>
    <xdr:sp macro="" textlink="">
      <xdr:nvSpPr>
        <xdr:cNvPr id="774" name="【公民館】&#10;有形固定資産減価償却率平均値テキスト"/>
        <xdr:cNvSpPr txBox="1"/>
      </xdr:nvSpPr>
      <xdr:spPr>
        <a:xfrm>
          <a:off x="16357600" y="18097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116840</xdr:rowOff>
    </xdr:from>
    <xdr:to xmlns:xdr="http://schemas.openxmlformats.org/drawingml/2006/spreadsheetDrawing">
      <xdr:col>85</xdr:col>
      <xdr:colOff>177800</xdr:colOff>
      <xdr:row>106</xdr:row>
      <xdr:rowOff>46990</xdr:rowOff>
    </xdr:to>
    <xdr:sp macro="" textlink="">
      <xdr:nvSpPr>
        <xdr:cNvPr id="775" name="フローチャート: 判断 774"/>
        <xdr:cNvSpPr/>
      </xdr:nvSpPr>
      <xdr:spPr>
        <a:xfrm>
          <a:off x="16268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57785</xdr:rowOff>
    </xdr:from>
    <xdr:to xmlns:xdr="http://schemas.openxmlformats.org/drawingml/2006/spreadsheetDrawing">
      <xdr:col>81</xdr:col>
      <xdr:colOff>101600</xdr:colOff>
      <xdr:row>105</xdr:row>
      <xdr:rowOff>159385</xdr:rowOff>
    </xdr:to>
    <xdr:sp macro="" textlink="">
      <xdr:nvSpPr>
        <xdr:cNvPr id="776" name="フローチャート: 判断 775"/>
        <xdr:cNvSpPr/>
      </xdr:nvSpPr>
      <xdr:spPr>
        <a:xfrm>
          <a:off x="15430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43180</xdr:rowOff>
    </xdr:from>
    <xdr:to xmlns:xdr="http://schemas.openxmlformats.org/drawingml/2006/spreadsheetDrawing">
      <xdr:col>76</xdr:col>
      <xdr:colOff>165100</xdr:colOff>
      <xdr:row>105</xdr:row>
      <xdr:rowOff>144780</xdr:rowOff>
    </xdr:to>
    <xdr:sp macro="" textlink="">
      <xdr:nvSpPr>
        <xdr:cNvPr id="777" name="フローチャート: 判断 776"/>
        <xdr:cNvSpPr/>
      </xdr:nvSpPr>
      <xdr:spPr>
        <a:xfrm>
          <a:off x="145415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25400</xdr:rowOff>
    </xdr:from>
    <xdr:to xmlns:xdr="http://schemas.openxmlformats.org/drawingml/2006/spreadsheetDrawing">
      <xdr:col>72</xdr:col>
      <xdr:colOff>38100</xdr:colOff>
      <xdr:row>105</xdr:row>
      <xdr:rowOff>127000</xdr:rowOff>
    </xdr:to>
    <xdr:sp macro="" textlink="">
      <xdr:nvSpPr>
        <xdr:cNvPr id="778" name="フローチャート: 判断 7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143510</xdr:rowOff>
    </xdr:from>
    <xdr:to xmlns:xdr="http://schemas.openxmlformats.org/drawingml/2006/spreadsheetDrawing">
      <xdr:col>67</xdr:col>
      <xdr:colOff>101600</xdr:colOff>
      <xdr:row>105</xdr:row>
      <xdr:rowOff>73025</xdr:rowOff>
    </xdr:to>
    <xdr:sp macro="" textlink="">
      <xdr:nvSpPr>
        <xdr:cNvPr id="779" name="フローチャート: 判断 778"/>
        <xdr:cNvSpPr/>
      </xdr:nvSpPr>
      <xdr:spPr>
        <a:xfrm>
          <a:off x="12763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0" name="テキスト ボックス 7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1" name="テキスト ボックス 7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2" name="テキスト ボックス 7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3" name="テキスト ボックス 7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4" name="テキスト ボックス 7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74930</xdr:rowOff>
    </xdr:from>
    <xdr:to xmlns:xdr="http://schemas.openxmlformats.org/drawingml/2006/spreadsheetDrawing">
      <xdr:col>85</xdr:col>
      <xdr:colOff>177800</xdr:colOff>
      <xdr:row>104</xdr:row>
      <xdr:rowOff>4445</xdr:rowOff>
    </xdr:to>
    <xdr:sp macro="" textlink="">
      <xdr:nvSpPr>
        <xdr:cNvPr id="785" name="楕円 784"/>
        <xdr:cNvSpPr/>
      </xdr:nvSpPr>
      <xdr:spPr>
        <a:xfrm>
          <a:off x="16268700" y="1773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97790</xdr:rowOff>
    </xdr:from>
    <xdr:ext cx="405130" cy="258445"/>
    <xdr:sp macro="" textlink="">
      <xdr:nvSpPr>
        <xdr:cNvPr id="786" name="【公民館】&#10;有形固定資産減価償却率該当値テキスト"/>
        <xdr:cNvSpPr txBox="1"/>
      </xdr:nvSpPr>
      <xdr:spPr>
        <a:xfrm>
          <a:off x="16357600" y="17585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25400</xdr:rowOff>
    </xdr:from>
    <xdr:to xmlns:xdr="http://schemas.openxmlformats.org/drawingml/2006/spreadsheetDrawing">
      <xdr:col>81</xdr:col>
      <xdr:colOff>101600</xdr:colOff>
      <xdr:row>103</xdr:row>
      <xdr:rowOff>127000</xdr:rowOff>
    </xdr:to>
    <xdr:sp macro="" textlink="">
      <xdr:nvSpPr>
        <xdr:cNvPr id="787" name="楕円 786"/>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76200</xdr:rowOff>
    </xdr:from>
    <xdr:to xmlns:xdr="http://schemas.openxmlformats.org/drawingml/2006/spreadsheetDrawing">
      <xdr:col>85</xdr:col>
      <xdr:colOff>127000</xdr:colOff>
      <xdr:row>103</xdr:row>
      <xdr:rowOff>125095</xdr:rowOff>
    </xdr:to>
    <xdr:cxnSp macro="">
      <xdr:nvCxnSpPr>
        <xdr:cNvPr id="788" name="直線コネクタ 787"/>
        <xdr:cNvCxnSpPr/>
      </xdr:nvCxnSpPr>
      <xdr:spPr>
        <a:xfrm>
          <a:off x="15481300" y="1773555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146050</xdr:rowOff>
    </xdr:from>
    <xdr:to xmlns:xdr="http://schemas.openxmlformats.org/drawingml/2006/spreadsheetDrawing">
      <xdr:col>76</xdr:col>
      <xdr:colOff>165100</xdr:colOff>
      <xdr:row>103</xdr:row>
      <xdr:rowOff>76200</xdr:rowOff>
    </xdr:to>
    <xdr:sp macro="" textlink="">
      <xdr:nvSpPr>
        <xdr:cNvPr id="789" name="楕円 788"/>
        <xdr:cNvSpPr/>
      </xdr:nvSpPr>
      <xdr:spPr>
        <a:xfrm>
          <a:off x="14541500" y="176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25400</xdr:rowOff>
    </xdr:from>
    <xdr:to xmlns:xdr="http://schemas.openxmlformats.org/drawingml/2006/spreadsheetDrawing">
      <xdr:col>81</xdr:col>
      <xdr:colOff>50800</xdr:colOff>
      <xdr:row>103</xdr:row>
      <xdr:rowOff>76200</xdr:rowOff>
    </xdr:to>
    <xdr:cxnSp macro="">
      <xdr:nvCxnSpPr>
        <xdr:cNvPr id="790" name="直線コネクタ 789"/>
        <xdr:cNvCxnSpPr/>
      </xdr:nvCxnSpPr>
      <xdr:spPr>
        <a:xfrm>
          <a:off x="14592300" y="176847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97790</xdr:rowOff>
    </xdr:from>
    <xdr:to xmlns:xdr="http://schemas.openxmlformats.org/drawingml/2006/spreadsheetDrawing">
      <xdr:col>72</xdr:col>
      <xdr:colOff>38100</xdr:colOff>
      <xdr:row>103</xdr:row>
      <xdr:rowOff>27305</xdr:rowOff>
    </xdr:to>
    <xdr:sp macro="" textlink="">
      <xdr:nvSpPr>
        <xdr:cNvPr id="791" name="楕円 790"/>
        <xdr:cNvSpPr/>
      </xdr:nvSpPr>
      <xdr:spPr>
        <a:xfrm>
          <a:off x="13652500" y="1758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147955</xdr:rowOff>
    </xdr:from>
    <xdr:to xmlns:xdr="http://schemas.openxmlformats.org/drawingml/2006/spreadsheetDrawing">
      <xdr:col>76</xdr:col>
      <xdr:colOff>114300</xdr:colOff>
      <xdr:row>103</xdr:row>
      <xdr:rowOff>25400</xdr:rowOff>
    </xdr:to>
    <xdr:cxnSp macro="">
      <xdr:nvCxnSpPr>
        <xdr:cNvPr id="792" name="直線コネクタ 791"/>
        <xdr:cNvCxnSpPr/>
      </xdr:nvCxnSpPr>
      <xdr:spPr>
        <a:xfrm>
          <a:off x="13703300" y="1763585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61595</xdr:rowOff>
    </xdr:from>
    <xdr:to xmlns:xdr="http://schemas.openxmlformats.org/drawingml/2006/spreadsheetDrawing">
      <xdr:col>67</xdr:col>
      <xdr:colOff>101600</xdr:colOff>
      <xdr:row>104</xdr:row>
      <xdr:rowOff>163195</xdr:rowOff>
    </xdr:to>
    <xdr:sp macro="" textlink="">
      <xdr:nvSpPr>
        <xdr:cNvPr id="793" name="楕円 792"/>
        <xdr:cNvSpPr/>
      </xdr:nvSpPr>
      <xdr:spPr>
        <a:xfrm>
          <a:off x="12763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147955</xdr:rowOff>
    </xdr:from>
    <xdr:to xmlns:xdr="http://schemas.openxmlformats.org/drawingml/2006/spreadsheetDrawing">
      <xdr:col>71</xdr:col>
      <xdr:colOff>177800</xdr:colOff>
      <xdr:row>104</xdr:row>
      <xdr:rowOff>112395</xdr:rowOff>
    </xdr:to>
    <xdr:cxnSp macro="">
      <xdr:nvCxnSpPr>
        <xdr:cNvPr id="794" name="直線コネクタ 793"/>
        <xdr:cNvCxnSpPr/>
      </xdr:nvCxnSpPr>
      <xdr:spPr>
        <a:xfrm flipV="1">
          <a:off x="12814300" y="17635855"/>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150495</xdr:rowOff>
    </xdr:from>
    <xdr:ext cx="405130" cy="259080"/>
    <xdr:sp macro="" textlink="">
      <xdr:nvSpPr>
        <xdr:cNvPr id="795" name="n_1aveValue【公民館】&#10;有形固定資産減価償却率"/>
        <xdr:cNvSpPr txBox="1"/>
      </xdr:nvSpPr>
      <xdr:spPr>
        <a:xfrm>
          <a:off x="15266035" y="18152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135890</xdr:rowOff>
    </xdr:from>
    <xdr:ext cx="404495" cy="259080"/>
    <xdr:sp macro="" textlink="">
      <xdr:nvSpPr>
        <xdr:cNvPr id="796" name="n_2aveValue【公民館】&#10;有形固定資産減価償却率"/>
        <xdr:cNvSpPr txBox="1"/>
      </xdr:nvSpPr>
      <xdr:spPr>
        <a:xfrm>
          <a:off x="14389735" y="18138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118110</xdr:rowOff>
    </xdr:from>
    <xdr:ext cx="404495" cy="259080"/>
    <xdr:sp macro="" textlink="">
      <xdr:nvSpPr>
        <xdr:cNvPr id="797" name="n_3aveValue【公民館】&#10;有形固定資産減価償却率"/>
        <xdr:cNvSpPr txBox="1"/>
      </xdr:nvSpPr>
      <xdr:spPr>
        <a:xfrm>
          <a:off x="13500735" y="1812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64135</xdr:rowOff>
    </xdr:from>
    <xdr:ext cx="404495" cy="258445"/>
    <xdr:sp macro="" textlink="">
      <xdr:nvSpPr>
        <xdr:cNvPr id="798" name="n_4aveValue【公民館】&#10;有形固定資産減価償却率"/>
        <xdr:cNvSpPr txBox="1"/>
      </xdr:nvSpPr>
      <xdr:spPr>
        <a:xfrm>
          <a:off x="12611735" y="18066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143510</xdr:rowOff>
    </xdr:from>
    <xdr:ext cx="405130" cy="258445"/>
    <xdr:sp macro="" textlink="">
      <xdr:nvSpPr>
        <xdr:cNvPr id="799" name="n_1mainValue【公民館】&#10;有形固定資産減価償却率"/>
        <xdr:cNvSpPr txBox="1"/>
      </xdr:nvSpPr>
      <xdr:spPr>
        <a:xfrm>
          <a:off x="15266035" y="17459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92710</xdr:rowOff>
    </xdr:from>
    <xdr:ext cx="404495" cy="259080"/>
    <xdr:sp macro="" textlink="">
      <xdr:nvSpPr>
        <xdr:cNvPr id="800" name="n_2mainValue【公民館】&#10;有形固定資産減価償却率"/>
        <xdr:cNvSpPr txBox="1"/>
      </xdr:nvSpPr>
      <xdr:spPr>
        <a:xfrm>
          <a:off x="14389735" y="17409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43815</xdr:rowOff>
    </xdr:from>
    <xdr:ext cx="404495" cy="258445"/>
    <xdr:sp macro="" textlink="">
      <xdr:nvSpPr>
        <xdr:cNvPr id="801" name="n_3mainValue【公民館】&#10;有形固定資産減価償却率"/>
        <xdr:cNvSpPr txBox="1"/>
      </xdr:nvSpPr>
      <xdr:spPr>
        <a:xfrm>
          <a:off x="13500735" y="17360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8255</xdr:rowOff>
    </xdr:from>
    <xdr:ext cx="404495" cy="258445"/>
    <xdr:sp macro="" textlink="">
      <xdr:nvSpPr>
        <xdr:cNvPr id="802" name="n_4mainValue【公民館】&#10;有形固定資産減価償却率"/>
        <xdr:cNvSpPr txBox="1"/>
      </xdr:nvSpPr>
      <xdr:spPr>
        <a:xfrm>
          <a:off x="12611735" y="17667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11" name="テキスト ボックス 81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2" name="直線コネクタ 8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3" name="直線コネクタ 81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14" name="テキスト ボックス 813"/>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5" name="直線コネクタ 81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816" name="テキスト ボックス 815"/>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7" name="直線コネクタ 8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1495" cy="259080"/>
    <xdr:sp macro="" textlink="">
      <xdr:nvSpPr>
        <xdr:cNvPr id="818" name="テキスト ボックス 817"/>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9" name="直線コネクタ 81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1495" cy="259080"/>
    <xdr:sp macro="" textlink="">
      <xdr:nvSpPr>
        <xdr:cNvPr id="820" name="テキスト ボックス 819"/>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1" name="直線コネクタ 82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1495" cy="258445"/>
    <xdr:sp macro="" textlink="">
      <xdr:nvSpPr>
        <xdr:cNvPr id="822" name="テキスト ボックス 821"/>
        <xdr:cNvSpPr txBox="1"/>
      </xdr:nvSpPr>
      <xdr:spPr>
        <a:xfrm>
          <a:off x="17756505" y="1700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824" name="テキスト ボックス 823"/>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38100</xdr:rowOff>
    </xdr:from>
    <xdr:to xmlns:xdr="http://schemas.openxmlformats.org/drawingml/2006/spreadsheetDrawing">
      <xdr:col>116</xdr:col>
      <xdr:colOff>62865</xdr:colOff>
      <xdr:row>108</xdr:row>
      <xdr:rowOff>150495</xdr:rowOff>
    </xdr:to>
    <xdr:cxnSp macro="">
      <xdr:nvCxnSpPr>
        <xdr:cNvPr id="826" name="直線コネクタ 825"/>
        <xdr:cNvCxnSpPr/>
      </xdr:nvCxnSpPr>
      <xdr:spPr>
        <a:xfrm flipV="1">
          <a:off x="22160865" y="173545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900" cy="258445"/>
    <xdr:sp macro="" textlink="">
      <xdr:nvSpPr>
        <xdr:cNvPr id="827" name="【公民館】&#10;一人当たり面積最小値テキスト"/>
        <xdr:cNvSpPr txBox="1"/>
      </xdr:nvSpPr>
      <xdr:spPr>
        <a:xfrm>
          <a:off x="22199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828" name="直線コネクタ 827"/>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156210</xdr:rowOff>
    </xdr:from>
    <xdr:ext cx="534670" cy="258445"/>
    <xdr:sp macro="" textlink="">
      <xdr:nvSpPr>
        <xdr:cNvPr id="829" name="【公民館】&#10;一人当たり面積最大値テキスト"/>
        <xdr:cNvSpPr txBox="1"/>
      </xdr:nvSpPr>
      <xdr:spPr>
        <a:xfrm>
          <a:off x="22199600" y="17129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38100</xdr:rowOff>
    </xdr:from>
    <xdr:to xmlns:xdr="http://schemas.openxmlformats.org/drawingml/2006/spreadsheetDrawing">
      <xdr:col>116</xdr:col>
      <xdr:colOff>152400</xdr:colOff>
      <xdr:row>101</xdr:row>
      <xdr:rowOff>38100</xdr:rowOff>
    </xdr:to>
    <xdr:cxnSp macro="">
      <xdr:nvCxnSpPr>
        <xdr:cNvPr id="830" name="直線コネクタ 829"/>
        <xdr:cNvCxnSpPr/>
      </xdr:nvCxnSpPr>
      <xdr:spPr>
        <a:xfrm>
          <a:off x="22072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50165</xdr:rowOff>
    </xdr:from>
    <xdr:ext cx="469900" cy="259080"/>
    <xdr:sp macro="" textlink="">
      <xdr:nvSpPr>
        <xdr:cNvPr id="831" name="【公民館】&#10;一人当たり面積平均値テキスト"/>
        <xdr:cNvSpPr txBox="1"/>
      </xdr:nvSpPr>
      <xdr:spPr>
        <a:xfrm>
          <a:off x="22199600" y="18395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27305</xdr:rowOff>
    </xdr:from>
    <xdr:to xmlns:xdr="http://schemas.openxmlformats.org/drawingml/2006/spreadsheetDrawing">
      <xdr:col>116</xdr:col>
      <xdr:colOff>114300</xdr:colOff>
      <xdr:row>108</xdr:row>
      <xdr:rowOff>128905</xdr:rowOff>
    </xdr:to>
    <xdr:sp macro="" textlink="">
      <xdr:nvSpPr>
        <xdr:cNvPr id="832" name="フローチャート: 判断 831"/>
        <xdr:cNvSpPr/>
      </xdr:nvSpPr>
      <xdr:spPr>
        <a:xfrm>
          <a:off x="221107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22225</xdr:rowOff>
    </xdr:from>
    <xdr:to xmlns:xdr="http://schemas.openxmlformats.org/drawingml/2006/spreadsheetDrawing">
      <xdr:col>112</xdr:col>
      <xdr:colOff>38100</xdr:colOff>
      <xdr:row>108</xdr:row>
      <xdr:rowOff>123825</xdr:rowOff>
    </xdr:to>
    <xdr:sp macro="" textlink="">
      <xdr:nvSpPr>
        <xdr:cNvPr id="833" name="フローチャート: 判断 832"/>
        <xdr:cNvSpPr/>
      </xdr:nvSpPr>
      <xdr:spPr>
        <a:xfrm>
          <a:off x="21272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26035</xdr:rowOff>
    </xdr:from>
    <xdr:to xmlns:xdr="http://schemas.openxmlformats.org/drawingml/2006/spreadsheetDrawing">
      <xdr:col>107</xdr:col>
      <xdr:colOff>101600</xdr:colOff>
      <xdr:row>108</xdr:row>
      <xdr:rowOff>127635</xdr:rowOff>
    </xdr:to>
    <xdr:sp macro="" textlink="">
      <xdr:nvSpPr>
        <xdr:cNvPr id="834" name="フローチャート: 判断 833"/>
        <xdr:cNvSpPr/>
      </xdr:nvSpPr>
      <xdr:spPr>
        <a:xfrm>
          <a:off x="20383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38100</xdr:rowOff>
    </xdr:from>
    <xdr:to xmlns:xdr="http://schemas.openxmlformats.org/drawingml/2006/spreadsheetDrawing">
      <xdr:col>102</xdr:col>
      <xdr:colOff>165100</xdr:colOff>
      <xdr:row>108</xdr:row>
      <xdr:rowOff>139700</xdr:rowOff>
    </xdr:to>
    <xdr:sp macro="" textlink="">
      <xdr:nvSpPr>
        <xdr:cNvPr id="835" name="フローチャート: 判断 834"/>
        <xdr:cNvSpPr/>
      </xdr:nvSpPr>
      <xdr:spPr>
        <a:xfrm>
          <a:off x="19494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52070</xdr:rowOff>
    </xdr:from>
    <xdr:to xmlns:xdr="http://schemas.openxmlformats.org/drawingml/2006/spreadsheetDrawing">
      <xdr:col>98</xdr:col>
      <xdr:colOff>38100</xdr:colOff>
      <xdr:row>108</xdr:row>
      <xdr:rowOff>153035</xdr:rowOff>
    </xdr:to>
    <xdr:sp macro="" textlink="">
      <xdr:nvSpPr>
        <xdr:cNvPr id="836" name="フローチャート: 判断 835"/>
        <xdr:cNvSpPr/>
      </xdr:nvSpPr>
      <xdr:spPr>
        <a:xfrm>
          <a:off x="18605500" y="18568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89535</xdr:rowOff>
    </xdr:from>
    <xdr:to xmlns:xdr="http://schemas.openxmlformats.org/drawingml/2006/spreadsheetDrawing">
      <xdr:col>116</xdr:col>
      <xdr:colOff>114300</xdr:colOff>
      <xdr:row>109</xdr:row>
      <xdr:rowOff>19685</xdr:rowOff>
    </xdr:to>
    <xdr:sp macro="" textlink="">
      <xdr:nvSpPr>
        <xdr:cNvPr id="842" name="楕円 841"/>
        <xdr:cNvSpPr/>
      </xdr:nvSpPr>
      <xdr:spPr>
        <a:xfrm>
          <a:off x="22110700" y="18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6350</xdr:rowOff>
    </xdr:from>
    <xdr:ext cx="469900" cy="258445"/>
    <xdr:sp macro="" textlink="">
      <xdr:nvSpPr>
        <xdr:cNvPr id="843" name="【公民館】&#10;一人当たり面積該当値テキスト"/>
        <xdr:cNvSpPr txBox="1"/>
      </xdr:nvSpPr>
      <xdr:spPr>
        <a:xfrm>
          <a:off x="22199600" y="18522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89535</xdr:rowOff>
    </xdr:from>
    <xdr:to xmlns:xdr="http://schemas.openxmlformats.org/drawingml/2006/spreadsheetDrawing">
      <xdr:col>112</xdr:col>
      <xdr:colOff>38100</xdr:colOff>
      <xdr:row>109</xdr:row>
      <xdr:rowOff>19685</xdr:rowOff>
    </xdr:to>
    <xdr:sp macro="" textlink="">
      <xdr:nvSpPr>
        <xdr:cNvPr id="844" name="楕円 843"/>
        <xdr:cNvSpPr/>
      </xdr:nvSpPr>
      <xdr:spPr>
        <a:xfrm>
          <a:off x="21272500" y="18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140335</xdr:rowOff>
    </xdr:from>
    <xdr:to xmlns:xdr="http://schemas.openxmlformats.org/drawingml/2006/spreadsheetDrawing">
      <xdr:col>116</xdr:col>
      <xdr:colOff>63500</xdr:colOff>
      <xdr:row>108</xdr:row>
      <xdr:rowOff>140335</xdr:rowOff>
    </xdr:to>
    <xdr:cxnSp macro="">
      <xdr:nvCxnSpPr>
        <xdr:cNvPr id="845" name="直線コネクタ 844"/>
        <xdr:cNvCxnSpPr/>
      </xdr:nvCxnSpPr>
      <xdr:spPr>
        <a:xfrm flipV="1">
          <a:off x="21323300" y="18656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89535</xdr:rowOff>
    </xdr:from>
    <xdr:to xmlns:xdr="http://schemas.openxmlformats.org/drawingml/2006/spreadsheetDrawing">
      <xdr:col>107</xdr:col>
      <xdr:colOff>101600</xdr:colOff>
      <xdr:row>109</xdr:row>
      <xdr:rowOff>19685</xdr:rowOff>
    </xdr:to>
    <xdr:sp macro="" textlink="">
      <xdr:nvSpPr>
        <xdr:cNvPr id="846" name="楕円 845"/>
        <xdr:cNvSpPr/>
      </xdr:nvSpPr>
      <xdr:spPr>
        <a:xfrm>
          <a:off x="20383500" y="18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140335</xdr:rowOff>
    </xdr:from>
    <xdr:to xmlns:xdr="http://schemas.openxmlformats.org/drawingml/2006/spreadsheetDrawing">
      <xdr:col>111</xdr:col>
      <xdr:colOff>177800</xdr:colOff>
      <xdr:row>108</xdr:row>
      <xdr:rowOff>140335</xdr:rowOff>
    </xdr:to>
    <xdr:cxnSp macro="">
      <xdr:nvCxnSpPr>
        <xdr:cNvPr id="847" name="直線コネクタ 846"/>
        <xdr:cNvCxnSpPr/>
      </xdr:nvCxnSpPr>
      <xdr:spPr>
        <a:xfrm flipV="1">
          <a:off x="20434300" y="18656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90170</xdr:rowOff>
    </xdr:from>
    <xdr:to xmlns:xdr="http://schemas.openxmlformats.org/drawingml/2006/spreadsheetDrawing">
      <xdr:col>102</xdr:col>
      <xdr:colOff>165100</xdr:colOff>
      <xdr:row>109</xdr:row>
      <xdr:rowOff>20320</xdr:rowOff>
    </xdr:to>
    <xdr:sp macro="" textlink="">
      <xdr:nvSpPr>
        <xdr:cNvPr id="848" name="楕円 847"/>
        <xdr:cNvSpPr/>
      </xdr:nvSpPr>
      <xdr:spPr>
        <a:xfrm>
          <a:off x="19494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140335</xdr:rowOff>
    </xdr:from>
    <xdr:to xmlns:xdr="http://schemas.openxmlformats.org/drawingml/2006/spreadsheetDrawing">
      <xdr:col>107</xdr:col>
      <xdr:colOff>50800</xdr:colOff>
      <xdr:row>108</xdr:row>
      <xdr:rowOff>140970</xdr:rowOff>
    </xdr:to>
    <xdr:cxnSp macro="">
      <xdr:nvCxnSpPr>
        <xdr:cNvPr id="849" name="直線コネクタ 848"/>
        <xdr:cNvCxnSpPr/>
      </xdr:nvCxnSpPr>
      <xdr:spPr>
        <a:xfrm flipV="1">
          <a:off x="19545300" y="18656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90170</xdr:rowOff>
    </xdr:from>
    <xdr:to xmlns:xdr="http://schemas.openxmlformats.org/drawingml/2006/spreadsheetDrawing">
      <xdr:col>98</xdr:col>
      <xdr:colOff>38100</xdr:colOff>
      <xdr:row>109</xdr:row>
      <xdr:rowOff>20320</xdr:rowOff>
    </xdr:to>
    <xdr:sp macro="" textlink="">
      <xdr:nvSpPr>
        <xdr:cNvPr id="850" name="楕円 849"/>
        <xdr:cNvSpPr/>
      </xdr:nvSpPr>
      <xdr:spPr>
        <a:xfrm>
          <a:off x="18605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140970</xdr:rowOff>
    </xdr:from>
    <xdr:to xmlns:xdr="http://schemas.openxmlformats.org/drawingml/2006/spreadsheetDrawing">
      <xdr:col>102</xdr:col>
      <xdr:colOff>114300</xdr:colOff>
      <xdr:row>108</xdr:row>
      <xdr:rowOff>140970</xdr:rowOff>
    </xdr:to>
    <xdr:cxnSp macro="">
      <xdr:nvCxnSpPr>
        <xdr:cNvPr id="851" name="直線コネクタ 850"/>
        <xdr:cNvCxnSpPr/>
      </xdr:nvCxnSpPr>
      <xdr:spPr>
        <a:xfrm flipV="1">
          <a:off x="18656300" y="1865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140335</xdr:rowOff>
    </xdr:from>
    <xdr:ext cx="469900" cy="259080"/>
    <xdr:sp macro="" textlink="">
      <xdr:nvSpPr>
        <xdr:cNvPr id="852" name="n_1aveValue【公民館】&#10;一人当たり面積"/>
        <xdr:cNvSpPr txBox="1"/>
      </xdr:nvSpPr>
      <xdr:spPr>
        <a:xfrm>
          <a:off x="21075650" y="183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144145</xdr:rowOff>
    </xdr:from>
    <xdr:ext cx="469265" cy="258445"/>
    <xdr:sp macro="" textlink="">
      <xdr:nvSpPr>
        <xdr:cNvPr id="853" name="n_2aveValue【公民館】&#10;一人当たり面積"/>
        <xdr:cNvSpPr txBox="1"/>
      </xdr:nvSpPr>
      <xdr:spPr>
        <a:xfrm>
          <a:off x="20199350" y="1831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156210</xdr:rowOff>
    </xdr:from>
    <xdr:ext cx="469265" cy="258445"/>
    <xdr:sp macro="" textlink="">
      <xdr:nvSpPr>
        <xdr:cNvPr id="854" name="n_3aveValue【公民館】&#10;一人当たり面積"/>
        <xdr:cNvSpPr txBox="1"/>
      </xdr:nvSpPr>
      <xdr:spPr>
        <a:xfrm>
          <a:off x="19310350" y="183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169545</xdr:rowOff>
    </xdr:from>
    <xdr:ext cx="469265" cy="258445"/>
    <xdr:sp macro="" textlink="">
      <xdr:nvSpPr>
        <xdr:cNvPr id="855" name="n_4aveValue【公民館】&#10;一人当たり面積"/>
        <xdr:cNvSpPr txBox="1"/>
      </xdr:nvSpPr>
      <xdr:spPr>
        <a:xfrm>
          <a:off x="18421350" y="18343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10795</xdr:rowOff>
    </xdr:from>
    <xdr:ext cx="469900" cy="258445"/>
    <xdr:sp macro="" textlink="">
      <xdr:nvSpPr>
        <xdr:cNvPr id="856" name="n_1mainValue【公民館】&#10;一人当たり面積"/>
        <xdr:cNvSpPr txBox="1"/>
      </xdr:nvSpPr>
      <xdr:spPr>
        <a:xfrm>
          <a:off x="21075650" y="18698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10795</xdr:rowOff>
    </xdr:from>
    <xdr:ext cx="469265" cy="258445"/>
    <xdr:sp macro="" textlink="">
      <xdr:nvSpPr>
        <xdr:cNvPr id="857" name="n_2mainValue【公民館】&#10;一人当たり面積"/>
        <xdr:cNvSpPr txBox="1"/>
      </xdr:nvSpPr>
      <xdr:spPr>
        <a:xfrm>
          <a:off x="20199350" y="18698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11430</xdr:rowOff>
    </xdr:from>
    <xdr:ext cx="469265" cy="259080"/>
    <xdr:sp macro="" textlink="">
      <xdr:nvSpPr>
        <xdr:cNvPr id="858" name="n_3mainValue【公民館】&#10;一人当たり面積"/>
        <xdr:cNvSpPr txBox="1"/>
      </xdr:nvSpPr>
      <xdr:spPr>
        <a:xfrm>
          <a:off x="19310350" y="18699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11430</xdr:rowOff>
    </xdr:from>
    <xdr:ext cx="469265" cy="259080"/>
    <xdr:sp macro="" textlink="">
      <xdr:nvSpPr>
        <xdr:cNvPr id="859" name="n_4mainValue【公民館】&#10;一人当たり面積"/>
        <xdr:cNvSpPr txBox="1"/>
      </xdr:nvSpPr>
      <xdr:spPr>
        <a:xfrm>
          <a:off x="18421350" y="18699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ほとんどの類型において有形固定資産減価償却率は類似団体平均を下回ているが、港湾・漁港、認定こども園・幼稚園・保育園については、類似団体平均を上回っている。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また、学校施設は類似団体平均を大幅に下回っており、これは平成２７年度に安田中学校屋内運動場の建替え更新を実施したことによるものである。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2,653
2,650
52.36
4,357,584
4,280,212
44,286
1,548,033
3,782,060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7" name="テキスト ボックス 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59" name="テキスト ボックス 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61" name="テキスト ボックス 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65" name="テキスト ボックス 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69" name="テキスト ボックス 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71" name="テキスト ボックス 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4501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161925</xdr:rowOff>
    </xdr:from>
    <xdr:ext cx="405130" cy="259080"/>
    <xdr:sp macro="" textlink="">
      <xdr:nvSpPr>
        <xdr:cNvPr id="77" name="【体育館・プール】&#10;有形固定資産減価償却率最大値テキスト"/>
        <xdr:cNvSpPr txBox="1"/>
      </xdr:nvSpPr>
      <xdr:spPr>
        <a:xfrm>
          <a:off x="4673600" y="9420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78" name="直線コネクタ 77"/>
        <xdr:cNvCxnSpPr/>
      </xdr:nvCxnSpPr>
      <xdr:spPr>
        <a:xfrm>
          <a:off x="4546600" y="964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140335</xdr:rowOff>
    </xdr:from>
    <xdr:ext cx="405130" cy="259080"/>
    <xdr:sp macro="" textlink="">
      <xdr:nvSpPr>
        <xdr:cNvPr id="79" name="【体育館・プール】&#10;有形固定資産減価償却率平均値テキスト"/>
        <xdr:cNvSpPr txBox="1"/>
      </xdr:nvSpPr>
      <xdr:spPr>
        <a:xfrm>
          <a:off x="4673600" y="10427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47625</xdr:rowOff>
    </xdr:to>
    <xdr:sp macro="" textlink="">
      <xdr:nvSpPr>
        <xdr:cNvPr id="80" name="フローチャート: 判断 79"/>
        <xdr:cNvSpPr/>
      </xdr:nvSpPr>
      <xdr:spPr>
        <a:xfrm>
          <a:off x="45847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81" name="フローチャート: 判断 80"/>
        <xdr:cNvSpPr/>
      </xdr:nvSpPr>
      <xdr:spPr>
        <a:xfrm>
          <a:off x="3746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139065</xdr:rowOff>
    </xdr:to>
    <xdr:sp macro="" textlink="">
      <xdr:nvSpPr>
        <xdr:cNvPr id="82" name="フローチャート: 判断 81"/>
        <xdr:cNvSpPr/>
      </xdr:nvSpPr>
      <xdr:spPr>
        <a:xfrm>
          <a:off x="2857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135890</xdr:rowOff>
    </xdr:to>
    <xdr:sp macro="" textlink="">
      <xdr:nvSpPr>
        <xdr:cNvPr id="83" name="フローチャート: 判断 82"/>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19685</xdr:rowOff>
    </xdr:from>
    <xdr:to xmlns:xdr="http://schemas.openxmlformats.org/drawingml/2006/spreadsheetDrawing">
      <xdr:col>6</xdr:col>
      <xdr:colOff>38100</xdr:colOff>
      <xdr:row>61</xdr:row>
      <xdr:rowOff>121285</xdr:rowOff>
    </xdr:to>
    <xdr:sp macro="" textlink="">
      <xdr:nvSpPr>
        <xdr:cNvPr id="84" name="フローチャート: 判断 83"/>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85" name="テキスト ボックス 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6" name="テキスト ボックス 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7" name="テキスト ボックス 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8" name="テキスト ボックス 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9" name="テキスト ボックス 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78105</xdr:rowOff>
    </xdr:from>
    <xdr:to xmlns:xdr="http://schemas.openxmlformats.org/drawingml/2006/spreadsheetDrawing">
      <xdr:col>24</xdr:col>
      <xdr:colOff>114300</xdr:colOff>
      <xdr:row>65</xdr:row>
      <xdr:rowOff>8255</xdr:rowOff>
    </xdr:to>
    <xdr:sp macro="" textlink="">
      <xdr:nvSpPr>
        <xdr:cNvPr id="90" name="楕円 89"/>
        <xdr:cNvSpPr/>
      </xdr:nvSpPr>
      <xdr:spPr>
        <a:xfrm>
          <a:off x="4584700" y="110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164465</xdr:rowOff>
    </xdr:from>
    <xdr:ext cx="405130" cy="259080"/>
    <xdr:sp macro="" textlink="">
      <xdr:nvSpPr>
        <xdr:cNvPr id="91" name="【体育館・プール】&#10;有形固定資産減価償却率該当値テキスト"/>
        <xdr:cNvSpPr txBox="1"/>
      </xdr:nvSpPr>
      <xdr:spPr>
        <a:xfrm>
          <a:off x="4673600" y="10965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71755</xdr:rowOff>
    </xdr:from>
    <xdr:to xmlns:xdr="http://schemas.openxmlformats.org/drawingml/2006/spreadsheetDrawing">
      <xdr:col>20</xdr:col>
      <xdr:colOff>38100</xdr:colOff>
      <xdr:row>65</xdr:row>
      <xdr:rowOff>1905</xdr:rowOff>
    </xdr:to>
    <xdr:sp macro="" textlink="">
      <xdr:nvSpPr>
        <xdr:cNvPr id="92" name="楕円 91"/>
        <xdr:cNvSpPr/>
      </xdr:nvSpPr>
      <xdr:spPr>
        <a:xfrm>
          <a:off x="3746500" y="110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122555</xdr:rowOff>
    </xdr:from>
    <xdr:to xmlns:xdr="http://schemas.openxmlformats.org/drawingml/2006/spreadsheetDrawing">
      <xdr:col>24</xdr:col>
      <xdr:colOff>63500</xdr:colOff>
      <xdr:row>64</xdr:row>
      <xdr:rowOff>128905</xdr:rowOff>
    </xdr:to>
    <xdr:cxnSp macro="">
      <xdr:nvCxnSpPr>
        <xdr:cNvPr id="93" name="直線コネクタ 92"/>
        <xdr:cNvCxnSpPr/>
      </xdr:nvCxnSpPr>
      <xdr:spPr>
        <a:xfrm>
          <a:off x="3797300" y="110953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65405</xdr:rowOff>
    </xdr:from>
    <xdr:to xmlns:xdr="http://schemas.openxmlformats.org/drawingml/2006/spreadsheetDrawing">
      <xdr:col>15</xdr:col>
      <xdr:colOff>101600</xdr:colOff>
      <xdr:row>64</xdr:row>
      <xdr:rowOff>167005</xdr:rowOff>
    </xdr:to>
    <xdr:sp macro="" textlink="">
      <xdr:nvSpPr>
        <xdr:cNvPr id="94" name="楕円 93"/>
        <xdr:cNvSpPr/>
      </xdr:nvSpPr>
      <xdr:spPr>
        <a:xfrm>
          <a:off x="2857500" y="110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116205</xdr:rowOff>
    </xdr:from>
    <xdr:to xmlns:xdr="http://schemas.openxmlformats.org/drawingml/2006/spreadsheetDrawing">
      <xdr:col>19</xdr:col>
      <xdr:colOff>177800</xdr:colOff>
      <xdr:row>64</xdr:row>
      <xdr:rowOff>122555</xdr:rowOff>
    </xdr:to>
    <xdr:cxnSp macro="">
      <xdr:nvCxnSpPr>
        <xdr:cNvPr id="95" name="直線コネクタ 94"/>
        <xdr:cNvCxnSpPr/>
      </xdr:nvCxnSpPr>
      <xdr:spPr>
        <a:xfrm>
          <a:off x="2908300" y="110890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58420</xdr:rowOff>
    </xdr:from>
    <xdr:to xmlns:xdr="http://schemas.openxmlformats.org/drawingml/2006/spreadsheetDrawing">
      <xdr:col>10</xdr:col>
      <xdr:colOff>165100</xdr:colOff>
      <xdr:row>64</xdr:row>
      <xdr:rowOff>160020</xdr:rowOff>
    </xdr:to>
    <xdr:sp macro="" textlink="">
      <xdr:nvSpPr>
        <xdr:cNvPr id="96" name="楕円 95"/>
        <xdr:cNvSpPr/>
      </xdr:nvSpPr>
      <xdr:spPr>
        <a:xfrm>
          <a:off x="1968500" y="110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109220</xdr:rowOff>
    </xdr:from>
    <xdr:to xmlns:xdr="http://schemas.openxmlformats.org/drawingml/2006/spreadsheetDrawing">
      <xdr:col>15</xdr:col>
      <xdr:colOff>50800</xdr:colOff>
      <xdr:row>64</xdr:row>
      <xdr:rowOff>116205</xdr:rowOff>
    </xdr:to>
    <xdr:cxnSp macro="">
      <xdr:nvCxnSpPr>
        <xdr:cNvPr id="97" name="直線コネクタ 96"/>
        <xdr:cNvCxnSpPr/>
      </xdr:nvCxnSpPr>
      <xdr:spPr>
        <a:xfrm>
          <a:off x="2019300" y="11082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64</xdr:row>
      <xdr:rowOff>52070</xdr:rowOff>
    </xdr:from>
    <xdr:to xmlns:xdr="http://schemas.openxmlformats.org/drawingml/2006/spreadsheetDrawing">
      <xdr:col>6</xdr:col>
      <xdr:colOff>38100</xdr:colOff>
      <xdr:row>64</xdr:row>
      <xdr:rowOff>153670</xdr:rowOff>
    </xdr:to>
    <xdr:sp macro="" textlink="">
      <xdr:nvSpPr>
        <xdr:cNvPr id="98" name="楕円 97"/>
        <xdr:cNvSpPr/>
      </xdr:nvSpPr>
      <xdr:spPr>
        <a:xfrm>
          <a:off x="1079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64</xdr:row>
      <xdr:rowOff>102870</xdr:rowOff>
    </xdr:from>
    <xdr:to xmlns:xdr="http://schemas.openxmlformats.org/drawingml/2006/spreadsheetDrawing">
      <xdr:col>10</xdr:col>
      <xdr:colOff>114300</xdr:colOff>
      <xdr:row>64</xdr:row>
      <xdr:rowOff>109220</xdr:rowOff>
    </xdr:to>
    <xdr:cxnSp macro="">
      <xdr:nvCxnSpPr>
        <xdr:cNvPr id="99" name="直線コネクタ 98"/>
        <xdr:cNvCxnSpPr/>
      </xdr:nvCxnSpPr>
      <xdr:spPr>
        <a:xfrm>
          <a:off x="1130300" y="110756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39370</xdr:rowOff>
    </xdr:from>
    <xdr:ext cx="405130" cy="259080"/>
    <xdr:sp macro="" textlink="">
      <xdr:nvSpPr>
        <xdr:cNvPr id="100" name="n_1aveValue【体育館・プール】&#10;有形固定資産減価償却率"/>
        <xdr:cNvSpPr txBox="1"/>
      </xdr:nvSpPr>
      <xdr:spPr>
        <a:xfrm>
          <a:off x="3582035" y="1032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4495" cy="258445"/>
    <xdr:sp macro="" textlink="">
      <xdr:nvSpPr>
        <xdr:cNvPr id="101" name="n_2aveValue【体育館・プール】&#10;有形固定資産減価償却率"/>
        <xdr:cNvSpPr txBox="1"/>
      </xdr:nvSpPr>
      <xdr:spPr>
        <a:xfrm>
          <a:off x="2705735" y="10271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152400</xdr:rowOff>
    </xdr:from>
    <xdr:ext cx="404495" cy="259080"/>
    <xdr:sp macro="" textlink="">
      <xdr:nvSpPr>
        <xdr:cNvPr id="102" name="n_3aveValue【体育館・プール】&#10;有形固定資産減価償却率"/>
        <xdr:cNvSpPr txBox="1"/>
      </xdr:nvSpPr>
      <xdr:spPr>
        <a:xfrm>
          <a:off x="1816735" y="1026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137795</xdr:rowOff>
    </xdr:from>
    <xdr:ext cx="404495" cy="259080"/>
    <xdr:sp macro="" textlink="">
      <xdr:nvSpPr>
        <xdr:cNvPr id="103" name="n_4aveValue【体育館・プール】&#10;有形固定資産減価償却率"/>
        <xdr:cNvSpPr txBox="1"/>
      </xdr:nvSpPr>
      <xdr:spPr>
        <a:xfrm>
          <a:off x="927735" y="10253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164465</xdr:rowOff>
    </xdr:from>
    <xdr:ext cx="405130" cy="259080"/>
    <xdr:sp macro="" textlink="">
      <xdr:nvSpPr>
        <xdr:cNvPr id="104" name="n_1mainValue【体育館・プール】&#10;有形固定資産減価償却率"/>
        <xdr:cNvSpPr txBox="1"/>
      </xdr:nvSpPr>
      <xdr:spPr>
        <a:xfrm>
          <a:off x="3582035" y="11137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158115</xdr:rowOff>
    </xdr:from>
    <xdr:ext cx="404495" cy="258445"/>
    <xdr:sp macro="" textlink="">
      <xdr:nvSpPr>
        <xdr:cNvPr id="105" name="n_2mainValue【体育館・プール】&#10;有形固定資産減価償却率"/>
        <xdr:cNvSpPr txBox="1"/>
      </xdr:nvSpPr>
      <xdr:spPr>
        <a:xfrm>
          <a:off x="2705735" y="11130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151130</xdr:rowOff>
    </xdr:from>
    <xdr:ext cx="404495" cy="259080"/>
    <xdr:sp macro="" textlink="">
      <xdr:nvSpPr>
        <xdr:cNvPr id="106" name="n_3mainValue【体育館・プール】&#10;有形固定資産減価償却率"/>
        <xdr:cNvSpPr txBox="1"/>
      </xdr:nvSpPr>
      <xdr:spPr>
        <a:xfrm>
          <a:off x="1816735" y="11123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144780</xdr:rowOff>
    </xdr:from>
    <xdr:ext cx="404495" cy="258445"/>
    <xdr:sp macro="" textlink="">
      <xdr:nvSpPr>
        <xdr:cNvPr id="107" name="n_4mainValue【体育館・プール】&#10;有形固定資産減価償却率"/>
        <xdr:cNvSpPr txBox="1"/>
      </xdr:nvSpPr>
      <xdr:spPr>
        <a:xfrm>
          <a:off x="927735" y="11117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16" name="テキスト ボックス 1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8" name="直線コネクタ 11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119" name="テキスト ボックス 118"/>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20" name="直線コネクタ 11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121" name="テキスト ボックス 120"/>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22" name="直線コネクタ 12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23" name="テキスト ボックス 122"/>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24" name="直線コネクタ 12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125" name="テキスト ボックス 124"/>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6" name="直線コネクタ 12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127" name="テキスト ボックス 126"/>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28" name="直線コネクタ 12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69850</xdr:rowOff>
    </xdr:from>
    <xdr:ext cx="531495" cy="259080"/>
    <xdr:sp macro="" textlink="">
      <xdr:nvSpPr>
        <xdr:cNvPr id="129" name="テキスト ボックス 128"/>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30" name="直線コネクタ 1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8445"/>
    <xdr:sp macro="" textlink="">
      <xdr:nvSpPr>
        <xdr:cNvPr id="131" name="テキスト ボックス 130"/>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61595</xdr:rowOff>
    </xdr:from>
    <xdr:to xmlns:xdr="http://schemas.openxmlformats.org/drawingml/2006/spreadsheetDrawing">
      <xdr:col>54</xdr:col>
      <xdr:colOff>189865</xdr:colOff>
      <xdr:row>64</xdr:row>
      <xdr:rowOff>117475</xdr:rowOff>
    </xdr:to>
    <xdr:cxnSp macro="">
      <xdr:nvCxnSpPr>
        <xdr:cNvPr id="133" name="直線コネクタ 132"/>
        <xdr:cNvCxnSpPr/>
      </xdr:nvCxnSpPr>
      <xdr:spPr>
        <a:xfrm flipV="1">
          <a:off x="10476865" y="9491345"/>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121285</xdr:rowOff>
    </xdr:from>
    <xdr:ext cx="469900" cy="258445"/>
    <xdr:sp macro="" textlink="">
      <xdr:nvSpPr>
        <xdr:cNvPr id="134" name="【体育館・プール】&#10;一人当たり面積最小値テキスト"/>
        <xdr:cNvSpPr txBox="1"/>
      </xdr:nvSpPr>
      <xdr:spPr>
        <a:xfrm>
          <a:off x="10515600" y="11094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135" name="直線コネクタ 134"/>
        <xdr:cNvCxnSpPr/>
      </xdr:nvCxnSpPr>
      <xdr:spPr>
        <a:xfrm>
          <a:off x="10388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900" cy="258445"/>
    <xdr:sp macro="" textlink="">
      <xdr:nvSpPr>
        <xdr:cNvPr id="136" name="【体育館・プール】&#10;一人当たり面積最大値テキスト"/>
        <xdr:cNvSpPr txBox="1"/>
      </xdr:nvSpPr>
      <xdr:spPr>
        <a:xfrm>
          <a:off x="10515600" y="926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61595</xdr:rowOff>
    </xdr:from>
    <xdr:to xmlns:xdr="http://schemas.openxmlformats.org/drawingml/2006/spreadsheetDrawing">
      <xdr:col>55</xdr:col>
      <xdr:colOff>88900</xdr:colOff>
      <xdr:row>55</xdr:row>
      <xdr:rowOff>61595</xdr:rowOff>
    </xdr:to>
    <xdr:cxnSp macro="">
      <xdr:nvCxnSpPr>
        <xdr:cNvPr id="137" name="直線コネクタ 136"/>
        <xdr:cNvCxnSpPr/>
      </xdr:nvCxnSpPr>
      <xdr:spPr>
        <a:xfrm>
          <a:off x="10388600" y="949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107315</xdr:rowOff>
    </xdr:from>
    <xdr:ext cx="469900" cy="259080"/>
    <xdr:sp macro="" textlink="">
      <xdr:nvSpPr>
        <xdr:cNvPr id="138" name="【体育館・プール】&#10;一人当たり面積平均値テキスト"/>
        <xdr:cNvSpPr txBox="1"/>
      </xdr:nvSpPr>
      <xdr:spPr>
        <a:xfrm>
          <a:off x="10515600" y="107372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84455</xdr:rowOff>
    </xdr:from>
    <xdr:to xmlns:xdr="http://schemas.openxmlformats.org/drawingml/2006/spreadsheetDrawing">
      <xdr:col>55</xdr:col>
      <xdr:colOff>50800</xdr:colOff>
      <xdr:row>64</xdr:row>
      <xdr:rowOff>14605</xdr:rowOff>
    </xdr:to>
    <xdr:sp macro="" textlink="">
      <xdr:nvSpPr>
        <xdr:cNvPr id="139" name="フローチャート: 判断 138"/>
        <xdr:cNvSpPr/>
      </xdr:nvSpPr>
      <xdr:spPr>
        <a:xfrm>
          <a:off x="104267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10160</xdr:rowOff>
    </xdr:to>
    <xdr:sp macro="" textlink="">
      <xdr:nvSpPr>
        <xdr:cNvPr id="140" name="フローチャート: 判断 139"/>
        <xdr:cNvSpPr/>
      </xdr:nvSpPr>
      <xdr:spPr>
        <a:xfrm>
          <a:off x="9588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10160</xdr:rowOff>
    </xdr:to>
    <xdr:sp macro="" textlink="">
      <xdr:nvSpPr>
        <xdr:cNvPr id="141" name="フローチャート: 判断 140"/>
        <xdr:cNvSpPr/>
      </xdr:nvSpPr>
      <xdr:spPr>
        <a:xfrm>
          <a:off x="8699500" y="1088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6350</xdr:rowOff>
    </xdr:to>
    <xdr:sp macro="" textlink="">
      <xdr:nvSpPr>
        <xdr:cNvPr id="142" name="フローチャート: 判断 141"/>
        <xdr:cNvSpPr/>
      </xdr:nvSpPr>
      <xdr:spPr>
        <a:xfrm>
          <a:off x="7810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104775</xdr:rowOff>
    </xdr:from>
    <xdr:to xmlns:xdr="http://schemas.openxmlformats.org/drawingml/2006/spreadsheetDrawing">
      <xdr:col>36</xdr:col>
      <xdr:colOff>165100</xdr:colOff>
      <xdr:row>64</xdr:row>
      <xdr:rowOff>34925</xdr:rowOff>
    </xdr:to>
    <xdr:sp macro="" textlink="">
      <xdr:nvSpPr>
        <xdr:cNvPr id="143" name="フローチャート: 判断 142"/>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44" name="テキスト ボックス 14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45" name="テキスト ボックス 14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46" name="テキスト ボックス 14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47" name="テキスト ボックス 14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48" name="テキスト ボックス 14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5080</xdr:rowOff>
    </xdr:from>
    <xdr:to xmlns:xdr="http://schemas.openxmlformats.org/drawingml/2006/spreadsheetDrawing">
      <xdr:col>55</xdr:col>
      <xdr:colOff>50800</xdr:colOff>
      <xdr:row>64</xdr:row>
      <xdr:rowOff>106680</xdr:rowOff>
    </xdr:to>
    <xdr:sp macro="" textlink="">
      <xdr:nvSpPr>
        <xdr:cNvPr id="149" name="楕円 148"/>
        <xdr:cNvSpPr/>
      </xdr:nvSpPr>
      <xdr:spPr>
        <a:xfrm>
          <a:off x="10426700" y="10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91440</xdr:rowOff>
    </xdr:from>
    <xdr:ext cx="469900" cy="259080"/>
    <xdr:sp macro="" textlink="">
      <xdr:nvSpPr>
        <xdr:cNvPr id="150" name="【体育館・プール】&#10;一人当たり面積該当値テキスト"/>
        <xdr:cNvSpPr txBox="1"/>
      </xdr:nvSpPr>
      <xdr:spPr>
        <a:xfrm>
          <a:off x="10515600" y="1089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6350</xdr:rowOff>
    </xdr:from>
    <xdr:to xmlns:xdr="http://schemas.openxmlformats.org/drawingml/2006/spreadsheetDrawing">
      <xdr:col>50</xdr:col>
      <xdr:colOff>165100</xdr:colOff>
      <xdr:row>64</xdr:row>
      <xdr:rowOff>107950</xdr:rowOff>
    </xdr:to>
    <xdr:sp macro="" textlink="">
      <xdr:nvSpPr>
        <xdr:cNvPr id="151" name="楕円 150"/>
        <xdr:cNvSpPr/>
      </xdr:nvSpPr>
      <xdr:spPr>
        <a:xfrm>
          <a:off x="958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55880</xdr:rowOff>
    </xdr:from>
    <xdr:to xmlns:xdr="http://schemas.openxmlformats.org/drawingml/2006/spreadsheetDrawing">
      <xdr:col>55</xdr:col>
      <xdr:colOff>0</xdr:colOff>
      <xdr:row>64</xdr:row>
      <xdr:rowOff>57150</xdr:rowOff>
    </xdr:to>
    <xdr:cxnSp macro="">
      <xdr:nvCxnSpPr>
        <xdr:cNvPr id="152" name="直線コネクタ 151"/>
        <xdr:cNvCxnSpPr/>
      </xdr:nvCxnSpPr>
      <xdr:spPr>
        <a:xfrm flipV="1">
          <a:off x="9639300" y="110286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7620</xdr:rowOff>
    </xdr:from>
    <xdr:to xmlns:xdr="http://schemas.openxmlformats.org/drawingml/2006/spreadsheetDrawing">
      <xdr:col>46</xdr:col>
      <xdr:colOff>38100</xdr:colOff>
      <xdr:row>64</xdr:row>
      <xdr:rowOff>109220</xdr:rowOff>
    </xdr:to>
    <xdr:sp macro="" textlink="">
      <xdr:nvSpPr>
        <xdr:cNvPr id="153" name="楕円 152"/>
        <xdr:cNvSpPr/>
      </xdr:nvSpPr>
      <xdr:spPr>
        <a:xfrm>
          <a:off x="86995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57150</xdr:rowOff>
    </xdr:from>
    <xdr:to xmlns:xdr="http://schemas.openxmlformats.org/drawingml/2006/spreadsheetDrawing">
      <xdr:col>50</xdr:col>
      <xdr:colOff>114300</xdr:colOff>
      <xdr:row>64</xdr:row>
      <xdr:rowOff>58420</xdr:rowOff>
    </xdr:to>
    <xdr:cxnSp macro="">
      <xdr:nvCxnSpPr>
        <xdr:cNvPr id="154" name="直線コネクタ 153"/>
        <xdr:cNvCxnSpPr/>
      </xdr:nvCxnSpPr>
      <xdr:spPr>
        <a:xfrm flipV="1">
          <a:off x="8750300" y="110299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8255</xdr:rowOff>
    </xdr:from>
    <xdr:to xmlns:xdr="http://schemas.openxmlformats.org/drawingml/2006/spreadsheetDrawing">
      <xdr:col>41</xdr:col>
      <xdr:colOff>101600</xdr:colOff>
      <xdr:row>64</xdr:row>
      <xdr:rowOff>109855</xdr:rowOff>
    </xdr:to>
    <xdr:sp macro="" textlink="">
      <xdr:nvSpPr>
        <xdr:cNvPr id="155" name="楕円 154"/>
        <xdr:cNvSpPr/>
      </xdr:nvSpPr>
      <xdr:spPr>
        <a:xfrm>
          <a:off x="7810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58420</xdr:rowOff>
    </xdr:from>
    <xdr:to xmlns:xdr="http://schemas.openxmlformats.org/drawingml/2006/spreadsheetDrawing">
      <xdr:col>45</xdr:col>
      <xdr:colOff>177800</xdr:colOff>
      <xdr:row>64</xdr:row>
      <xdr:rowOff>59055</xdr:rowOff>
    </xdr:to>
    <xdr:cxnSp macro="">
      <xdr:nvCxnSpPr>
        <xdr:cNvPr id="156" name="直線コネクタ 155"/>
        <xdr:cNvCxnSpPr/>
      </xdr:nvCxnSpPr>
      <xdr:spPr>
        <a:xfrm flipV="1">
          <a:off x="7861300" y="110312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9525</xdr:rowOff>
    </xdr:from>
    <xdr:to xmlns:xdr="http://schemas.openxmlformats.org/drawingml/2006/spreadsheetDrawing">
      <xdr:col>36</xdr:col>
      <xdr:colOff>165100</xdr:colOff>
      <xdr:row>64</xdr:row>
      <xdr:rowOff>111125</xdr:rowOff>
    </xdr:to>
    <xdr:sp macro="" textlink="">
      <xdr:nvSpPr>
        <xdr:cNvPr id="157" name="楕円 156"/>
        <xdr:cNvSpPr/>
      </xdr:nvSpPr>
      <xdr:spPr>
        <a:xfrm>
          <a:off x="6921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59055</xdr:rowOff>
    </xdr:from>
    <xdr:to xmlns:xdr="http://schemas.openxmlformats.org/drawingml/2006/spreadsheetDrawing">
      <xdr:col>41</xdr:col>
      <xdr:colOff>50800</xdr:colOff>
      <xdr:row>64</xdr:row>
      <xdr:rowOff>60325</xdr:rowOff>
    </xdr:to>
    <xdr:cxnSp macro="">
      <xdr:nvCxnSpPr>
        <xdr:cNvPr id="158" name="直線コネクタ 157"/>
        <xdr:cNvCxnSpPr/>
      </xdr:nvCxnSpPr>
      <xdr:spPr>
        <a:xfrm flipV="1">
          <a:off x="6972300" y="110318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26670</xdr:rowOff>
    </xdr:from>
    <xdr:ext cx="469900" cy="259080"/>
    <xdr:sp macro="" textlink="">
      <xdr:nvSpPr>
        <xdr:cNvPr id="159" name="n_1aveValue【体育館・プール】&#10;一人当たり面積"/>
        <xdr:cNvSpPr txBox="1"/>
      </xdr:nvSpPr>
      <xdr:spPr>
        <a:xfrm>
          <a:off x="939165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26670</xdr:rowOff>
    </xdr:from>
    <xdr:ext cx="469265" cy="259080"/>
    <xdr:sp macro="" textlink="">
      <xdr:nvSpPr>
        <xdr:cNvPr id="160" name="n_2aveValue【体育館・プール】&#10;一人当たり面積"/>
        <xdr:cNvSpPr txBox="1"/>
      </xdr:nvSpPr>
      <xdr:spPr>
        <a:xfrm>
          <a:off x="8515350" y="1065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22225</xdr:rowOff>
    </xdr:from>
    <xdr:ext cx="469265" cy="258445"/>
    <xdr:sp macro="" textlink="">
      <xdr:nvSpPr>
        <xdr:cNvPr id="161" name="n_3aveValue【体育館・プール】&#10;一人当たり面積"/>
        <xdr:cNvSpPr txBox="1"/>
      </xdr:nvSpPr>
      <xdr:spPr>
        <a:xfrm>
          <a:off x="762635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52070</xdr:rowOff>
    </xdr:from>
    <xdr:ext cx="469265" cy="258445"/>
    <xdr:sp macro="" textlink="">
      <xdr:nvSpPr>
        <xdr:cNvPr id="162" name="n_4aveValue【体育館・プール】&#10;一人当たり面積"/>
        <xdr:cNvSpPr txBox="1"/>
      </xdr:nvSpPr>
      <xdr:spPr>
        <a:xfrm>
          <a:off x="6737350" y="1068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99060</xdr:rowOff>
    </xdr:from>
    <xdr:ext cx="469900" cy="258445"/>
    <xdr:sp macro="" textlink="">
      <xdr:nvSpPr>
        <xdr:cNvPr id="163" name="n_1mainValue【体育館・プール】&#10;一人当たり面積"/>
        <xdr:cNvSpPr txBox="1"/>
      </xdr:nvSpPr>
      <xdr:spPr>
        <a:xfrm>
          <a:off x="9391650" y="11071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100330</xdr:rowOff>
    </xdr:from>
    <xdr:ext cx="469265" cy="258445"/>
    <xdr:sp macro="" textlink="">
      <xdr:nvSpPr>
        <xdr:cNvPr id="164" name="n_2mainValue【体育館・プール】&#10;一人当たり面積"/>
        <xdr:cNvSpPr txBox="1"/>
      </xdr:nvSpPr>
      <xdr:spPr>
        <a:xfrm>
          <a:off x="8515350" y="11073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100965</xdr:rowOff>
    </xdr:from>
    <xdr:ext cx="469265" cy="258445"/>
    <xdr:sp macro="" textlink="">
      <xdr:nvSpPr>
        <xdr:cNvPr id="165" name="n_3mainValue【体育館・プール】&#10;一人当たり面積"/>
        <xdr:cNvSpPr txBox="1"/>
      </xdr:nvSpPr>
      <xdr:spPr>
        <a:xfrm>
          <a:off x="7626350" y="11073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102235</xdr:rowOff>
    </xdr:from>
    <xdr:ext cx="469265" cy="258445"/>
    <xdr:sp macro="" textlink="">
      <xdr:nvSpPr>
        <xdr:cNvPr id="166" name="n_4mainValue【体育館・プール】&#10;一人当たり面積"/>
        <xdr:cNvSpPr txBox="1"/>
      </xdr:nvSpPr>
      <xdr:spPr>
        <a:xfrm>
          <a:off x="6737350" y="11075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75" name="テキスト ボックス 17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76" name="直線コネクタ 1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177" name="テキスト ボックス 176"/>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78" name="直線コネクタ 1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179" name="テキスト ボックス 178"/>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80" name="直線コネクタ 1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81" name="テキスト ボックス 1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82" name="直線コネクタ 1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83" name="テキスト ボックス 1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84" name="直線コネクタ 1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85" name="テキスト ボックス 184"/>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86" name="直線コネクタ 1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187" name="テキスト ボックス 1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8" name="直線コネクタ 1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189" name="テキスト ボックス 188"/>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86</xdr:row>
      <xdr:rowOff>114300</xdr:rowOff>
    </xdr:to>
    <xdr:cxnSp macro="">
      <xdr:nvCxnSpPr>
        <xdr:cNvPr id="191" name="直線コネクタ 190"/>
        <xdr:cNvCxnSpPr/>
      </xdr:nvCxnSpPr>
      <xdr:spPr>
        <a:xfrm flipV="1">
          <a:off x="4634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1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193" name="直線コネクタ 1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405130" cy="258445"/>
    <xdr:sp macro="" textlink="">
      <xdr:nvSpPr>
        <xdr:cNvPr id="194" name="【福祉施設】&#10;有形固定資産減価償却率最大値テキスト"/>
        <xdr:cNvSpPr txBox="1"/>
      </xdr:nvSpPr>
      <xdr:spPr>
        <a:xfrm>
          <a:off x="4673600" y="13105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195" name="直線コネクタ 194"/>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21590</xdr:rowOff>
    </xdr:from>
    <xdr:ext cx="405130" cy="259080"/>
    <xdr:sp macro="" textlink="">
      <xdr:nvSpPr>
        <xdr:cNvPr id="196" name="【福祉施設】&#10;有形固定資産減価償却率平均値テキスト"/>
        <xdr:cNvSpPr txBox="1"/>
      </xdr:nvSpPr>
      <xdr:spPr>
        <a:xfrm>
          <a:off x="4673600" y="13737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170180</xdr:rowOff>
    </xdr:from>
    <xdr:to xmlns:xdr="http://schemas.openxmlformats.org/drawingml/2006/spreadsheetDrawing">
      <xdr:col>24</xdr:col>
      <xdr:colOff>114300</xdr:colOff>
      <xdr:row>81</xdr:row>
      <xdr:rowOff>100330</xdr:rowOff>
    </xdr:to>
    <xdr:sp macro="" textlink="">
      <xdr:nvSpPr>
        <xdr:cNvPr id="197" name="フローチャート: 判断 19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132080</xdr:rowOff>
    </xdr:from>
    <xdr:to xmlns:xdr="http://schemas.openxmlformats.org/drawingml/2006/spreadsheetDrawing">
      <xdr:col>20</xdr:col>
      <xdr:colOff>38100</xdr:colOff>
      <xdr:row>81</xdr:row>
      <xdr:rowOff>62230</xdr:rowOff>
    </xdr:to>
    <xdr:sp macro="" textlink="">
      <xdr:nvSpPr>
        <xdr:cNvPr id="198" name="フローチャート: 判断 19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74930</xdr:rowOff>
    </xdr:from>
    <xdr:to xmlns:xdr="http://schemas.openxmlformats.org/drawingml/2006/spreadsheetDrawing">
      <xdr:col>15</xdr:col>
      <xdr:colOff>101600</xdr:colOff>
      <xdr:row>81</xdr:row>
      <xdr:rowOff>5080</xdr:rowOff>
    </xdr:to>
    <xdr:sp macro="" textlink="">
      <xdr:nvSpPr>
        <xdr:cNvPr id="199" name="フローチャート: 判断 19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50165</xdr:rowOff>
    </xdr:from>
    <xdr:to xmlns:xdr="http://schemas.openxmlformats.org/drawingml/2006/spreadsheetDrawing">
      <xdr:col>10</xdr:col>
      <xdr:colOff>165100</xdr:colOff>
      <xdr:row>80</xdr:row>
      <xdr:rowOff>151765</xdr:rowOff>
    </xdr:to>
    <xdr:sp macro="" textlink="">
      <xdr:nvSpPr>
        <xdr:cNvPr id="200" name="フローチャート: 判断 199"/>
        <xdr:cNvSpPr/>
      </xdr:nvSpPr>
      <xdr:spPr>
        <a:xfrm>
          <a:off x="1968500" y="137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76835</xdr:rowOff>
    </xdr:from>
    <xdr:to xmlns:xdr="http://schemas.openxmlformats.org/drawingml/2006/spreadsheetDrawing">
      <xdr:col>6</xdr:col>
      <xdr:colOff>38100</xdr:colOff>
      <xdr:row>81</xdr:row>
      <xdr:rowOff>6985</xdr:rowOff>
    </xdr:to>
    <xdr:sp macro="" textlink="">
      <xdr:nvSpPr>
        <xdr:cNvPr id="201" name="フローチャート: 判断 200"/>
        <xdr:cNvSpPr/>
      </xdr:nvSpPr>
      <xdr:spPr>
        <a:xfrm>
          <a:off x="107950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02" name="テキスト ボックス 2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03" name="テキスト ボックス 2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04" name="テキスト ボックス 2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05" name="テキスト ボックス 2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06" name="テキスト ボックス 2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135890</xdr:rowOff>
    </xdr:from>
    <xdr:to xmlns:xdr="http://schemas.openxmlformats.org/drawingml/2006/spreadsheetDrawing">
      <xdr:col>24</xdr:col>
      <xdr:colOff>114300</xdr:colOff>
      <xdr:row>82</xdr:row>
      <xdr:rowOff>66040</xdr:rowOff>
    </xdr:to>
    <xdr:sp macro="" textlink="">
      <xdr:nvSpPr>
        <xdr:cNvPr id="207" name="楕円 206"/>
        <xdr:cNvSpPr/>
      </xdr:nvSpPr>
      <xdr:spPr>
        <a:xfrm>
          <a:off x="45847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114300</xdr:rowOff>
    </xdr:from>
    <xdr:ext cx="405130" cy="259080"/>
    <xdr:sp macro="" textlink="">
      <xdr:nvSpPr>
        <xdr:cNvPr id="208" name="【福祉施設】&#10;有形固定資産減価償却率該当値テキスト"/>
        <xdr:cNvSpPr txBox="1"/>
      </xdr:nvSpPr>
      <xdr:spPr>
        <a:xfrm>
          <a:off x="4673600" y="14001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95885</xdr:rowOff>
    </xdr:from>
    <xdr:to xmlns:xdr="http://schemas.openxmlformats.org/drawingml/2006/spreadsheetDrawing">
      <xdr:col>20</xdr:col>
      <xdr:colOff>38100</xdr:colOff>
      <xdr:row>82</xdr:row>
      <xdr:rowOff>26035</xdr:rowOff>
    </xdr:to>
    <xdr:sp macro="" textlink="">
      <xdr:nvSpPr>
        <xdr:cNvPr id="209" name="楕円 208"/>
        <xdr:cNvSpPr/>
      </xdr:nvSpPr>
      <xdr:spPr>
        <a:xfrm>
          <a:off x="3746500" y="139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146685</xdr:rowOff>
    </xdr:from>
    <xdr:to xmlns:xdr="http://schemas.openxmlformats.org/drawingml/2006/spreadsheetDrawing">
      <xdr:col>24</xdr:col>
      <xdr:colOff>63500</xdr:colOff>
      <xdr:row>82</xdr:row>
      <xdr:rowOff>15240</xdr:rowOff>
    </xdr:to>
    <xdr:cxnSp macro="">
      <xdr:nvCxnSpPr>
        <xdr:cNvPr id="210" name="直線コネクタ 209"/>
        <xdr:cNvCxnSpPr/>
      </xdr:nvCxnSpPr>
      <xdr:spPr>
        <a:xfrm>
          <a:off x="3797300" y="1403413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73025</xdr:rowOff>
    </xdr:from>
    <xdr:to xmlns:xdr="http://schemas.openxmlformats.org/drawingml/2006/spreadsheetDrawing">
      <xdr:col>15</xdr:col>
      <xdr:colOff>101600</xdr:colOff>
      <xdr:row>82</xdr:row>
      <xdr:rowOff>3175</xdr:rowOff>
    </xdr:to>
    <xdr:sp macro="" textlink="">
      <xdr:nvSpPr>
        <xdr:cNvPr id="211" name="楕円 210"/>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123825</xdr:rowOff>
    </xdr:from>
    <xdr:to xmlns:xdr="http://schemas.openxmlformats.org/drawingml/2006/spreadsheetDrawing">
      <xdr:col>19</xdr:col>
      <xdr:colOff>177800</xdr:colOff>
      <xdr:row>81</xdr:row>
      <xdr:rowOff>146685</xdr:rowOff>
    </xdr:to>
    <xdr:cxnSp macro="">
      <xdr:nvCxnSpPr>
        <xdr:cNvPr id="212" name="直線コネクタ 211"/>
        <xdr:cNvCxnSpPr/>
      </xdr:nvCxnSpPr>
      <xdr:spPr>
        <a:xfrm>
          <a:off x="2908300" y="140112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33020</xdr:rowOff>
    </xdr:from>
    <xdr:to xmlns:xdr="http://schemas.openxmlformats.org/drawingml/2006/spreadsheetDrawing">
      <xdr:col>10</xdr:col>
      <xdr:colOff>165100</xdr:colOff>
      <xdr:row>81</xdr:row>
      <xdr:rowOff>134620</xdr:rowOff>
    </xdr:to>
    <xdr:sp macro="" textlink="">
      <xdr:nvSpPr>
        <xdr:cNvPr id="213" name="楕円 212"/>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83820</xdr:rowOff>
    </xdr:from>
    <xdr:to xmlns:xdr="http://schemas.openxmlformats.org/drawingml/2006/spreadsheetDrawing">
      <xdr:col>15</xdr:col>
      <xdr:colOff>50800</xdr:colOff>
      <xdr:row>81</xdr:row>
      <xdr:rowOff>123825</xdr:rowOff>
    </xdr:to>
    <xdr:cxnSp macro="">
      <xdr:nvCxnSpPr>
        <xdr:cNvPr id="214" name="直線コネクタ 213"/>
        <xdr:cNvCxnSpPr/>
      </xdr:nvCxnSpPr>
      <xdr:spPr>
        <a:xfrm>
          <a:off x="2019300" y="139712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164465</xdr:rowOff>
    </xdr:from>
    <xdr:to xmlns:xdr="http://schemas.openxmlformats.org/drawingml/2006/spreadsheetDrawing">
      <xdr:col>6</xdr:col>
      <xdr:colOff>38100</xdr:colOff>
      <xdr:row>81</xdr:row>
      <xdr:rowOff>94615</xdr:rowOff>
    </xdr:to>
    <xdr:sp macro="" textlink="">
      <xdr:nvSpPr>
        <xdr:cNvPr id="215" name="楕円 214"/>
        <xdr:cNvSpPr/>
      </xdr:nvSpPr>
      <xdr:spPr>
        <a:xfrm>
          <a:off x="1079500" y="138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43815</xdr:rowOff>
    </xdr:from>
    <xdr:to xmlns:xdr="http://schemas.openxmlformats.org/drawingml/2006/spreadsheetDrawing">
      <xdr:col>10</xdr:col>
      <xdr:colOff>114300</xdr:colOff>
      <xdr:row>81</xdr:row>
      <xdr:rowOff>83820</xdr:rowOff>
    </xdr:to>
    <xdr:cxnSp macro="">
      <xdr:nvCxnSpPr>
        <xdr:cNvPr id="216" name="直線コネクタ 215"/>
        <xdr:cNvCxnSpPr/>
      </xdr:nvCxnSpPr>
      <xdr:spPr>
        <a:xfrm>
          <a:off x="1130300" y="139312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78740</xdr:rowOff>
    </xdr:from>
    <xdr:ext cx="405130" cy="259080"/>
    <xdr:sp macro="" textlink="">
      <xdr:nvSpPr>
        <xdr:cNvPr id="217" name="n_1aveValue【福祉施設】&#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21590</xdr:rowOff>
    </xdr:from>
    <xdr:ext cx="404495" cy="259080"/>
    <xdr:sp macro="" textlink="">
      <xdr:nvSpPr>
        <xdr:cNvPr id="218" name="n_2aveValue【福祉施設】&#10;有形固定資産減価償却率"/>
        <xdr:cNvSpPr txBox="1"/>
      </xdr:nvSpPr>
      <xdr:spPr>
        <a:xfrm>
          <a:off x="2705735" y="13566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168275</xdr:rowOff>
    </xdr:from>
    <xdr:ext cx="404495" cy="258445"/>
    <xdr:sp macro="" textlink="">
      <xdr:nvSpPr>
        <xdr:cNvPr id="219" name="n_3aveValue【福祉施設】&#10;有形固定資産減価償却率"/>
        <xdr:cNvSpPr txBox="1"/>
      </xdr:nvSpPr>
      <xdr:spPr>
        <a:xfrm>
          <a:off x="1816735" y="13541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23495</xdr:rowOff>
    </xdr:from>
    <xdr:ext cx="404495" cy="259080"/>
    <xdr:sp macro="" textlink="">
      <xdr:nvSpPr>
        <xdr:cNvPr id="220" name="n_4aveValue【福祉施設】&#10;有形固定資産減価償却率"/>
        <xdr:cNvSpPr txBox="1"/>
      </xdr:nvSpPr>
      <xdr:spPr>
        <a:xfrm>
          <a:off x="927735" y="13568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17780</xdr:rowOff>
    </xdr:from>
    <xdr:ext cx="405130" cy="258445"/>
    <xdr:sp macro="" textlink="">
      <xdr:nvSpPr>
        <xdr:cNvPr id="221" name="n_1mainValue【福祉施設】&#10;有形固定資産減価償却率"/>
        <xdr:cNvSpPr txBox="1"/>
      </xdr:nvSpPr>
      <xdr:spPr>
        <a:xfrm>
          <a:off x="3582035" y="1407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166370</xdr:rowOff>
    </xdr:from>
    <xdr:ext cx="404495" cy="258445"/>
    <xdr:sp macro="" textlink="">
      <xdr:nvSpPr>
        <xdr:cNvPr id="222" name="n_2mainValue【福祉施設】&#10;有形固定資産減価償却率"/>
        <xdr:cNvSpPr txBox="1"/>
      </xdr:nvSpPr>
      <xdr:spPr>
        <a:xfrm>
          <a:off x="2705735" y="14053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125730</xdr:rowOff>
    </xdr:from>
    <xdr:ext cx="404495" cy="259080"/>
    <xdr:sp macro="" textlink="">
      <xdr:nvSpPr>
        <xdr:cNvPr id="223" name="n_3mainValue【福祉施設】&#10;有形固定資産減価償却率"/>
        <xdr:cNvSpPr txBox="1"/>
      </xdr:nvSpPr>
      <xdr:spPr>
        <a:xfrm>
          <a:off x="1816735" y="14013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86360</xdr:rowOff>
    </xdr:from>
    <xdr:ext cx="404495" cy="258445"/>
    <xdr:sp macro="" textlink="">
      <xdr:nvSpPr>
        <xdr:cNvPr id="224" name="n_4mainValue【福祉施設】&#10;有形固定資産減価償却率"/>
        <xdr:cNvSpPr txBox="1"/>
      </xdr:nvSpPr>
      <xdr:spPr>
        <a:xfrm>
          <a:off x="927735" y="13973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33" name="テキスト ボックス 23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34" name="直線コネクタ 2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35" name="直線コネクタ 2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36" name="テキスト ボックス 23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37" name="直線コネクタ 2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38" name="テキスト ボックス 237"/>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39" name="直線コネクタ 2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40" name="テキスト ボックス 239"/>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41" name="直線コネクタ 2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42" name="テキスト ボックス 241"/>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43" name="直線コネクタ 2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44" name="テキスト ボックス 243"/>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45" name="直線コネクタ 2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46" name="テキスト ボックス 245"/>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132715</xdr:rowOff>
    </xdr:from>
    <xdr:to xmlns:xdr="http://schemas.openxmlformats.org/drawingml/2006/spreadsheetDrawing">
      <xdr:col>54</xdr:col>
      <xdr:colOff>189865</xdr:colOff>
      <xdr:row>86</xdr:row>
      <xdr:rowOff>103505</xdr:rowOff>
    </xdr:to>
    <xdr:cxnSp macro="">
      <xdr:nvCxnSpPr>
        <xdr:cNvPr id="248" name="直線コネクタ 247"/>
        <xdr:cNvCxnSpPr/>
      </xdr:nvCxnSpPr>
      <xdr:spPr>
        <a:xfrm flipV="1">
          <a:off x="10476865" y="1333436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107315</xdr:rowOff>
    </xdr:from>
    <xdr:ext cx="469900" cy="259080"/>
    <xdr:sp macro="" textlink="">
      <xdr:nvSpPr>
        <xdr:cNvPr id="249"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103505</xdr:rowOff>
    </xdr:from>
    <xdr:to xmlns:xdr="http://schemas.openxmlformats.org/drawingml/2006/spreadsheetDrawing">
      <xdr:col>55</xdr:col>
      <xdr:colOff>88900</xdr:colOff>
      <xdr:row>86</xdr:row>
      <xdr:rowOff>103505</xdr:rowOff>
    </xdr:to>
    <xdr:cxnSp macro="">
      <xdr:nvCxnSpPr>
        <xdr:cNvPr id="250" name="直線コネクタ 249"/>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79375</xdr:rowOff>
    </xdr:from>
    <xdr:ext cx="469900" cy="258445"/>
    <xdr:sp macro="" textlink="">
      <xdr:nvSpPr>
        <xdr:cNvPr id="251" name="【福祉施設】&#10;一人当たり面積最大値テキスト"/>
        <xdr:cNvSpPr txBox="1"/>
      </xdr:nvSpPr>
      <xdr:spPr>
        <a:xfrm>
          <a:off x="10515600" y="13109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132715</xdr:rowOff>
    </xdr:from>
    <xdr:to xmlns:xdr="http://schemas.openxmlformats.org/drawingml/2006/spreadsheetDrawing">
      <xdr:col>55</xdr:col>
      <xdr:colOff>88900</xdr:colOff>
      <xdr:row>77</xdr:row>
      <xdr:rowOff>132715</xdr:rowOff>
    </xdr:to>
    <xdr:cxnSp macro="">
      <xdr:nvCxnSpPr>
        <xdr:cNvPr id="252" name="直線コネクタ 251"/>
        <xdr:cNvCxnSpPr/>
      </xdr:nvCxnSpPr>
      <xdr:spPr>
        <a:xfrm>
          <a:off x="10388600" y="1333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96520</xdr:rowOff>
    </xdr:from>
    <xdr:ext cx="469900" cy="259080"/>
    <xdr:sp macro="" textlink="">
      <xdr:nvSpPr>
        <xdr:cNvPr id="253" name="【福祉施設】&#10;一人当たり面積平均値テキスト"/>
        <xdr:cNvSpPr txBox="1"/>
      </xdr:nvSpPr>
      <xdr:spPr>
        <a:xfrm>
          <a:off x="10515600" y="14326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73660</xdr:rowOff>
    </xdr:from>
    <xdr:to xmlns:xdr="http://schemas.openxmlformats.org/drawingml/2006/spreadsheetDrawing">
      <xdr:col>55</xdr:col>
      <xdr:colOff>50800</xdr:colOff>
      <xdr:row>85</xdr:row>
      <xdr:rowOff>3810</xdr:rowOff>
    </xdr:to>
    <xdr:sp macro="" textlink="">
      <xdr:nvSpPr>
        <xdr:cNvPr id="254" name="フローチャート: 判断 253"/>
        <xdr:cNvSpPr/>
      </xdr:nvSpPr>
      <xdr:spPr>
        <a:xfrm>
          <a:off x="10426700" y="144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45085</xdr:rowOff>
    </xdr:from>
    <xdr:to xmlns:xdr="http://schemas.openxmlformats.org/drawingml/2006/spreadsheetDrawing">
      <xdr:col>50</xdr:col>
      <xdr:colOff>165100</xdr:colOff>
      <xdr:row>84</xdr:row>
      <xdr:rowOff>146685</xdr:rowOff>
    </xdr:to>
    <xdr:sp macro="" textlink="">
      <xdr:nvSpPr>
        <xdr:cNvPr id="255" name="フローチャート: 判断 254"/>
        <xdr:cNvSpPr/>
      </xdr:nvSpPr>
      <xdr:spPr>
        <a:xfrm>
          <a:off x="95885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69850</xdr:rowOff>
    </xdr:from>
    <xdr:to xmlns:xdr="http://schemas.openxmlformats.org/drawingml/2006/spreadsheetDrawing">
      <xdr:col>46</xdr:col>
      <xdr:colOff>38100</xdr:colOff>
      <xdr:row>84</xdr:row>
      <xdr:rowOff>171450</xdr:rowOff>
    </xdr:to>
    <xdr:sp macro="" textlink="">
      <xdr:nvSpPr>
        <xdr:cNvPr id="256" name="フローチャート: 判断 255"/>
        <xdr:cNvSpPr/>
      </xdr:nvSpPr>
      <xdr:spPr>
        <a:xfrm>
          <a:off x="8699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81280</xdr:rowOff>
    </xdr:from>
    <xdr:to xmlns:xdr="http://schemas.openxmlformats.org/drawingml/2006/spreadsheetDrawing">
      <xdr:col>41</xdr:col>
      <xdr:colOff>101600</xdr:colOff>
      <xdr:row>85</xdr:row>
      <xdr:rowOff>11430</xdr:rowOff>
    </xdr:to>
    <xdr:sp macro="" textlink="">
      <xdr:nvSpPr>
        <xdr:cNvPr id="257" name="フローチャート: 判断 256"/>
        <xdr:cNvSpPr/>
      </xdr:nvSpPr>
      <xdr:spPr>
        <a:xfrm>
          <a:off x="7810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258" name="フローチャート: 判断 257"/>
        <xdr:cNvSpPr/>
      </xdr:nvSpPr>
      <xdr:spPr>
        <a:xfrm>
          <a:off x="6921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59" name="テキスト ボックス 2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60" name="テキスト ボックス 2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61" name="テキスト ボックス 2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62" name="テキスト ボックス 2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63" name="テキスト ボックス 2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10160</xdr:rowOff>
    </xdr:from>
    <xdr:to xmlns:xdr="http://schemas.openxmlformats.org/drawingml/2006/spreadsheetDrawing">
      <xdr:col>55</xdr:col>
      <xdr:colOff>50800</xdr:colOff>
      <xdr:row>86</xdr:row>
      <xdr:rowOff>111760</xdr:rowOff>
    </xdr:to>
    <xdr:sp macro="" textlink="">
      <xdr:nvSpPr>
        <xdr:cNvPr id="264" name="楕円 263"/>
        <xdr:cNvSpPr/>
      </xdr:nvSpPr>
      <xdr:spPr>
        <a:xfrm>
          <a:off x="10426700" y="147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96520</xdr:rowOff>
    </xdr:from>
    <xdr:ext cx="469900" cy="259080"/>
    <xdr:sp macro="" textlink="">
      <xdr:nvSpPr>
        <xdr:cNvPr id="265" name="【福祉施設】&#10;一人当たり面積該当値テキスト"/>
        <xdr:cNvSpPr txBox="1"/>
      </xdr:nvSpPr>
      <xdr:spPr>
        <a:xfrm>
          <a:off x="10515600" y="14669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10795</xdr:rowOff>
    </xdr:from>
    <xdr:to xmlns:xdr="http://schemas.openxmlformats.org/drawingml/2006/spreadsheetDrawing">
      <xdr:col>50</xdr:col>
      <xdr:colOff>165100</xdr:colOff>
      <xdr:row>86</xdr:row>
      <xdr:rowOff>112395</xdr:rowOff>
    </xdr:to>
    <xdr:sp macro="" textlink="">
      <xdr:nvSpPr>
        <xdr:cNvPr id="266" name="楕円 265"/>
        <xdr:cNvSpPr/>
      </xdr:nvSpPr>
      <xdr:spPr>
        <a:xfrm>
          <a:off x="95885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60960</xdr:rowOff>
    </xdr:from>
    <xdr:to xmlns:xdr="http://schemas.openxmlformats.org/drawingml/2006/spreadsheetDrawing">
      <xdr:col>55</xdr:col>
      <xdr:colOff>0</xdr:colOff>
      <xdr:row>86</xdr:row>
      <xdr:rowOff>61595</xdr:rowOff>
    </xdr:to>
    <xdr:cxnSp macro="">
      <xdr:nvCxnSpPr>
        <xdr:cNvPr id="267" name="直線コネクタ 266"/>
        <xdr:cNvCxnSpPr/>
      </xdr:nvCxnSpPr>
      <xdr:spPr>
        <a:xfrm flipV="1">
          <a:off x="9639300" y="148056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12065</xdr:rowOff>
    </xdr:from>
    <xdr:to xmlns:xdr="http://schemas.openxmlformats.org/drawingml/2006/spreadsheetDrawing">
      <xdr:col>46</xdr:col>
      <xdr:colOff>38100</xdr:colOff>
      <xdr:row>86</xdr:row>
      <xdr:rowOff>113665</xdr:rowOff>
    </xdr:to>
    <xdr:sp macro="" textlink="">
      <xdr:nvSpPr>
        <xdr:cNvPr id="268" name="楕円 267"/>
        <xdr:cNvSpPr/>
      </xdr:nvSpPr>
      <xdr:spPr>
        <a:xfrm>
          <a:off x="8699500" y="147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61595</xdr:rowOff>
    </xdr:from>
    <xdr:to xmlns:xdr="http://schemas.openxmlformats.org/drawingml/2006/spreadsheetDrawing">
      <xdr:col>50</xdr:col>
      <xdr:colOff>114300</xdr:colOff>
      <xdr:row>86</xdr:row>
      <xdr:rowOff>63500</xdr:rowOff>
    </xdr:to>
    <xdr:cxnSp macro="">
      <xdr:nvCxnSpPr>
        <xdr:cNvPr id="269" name="直線コネクタ 268"/>
        <xdr:cNvCxnSpPr/>
      </xdr:nvCxnSpPr>
      <xdr:spPr>
        <a:xfrm flipV="1">
          <a:off x="8750300" y="14806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12700</xdr:rowOff>
    </xdr:from>
    <xdr:to xmlns:xdr="http://schemas.openxmlformats.org/drawingml/2006/spreadsheetDrawing">
      <xdr:col>41</xdr:col>
      <xdr:colOff>101600</xdr:colOff>
      <xdr:row>86</xdr:row>
      <xdr:rowOff>114300</xdr:rowOff>
    </xdr:to>
    <xdr:sp macro="" textlink="">
      <xdr:nvSpPr>
        <xdr:cNvPr id="270" name="楕円 269"/>
        <xdr:cNvSpPr/>
      </xdr:nvSpPr>
      <xdr:spPr>
        <a:xfrm>
          <a:off x="7810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63500</xdr:rowOff>
    </xdr:from>
    <xdr:to xmlns:xdr="http://schemas.openxmlformats.org/drawingml/2006/spreadsheetDrawing">
      <xdr:col>45</xdr:col>
      <xdr:colOff>177800</xdr:colOff>
      <xdr:row>86</xdr:row>
      <xdr:rowOff>63500</xdr:rowOff>
    </xdr:to>
    <xdr:cxnSp macro="">
      <xdr:nvCxnSpPr>
        <xdr:cNvPr id="271" name="直線コネクタ 270"/>
        <xdr:cNvCxnSpPr/>
      </xdr:nvCxnSpPr>
      <xdr:spPr>
        <a:xfrm flipV="1">
          <a:off x="7861300" y="14808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13335</xdr:rowOff>
    </xdr:from>
    <xdr:to xmlns:xdr="http://schemas.openxmlformats.org/drawingml/2006/spreadsheetDrawing">
      <xdr:col>36</xdr:col>
      <xdr:colOff>165100</xdr:colOff>
      <xdr:row>86</xdr:row>
      <xdr:rowOff>114935</xdr:rowOff>
    </xdr:to>
    <xdr:sp macro="" textlink="">
      <xdr:nvSpPr>
        <xdr:cNvPr id="272" name="楕円 271"/>
        <xdr:cNvSpPr/>
      </xdr:nvSpPr>
      <xdr:spPr>
        <a:xfrm>
          <a:off x="69215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63500</xdr:rowOff>
    </xdr:from>
    <xdr:to xmlns:xdr="http://schemas.openxmlformats.org/drawingml/2006/spreadsheetDrawing">
      <xdr:col>41</xdr:col>
      <xdr:colOff>50800</xdr:colOff>
      <xdr:row>86</xdr:row>
      <xdr:rowOff>64135</xdr:rowOff>
    </xdr:to>
    <xdr:cxnSp macro="">
      <xdr:nvCxnSpPr>
        <xdr:cNvPr id="273" name="直線コネクタ 272"/>
        <xdr:cNvCxnSpPr/>
      </xdr:nvCxnSpPr>
      <xdr:spPr>
        <a:xfrm flipV="1">
          <a:off x="6972300" y="14808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163195</xdr:rowOff>
    </xdr:from>
    <xdr:ext cx="469900" cy="259080"/>
    <xdr:sp macro="" textlink="">
      <xdr:nvSpPr>
        <xdr:cNvPr id="274" name="n_1aveValue【福祉施設】&#10;一人当たり面積"/>
        <xdr:cNvSpPr txBox="1"/>
      </xdr:nvSpPr>
      <xdr:spPr>
        <a:xfrm>
          <a:off x="9391650" y="1422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16510</xdr:rowOff>
    </xdr:from>
    <xdr:ext cx="469265" cy="259080"/>
    <xdr:sp macro="" textlink="">
      <xdr:nvSpPr>
        <xdr:cNvPr id="275" name="n_2aveValue【福祉施設】&#10;一人当たり面積"/>
        <xdr:cNvSpPr txBox="1"/>
      </xdr:nvSpPr>
      <xdr:spPr>
        <a:xfrm>
          <a:off x="8515350" y="14246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27940</xdr:rowOff>
    </xdr:from>
    <xdr:ext cx="469265" cy="259080"/>
    <xdr:sp macro="" textlink="">
      <xdr:nvSpPr>
        <xdr:cNvPr id="276" name="n_3aveValue【福祉施設】&#10;一人当たり面積"/>
        <xdr:cNvSpPr txBox="1"/>
      </xdr:nvSpPr>
      <xdr:spPr>
        <a:xfrm>
          <a:off x="7626350" y="14258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54610</xdr:rowOff>
    </xdr:from>
    <xdr:ext cx="469265" cy="258445"/>
    <xdr:sp macro="" textlink="">
      <xdr:nvSpPr>
        <xdr:cNvPr id="277" name="n_4aveValue【福祉施設】&#10;一人当たり面積"/>
        <xdr:cNvSpPr txBox="1"/>
      </xdr:nvSpPr>
      <xdr:spPr>
        <a:xfrm>
          <a:off x="6737350" y="14284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103505</xdr:rowOff>
    </xdr:from>
    <xdr:ext cx="469900" cy="259080"/>
    <xdr:sp macro="" textlink="">
      <xdr:nvSpPr>
        <xdr:cNvPr id="278" name="n_1mainValue【福祉施設】&#10;一人当たり面積"/>
        <xdr:cNvSpPr txBox="1"/>
      </xdr:nvSpPr>
      <xdr:spPr>
        <a:xfrm>
          <a:off x="9391650" y="1484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104775</xdr:rowOff>
    </xdr:from>
    <xdr:ext cx="469265" cy="259080"/>
    <xdr:sp macro="" textlink="">
      <xdr:nvSpPr>
        <xdr:cNvPr id="279" name="n_2mainValue【福祉施設】&#10;一人当たり面積"/>
        <xdr:cNvSpPr txBox="1"/>
      </xdr:nvSpPr>
      <xdr:spPr>
        <a:xfrm>
          <a:off x="8515350" y="14849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105410</xdr:rowOff>
    </xdr:from>
    <xdr:ext cx="469265" cy="259080"/>
    <xdr:sp macro="" textlink="">
      <xdr:nvSpPr>
        <xdr:cNvPr id="280" name="n_3mainValue【福祉施設】&#10;一人当たり面積"/>
        <xdr:cNvSpPr txBox="1"/>
      </xdr:nvSpPr>
      <xdr:spPr>
        <a:xfrm>
          <a:off x="7626350" y="14850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106045</xdr:rowOff>
    </xdr:from>
    <xdr:ext cx="469265" cy="259080"/>
    <xdr:sp macro="" textlink="">
      <xdr:nvSpPr>
        <xdr:cNvPr id="281" name="n_4mainValue【福祉施設】&#10;一人当たり面積"/>
        <xdr:cNvSpPr txBox="1"/>
      </xdr:nvSpPr>
      <xdr:spPr>
        <a:xfrm>
          <a:off x="6737350" y="1485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90" name="テキスト ボックス 28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92" name="テキスト ボックス 29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93" name="直線コネクタ 292"/>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294" name="テキスト ボックス 293"/>
        <xdr:cNvSpPr txBox="1"/>
      </xdr:nvSpPr>
      <xdr:spPr>
        <a:xfrm>
          <a:off x="294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95" name="直線コネクタ 294"/>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96" name="テキスト ボックス 295"/>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97" name="直線コネクタ 296"/>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98" name="テキスト ボックス 297"/>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99" name="直線コネクタ 298"/>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00" name="テキスト ボックス 299"/>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302" name="テキスト ボックス 301"/>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41910</xdr:rowOff>
    </xdr:from>
    <xdr:to xmlns:xdr="http://schemas.openxmlformats.org/drawingml/2006/spreadsheetDrawing">
      <xdr:col>24</xdr:col>
      <xdr:colOff>62865</xdr:colOff>
      <xdr:row>108</xdr:row>
      <xdr:rowOff>76200</xdr:rowOff>
    </xdr:to>
    <xdr:cxnSp macro="">
      <xdr:nvCxnSpPr>
        <xdr:cNvPr id="304" name="直線コネクタ 303"/>
        <xdr:cNvCxnSpPr/>
      </xdr:nvCxnSpPr>
      <xdr:spPr>
        <a:xfrm flipV="1">
          <a:off x="4634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305" name="【市民会館】&#10;有形固定資産減価償却率最小値テキスト"/>
        <xdr:cNvSpPr txBox="1"/>
      </xdr:nvSpPr>
      <xdr:spPr>
        <a:xfrm>
          <a:off x="4673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306" name="直線コネクタ 305"/>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160020</xdr:rowOff>
    </xdr:from>
    <xdr:ext cx="405130" cy="259080"/>
    <xdr:sp macro="" textlink="">
      <xdr:nvSpPr>
        <xdr:cNvPr id="307" name="【市民会館】&#10;有形固定資産減価償却率最大値テキスト"/>
        <xdr:cNvSpPr txBox="1"/>
      </xdr:nvSpPr>
      <xdr:spPr>
        <a:xfrm>
          <a:off x="4673600" y="1696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41910</xdr:rowOff>
    </xdr:from>
    <xdr:to xmlns:xdr="http://schemas.openxmlformats.org/drawingml/2006/spreadsheetDrawing">
      <xdr:col>24</xdr:col>
      <xdr:colOff>152400</xdr:colOff>
      <xdr:row>100</xdr:row>
      <xdr:rowOff>41910</xdr:rowOff>
    </xdr:to>
    <xdr:cxnSp macro="">
      <xdr:nvCxnSpPr>
        <xdr:cNvPr id="308" name="直線コネクタ 307"/>
        <xdr:cNvCxnSpPr/>
      </xdr:nvCxnSpPr>
      <xdr:spPr>
        <a:xfrm>
          <a:off x="4546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115570</xdr:rowOff>
    </xdr:from>
    <xdr:ext cx="405130" cy="259080"/>
    <xdr:sp macro="" textlink="">
      <xdr:nvSpPr>
        <xdr:cNvPr id="309" name="【市民会館】&#10;有形固定資産減価償却率平均値テキスト"/>
        <xdr:cNvSpPr txBox="1"/>
      </xdr:nvSpPr>
      <xdr:spPr>
        <a:xfrm>
          <a:off x="4673600" y="17603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137160</xdr:rowOff>
    </xdr:from>
    <xdr:to xmlns:xdr="http://schemas.openxmlformats.org/drawingml/2006/spreadsheetDrawing">
      <xdr:col>24</xdr:col>
      <xdr:colOff>114300</xdr:colOff>
      <xdr:row>103</xdr:row>
      <xdr:rowOff>67310</xdr:rowOff>
    </xdr:to>
    <xdr:sp macro="" textlink="">
      <xdr:nvSpPr>
        <xdr:cNvPr id="310" name="フローチャート: 判断 309"/>
        <xdr:cNvSpPr/>
      </xdr:nvSpPr>
      <xdr:spPr>
        <a:xfrm>
          <a:off x="4584700" y="176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86995</xdr:rowOff>
    </xdr:from>
    <xdr:to xmlns:xdr="http://schemas.openxmlformats.org/drawingml/2006/spreadsheetDrawing">
      <xdr:col>20</xdr:col>
      <xdr:colOff>38100</xdr:colOff>
      <xdr:row>103</xdr:row>
      <xdr:rowOff>17780</xdr:rowOff>
    </xdr:to>
    <xdr:sp macro="" textlink="">
      <xdr:nvSpPr>
        <xdr:cNvPr id="311" name="フローチャート: 判断 310"/>
        <xdr:cNvSpPr/>
      </xdr:nvSpPr>
      <xdr:spPr>
        <a:xfrm>
          <a:off x="3746500" y="1757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9525</xdr:rowOff>
    </xdr:from>
    <xdr:to xmlns:xdr="http://schemas.openxmlformats.org/drawingml/2006/spreadsheetDrawing">
      <xdr:col>15</xdr:col>
      <xdr:colOff>101600</xdr:colOff>
      <xdr:row>102</xdr:row>
      <xdr:rowOff>111125</xdr:rowOff>
    </xdr:to>
    <xdr:sp macro="" textlink="">
      <xdr:nvSpPr>
        <xdr:cNvPr id="312" name="フローチャート: 判断 311"/>
        <xdr:cNvSpPr/>
      </xdr:nvSpPr>
      <xdr:spPr>
        <a:xfrm>
          <a:off x="2857500" y="174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20955</xdr:rowOff>
    </xdr:from>
    <xdr:to xmlns:xdr="http://schemas.openxmlformats.org/drawingml/2006/spreadsheetDrawing">
      <xdr:col>10</xdr:col>
      <xdr:colOff>165100</xdr:colOff>
      <xdr:row>102</xdr:row>
      <xdr:rowOff>122555</xdr:rowOff>
    </xdr:to>
    <xdr:sp macro="" textlink="">
      <xdr:nvSpPr>
        <xdr:cNvPr id="313" name="フローチャート: 判断 312"/>
        <xdr:cNvSpPr/>
      </xdr:nvSpPr>
      <xdr:spPr>
        <a:xfrm>
          <a:off x="19685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101</xdr:row>
      <xdr:rowOff>93980</xdr:rowOff>
    </xdr:from>
    <xdr:to xmlns:xdr="http://schemas.openxmlformats.org/drawingml/2006/spreadsheetDrawing">
      <xdr:col>6</xdr:col>
      <xdr:colOff>38100</xdr:colOff>
      <xdr:row>102</xdr:row>
      <xdr:rowOff>24130</xdr:rowOff>
    </xdr:to>
    <xdr:sp macro="" textlink="">
      <xdr:nvSpPr>
        <xdr:cNvPr id="314" name="フローチャート: 判断 313"/>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5" name="テキスト ボックス 3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6" name="テキスト ボックス 3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7" name="テキスト ボックス 3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8" name="テキスト ボックス 3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9" name="テキスト ボックス 3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114300</xdr:rowOff>
    </xdr:from>
    <xdr:to xmlns:xdr="http://schemas.openxmlformats.org/drawingml/2006/spreadsheetDrawing">
      <xdr:col>24</xdr:col>
      <xdr:colOff>114300</xdr:colOff>
      <xdr:row>103</xdr:row>
      <xdr:rowOff>44450</xdr:rowOff>
    </xdr:to>
    <xdr:sp macro="" textlink="">
      <xdr:nvSpPr>
        <xdr:cNvPr id="320" name="楕円 319"/>
        <xdr:cNvSpPr/>
      </xdr:nvSpPr>
      <xdr:spPr>
        <a:xfrm>
          <a:off x="45847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137160</xdr:rowOff>
    </xdr:from>
    <xdr:ext cx="405130" cy="259080"/>
    <xdr:sp macro="" textlink="">
      <xdr:nvSpPr>
        <xdr:cNvPr id="321" name="【市民会館】&#10;有形固定資産減価償却率該当値テキスト"/>
        <xdr:cNvSpPr txBox="1"/>
      </xdr:nvSpPr>
      <xdr:spPr>
        <a:xfrm>
          <a:off x="4673600" y="1745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66675</xdr:rowOff>
    </xdr:from>
    <xdr:to xmlns:xdr="http://schemas.openxmlformats.org/drawingml/2006/spreadsheetDrawing">
      <xdr:col>20</xdr:col>
      <xdr:colOff>38100</xdr:colOff>
      <xdr:row>102</xdr:row>
      <xdr:rowOff>168275</xdr:rowOff>
    </xdr:to>
    <xdr:sp macro="" textlink="">
      <xdr:nvSpPr>
        <xdr:cNvPr id="322" name="楕円 321"/>
        <xdr:cNvSpPr/>
      </xdr:nvSpPr>
      <xdr:spPr>
        <a:xfrm>
          <a:off x="3746500" y="175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117475</xdr:rowOff>
    </xdr:from>
    <xdr:to xmlns:xdr="http://schemas.openxmlformats.org/drawingml/2006/spreadsheetDrawing">
      <xdr:col>24</xdr:col>
      <xdr:colOff>63500</xdr:colOff>
      <xdr:row>102</xdr:row>
      <xdr:rowOff>165100</xdr:rowOff>
    </xdr:to>
    <xdr:cxnSp macro="">
      <xdr:nvCxnSpPr>
        <xdr:cNvPr id="323" name="直線コネクタ 322"/>
        <xdr:cNvCxnSpPr/>
      </xdr:nvCxnSpPr>
      <xdr:spPr>
        <a:xfrm>
          <a:off x="3797300" y="1760537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57150</xdr:rowOff>
    </xdr:from>
    <xdr:to xmlns:xdr="http://schemas.openxmlformats.org/drawingml/2006/spreadsheetDrawing">
      <xdr:col>15</xdr:col>
      <xdr:colOff>101600</xdr:colOff>
      <xdr:row>102</xdr:row>
      <xdr:rowOff>158750</xdr:rowOff>
    </xdr:to>
    <xdr:sp macro="" textlink="">
      <xdr:nvSpPr>
        <xdr:cNvPr id="324" name="楕円 323"/>
        <xdr:cNvSpPr/>
      </xdr:nvSpPr>
      <xdr:spPr>
        <a:xfrm>
          <a:off x="2857500" y="175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107950</xdr:rowOff>
    </xdr:from>
    <xdr:to xmlns:xdr="http://schemas.openxmlformats.org/drawingml/2006/spreadsheetDrawing">
      <xdr:col>19</xdr:col>
      <xdr:colOff>177800</xdr:colOff>
      <xdr:row>102</xdr:row>
      <xdr:rowOff>117475</xdr:rowOff>
    </xdr:to>
    <xdr:cxnSp macro="">
      <xdr:nvCxnSpPr>
        <xdr:cNvPr id="325" name="直線コネクタ 324"/>
        <xdr:cNvCxnSpPr/>
      </xdr:nvCxnSpPr>
      <xdr:spPr>
        <a:xfrm>
          <a:off x="2908300" y="175958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11430</xdr:rowOff>
    </xdr:from>
    <xdr:to xmlns:xdr="http://schemas.openxmlformats.org/drawingml/2006/spreadsheetDrawing">
      <xdr:col>10</xdr:col>
      <xdr:colOff>165100</xdr:colOff>
      <xdr:row>102</xdr:row>
      <xdr:rowOff>113030</xdr:rowOff>
    </xdr:to>
    <xdr:sp macro="" textlink="">
      <xdr:nvSpPr>
        <xdr:cNvPr id="326" name="楕円 325"/>
        <xdr:cNvSpPr/>
      </xdr:nvSpPr>
      <xdr:spPr>
        <a:xfrm>
          <a:off x="19685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62230</xdr:rowOff>
    </xdr:from>
    <xdr:to xmlns:xdr="http://schemas.openxmlformats.org/drawingml/2006/spreadsheetDrawing">
      <xdr:col>15</xdr:col>
      <xdr:colOff>50800</xdr:colOff>
      <xdr:row>102</xdr:row>
      <xdr:rowOff>107950</xdr:rowOff>
    </xdr:to>
    <xdr:cxnSp macro="">
      <xdr:nvCxnSpPr>
        <xdr:cNvPr id="327" name="直線コネクタ 326"/>
        <xdr:cNvCxnSpPr/>
      </xdr:nvCxnSpPr>
      <xdr:spPr>
        <a:xfrm>
          <a:off x="2019300" y="17550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135255</xdr:rowOff>
    </xdr:from>
    <xdr:to xmlns:xdr="http://schemas.openxmlformats.org/drawingml/2006/spreadsheetDrawing">
      <xdr:col>6</xdr:col>
      <xdr:colOff>38100</xdr:colOff>
      <xdr:row>102</xdr:row>
      <xdr:rowOff>65405</xdr:rowOff>
    </xdr:to>
    <xdr:sp macro="" textlink="">
      <xdr:nvSpPr>
        <xdr:cNvPr id="328" name="楕円 327"/>
        <xdr:cNvSpPr/>
      </xdr:nvSpPr>
      <xdr:spPr>
        <a:xfrm>
          <a:off x="1079500" y="174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14605</xdr:rowOff>
    </xdr:from>
    <xdr:to xmlns:xdr="http://schemas.openxmlformats.org/drawingml/2006/spreadsheetDrawing">
      <xdr:col>10</xdr:col>
      <xdr:colOff>114300</xdr:colOff>
      <xdr:row>102</xdr:row>
      <xdr:rowOff>62230</xdr:rowOff>
    </xdr:to>
    <xdr:cxnSp macro="">
      <xdr:nvCxnSpPr>
        <xdr:cNvPr id="329" name="直線コネクタ 328"/>
        <xdr:cNvCxnSpPr/>
      </xdr:nvCxnSpPr>
      <xdr:spPr>
        <a:xfrm>
          <a:off x="1130300" y="175025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8255</xdr:rowOff>
    </xdr:from>
    <xdr:ext cx="405130" cy="258445"/>
    <xdr:sp macro="" textlink="">
      <xdr:nvSpPr>
        <xdr:cNvPr id="330" name="n_1aveValue【市民会館】&#10;有形固定資産減価償却率"/>
        <xdr:cNvSpPr txBox="1"/>
      </xdr:nvSpPr>
      <xdr:spPr>
        <a:xfrm>
          <a:off x="3582035" y="17667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127635</xdr:rowOff>
    </xdr:from>
    <xdr:ext cx="404495" cy="259080"/>
    <xdr:sp macro="" textlink="">
      <xdr:nvSpPr>
        <xdr:cNvPr id="331" name="n_2aveValue【市民会館】&#10;有形固定資産減価償却率"/>
        <xdr:cNvSpPr txBox="1"/>
      </xdr:nvSpPr>
      <xdr:spPr>
        <a:xfrm>
          <a:off x="2705735" y="17272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113665</xdr:rowOff>
    </xdr:from>
    <xdr:ext cx="404495" cy="258445"/>
    <xdr:sp macro="" textlink="">
      <xdr:nvSpPr>
        <xdr:cNvPr id="332" name="n_3aveValue【市民会館】&#10;有形固定資産減価償却率"/>
        <xdr:cNvSpPr txBox="1"/>
      </xdr:nvSpPr>
      <xdr:spPr>
        <a:xfrm>
          <a:off x="1816735" y="17601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40640</xdr:rowOff>
    </xdr:from>
    <xdr:ext cx="404495" cy="258445"/>
    <xdr:sp macro="" textlink="">
      <xdr:nvSpPr>
        <xdr:cNvPr id="333" name="n_4aveValue【市民会館】&#10;有形固定資産減価償却率"/>
        <xdr:cNvSpPr txBox="1"/>
      </xdr:nvSpPr>
      <xdr:spPr>
        <a:xfrm>
          <a:off x="927735" y="1718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13335</xdr:rowOff>
    </xdr:from>
    <xdr:ext cx="405130" cy="259080"/>
    <xdr:sp macro="" textlink="">
      <xdr:nvSpPr>
        <xdr:cNvPr id="334" name="n_1mainValue【市民会館】&#10;有形固定資産減価償却率"/>
        <xdr:cNvSpPr txBox="1"/>
      </xdr:nvSpPr>
      <xdr:spPr>
        <a:xfrm>
          <a:off x="3582035" y="17329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149860</xdr:rowOff>
    </xdr:from>
    <xdr:ext cx="404495" cy="259080"/>
    <xdr:sp macro="" textlink="">
      <xdr:nvSpPr>
        <xdr:cNvPr id="335" name="n_2mainValue【市民会館】&#10;有形固定資産減価償却率"/>
        <xdr:cNvSpPr txBox="1"/>
      </xdr:nvSpPr>
      <xdr:spPr>
        <a:xfrm>
          <a:off x="2705735" y="17637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129540</xdr:rowOff>
    </xdr:from>
    <xdr:ext cx="404495" cy="259080"/>
    <xdr:sp macro="" textlink="">
      <xdr:nvSpPr>
        <xdr:cNvPr id="336" name="n_3mainValue【市民会館】&#10;有形固定資産減価償却率"/>
        <xdr:cNvSpPr txBox="1"/>
      </xdr:nvSpPr>
      <xdr:spPr>
        <a:xfrm>
          <a:off x="1816735" y="17274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56515</xdr:rowOff>
    </xdr:from>
    <xdr:ext cx="404495" cy="258445"/>
    <xdr:sp macro="" textlink="">
      <xdr:nvSpPr>
        <xdr:cNvPr id="337" name="n_4mainValue【市民会館】&#10;有形固定資産減価償却率"/>
        <xdr:cNvSpPr txBox="1"/>
      </xdr:nvSpPr>
      <xdr:spPr>
        <a:xfrm>
          <a:off x="927735" y="17544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6" name="テキスト ボックス 3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7" name="直線コネクタ 3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48" name="直線コネクタ 347"/>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349" name="テキスト ボックス 348"/>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50" name="直線コネクタ 349"/>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351" name="テキスト ボックス 350"/>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352" name="直線コネクタ 351"/>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353" name="テキスト ボックス 352"/>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354" name="直線コネクタ 353"/>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355" name="テキスト ボックス 354"/>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6" name="直線コネクタ 3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7" name="テキスト ボックス 356"/>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121285</xdr:rowOff>
    </xdr:from>
    <xdr:to xmlns:xdr="http://schemas.openxmlformats.org/drawingml/2006/spreadsheetDrawing">
      <xdr:col>54</xdr:col>
      <xdr:colOff>189865</xdr:colOff>
      <xdr:row>108</xdr:row>
      <xdr:rowOff>48260</xdr:rowOff>
    </xdr:to>
    <xdr:cxnSp macro="">
      <xdr:nvCxnSpPr>
        <xdr:cNvPr id="359" name="直線コネクタ 358"/>
        <xdr:cNvCxnSpPr/>
      </xdr:nvCxnSpPr>
      <xdr:spPr>
        <a:xfrm flipV="1">
          <a:off x="10476865" y="1709483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52070</xdr:rowOff>
    </xdr:from>
    <xdr:ext cx="469900" cy="258445"/>
    <xdr:sp macro="" textlink="">
      <xdr:nvSpPr>
        <xdr:cNvPr id="360" name="【市民会館】&#10;一人当たり面積最小値テキスト"/>
        <xdr:cNvSpPr txBox="1"/>
      </xdr:nvSpPr>
      <xdr:spPr>
        <a:xfrm>
          <a:off x="10515600" y="18568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48260</xdr:rowOff>
    </xdr:from>
    <xdr:to xmlns:xdr="http://schemas.openxmlformats.org/drawingml/2006/spreadsheetDrawing">
      <xdr:col>55</xdr:col>
      <xdr:colOff>88900</xdr:colOff>
      <xdr:row>108</xdr:row>
      <xdr:rowOff>48260</xdr:rowOff>
    </xdr:to>
    <xdr:cxnSp macro="">
      <xdr:nvCxnSpPr>
        <xdr:cNvPr id="361" name="直線コネクタ 360"/>
        <xdr:cNvCxnSpPr/>
      </xdr:nvCxnSpPr>
      <xdr:spPr>
        <a:xfrm>
          <a:off x="10388600" y="185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67945</xdr:rowOff>
    </xdr:from>
    <xdr:ext cx="469900" cy="258445"/>
    <xdr:sp macro="" textlink="">
      <xdr:nvSpPr>
        <xdr:cNvPr id="362" name="【市民会館】&#10;一人当たり面積最大値テキスト"/>
        <xdr:cNvSpPr txBox="1"/>
      </xdr:nvSpPr>
      <xdr:spPr>
        <a:xfrm>
          <a:off x="10515600" y="16870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121285</xdr:rowOff>
    </xdr:from>
    <xdr:to xmlns:xdr="http://schemas.openxmlformats.org/drawingml/2006/spreadsheetDrawing">
      <xdr:col>55</xdr:col>
      <xdr:colOff>88900</xdr:colOff>
      <xdr:row>99</xdr:row>
      <xdr:rowOff>121285</xdr:rowOff>
    </xdr:to>
    <xdr:cxnSp macro="">
      <xdr:nvCxnSpPr>
        <xdr:cNvPr id="363" name="直線コネクタ 362"/>
        <xdr:cNvCxnSpPr/>
      </xdr:nvCxnSpPr>
      <xdr:spPr>
        <a:xfrm>
          <a:off x="10388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147320</xdr:rowOff>
    </xdr:from>
    <xdr:ext cx="469900" cy="259080"/>
    <xdr:sp macro="" textlink="">
      <xdr:nvSpPr>
        <xdr:cNvPr id="364" name="【市民会館】&#10;一人当たり面積平均値テキスト"/>
        <xdr:cNvSpPr txBox="1"/>
      </xdr:nvSpPr>
      <xdr:spPr>
        <a:xfrm>
          <a:off x="10515600" y="17978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124460</xdr:rowOff>
    </xdr:from>
    <xdr:to xmlns:xdr="http://schemas.openxmlformats.org/drawingml/2006/spreadsheetDrawing">
      <xdr:col>55</xdr:col>
      <xdr:colOff>50800</xdr:colOff>
      <xdr:row>106</xdr:row>
      <xdr:rowOff>54610</xdr:rowOff>
    </xdr:to>
    <xdr:sp macro="" textlink="">
      <xdr:nvSpPr>
        <xdr:cNvPr id="365" name="フローチャート: 判断 364"/>
        <xdr:cNvSpPr/>
      </xdr:nvSpPr>
      <xdr:spPr>
        <a:xfrm>
          <a:off x="104267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366" name="フローチャート: 判断 365"/>
        <xdr:cNvSpPr/>
      </xdr:nvSpPr>
      <xdr:spPr>
        <a:xfrm>
          <a:off x="9588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367" name="フローチャート: 判断 366"/>
        <xdr:cNvSpPr/>
      </xdr:nvSpPr>
      <xdr:spPr>
        <a:xfrm>
          <a:off x="8699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1270</xdr:rowOff>
    </xdr:from>
    <xdr:to xmlns:xdr="http://schemas.openxmlformats.org/drawingml/2006/spreadsheetDrawing">
      <xdr:col>41</xdr:col>
      <xdr:colOff>101600</xdr:colOff>
      <xdr:row>106</xdr:row>
      <xdr:rowOff>102870</xdr:rowOff>
    </xdr:to>
    <xdr:sp macro="" textlink="">
      <xdr:nvSpPr>
        <xdr:cNvPr id="368" name="フローチャート: 判断 367"/>
        <xdr:cNvSpPr/>
      </xdr:nvSpPr>
      <xdr:spPr>
        <a:xfrm>
          <a:off x="7810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44450</xdr:rowOff>
    </xdr:from>
    <xdr:to xmlns:xdr="http://schemas.openxmlformats.org/drawingml/2006/spreadsheetDrawing">
      <xdr:col>36</xdr:col>
      <xdr:colOff>165100</xdr:colOff>
      <xdr:row>106</xdr:row>
      <xdr:rowOff>146050</xdr:rowOff>
    </xdr:to>
    <xdr:sp macro="" textlink="">
      <xdr:nvSpPr>
        <xdr:cNvPr id="369" name="フローチャート: 判断 368"/>
        <xdr:cNvSpPr/>
      </xdr:nvSpPr>
      <xdr:spPr>
        <a:xfrm>
          <a:off x="6921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0" name="テキスト ボックス 3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1" name="テキスト ボックス 3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2" name="テキスト ボックス 3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73" name="テキスト ボックス 3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4" name="テキスト ボックス 3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77470</xdr:rowOff>
    </xdr:from>
    <xdr:to xmlns:xdr="http://schemas.openxmlformats.org/drawingml/2006/spreadsheetDrawing">
      <xdr:col>55</xdr:col>
      <xdr:colOff>50800</xdr:colOff>
      <xdr:row>107</xdr:row>
      <xdr:rowOff>7620</xdr:rowOff>
    </xdr:to>
    <xdr:sp macro="" textlink="">
      <xdr:nvSpPr>
        <xdr:cNvPr id="375" name="楕円 374"/>
        <xdr:cNvSpPr/>
      </xdr:nvSpPr>
      <xdr:spPr>
        <a:xfrm>
          <a:off x="10426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55880</xdr:rowOff>
    </xdr:from>
    <xdr:ext cx="469900" cy="259080"/>
    <xdr:sp macro="" textlink="">
      <xdr:nvSpPr>
        <xdr:cNvPr id="376" name="【市民会館】&#10;一人当たり面積該当値テキスト"/>
        <xdr:cNvSpPr txBox="1"/>
      </xdr:nvSpPr>
      <xdr:spPr>
        <a:xfrm>
          <a:off x="1051560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82550</xdr:rowOff>
    </xdr:from>
    <xdr:to xmlns:xdr="http://schemas.openxmlformats.org/drawingml/2006/spreadsheetDrawing">
      <xdr:col>50</xdr:col>
      <xdr:colOff>165100</xdr:colOff>
      <xdr:row>107</xdr:row>
      <xdr:rowOff>12700</xdr:rowOff>
    </xdr:to>
    <xdr:sp macro="" textlink="">
      <xdr:nvSpPr>
        <xdr:cNvPr id="377" name="楕円 376"/>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128270</xdr:rowOff>
    </xdr:from>
    <xdr:to xmlns:xdr="http://schemas.openxmlformats.org/drawingml/2006/spreadsheetDrawing">
      <xdr:col>55</xdr:col>
      <xdr:colOff>0</xdr:colOff>
      <xdr:row>106</xdr:row>
      <xdr:rowOff>133350</xdr:rowOff>
    </xdr:to>
    <xdr:cxnSp macro="">
      <xdr:nvCxnSpPr>
        <xdr:cNvPr id="378" name="直線コネクタ 377"/>
        <xdr:cNvCxnSpPr/>
      </xdr:nvCxnSpPr>
      <xdr:spPr>
        <a:xfrm flipV="1">
          <a:off x="9639300" y="183019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87630</xdr:rowOff>
    </xdr:from>
    <xdr:to xmlns:xdr="http://schemas.openxmlformats.org/drawingml/2006/spreadsheetDrawing">
      <xdr:col>46</xdr:col>
      <xdr:colOff>38100</xdr:colOff>
      <xdr:row>107</xdr:row>
      <xdr:rowOff>17780</xdr:rowOff>
    </xdr:to>
    <xdr:sp macro="" textlink="">
      <xdr:nvSpPr>
        <xdr:cNvPr id="379" name="楕円 378"/>
        <xdr:cNvSpPr/>
      </xdr:nvSpPr>
      <xdr:spPr>
        <a:xfrm>
          <a:off x="8699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133350</xdr:rowOff>
    </xdr:from>
    <xdr:to xmlns:xdr="http://schemas.openxmlformats.org/drawingml/2006/spreadsheetDrawing">
      <xdr:col>50</xdr:col>
      <xdr:colOff>114300</xdr:colOff>
      <xdr:row>106</xdr:row>
      <xdr:rowOff>138430</xdr:rowOff>
    </xdr:to>
    <xdr:cxnSp macro="">
      <xdr:nvCxnSpPr>
        <xdr:cNvPr id="380" name="直線コネクタ 379"/>
        <xdr:cNvCxnSpPr/>
      </xdr:nvCxnSpPr>
      <xdr:spPr>
        <a:xfrm flipV="1">
          <a:off x="8750300" y="18307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91440</xdr:rowOff>
    </xdr:from>
    <xdr:to xmlns:xdr="http://schemas.openxmlformats.org/drawingml/2006/spreadsheetDrawing">
      <xdr:col>41</xdr:col>
      <xdr:colOff>101600</xdr:colOff>
      <xdr:row>107</xdr:row>
      <xdr:rowOff>21590</xdr:rowOff>
    </xdr:to>
    <xdr:sp macro="" textlink="">
      <xdr:nvSpPr>
        <xdr:cNvPr id="381" name="楕円 380"/>
        <xdr:cNvSpPr/>
      </xdr:nvSpPr>
      <xdr:spPr>
        <a:xfrm>
          <a:off x="7810500" y="182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138430</xdr:rowOff>
    </xdr:from>
    <xdr:to xmlns:xdr="http://schemas.openxmlformats.org/drawingml/2006/spreadsheetDrawing">
      <xdr:col>45</xdr:col>
      <xdr:colOff>177800</xdr:colOff>
      <xdr:row>106</xdr:row>
      <xdr:rowOff>142240</xdr:rowOff>
    </xdr:to>
    <xdr:cxnSp macro="">
      <xdr:nvCxnSpPr>
        <xdr:cNvPr id="382" name="直線コネクタ 381"/>
        <xdr:cNvCxnSpPr/>
      </xdr:nvCxnSpPr>
      <xdr:spPr>
        <a:xfrm flipV="1">
          <a:off x="7861300" y="18312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94615</xdr:rowOff>
    </xdr:from>
    <xdr:to xmlns:xdr="http://schemas.openxmlformats.org/drawingml/2006/spreadsheetDrawing">
      <xdr:col>36</xdr:col>
      <xdr:colOff>165100</xdr:colOff>
      <xdr:row>107</xdr:row>
      <xdr:rowOff>24765</xdr:rowOff>
    </xdr:to>
    <xdr:sp macro="" textlink="">
      <xdr:nvSpPr>
        <xdr:cNvPr id="383" name="楕円 382"/>
        <xdr:cNvSpPr/>
      </xdr:nvSpPr>
      <xdr:spPr>
        <a:xfrm>
          <a:off x="6921500" y="182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142240</xdr:rowOff>
    </xdr:from>
    <xdr:to xmlns:xdr="http://schemas.openxmlformats.org/drawingml/2006/spreadsheetDrawing">
      <xdr:col>41</xdr:col>
      <xdr:colOff>50800</xdr:colOff>
      <xdr:row>106</xdr:row>
      <xdr:rowOff>145415</xdr:rowOff>
    </xdr:to>
    <xdr:cxnSp macro="">
      <xdr:nvCxnSpPr>
        <xdr:cNvPr id="384" name="直線コネクタ 383"/>
        <xdr:cNvCxnSpPr/>
      </xdr:nvCxnSpPr>
      <xdr:spPr>
        <a:xfrm flipV="1">
          <a:off x="6972300" y="183159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46355</xdr:rowOff>
    </xdr:from>
    <xdr:ext cx="469900" cy="259080"/>
    <xdr:sp macro="" textlink="">
      <xdr:nvSpPr>
        <xdr:cNvPr id="385" name="n_1aveValue【市民会館】&#10;一人当たり面積"/>
        <xdr:cNvSpPr txBox="1"/>
      </xdr:nvSpPr>
      <xdr:spPr>
        <a:xfrm>
          <a:off x="9391650" y="1787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65405</xdr:rowOff>
    </xdr:from>
    <xdr:ext cx="469265" cy="258445"/>
    <xdr:sp macro="" textlink="">
      <xdr:nvSpPr>
        <xdr:cNvPr id="386" name="n_2aveValue【市民会館】&#10;一人当たり面積"/>
        <xdr:cNvSpPr txBox="1"/>
      </xdr:nvSpPr>
      <xdr:spPr>
        <a:xfrm>
          <a:off x="8515350" y="17896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119380</xdr:rowOff>
    </xdr:from>
    <xdr:ext cx="469265" cy="259080"/>
    <xdr:sp macro="" textlink="">
      <xdr:nvSpPr>
        <xdr:cNvPr id="387" name="n_3aveValue【市民会館】&#10;一人当たり面積"/>
        <xdr:cNvSpPr txBox="1"/>
      </xdr:nvSpPr>
      <xdr:spPr>
        <a:xfrm>
          <a:off x="7626350" y="17950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162560</xdr:rowOff>
    </xdr:from>
    <xdr:ext cx="469265" cy="259080"/>
    <xdr:sp macro="" textlink="">
      <xdr:nvSpPr>
        <xdr:cNvPr id="388" name="n_4aveValue【市民会館】&#10;一人当たり面積"/>
        <xdr:cNvSpPr txBox="1"/>
      </xdr:nvSpPr>
      <xdr:spPr>
        <a:xfrm>
          <a:off x="6737350" y="1799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3810</xdr:rowOff>
    </xdr:from>
    <xdr:ext cx="469900" cy="259080"/>
    <xdr:sp macro="" textlink="">
      <xdr:nvSpPr>
        <xdr:cNvPr id="389" name="n_1mainValue【市民会館】&#10;一人当たり面積"/>
        <xdr:cNvSpPr txBox="1"/>
      </xdr:nvSpPr>
      <xdr:spPr>
        <a:xfrm>
          <a:off x="9391650" y="183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8890</xdr:rowOff>
    </xdr:from>
    <xdr:ext cx="469265" cy="258445"/>
    <xdr:sp macro="" textlink="">
      <xdr:nvSpPr>
        <xdr:cNvPr id="390" name="n_2mainValue【市民会館】&#10;一人当たり面積"/>
        <xdr:cNvSpPr txBox="1"/>
      </xdr:nvSpPr>
      <xdr:spPr>
        <a:xfrm>
          <a:off x="8515350" y="18354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12700</xdr:rowOff>
    </xdr:from>
    <xdr:ext cx="469265" cy="259080"/>
    <xdr:sp macro="" textlink="">
      <xdr:nvSpPr>
        <xdr:cNvPr id="391" name="n_3mainValue【市民会館】&#10;一人当たり面積"/>
        <xdr:cNvSpPr txBox="1"/>
      </xdr:nvSpPr>
      <xdr:spPr>
        <a:xfrm>
          <a:off x="7626350" y="18357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15875</xdr:rowOff>
    </xdr:from>
    <xdr:ext cx="469265" cy="259080"/>
    <xdr:sp macro="" textlink="">
      <xdr:nvSpPr>
        <xdr:cNvPr id="392" name="n_4mainValue【市民会館】&#10;一人当たり面積"/>
        <xdr:cNvSpPr txBox="1"/>
      </xdr:nvSpPr>
      <xdr:spPr>
        <a:xfrm>
          <a:off x="6737350" y="18361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33655</xdr:rowOff>
    </xdr:from>
    <xdr:to xmlns:xdr="http://schemas.openxmlformats.org/drawingml/2006/spreadsheetDrawing">
      <xdr:col>85</xdr:col>
      <xdr:colOff>126365</xdr:colOff>
      <xdr:row>42</xdr:row>
      <xdr:rowOff>92710</xdr:rowOff>
    </xdr:to>
    <xdr:cxnSp macro="">
      <xdr:nvCxnSpPr>
        <xdr:cNvPr id="418" name="直線コネクタ 417"/>
        <xdr:cNvCxnSpPr/>
      </xdr:nvCxnSpPr>
      <xdr:spPr>
        <a:xfrm flipV="1">
          <a:off x="16318865" y="569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9"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151765</xdr:rowOff>
    </xdr:from>
    <xdr:ext cx="340360" cy="259080"/>
    <xdr:sp macro="" textlink="">
      <xdr:nvSpPr>
        <xdr:cNvPr id="421" name="【一般廃棄物処理施設】&#10;有形固定資産減価償却率最大値テキスト"/>
        <xdr:cNvSpPr txBox="1"/>
      </xdr:nvSpPr>
      <xdr:spPr>
        <a:xfrm>
          <a:off x="16357600" y="546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33655</xdr:rowOff>
    </xdr:from>
    <xdr:to xmlns:xdr="http://schemas.openxmlformats.org/drawingml/2006/spreadsheetDrawing">
      <xdr:col>86</xdr:col>
      <xdr:colOff>25400</xdr:colOff>
      <xdr:row>33</xdr:row>
      <xdr:rowOff>33655</xdr:rowOff>
    </xdr:to>
    <xdr:cxnSp macro="">
      <xdr:nvCxnSpPr>
        <xdr:cNvPr id="422" name="直線コネクタ 421"/>
        <xdr:cNvCxnSpPr/>
      </xdr:nvCxnSpPr>
      <xdr:spPr>
        <a:xfrm>
          <a:off x="16230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53340</xdr:rowOff>
    </xdr:from>
    <xdr:ext cx="405130" cy="258445"/>
    <xdr:sp macro="" textlink="">
      <xdr:nvSpPr>
        <xdr:cNvPr id="423" name="【一般廃棄物処理施設】&#10;有形固定資産減価償却率平均値テキスト"/>
        <xdr:cNvSpPr txBox="1"/>
      </xdr:nvSpPr>
      <xdr:spPr>
        <a:xfrm>
          <a:off x="16357600" y="6396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177800</xdr:colOff>
      <xdr:row>38</xdr:row>
      <xdr:rowOff>132080</xdr:rowOff>
    </xdr:to>
    <xdr:sp macro="" textlink="">
      <xdr:nvSpPr>
        <xdr:cNvPr id="424" name="フローチャート: 判断 423"/>
        <xdr:cNvSpPr/>
      </xdr:nvSpPr>
      <xdr:spPr>
        <a:xfrm>
          <a:off x="16268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157480</xdr:rowOff>
    </xdr:from>
    <xdr:to xmlns:xdr="http://schemas.openxmlformats.org/drawingml/2006/spreadsheetDrawing">
      <xdr:col>81</xdr:col>
      <xdr:colOff>101600</xdr:colOff>
      <xdr:row>38</xdr:row>
      <xdr:rowOff>87630</xdr:rowOff>
    </xdr:to>
    <xdr:sp macro="" textlink="">
      <xdr:nvSpPr>
        <xdr:cNvPr id="425" name="フローチャート: 判断 424"/>
        <xdr:cNvSpPr/>
      </xdr:nvSpPr>
      <xdr:spPr>
        <a:xfrm>
          <a:off x="15430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426" name="フローチャート: 判断 425"/>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427" name="フローチャート: 判断 426"/>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61595</xdr:rowOff>
    </xdr:from>
    <xdr:to xmlns:xdr="http://schemas.openxmlformats.org/drawingml/2006/spreadsheetDrawing">
      <xdr:col>67</xdr:col>
      <xdr:colOff>101600</xdr:colOff>
      <xdr:row>37</xdr:row>
      <xdr:rowOff>163195</xdr:rowOff>
    </xdr:to>
    <xdr:sp macro="" textlink="">
      <xdr:nvSpPr>
        <xdr:cNvPr id="428" name="フローチャート: 判断 427"/>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111760</xdr:rowOff>
    </xdr:from>
    <xdr:to xmlns:xdr="http://schemas.openxmlformats.org/drawingml/2006/spreadsheetDrawing">
      <xdr:col>85</xdr:col>
      <xdr:colOff>177800</xdr:colOff>
      <xdr:row>40</xdr:row>
      <xdr:rowOff>41910</xdr:rowOff>
    </xdr:to>
    <xdr:sp macro="" textlink="">
      <xdr:nvSpPr>
        <xdr:cNvPr id="434" name="楕円 433"/>
        <xdr:cNvSpPr/>
      </xdr:nvSpPr>
      <xdr:spPr>
        <a:xfrm>
          <a:off x="162687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90170</xdr:rowOff>
    </xdr:from>
    <xdr:ext cx="405130" cy="259080"/>
    <xdr:sp macro="" textlink="">
      <xdr:nvSpPr>
        <xdr:cNvPr id="435" name="【一般廃棄物処理施設】&#10;有形固定資産減価償却率該当値テキスト"/>
        <xdr:cNvSpPr txBox="1"/>
      </xdr:nvSpPr>
      <xdr:spPr>
        <a:xfrm>
          <a:off x="16357600" y="677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36830</xdr:rowOff>
    </xdr:from>
    <xdr:to xmlns:xdr="http://schemas.openxmlformats.org/drawingml/2006/spreadsheetDrawing">
      <xdr:col>81</xdr:col>
      <xdr:colOff>101600</xdr:colOff>
      <xdr:row>39</xdr:row>
      <xdr:rowOff>138430</xdr:rowOff>
    </xdr:to>
    <xdr:sp macro="" textlink="">
      <xdr:nvSpPr>
        <xdr:cNvPr id="436" name="楕円 435"/>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87630</xdr:rowOff>
    </xdr:from>
    <xdr:to xmlns:xdr="http://schemas.openxmlformats.org/drawingml/2006/spreadsheetDrawing">
      <xdr:col>85</xdr:col>
      <xdr:colOff>127000</xdr:colOff>
      <xdr:row>39</xdr:row>
      <xdr:rowOff>162560</xdr:rowOff>
    </xdr:to>
    <xdr:cxnSp macro="">
      <xdr:nvCxnSpPr>
        <xdr:cNvPr id="437" name="直線コネクタ 436"/>
        <xdr:cNvCxnSpPr/>
      </xdr:nvCxnSpPr>
      <xdr:spPr>
        <a:xfrm>
          <a:off x="15481300" y="677418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123190</xdr:rowOff>
    </xdr:from>
    <xdr:to xmlns:xdr="http://schemas.openxmlformats.org/drawingml/2006/spreadsheetDrawing">
      <xdr:col>76</xdr:col>
      <xdr:colOff>165100</xdr:colOff>
      <xdr:row>42</xdr:row>
      <xdr:rowOff>53340</xdr:rowOff>
    </xdr:to>
    <xdr:sp macro="" textlink="">
      <xdr:nvSpPr>
        <xdr:cNvPr id="438" name="楕円 437"/>
        <xdr:cNvSpPr/>
      </xdr:nvSpPr>
      <xdr:spPr>
        <a:xfrm>
          <a:off x="145415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87630</xdr:rowOff>
    </xdr:from>
    <xdr:to xmlns:xdr="http://schemas.openxmlformats.org/drawingml/2006/spreadsheetDrawing">
      <xdr:col>81</xdr:col>
      <xdr:colOff>50800</xdr:colOff>
      <xdr:row>42</xdr:row>
      <xdr:rowOff>2540</xdr:rowOff>
    </xdr:to>
    <xdr:cxnSp macro="">
      <xdr:nvCxnSpPr>
        <xdr:cNvPr id="439" name="直線コネクタ 438"/>
        <xdr:cNvCxnSpPr/>
      </xdr:nvCxnSpPr>
      <xdr:spPr>
        <a:xfrm flipV="1">
          <a:off x="14592300" y="6774180"/>
          <a:ext cx="889000" cy="429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74930</xdr:rowOff>
    </xdr:from>
    <xdr:to xmlns:xdr="http://schemas.openxmlformats.org/drawingml/2006/spreadsheetDrawing">
      <xdr:col>72</xdr:col>
      <xdr:colOff>38100</xdr:colOff>
      <xdr:row>42</xdr:row>
      <xdr:rowOff>4445</xdr:rowOff>
    </xdr:to>
    <xdr:sp macro="" textlink="">
      <xdr:nvSpPr>
        <xdr:cNvPr id="440" name="楕円 439"/>
        <xdr:cNvSpPr/>
      </xdr:nvSpPr>
      <xdr:spPr>
        <a:xfrm>
          <a:off x="136525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125095</xdr:rowOff>
    </xdr:from>
    <xdr:to xmlns:xdr="http://schemas.openxmlformats.org/drawingml/2006/spreadsheetDrawing">
      <xdr:col>76</xdr:col>
      <xdr:colOff>114300</xdr:colOff>
      <xdr:row>42</xdr:row>
      <xdr:rowOff>2540</xdr:rowOff>
    </xdr:to>
    <xdr:cxnSp macro="">
      <xdr:nvCxnSpPr>
        <xdr:cNvPr id="441" name="直線コネクタ 440"/>
        <xdr:cNvCxnSpPr/>
      </xdr:nvCxnSpPr>
      <xdr:spPr>
        <a:xfrm>
          <a:off x="13703300" y="71545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30480</xdr:rowOff>
    </xdr:from>
    <xdr:to xmlns:xdr="http://schemas.openxmlformats.org/drawingml/2006/spreadsheetDrawing">
      <xdr:col>67</xdr:col>
      <xdr:colOff>101600</xdr:colOff>
      <xdr:row>41</xdr:row>
      <xdr:rowOff>132080</xdr:rowOff>
    </xdr:to>
    <xdr:sp macro="" textlink="">
      <xdr:nvSpPr>
        <xdr:cNvPr id="442" name="楕円 441"/>
        <xdr:cNvSpPr/>
      </xdr:nvSpPr>
      <xdr:spPr>
        <a:xfrm>
          <a:off x="12763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81280</xdr:rowOff>
    </xdr:from>
    <xdr:to xmlns:xdr="http://schemas.openxmlformats.org/drawingml/2006/spreadsheetDrawing">
      <xdr:col>71</xdr:col>
      <xdr:colOff>177800</xdr:colOff>
      <xdr:row>41</xdr:row>
      <xdr:rowOff>125095</xdr:rowOff>
    </xdr:to>
    <xdr:cxnSp macro="">
      <xdr:nvCxnSpPr>
        <xdr:cNvPr id="443" name="直線コネクタ 442"/>
        <xdr:cNvCxnSpPr/>
      </xdr:nvCxnSpPr>
      <xdr:spPr>
        <a:xfrm>
          <a:off x="12814300" y="71107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104140</xdr:rowOff>
    </xdr:from>
    <xdr:ext cx="405130" cy="259080"/>
    <xdr:sp macro="" textlink="">
      <xdr:nvSpPr>
        <xdr:cNvPr id="444" name="n_1aveValue【一般廃棄物処理施設】&#10;有形固定資産減価償却率"/>
        <xdr:cNvSpPr txBox="1"/>
      </xdr:nvSpPr>
      <xdr:spPr>
        <a:xfrm>
          <a:off x="15266035" y="627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69850</xdr:rowOff>
    </xdr:from>
    <xdr:ext cx="404495" cy="259080"/>
    <xdr:sp macro="" textlink="">
      <xdr:nvSpPr>
        <xdr:cNvPr id="445" name="n_2aveValue【一般廃棄物処理施設】&#10;有形固定資産減価償却率"/>
        <xdr:cNvSpPr txBox="1"/>
      </xdr:nvSpPr>
      <xdr:spPr>
        <a:xfrm>
          <a:off x="14389735" y="6242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163195</xdr:rowOff>
    </xdr:from>
    <xdr:ext cx="404495" cy="259080"/>
    <xdr:sp macro="" textlink="">
      <xdr:nvSpPr>
        <xdr:cNvPr id="446" name="n_3aveValue【一般廃棄物処理施設】&#10;有形固定資産減価償却率"/>
        <xdr:cNvSpPr txBox="1"/>
      </xdr:nvSpPr>
      <xdr:spPr>
        <a:xfrm>
          <a:off x="13500735" y="6335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8255</xdr:rowOff>
    </xdr:from>
    <xdr:ext cx="404495" cy="258445"/>
    <xdr:sp macro="" textlink="">
      <xdr:nvSpPr>
        <xdr:cNvPr id="447" name="n_4aveValue【一般廃棄物処理施設】&#10;有形固定資産減価償却率"/>
        <xdr:cNvSpPr txBox="1"/>
      </xdr:nvSpPr>
      <xdr:spPr>
        <a:xfrm>
          <a:off x="12611735" y="6180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129540</xdr:rowOff>
    </xdr:from>
    <xdr:ext cx="405130" cy="259080"/>
    <xdr:sp macro="" textlink="">
      <xdr:nvSpPr>
        <xdr:cNvPr id="448" name="n_1mainValue【一般廃棄物処理施設】&#10;有形固定資産減価償却率"/>
        <xdr:cNvSpPr txBox="1"/>
      </xdr:nvSpPr>
      <xdr:spPr>
        <a:xfrm>
          <a:off x="15266035" y="681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44450</xdr:rowOff>
    </xdr:from>
    <xdr:ext cx="404495" cy="259080"/>
    <xdr:sp macro="" textlink="">
      <xdr:nvSpPr>
        <xdr:cNvPr id="449" name="n_2mainValue【一般廃棄物処理施設】&#10;有形固定資産減価償却率"/>
        <xdr:cNvSpPr txBox="1"/>
      </xdr:nvSpPr>
      <xdr:spPr>
        <a:xfrm>
          <a:off x="14389735" y="7245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167005</xdr:rowOff>
    </xdr:from>
    <xdr:ext cx="404495" cy="258445"/>
    <xdr:sp macro="" textlink="">
      <xdr:nvSpPr>
        <xdr:cNvPr id="450" name="n_3mainValue【一般廃棄物処理施設】&#10;有形固定資産減価償却率"/>
        <xdr:cNvSpPr txBox="1"/>
      </xdr:nvSpPr>
      <xdr:spPr>
        <a:xfrm>
          <a:off x="13500735" y="7196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123190</xdr:rowOff>
    </xdr:from>
    <xdr:ext cx="404495" cy="258445"/>
    <xdr:sp macro="" textlink="">
      <xdr:nvSpPr>
        <xdr:cNvPr id="451" name="n_4mainValue【一般廃棄物処理施設】&#10;有形固定資産減価償却率"/>
        <xdr:cNvSpPr txBox="1"/>
      </xdr:nvSpPr>
      <xdr:spPr>
        <a:xfrm>
          <a:off x="12611735" y="7152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463" name="テキスト ボックス 462"/>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465" name="テキスト ボックス 464"/>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467" name="テキスト ボックス 466"/>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469" name="テキスト ボックス 468"/>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165" cy="259080"/>
    <xdr:sp macro="" textlink="">
      <xdr:nvSpPr>
        <xdr:cNvPr id="471" name="テキスト ボックス 470"/>
        <xdr:cNvSpPr txBox="1"/>
      </xdr:nvSpPr>
      <xdr:spPr>
        <a:xfrm>
          <a:off x="17602200" y="58451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5165" cy="258445"/>
    <xdr:sp macro="" textlink="">
      <xdr:nvSpPr>
        <xdr:cNvPr id="473" name="テキスト ボックス 472"/>
        <xdr:cNvSpPr txBox="1"/>
      </xdr:nvSpPr>
      <xdr:spPr>
        <a:xfrm>
          <a:off x="17602200" y="55181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475" name="テキスト ボックス 474"/>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2540</xdr:rowOff>
    </xdr:from>
    <xdr:to xmlns:xdr="http://schemas.openxmlformats.org/drawingml/2006/spreadsheetDrawing">
      <xdr:col>116</xdr:col>
      <xdr:colOff>62865</xdr:colOff>
      <xdr:row>42</xdr:row>
      <xdr:rowOff>92710</xdr:rowOff>
    </xdr:to>
    <xdr:cxnSp macro="">
      <xdr:nvCxnSpPr>
        <xdr:cNvPr id="477" name="直線コネクタ 476"/>
        <xdr:cNvCxnSpPr/>
      </xdr:nvCxnSpPr>
      <xdr:spPr>
        <a:xfrm flipV="1">
          <a:off x="22160865" y="583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96520</xdr:rowOff>
    </xdr:from>
    <xdr:ext cx="378460" cy="259080"/>
    <xdr:sp macro="" textlink="">
      <xdr:nvSpPr>
        <xdr:cNvPr id="478" name="【一般廃棄物処理施設】&#10;一人当たり有形固定資産（償却資産）額最小値テキスト"/>
        <xdr:cNvSpPr txBox="1"/>
      </xdr:nvSpPr>
      <xdr:spPr>
        <a:xfrm>
          <a:off x="22199600" y="7297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479" name="直線コネクタ 478"/>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120650</xdr:rowOff>
    </xdr:from>
    <xdr:ext cx="690245" cy="258445"/>
    <xdr:sp macro="" textlink="">
      <xdr:nvSpPr>
        <xdr:cNvPr id="480" name="【一般廃棄物処理施設】&#10;一人当たり有形固定資産（償却資産）額最大値テキスト"/>
        <xdr:cNvSpPr txBox="1"/>
      </xdr:nvSpPr>
      <xdr:spPr>
        <a:xfrm>
          <a:off x="22199600" y="56070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2540</xdr:rowOff>
    </xdr:from>
    <xdr:to xmlns:xdr="http://schemas.openxmlformats.org/drawingml/2006/spreadsheetDrawing">
      <xdr:col>116</xdr:col>
      <xdr:colOff>152400</xdr:colOff>
      <xdr:row>34</xdr:row>
      <xdr:rowOff>2540</xdr:rowOff>
    </xdr:to>
    <xdr:cxnSp macro="">
      <xdr:nvCxnSpPr>
        <xdr:cNvPr id="481" name="直線コネクタ 480"/>
        <xdr:cNvCxnSpPr/>
      </xdr:nvCxnSpPr>
      <xdr:spPr>
        <a:xfrm>
          <a:off x="22072600" y="583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64770</xdr:rowOff>
    </xdr:from>
    <xdr:ext cx="598805" cy="258445"/>
    <xdr:sp macro="" textlink="">
      <xdr:nvSpPr>
        <xdr:cNvPr id="482" name="【一般廃棄物処理施設】&#10;一人当たり有形固定資産（償却資産）額平均値テキスト"/>
        <xdr:cNvSpPr txBox="1"/>
      </xdr:nvSpPr>
      <xdr:spPr>
        <a:xfrm>
          <a:off x="22199600" y="69227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41910</xdr:rowOff>
    </xdr:from>
    <xdr:to xmlns:xdr="http://schemas.openxmlformats.org/drawingml/2006/spreadsheetDrawing">
      <xdr:col>116</xdr:col>
      <xdr:colOff>114300</xdr:colOff>
      <xdr:row>41</xdr:row>
      <xdr:rowOff>143510</xdr:rowOff>
    </xdr:to>
    <xdr:sp macro="" textlink="">
      <xdr:nvSpPr>
        <xdr:cNvPr id="483" name="フローチャート: 判断 482"/>
        <xdr:cNvSpPr/>
      </xdr:nvSpPr>
      <xdr:spPr>
        <a:xfrm>
          <a:off x="221107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49530</xdr:rowOff>
    </xdr:from>
    <xdr:to xmlns:xdr="http://schemas.openxmlformats.org/drawingml/2006/spreadsheetDrawing">
      <xdr:col>112</xdr:col>
      <xdr:colOff>38100</xdr:colOff>
      <xdr:row>41</xdr:row>
      <xdr:rowOff>151130</xdr:rowOff>
    </xdr:to>
    <xdr:sp macro="" textlink="">
      <xdr:nvSpPr>
        <xdr:cNvPr id="484" name="フローチャート: 判断 483"/>
        <xdr:cNvSpPr/>
      </xdr:nvSpPr>
      <xdr:spPr>
        <a:xfrm>
          <a:off x="21272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61595</xdr:rowOff>
    </xdr:from>
    <xdr:to xmlns:xdr="http://schemas.openxmlformats.org/drawingml/2006/spreadsheetDrawing">
      <xdr:col>107</xdr:col>
      <xdr:colOff>101600</xdr:colOff>
      <xdr:row>41</xdr:row>
      <xdr:rowOff>163195</xdr:rowOff>
    </xdr:to>
    <xdr:sp macro="" textlink="">
      <xdr:nvSpPr>
        <xdr:cNvPr id="485" name="フローチャート: 判断 484"/>
        <xdr:cNvSpPr/>
      </xdr:nvSpPr>
      <xdr:spPr>
        <a:xfrm>
          <a:off x="20383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10795</xdr:rowOff>
    </xdr:from>
    <xdr:to xmlns:xdr="http://schemas.openxmlformats.org/drawingml/2006/spreadsheetDrawing">
      <xdr:col>102</xdr:col>
      <xdr:colOff>165100</xdr:colOff>
      <xdr:row>41</xdr:row>
      <xdr:rowOff>112395</xdr:rowOff>
    </xdr:to>
    <xdr:sp macro="" textlink="">
      <xdr:nvSpPr>
        <xdr:cNvPr id="486" name="フローチャート: 判断 485"/>
        <xdr:cNvSpPr/>
      </xdr:nvSpPr>
      <xdr:spPr>
        <a:xfrm>
          <a:off x="19494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17780</xdr:rowOff>
    </xdr:from>
    <xdr:to xmlns:xdr="http://schemas.openxmlformats.org/drawingml/2006/spreadsheetDrawing">
      <xdr:col>98</xdr:col>
      <xdr:colOff>38100</xdr:colOff>
      <xdr:row>41</xdr:row>
      <xdr:rowOff>119380</xdr:rowOff>
    </xdr:to>
    <xdr:sp macro="" textlink="">
      <xdr:nvSpPr>
        <xdr:cNvPr id="487" name="フローチャート: 判断 486"/>
        <xdr:cNvSpPr/>
      </xdr:nvSpPr>
      <xdr:spPr>
        <a:xfrm>
          <a:off x="18605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26670</xdr:rowOff>
    </xdr:from>
    <xdr:to xmlns:xdr="http://schemas.openxmlformats.org/drawingml/2006/spreadsheetDrawing">
      <xdr:col>116</xdr:col>
      <xdr:colOff>114300</xdr:colOff>
      <xdr:row>42</xdr:row>
      <xdr:rowOff>128270</xdr:rowOff>
    </xdr:to>
    <xdr:sp macro="" textlink="">
      <xdr:nvSpPr>
        <xdr:cNvPr id="493" name="楕円 492"/>
        <xdr:cNvSpPr/>
      </xdr:nvSpPr>
      <xdr:spPr>
        <a:xfrm>
          <a:off x="22110700" y="72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113030</xdr:rowOff>
    </xdr:from>
    <xdr:ext cx="534670" cy="259080"/>
    <xdr:sp macro="" textlink="">
      <xdr:nvSpPr>
        <xdr:cNvPr id="494" name="【一般廃棄物処理施設】&#10;一人当たり有形固定資産（償却資産）額該当値テキスト"/>
        <xdr:cNvSpPr txBox="1"/>
      </xdr:nvSpPr>
      <xdr:spPr>
        <a:xfrm>
          <a:off x="22199600" y="714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26670</xdr:rowOff>
    </xdr:from>
    <xdr:to xmlns:xdr="http://schemas.openxmlformats.org/drawingml/2006/spreadsheetDrawing">
      <xdr:col>112</xdr:col>
      <xdr:colOff>38100</xdr:colOff>
      <xdr:row>42</xdr:row>
      <xdr:rowOff>128270</xdr:rowOff>
    </xdr:to>
    <xdr:sp macro="" textlink="">
      <xdr:nvSpPr>
        <xdr:cNvPr id="495" name="楕円 494"/>
        <xdr:cNvSpPr/>
      </xdr:nvSpPr>
      <xdr:spPr>
        <a:xfrm>
          <a:off x="21272500" y="72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77470</xdr:rowOff>
    </xdr:from>
    <xdr:to xmlns:xdr="http://schemas.openxmlformats.org/drawingml/2006/spreadsheetDrawing">
      <xdr:col>116</xdr:col>
      <xdr:colOff>63500</xdr:colOff>
      <xdr:row>42</xdr:row>
      <xdr:rowOff>77470</xdr:rowOff>
    </xdr:to>
    <xdr:cxnSp macro="">
      <xdr:nvCxnSpPr>
        <xdr:cNvPr id="496" name="直線コネクタ 495"/>
        <xdr:cNvCxnSpPr/>
      </xdr:nvCxnSpPr>
      <xdr:spPr>
        <a:xfrm flipV="1">
          <a:off x="21323300" y="7278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31115</xdr:rowOff>
    </xdr:from>
    <xdr:to xmlns:xdr="http://schemas.openxmlformats.org/drawingml/2006/spreadsheetDrawing">
      <xdr:col>107</xdr:col>
      <xdr:colOff>101600</xdr:colOff>
      <xdr:row>42</xdr:row>
      <xdr:rowOff>132715</xdr:rowOff>
    </xdr:to>
    <xdr:sp macro="" textlink="">
      <xdr:nvSpPr>
        <xdr:cNvPr id="497" name="楕円 496"/>
        <xdr:cNvSpPr/>
      </xdr:nvSpPr>
      <xdr:spPr>
        <a:xfrm>
          <a:off x="203835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77470</xdr:rowOff>
    </xdr:from>
    <xdr:to xmlns:xdr="http://schemas.openxmlformats.org/drawingml/2006/spreadsheetDrawing">
      <xdr:col>111</xdr:col>
      <xdr:colOff>177800</xdr:colOff>
      <xdr:row>42</xdr:row>
      <xdr:rowOff>81915</xdr:rowOff>
    </xdr:to>
    <xdr:cxnSp macro="">
      <xdr:nvCxnSpPr>
        <xdr:cNvPr id="498" name="直線コネクタ 497"/>
        <xdr:cNvCxnSpPr/>
      </xdr:nvCxnSpPr>
      <xdr:spPr>
        <a:xfrm flipV="1">
          <a:off x="20434300" y="72783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168910</xdr:rowOff>
    </xdr:from>
    <xdr:to xmlns:xdr="http://schemas.openxmlformats.org/drawingml/2006/spreadsheetDrawing">
      <xdr:col>102</xdr:col>
      <xdr:colOff>165100</xdr:colOff>
      <xdr:row>42</xdr:row>
      <xdr:rowOff>99060</xdr:rowOff>
    </xdr:to>
    <xdr:sp macro="" textlink="">
      <xdr:nvSpPr>
        <xdr:cNvPr id="499" name="楕円 498"/>
        <xdr:cNvSpPr/>
      </xdr:nvSpPr>
      <xdr:spPr>
        <a:xfrm>
          <a:off x="194945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48260</xdr:rowOff>
    </xdr:from>
    <xdr:to xmlns:xdr="http://schemas.openxmlformats.org/drawingml/2006/spreadsheetDrawing">
      <xdr:col>107</xdr:col>
      <xdr:colOff>50800</xdr:colOff>
      <xdr:row>42</xdr:row>
      <xdr:rowOff>81915</xdr:rowOff>
    </xdr:to>
    <xdr:cxnSp macro="">
      <xdr:nvCxnSpPr>
        <xdr:cNvPr id="500" name="直線コネクタ 499"/>
        <xdr:cNvCxnSpPr/>
      </xdr:nvCxnSpPr>
      <xdr:spPr>
        <a:xfrm>
          <a:off x="19545300" y="72491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168910</xdr:rowOff>
    </xdr:from>
    <xdr:to xmlns:xdr="http://schemas.openxmlformats.org/drawingml/2006/spreadsheetDrawing">
      <xdr:col>98</xdr:col>
      <xdr:colOff>38100</xdr:colOff>
      <xdr:row>42</xdr:row>
      <xdr:rowOff>99060</xdr:rowOff>
    </xdr:to>
    <xdr:sp macro="" textlink="">
      <xdr:nvSpPr>
        <xdr:cNvPr id="501" name="楕円 500"/>
        <xdr:cNvSpPr/>
      </xdr:nvSpPr>
      <xdr:spPr>
        <a:xfrm>
          <a:off x="186055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48260</xdr:rowOff>
    </xdr:from>
    <xdr:to xmlns:xdr="http://schemas.openxmlformats.org/drawingml/2006/spreadsheetDrawing">
      <xdr:col>102</xdr:col>
      <xdr:colOff>114300</xdr:colOff>
      <xdr:row>42</xdr:row>
      <xdr:rowOff>48260</xdr:rowOff>
    </xdr:to>
    <xdr:cxnSp macro="">
      <xdr:nvCxnSpPr>
        <xdr:cNvPr id="502" name="直線コネクタ 501"/>
        <xdr:cNvCxnSpPr/>
      </xdr:nvCxnSpPr>
      <xdr:spPr>
        <a:xfrm flipV="1">
          <a:off x="186563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167640</xdr:rowOff>
    </xdr:from>
    <xdr:ext cx="598170" cy="258445"/>
    <xdr:sp macro="" textlink="">
      <xdr:nvSpPr>
        <xdr:cNvPr id="503" name="n_1aveValue【一般廃棄物処理施設】&#10;一人当たり有形固定資産（償却資産）額"/>
        <xdr:cNvSpPr txBox="1"/>
      </xdr:nvSpPr>
      <xdr:spPr>
        <a:xfrm>
          <a:off x="21010880" y="685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8255</xdr:rowOff>
    </xdr:from>
    <xdr:ext cx="598170" cy="258445"/>
    <xdr:sp macro="" textlink="">
      <xdr:nvSpPr>
        <xdr:cNvPr id="504" name="n_2aveValue【一般廃棄物処理施設】&#10;一人当たり有形固定資産（償却資産）額"/>
        <xdr:cNvSpPr txBox="1"/>
      </xdr:nvSpPr>
      <xdr:spPr>
        <a:xfrm>
          <a:off x="20134580" y="6866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128905</xdr:rowOff>
    </xdr:from>
    <xdr:ext cx="598170" cy="259080"/>
    <xdr:sp macro="" textlink="">
      <xdr:nvSpPr>
        <xdr:cNvPr id="505" name="n_3aveValue【一般廃棄物処理施設】&#10;一人当たり有形固定資産（償却資産）額"/>
        <xdr:cNvSpPr txBox="1"/>
      </xdr:nvSpPr>
      <xdr:spPr>
        <a:xfrm>
          <a:off x="19245580" y="6815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135890</xdr:rowOff>
    </xdr:from>
    <xdr:ext cx="598170" cy="259080"/>
    <xdr:sp macro="" textlink="">
      <xdr:nvSpPr>
        <xdr:cNvPr id="506" name="n_4aveValue【一般廃棄物処理施設】&#10;一人当たり有形固定資産（償却資産）額"/>
        <xdr:cNvSpPr txBox="1"/>
      </xdr:nvSpPr>
      <xdr:spPr>
        <a:xfrm>
          <a:off x="18356580" y="6822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119380</xdr:rowOff>
    </xdr:from>
    <xdr:ext cx="534670" cy="259080"/>
    <xdr:sp macro="" textlink="">
      <xdr:nvSpPr>
        <xdr:cNvPr id="507" name="n_1mainValue【一般廃棄物処理施設】&#10;一人当たり有形固定資産（償却資産）額"/>
        <xdr:cNvSpPr txBox="1"/>
      </xdr:nvSpPr>
      <xdr:spPr>
        <a:xfrm>
          <a:off x="21043265" y="7320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123825</xdr:rowOff>
    </xdr:from>
    <xdr:ext cx="469265" cy="258445"/>
    <xdr:sp macro="" textlink="">
      <xdr:nvSpPr>
        <xdr:cNvPr id="508" name="n_2mainValue【一般廃棄物処理施設】&#10;一人当たり有形固定資産（償却資産）額"/>
        <xdr:cNvSpPr txBox="1"/>
      </xdr:nvSpPr>
      <xdr:spPr>
        <a:xfrm>
          <a:off x="20199350" y="7324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90170</xdr:rowOff>
    </xdr:from>
    <xdr:ext cx="534035" cy="259080"/>
    <xdr:sp macro="" textlink="">
      <xdr:nvSpPr>
        <xdr:cNvPr id="509" name="n_3mainValue【一般廃棄物処理施設】&#10;一人当たり有形固定資産（償却資産）額"/>
        <xdr:cNvSpPr txBox="1"/>
      </xdr:nvSpPr>
      <xdr:spPr>
        <a:xfrm>
          <a:off x="19277965" y="7291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90170</xdr:rowOff>
    </xdr:from>
    <xdr:ext cx="534035" cy="259080"/>
    <xdr:sp macro="" textlink="">
      <xdr:nvSpPr>
        <xdr:cNvPr id="510" name="n_4mainValue【一般廃棄物処理施設】&#10;一人当たり有形固定資産（償却資産）額"/>
        <xdr:cNvSpPr txBox="1"/>
      </xdr:nvSpPr>
      <xdr:spPr>
        <a:xfrm>
          <a:off x="18388965" y="7291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3" name="テキスト ボックス 522"/>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7" name="テキスト ボックス 52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1" name="テキスト ボックス 53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3" name="テキスト ボックス 532"/>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64</xdr:row>
      <xdr:rowOff>40640</xdr:rowOff>
    </xdr:to>
    <xdr:cxnSp macro="">
      <xdr:nvCxnSpPr>
        <xdr:cNvPr id="536" name="直線コネクタ 535"/>
        <xdr:cNvCxnSpPr/>
      </xdr:nvCxnSpPr>
      <xdr:spPr>
        <a:xfrm flipV="1">
          <a:off x="16318865" y="95357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537" name="【保健センター・保健所】&#10;有形固定資産減価償却率最小値テキスト"/>
        <xdr:cNvSpPr txBox="1"/>
      </xdr:nvSpPr>
      <xdr:spPr>
        <a:xfrm>
          <a:off x="163576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538" name="直線コネクタ 537"/>
        <xdr:cNvCxnSpPr/>
      </xdr:nvCxnSpPr>
      <xdr:spPr>
        <a:xfrm>
          <a:off x="16230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8445"/>
    <xdr:sp macro="" textlink="">
      <xdr:nvSpPr>
        <xdr:cNvPr id="539" name="【保健センター・保健所】&#10;有形固定資産減価償却率最大値テキスト"/>
        <xdr:cNvSpPr txBox="1"/>
      </xdr:nvSpPr>
      <xdr:spPr>
        <a:xfrm>
          <a:off x="16357600" y="931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540" name="直線コネクタ 539"/>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158115</xdr:rowOff>
    </xdr:from>
    <xdr:ext cx="405130" cy="258445"/>
    <xdr:sp macro="" textlink="">
      <xdr:nvSpPr>
        <xdr:cNvPr id="541" name="【保健センター・保健所】&#10;有形固定資産減価償却率平均値テキスト"/>
        <xdr:cNvSpPr txBox="1"/>
      </xdr:nvSpPr>
      <xdr:spPr>
        <a:xfrm>
          <a:off x="16357600" y="10102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542" name="フローチャート: 判断 541"/>
        <xdr:cNvSpPr/>
      </xdr:nvSpPr>
      <xdr:spPr>
        <a:xfrm>
          <a:off x="162687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50800</xdr:rowOff>
    </xdr:to>
    <xdr:sp macro="" textlink="">
      <xdr:nvSpPr>
        <xdr:cNvPr id="543" name="フローチャート: 判断 542"/>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65405</xdr:rowOff>
    </xdr:from>
    <xdr:to xmlns:xdr="http://schemas.openxmlformats.org/drawingml/2006/spreadsheetDrawing">
      <xdr:col>76</xdr:col>
      <xdr:colOff>165100</xdr:colOff>
      <xdr:row>59</xdr:row>
      <xdr:rowOff>167005</xdr:rowOff>
    </xdr:to>
    <xdr:sp macro="" textlink="">
      <xdr:nvSpPr>
        <xdr:cNvPr id="544" name="フローチャート: 判断 543"/>
        <xdr:cNvSpPr/>
      </xdr:nvSpPr>
      <xdr:spPr>
        <a:xfrm>
          <a:off x="14541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545" name="フローチャート: 判断 544"/>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546" name="フローチャート: 判断 545"/>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7" name="テキスト ボックス 5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8" name="テキスト ボックス 5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9" name="テキスト ボックス 5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0" name="テキスト ボックス 5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1" name="テキスト ボックス 5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24130</xdr:rowOff>
    </xdr:from>
    <xdr:to xmlns:xdr="http://schemas.openxmlformats.org/drawingml/2006/spreadsheetDrawing">
      <xdr:col>85</xdr:col>
      <xdr:colOff>177800</xdr:colOff>
      <xdr:row>60</xdr:row>
      <xdr:rowOff>125730</xdr:rowOff>
    </xdr:to>
    <xdr:sp macro="" textlink="">
      <xdr:nvSpPr>
        <xdr:cNvPr id="552" name="楕円 551"/>
        <xdr:cNvSpPr/>
      </xdr:nvSpPr>
      <xdr:spPr>
        <a:xfrm>
          <a:off x="16268700" y="10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2540</xdr:rowOff>
    </xdr:from>
    <xdr:ext cx="405130" cy="259080"/>
    <xdr:sp macro="" textlink="">
      <xdr:nvSpPr>
        <xdr:cNvPr id="553" name="【保健センター・保健所】&#10;有形固定資産減価償却率該当値テキスト"/>
        <xdr:cNvSpPr txBox="1"/>
      </xdr:nvSpPr>
      <xdr:spPr>
        <a:xfrm>
          <a:off x="16357600" y="1028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154940</xdr:rowOff>
    </xdr:from>
    <xdr:to xmlns:xdr="http://schemas.openxmlformats.org/drawingml/2006/spreadsheetDrawing">
      <xdr:col>81</xdr:col>
      <xdr:colOff>101600</xdr:colOff>
      <xdr:row>60</xdr:row>
      <xdr:rowOff>85090</xdr:rowOff>
    </xdr:to>
    <xdr:sp macro="" textlink="">
      <xdr:nvSpPr>
        <xdr:cNvPr id="554" name="楕円 553"/>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34290</xdr:rowOff>
    </xdr:from>
    <xdr:to xmlns:xdr="http://schemas.openxmlformats.org/drawingml/2006/spreadsheetDrawing">
      <xdr:col>85</xdr:col>
      <xdr:colOff>127000</xdr:colOff>
      <xdr:row>60</xdr:row>
      <xdr:rowOff>74930</xdr:rowOff>
    </xdr:to>
    <xdr:cxnSp macro="">
      <xdr:nvCxnSpPr>
        <xdr:cNvPr id="555" name="直線コネクタ 554"/>
        <xdr:cNvCxnSpPr/>
      </xdr:nvCxnSpPr>
      <xdr:spPr>
        <a:xfrm>
          <a:off x="15481300" y="103212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35560</xdr:rowOff>
    </xdr:from>
    <xdr:to xmlns:xdr="http://schemas.openxmlformats.org/drawingml/2006/spreadsheetDrawing">
      <xdr:col>76</xdr:col>
      <xdr:colOff>165100</xdr:colOff>
      <xdr:row>60</xdr:row>
      <xdr:rowOff>137160</xdr:rowOff>
    </xdr:to>
    <xdr:sp macro="" textlink="">
      <xdr:nvSpPr>
        <xdr:cNvPr id="556" name="楕円 555"/>
        <xdr:cNvSpPr/>
      </xdr:nvSpPr>
      <xdr:spPr>
        <a:xfrm>
          <a:off x="14541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34290</xdr:rowOff>
    </xdr:from>
    <xdr:to xmlns:xdr="http://schemas.openxmlformats.org/drawingml/2006/spreadsheetDrawing">
      <xdr:col>81</xdr:col>
      <xdr:colOff>50800</xdr:colOff>
      <xdr:row>60</xdr:row>
      <xdr:rowOff>86360</xdr:rowOff>
    </xdr:to>
    <xdr:cxnSp macro="">
      <xdr:nvCxnSpPr>
        <xdr:cNvPr id="557" name="直線コネクタ 556"/>
        <xdr:cNvCxnSpPr/>
      </xdr:nvCxnSpPr>
      <xdr:spPr>
        <a:xfrm flipV="1">
          <a:off x="14592300" y="1032129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8255</xdr:rowOff>
    </xdr:from>
    <xdr:to xmlns:xdr="http://schemas.openxmlformats.org/drawingml/2006/spreadsheetDrawing">
      <xdr:col>72</xdr:col>
      <xdr:colOff>38100</xdr:colOff>
      <xdr:row>60</xdr:row>
      <xdr:rowOff>109855</xdr:rowOff>
    </xdr:to>
    <xdr:sp macro="" textlink="">
      <xdr:nvSpPr>
        <xdr:cNvPr id="558" name="楕円 557"/>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59055</xdr:rowOff>
    </xdr:from>
    <xdr:to xmlns:xdr="http://schemas.openxmlformats.org/drawingml/2006/spreadsheetDrawing">
      <xdr:col>76</xdr:col>
      <xdr:colOff>114300</xdr:colOff>
      <xdr:row>60</xdr:row>
      <xdr:rowOff>86360</xdr:rowOff>
    </xdr:to>
    <xdr:cxnSp macro="">
      <xdr:nvCxnSpPr>
        <xdr:cNvPr id="559" name="直線コネクタ 558"/>
        <xdr:cNvCxnSpPr/>
      </xdr:nvCxnSpPr>
      <xdr:spPr>
        <a:xfrm>
          <a:off x="13703300" y="103460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145415</xdr:rowOff>
    </xdr:from>
    <xdr:to xmlns:xdr="http://schemas.openxmlformats.org/drawingml/2006/spreadsheetDrawing">
      <xdr:col>67</xdr:col>
      <xdr:colOff>101600</xdr:colOff>
      <xdr:row>60</xdr:row>
      <xdr:rowOff>75565</xdr:rowOff>
    </xdr:to>
    <xdr:sp macro="" textlink="">
      <xdr:nvSpPr>
        <xdr:cNvPr id="560" name="楕円 559"/>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24765</xdr:rowOff>
    </xdr:from>
    <xdr:to xmlns:xdr="http://schemas.openxmlformats.org/drawingml/2006/spreadsheetDrawing">
      <xdr:col>71</xdr:col>
      <xdr:colOff>177800</xdr:colOff>
      <xdr:row>60</xdr:row>
      <xdr:rowOff>59055</xdr:rowOff>
    </xdr:to>
    <xdr:cxnSp macro="">
      <xdr:nvCxnSpPr>
        <xdr:cNvPr id="561" name="直線コネクタ 560"/>
        <xdr:cNvCxnSpPr/>
      </xdr:nvCxnSpPr>
      <xdr:spPr>
        <a:xfrm>
          <a:off x="12814300" y="103117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67310</xdr:rowOff>
    </xdr:from>
    <xdr:ext cx="405130" cy="259080"/>
    <xdr:sp macro="" textlink="">
      <xdr:nvSpPr>
        <xdr:cNvPr id="562" name="n_1aveValue【保健センター・保健所】&#10;有形固定資産減価償却率"/>
        <xdr:cNvSpPr txBox="1"/>
      </xdr:nvSpPr>
      <xdr:spPr>
        <a:xfrm>
          <a:off x="15266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12065</xdr:rowOff>
    </xdr:from>
    <xdr:ext cx="404495" cy="259080"/>
    <xdr:sp macro="" textlink="">
      <xdr:nvSpPr>
        <xdr:cNvPr id="563" name="n_2aveValue【保健センター・保健所】&#10;有形固定資産減価償却率"/>
        <xdr:cNvSpPr txBox="1"/>
      </xdr:nvSpPr>
      <xdr:spPr>
        <a:xfrm>
          <a:off x="14389735" y="9956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1905</xdr:rowOff>
    </xdr:from>
    <xdr:ext cx="404495" cy="259080"/>
    <xdr:sp macro="" textlink="">
      <xdr:nvSpPr>
        <xdr:cNvPr id="564" name="n_3aveValue【保健センター・保健所】&#10;有形固定資産減価償却率"/>
        <xdr:cNvSpPr txBox="1"/>
      </xdr:nvSpPr>
      <xdr:spPr>
        <a:xfrm>
          <a:off x="13500735" y="994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144145</xdr:rowOff>
    </xdr:from>
    <xdr:ext cx="404495" cy="258445"/>
    <xdr:sp macro="" textlink="">
      <xdr:nvSpPr>
        <xdr:cNvPr id="565" name="n_4aveValue【保健センター・保健所】&#10;有形固定資産減価償却率"/>
        <xdr:cNvSpPr txBox="1"/>
      </xdr:nvSpPr>
      <xdr:spPr>
        <a:xfrm>
          <a:off x="12611735" y="991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76200</xdr:rowOff>
    </xdr:from>
    <xdr:ext cx="405130" cy="258445"/>
    <xdr:sp macro="" textlink="">
      <xdr:nvSpPr>
        <xdr:cNvPr id="566" name="n_1mainValue【保健センター・保健所】&#10;有形固定資産減価償却率"/>
        <xdr:cNvSpPr txBox="1"/>
      </xdr:nvSpPr>
      <xdr:spPr>
        <a:xfrm>
          <a:off x="15266035" y="10363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128270</xdr:rowOff>
    </xdr:from>
    <xdr:ext cx="404495" cy="259080"/>
    <xdr:sp macro="" textlink="">
      <xdr:nvSpPr>
        <xdr:cNvPr id="567" name="n_2mainValue【保健センター・保健所】&#10;有形固定資産減価償却率"/>
        <xdr:cNvSpPr txBox="1"/>
      </xdr:nvSpPr>
      <xdr:spPr>
        <a:xfrm>
          <a:off x="14389735" y="10415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100965</xdr:rowOff>
    </xdr:from>
    <xdr:ext cx="404495" cy="258445"/>
    <xdr:sp macro="" textlink="">
      <xdr:nvSpPr>
        <xdr:cNvPr id="568" name="n_3mainValue【保健センター・保健所】&#10;有形固定資産減価償却率"/>
        <xdr:cNvSpPr txBox="1"/>
      </xdr:nvSpPr>
      <xdr:spPr>
        <a:xfrm>
          <a:off x="13500735" y="10387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66675</xdr:rowOff>
    </xdr:from>
    <xdr:ext cx="404495" cy="258445"/>
    <xdr:sp macro="" textlink="">
      <xdr:nvSpPr>
        <xdr:cNvPr id="569" name="n_4mainValue【保健センター・保健所】&#10;有形固定資産減価償却率"/>
        <xdr:cNvSpPr txBox="1"/>
      </xdr:nvSpPr>
      <xdr:spPr>
        <a:xfrm>
          <a:off x="12611735" y="10353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8" name="テキスト ボックス 5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0" name="直線コネクタ 5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81" name="テキスト ボックス 580"/>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2" name="直線コネクタ 5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83" name="テキスト ボックス 582"/>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4" name="直線コネクタ 5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85" name="テキスト ボックス 584"/>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6" name="直線コネクタ 5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7" name="テキスト ボックス 586"/>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8" name="直線コネクタ 5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9" name="テキスト ボックス 588"/>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1" name="テキスト ボックス 59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104140</xdr:rowOff>
    </xdr:from>
    <xdr:to xmlns:xdr="http://schemas.openxmlformats.org/drawingml/2006/spreadsheetDrawing">
      <xdr:col>116</xdr:col>
      <xdr:colOff>62865</xdr:colOff>
      <xdr:row>64</xdr:row>
      <xdr:rowOff>63500</xdr:rowOff>
    </xdr:to>
    <xdr:cxnSp macro="">
      <xdr:nvCxnSpPr>
        <xdr:cNvPr id="593" name="直線コネクタ 592"/>
        <xdr:cNvCxnSpPr/>
      </xdr:nvCxnSpPr>
      <xdr:spPr>
        <a:xfrm flipV="1">
          <a:off x="22160865" y="95338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9900" cy="259080"/>
    <xdr:sp macro="" textlink="">
      <xdr:nvSpPr>
        <xdr:cNvPr id="594"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595" name="直線コネクタ 594"/>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50800</xdr:rowOff>
    </xdr:from>
    <xdr:ext cx="469900" cy="259080"/>
    <xdr:sp macro="" textlink="">
      <xdr:nvSpPr>
        <xdr:cNvPr id="596" name="【保健センター・保健所】&#10;一人当たり面積最大値テキスト"/>
        <xdr:cNvSpPr txBox="1"/>
      </xdr:nvSpPr>
      <xdr:spPr>
        <a:xfrm>
          <a:off x="22199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104140</xdr:rowOff>
    </xdr:from>
    <xdr:to xmlns:xdr="http://schemas.openxmlformats.org/drawingml/2006/spreadsheetDrawing">
      <xdr:col>116</xdr:col>
      <xdr:colOff>152400</xdr:colOff>
      <xdr:row>55</xdr:row>
      <xdr:rowOff>104140</xdr:rowOff>
    </xdr:to>
    <xdr:cxnSp macro="">
      <xdr:nvCxnSpPr>
        <xdr:cNvPr id="597" name="直線コネクタ 596"/>
        <xdr:cNvCxnSpPr/>
      </xdr:nvCxnSpPr>
      <xdr:spPr>
        <a:xfrm>
          <a:off x="22072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93345</xdr:rowOff>
    </xdr:from>
    <xdr:ext cx="469900" cy="259080"/>
    <xdr:sp macro="" textlink="">
      <xdr:nvSpPr>
        <xdr:cNvPr id="598" name="【保健センター・保健所】&#10;一人当たり面積平均値テキスト"/>
        <xdr:cNvSpPr txBox="1"/>
      </xdr:nvSpPr>
      <xdr:spPr>
        <a:xfrm>
          <a:off x="22199600" y="10551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70485</xdr:rowOff>
    </xdr:from>
    <xdr:to xmlns:xdr="http://schemas.openxmlformats.org/drawingml/2006/spreadsheetDrawing">
      <xdr:col>116</xdr:col>
      <xdr:colOff>114300</xdr:colOff>
      <xdr:row>63</xdr:row>
      <xdr:rowOff>635</xdr:rowOff>
    </xdr:to>
    <xdr:sp macro="" textlink="">
      <xdr:nvSpPr>
        <xdr:cNvPr id="599" name="フローチャート: 判断 598"/>
        <xdr:cNvSpPr/>
      </xdr:nvSpPr>
      <xdr:spPr>
        <a:xfrm>
          <a:off x="22110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600" name="フローチャート: 判断 599"/>
        <xdr:cNvSpPr/>
      </xdr:nvSpPr>
      <xdr:spPr>
        <a:xfrm>
          <a:off x="21272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158750</xdr:rowOff>
    </xdr:to>
    <xdr:sp macro="" textlink="">
      <xdr:nvSpPr>
        <xdr:cNvPr id="601" name="フローチャート: 判断 600"/>
        <xdr:cNvSpPr/>
      </xdr:nvSpPr>
      <xdr:spPr>
        <a:xfrm>
          <a:off x="20383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602" name="フローチャート: 判断 601"/>
        <xdr:cNvSpPr/>
      </xdr:nvSpPr>
      <xdr:spPr>
        <a:xfrm>
          <a:off x="19494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603" name="フローチャート: 判断 602"/>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4" name="テキスト ボックス 60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5" name="テキスト ボックス 60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6" name="テキスト ボックス 60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7" name="テキスト ボックス 60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8" name="テキスト ボックス 60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25400</xdr:rowOff>
    </xdr:from>
    <xdr:to xmlns:xdr="http://schemas.openxmlformats.org/drawingml/2006/spreadsheetDrawing">
      <xdr:col>116</xdr:col>
      <xdr:colOff>114300</xdr:colOff>
      <xdr:row>63</xdr:row>
      <xdr:rowOff>127000</xdr:rowOff>
    </xdr:to>
    <xdr:sp macro="" textlink="">
      <xdr:nvSpPr>
        <xdr:cNvPr id="609" name="楕円 608"/>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3810</xdr:rowOff>
    </xdr:from>
    <xdr:ext cx="469900" cy="259080"/>
    <xdr:sp macro="" textlink="">
      <xdr:nvSpPr>
        <xdr:cNvPr id="610" name="【保健センター・保健所】&#10;一人当たり面積該当値テキスト"/>
        <xdr:cNvSpPr txBox="1"/>
      </xdr:nvSpPr>
      <xdr:spPr>
        <a:xfrm>
          <a:off x="2219960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29210</xdr:rowOff>
    </xdr:from>
    <xdr:to xmlns:xdr="http://schemas.openxmlformats.org/drawingml/2006/spreadsheetDrawing">
      <xdr:col>112</xdr:col>
      <xdr:colOff>38100</xdr:colOff>
      <xdr:row>63</xdr:row>
      <xdr:rowOff>130175</xdr:rowOff>
    </xdr:to>
    <xdr:sp macro="" textlink="">
      <xdr:nvSpPr>
        <xdr:cNvPr id="611" name="楕円 610"/>
        <xdr:cNvSpPr/>
      </xdr:nvSpPr>
      <xdr:spPr>
        <a:xfrm>
          <a:off x="212725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76200</xdr:rowOff>
    </xdr:from>
    <xdr:to xmlns:xdr="http://schemas.openxmlformats.org/drawingml/2006/spreadsheetDrawing">
      <xdr:col>116</xdr:col>
      <xdr:colOff>63500</xdr:colOff>
      <xdr:row>63</xdr:row>
      <xdr:rowOff>79375</xdr:rowOff>
    </xdr:to>
    <xdr:cxnSp macro="">
      <xdr:nvCxnSpPr>
        <xdr:cNvPr id="612" name="直線コネクタ 611"/>
        <xdr:cNvCxnSpPr/>
      </xdr:nvCxnSpPr>
      <xdr:spPr>
        <a:xfrm flipV="1">
          <a:off x="21323300" y="108775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31750</xdr:rowOff>
    </xdr:from>
    <xdr:to xmlns:xdr="http://schemas.openxmlformats.org/drawingml/2006/spreadsheetDrawing">
      <xdr:col>107</xdr:col>
      <xdr:colOff>101600</xdr:colOff>
      <xdr:row>63</xdr:row>
      <xdr:rowOff>133350</xdr:rowOff>
    </xdr:to>
    <xdr:sp macro="" textlink="">
      <xdr:nvSpPr>
        <xdr:cNvPr id="613" name="楕円 612"/>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79375</xdr:rowOff>
    </xdr:from>
    <xdr:to xmlns:xdr="http://schemas.openxmlformats.org/drawingml/2006/spreadsheetDrawing">
      <xdr:col>111</xdr:col>
      <xdr:colOff>177800</xdr:colOff>
      <xdr:row>63</xdr:row>
      <xdr:rowOff>82550</xdr:rowOff>
    </xdr:to>
    <xdr:cxnSp macro="">
      <xdr:nvCxnSpPr>
        <xdr:cNvPr id="614" name="直線コネクタ 613"/>
        <xdr:cNvCxnSpPr/>
      </xdr:nvCxnSpPr>
      <xdr:spPr>
        <a:xfrm flipV="1">
          <a:off x="20434300" y="10880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33655</xdr:rowOff>
    </xdr:from>
    <xdr:to xmlns:xdr="http://schemas.openxmlformats.org/drawingml/2006/spreadsheetDrawing">
      <xdr:col>102</xdr:col>
      <xdr:colOff>165100</xdr:colOff>
      <xdr:row>63</xdr:row>
      <xdr:rowOff>135255</xdr:rowOff>
    </xdr:to>
    <xdr:sp macro="" textlink="">
      <xdr:nvSpPr>
        <xdr:cNvPr id="615" name="楕円 614"/>
        <xdr:cNvSpPr/>
      </xdr:nvSpPr>
      <xdr:spPr>
        <a:xfrm>
          <a:off x="194945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82550</xdr:rowOff>
    </xdr:from>
    <xdr:to xmlns:xdr="http://schemas.openxmlformats.org/drawingml/2006/spreadsheetDrawing">
      <xdr:col>107</xdr:col>
      <xdr:colOff>50800</xdr:colOff>
      <xdr:row>63</xdr:row>
      <xdr:rowOff>84455</xdr:rowOff>
    </xdr:to>
    <xdr:cxnSp macro="">
      <xdr:nvCxnSpPr>
        <xdr:cNvPr id="616" name="直線コネクタ 615"/>
        <xdr:cNvCxnSpPr/>
      </xdr:nvCxnSpPr>
      <xdr:spPr>
        <a:xfrm flipV="1">
          <a:off x="19545300" y="10883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36195</xdr:rowOff>
    </xdr:from>
    <xdr:to xmlns:xdr="http://schemas.openxmlformats.org/drawingml/2006/spreadsheetDrawing">
      <xdr:col>98</xdr:col>
      <xdr:colOff>38100</xdr:colOff>
      <xdr:row>63</xdr:row>
      <xdr:rowOff>137795</xdr:rowOff>
    </xdr:to>
    <xdr:sp macro="" textlink="">
      <xdr:nvSpPr>
        <xdr:cNvPr id="617" name="楕円 616"/>
        <xdr:cNvSpPr/>
      </xdr:nvSpPr>
      <xdr:spPr>
        <a:xfrm>
          <a:off x="18605500" y="108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84455</xdr:rowOff>
    </xdr:from>
    <xdr:to xmlns:xdr="http://schemas.openxmlformats.org/drawingml/2006/spreadsheetDrawing">
      <xdr:col>102</xdr:col>
      <xdr:colOff>114300</xdr:colOff>
      <xdr:row>63</xdr:row>
      <xdr:rowOff>86995</xdr:rowOff>
    </xdr:to>
    <xdr:cxnSp macro="">
      <xdr:nvCxnSpPr>
        <xdr:cNvPr id="618" name="直線コネクタ 617"/>
        <xdr:cNvCxnSpPr/>
      </xdr:nvCxnSpPr>
      <xdr:spPr>
        <a:xfrm flipV="1">
          <a:off x="18656300" y="108858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167005</xdr:rowOff>
    </xdr:from>
    <xdr:ext cx="469900" cy="258445"/>
    <xdr:sp macro="" textlink="">
      <xdr:nvSpPr>
        <xdr:cNvPr id="619" name="n_1aveValue【保健センター・保健所】&#10;一人当たり面積"/>
        <xdr:cNvSpPr txBox="1"/>
      </xdr:nvSpPr>
      <xdr:spPr>
        <a:xfrm>
          <a:off x="21075650" y="10454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3810</xdr:rowOff>
    </xdr:from>
    <xdr:ext cx="469265" cy="259080"/>
    <xdr:sp macro="" textlink="">
      <xdr:nvSpPr>
        <xdr:cNvPr id="620" name="n_2aveValue【保健センター・保健所】&#10;一人当たり面積"/>
        <xdr:cNvSpPr txBox="1"/>
      </xdr:nvSpPr>
      <xdr:spPr>
        <a:xfrm>
          <a:off x="20199350" y="1046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22860</xdr:rowOff>
    </xdr:from>
    <xdr:ext cx="469265" cy="259080"/>
    <xdr:sp macro="" textlink="">
      <xdr:nvSpPr>
        <xdr:cNvPr id="621" name="n_3aveValue【保健センター・保健所】&#10;一人当たり面積"/>
        <xdr:cNvSpPr txBox="1"/>
      </xdr:nvSpPr>
      <xdr:spPr>
        <a:xfrm>
          <a:off x="19310350" y="10481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9265" cy="258445"/>
    <xdr:sp macro="" textlink="">
      <xdr:nvSpPr>
        <xdr:cNvPr id="622" name="n_4aveValue【保健センター・保健所】&#10;一人当たり面積"/>
        <xdr:cNvSpPr txBox="1"/>
      </xdr:nvSpPr>
      <xdr:spPr>
        <a:xfrm>
          <a:off x="18421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121285</xdr:rowOff>
    </xdr:from>
    <xdr:ext cx="469900" cy="258445"/>
    <xdr:sp macro="" textlink="">
      <xdr:nvSpPr>
        <xdr:cNvPr id="623" name="n_1mainValue【保健センター・保健所】&#10;一人当たり面積"/>
        <xdr:cNvSpPr txBox="1"/>
      </xdr:nvSpPr>
      <xdr:spPr>
        <a:xfrm>
          <a:off x="21075650" y="10922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124460</xdr:rowOff>
    </xdr:from>
    <xdr:ext cx="469265" cy="259080"/>
    <xdr:sp macro="" textlink="">
      <xdr:nvSpPr>
        <xdr:cNvPr id="624" name="n_2mainValue【保健センター・保健所】&#10;一人当たり面積"/>
        <xdr:cNvSpPr txBox="1"/>
      </xdr:nvSpPr>
      <xdr:spPr>
        <a:xfrm>
          <a:off x="20199350" y="10925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126365</xdr:rowOff>
    </xdr:from>
    <xdr:ext cx="469265" cy="259080"/>
    <xdr:sp macro="" textlink="">
      <xdr:nvSpPr>
        <xdr:cNvPr id="625" name="n_3mainValue【保健センター・保健所】&#10;一人当たり面積"/>
        <xdr:cNvSpPr txBox="1"/>
      </xdr:nvSpPr>
      <xdr:spPr>
        <a:xfrm>
          <a:off x="19310350" y="10927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128905</xdr:rowOff>
    </xdr:from>
    <xdr:ext cx="469265" cy="259080"/>
    <xdr:sp macro="" textlink="">
      <xdr:nvSpPr>
        <xdr:cNvPr id="626" name="n_4mainValue【保健センター・保健所】&#10;一人当たり面積"/>
        <xdr:cNvSpPr txBox="1"/>
      </xdr:nvSpPr>
      <xdr:spPr>
        <a:xfrm>
          <a:off x="18421350" y="10930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1" name="テキスト ボックス 65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3" name="テキスト ボックス 652"/>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4" name="直線コネクタ 6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55" name="テキスト ボックス 654"/>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6" name="直線コネクタ 6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57" name="テキスト ボックス 656"/>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8" name="直線コネクタ 6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9" name="テキスト ボックス 6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60" name="直線コネクタ 6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1" name="テキスト ボックス 6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62" name="直線コネクタ 6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663" name="テキスト ボックス 662"/>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4" name="直線コネクタ 6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666" name="直線コネクタ 665"/>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667"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668" name="直線コネクタ 667"/>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669"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670" name="直線コネクタ 669"/>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8445"/>
    <xdr:sp macro="" textlink="">
      <xdr:nvSpPr>
        <xdr:cNvPr id="671" name="【庁舎】&#10;有形固定資産減価償却率平均値テキスト"/>
        <xdr:cNvSpPr txBox="1"/>
      </xdr:nvSpPr>
      <xdr:spPr>
        <a:xfrm>
          <a:off x="16357600" y="1770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672" name="フローチャート: 判断 671"/>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673" name="フローチャート: 判断 672"/>
        <xdr:cNvSpPr/>
      </xdr:nvSpPr>
      <xdr:spPr>
        <a:xfrm>
          <a:off x="15430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674" name="フローチャート: 判断 673"/>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675" name="フローチャート: 判断 674"/>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676" name="フローチャート: 判断 675"/>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0</xdr:rowOff>
    </xdr:from>
    <xdr:to xmlns:xdr="http://schemas.openxmlformats.org/drawingml/2006/spreadsheetDrawing">
      <xdr:col>85</xdr:col>
      <xdr:colOff>177800</xdr:colOff>
      <xdr:row>106</xdr:row>
      <xdr:rowOff>101600</xdr:rowOff>
    </xdr:to>
    <xdr:sp macro="" textlink="">
      <xdr:nvSpPr>
        <xdr:cNvPr id="682" name="楕円 681"/>
        <xdr:cNvSpPr/>
      </xdr:nvSpPr>
      <xdr:spPr>
        <a:xfrm>
          <a:off x="16268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149860</xdr:rowOff>
    </xdr:from>
    <xdr:ext cx="405130" cy="259080"/>
    <xdr:sp macro="" textlink="">
      <xdr:nvSpPr>
        <xdr:cNvPr id="683" name="【庁舎】&#10;有形固定資産減価償却率該当値テキスト"/>
        <xdr:cNvSpPr txBox="1"/>
      </xdr:nvSpPr>
      <xdr:spPr>
        <a:xfrm>
          <a:off x="16357600" y="1815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147320</xdr:rowOff>
    </xdr:from>
    <xdr:to xmlns:xdr="http://schemas.openxmlformats.org/drawingml/2006/spreadsheetDrawing">
      <xdr:col>81</xdr:col>
      <xdr:colOff>101600</xdr:colOff>
      <xdr:row>106</xdr:row>
      <xdr:rowOff>77470</xdr:rowOff>
    </xdr:to>
    <xdr:sp macro="" textlink="">
      <xdr:nvSpPr>
        <xdr:cNvPr id="684" name="楕円 683"/>
        <xdr:cNvSpPr/>
      </xdr:nvSpPr>
      <xdr:spPr>
        <a:xfrm>
          <a:off x="1543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26670</xdr:rowOff>
    </xdr:from>
    <xdr:to xmlns:xdr="http://schemas.openxmlformats.org/drawingml/2006/spreadsheetDrawing">
      <xdr:col>85</xdr:col>
      <xdr:colOff>127000</xdr:colOff>
      <xdr:row>106</xdr:row>
      <xdr:rowOff>50800</xdr:rowOff>
    </xdr:to>
    <xdr:cxnSp macro="">
      <xdr:nvCxnSpPr>
        <xdr:cNvPr id="685" name="直線コネクタ 684"/>
        <xdr:cNvCxnSpPr/>
      </xdr:nvCxnSpPr>
      <xdr:spPr>
        <a:xfrm>
          <a:off x="15481300" y="182003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119380</xdr:rowOff>
    </xdr:from>
    <xdr:to xmlns:xdr="http://schemas.openxmlformats.org/drawingml/2006/spreadsheetDrawing">
      <xdr:col>76</xdr:col>
      <xdr:colOff>165100</xdr:colOff>
      <xdr:row>106</xdr:row>
      <xdr:rowOff>49530</xdr:rowOff>
    </xdr:to>
    <xdr:sp macro="" textlink="">
      <xdr:nvSpPr>
        <xdr:cNvPr id="686" name="楕円 685"/>
        <xdr:cNvSpPr/>
      </xdr:nvSpPr>
      <xdr:spPr>
        <a:xfrm>
          <a:off x="14541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170180</xdr:rowOff>
    </xdr:from>
    <xdr:to xmlns:xdr="http://schemas.openxmlformats.org/drawingml/2006/spreadsheetDrawing">
      <xdr:col>81</xdr:col>
      <xdr:colOff>50800</xdr:colOff>
      <xdr:row>106</xdr:row>
      <xdr:rowOff>26670</xdr:rowOff>
    </xdr:to>
    <xdr:cxnSp macro="">
      <xdr:nvCxnSpPr>
        <xdr:cNvPr id="687" name="直線コネクタ 686"/>
        <xdr:cNvCxnSpPr/>
      </xdr:nvCxnSpPr>
      <xdr:spPr>
        <a:xfrm>
          <a:off x="14592300" y="181724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105410</xdr:rowOff>
    </xdr:from>
    <xdr:to xmlns:xdr="http://schemas.openxmlformats.org/drawingml/2006/spreadsheetDrawing">
      <xdr:col>72</xdr:col>
      <xdr:colOff>38100</xdr:colOff>
      <xdr:row>106</xdr:row>
      <xdr:rowOff>35560</xdr:rowOff>
    </xdr:to>
    <xdr:sp macro="" textlink="">
      <xdr:nvSpPr>
        <xdr:cNvPr id="688" name="楕円 687"/>
        <xdr:cNvSpPr/>
      </xdr:nvSpPr>
      <xdr:spPr>
        <a:xfrm>
          <a:off x="13652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156210</xdr:rowOff>
    </xdr:from>
    <xdr:to xmlns:xdr="http://schemas.openxmlformats.org/drawingml/2006/spreadsheetDrawing">
      <xdr:col>76</xdr:col>
      <xdr:colOff>114300</xdr:colOff>
      <xdr:row>105</xdr:row>
      <xdr:rowOff>170180</xdr:rowOff>
    </xdr:to>
    <xdr:cxnSp macro="">
      <xdr:nvCxnSpPr>
        <xdr:cNvPr id="689" name="直線コネクタ 688"/>
        <xdr:cNvCxnSpPr/>
      </xdr:nvCxnSpPr>
      <xdr:spPr>
        <a:xfrm>
          <a:off x="13703300" y="181584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82550</xdr:rowOff>
    </xdr:from>
    <xdr:to xmlns:xdr="http://schemas.openxmlformats.org/drawingml/2006/spreadsheetDrawing">
      <xdr:col>67</xdr:col>
      <xdr:colOff>101600</xdr:colOff>
      <xdr:row>106</xdr:row>
      <xdr:rowOff>12700</xdr:rowOff>
    </xdr:to>
    <xdr:sp macro="" textlink="">
      <xdr:nvSpPr>
        <xdr:cNvPr id="690" name="楕円 689"/>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133350</xdr:rowOff>
    </xdr:from>
    <xdr:to xmlns:xdr="http://schemas.openxmlformats.org/drawingml/2006/spreadsheetDrawing">
      <xdr:col>71</xdr:col>
      <xdr:colOff>177800</xdr:colOff>
      <xdr:row>105</xdr:row>
      <xdr:rowOff>156210</xdr:rowOff>
    </xdr:to>
    <xdr:cxnSp macro="">
      <xdr:nvCxnSpPr>
        <xdr:cNvPr id="691" name="直線コネクタ 690"/>
        <xdr:cNvCxnSpPr/>
      </xdr:nvCxnSpPr>
      <xdr:spPr>
        <a:xfrm>
          <a:off x="12814300" y="18135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140970</xdr:rowOff>
    </xdr:from>
    <xdr:ext cx="405130" cy="259080"/>
    <xdr:sp macro="" textlink="">
      <xdr:nvSpPr>
        <xdr:cNvPr id="692" name="n_1aveValue【庁舎】&#10;有形固定資産減価償却率"/>
        <xdr:cNvSpPr txBox="1"/>
      </xdr:nvSpPr>
      <xdr:spPr>
        <a:xfrm>
          <a:off x="152660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4495" cy="258445"/>
    <xdr:sp macro="" textlink="">
      <xdr:nvSpPr>
        <xdr:cNvPr id="693" name="n_2aveValue【庁舎】&#10;有形固定資産減価償却率"/>
        <xdr:cNvSpPr txBox="1"/>
      </xdr:nvSpPr>
      <xdr:spPr>
        <a:xfrm>
          <a:off x="1438973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694" name="n_3aveValue【庁舎】&#10;有形固定資産減価償却率"/>
        <xdr:cNvSpPr txBox="1"/>
      </xdr:nvSpPr>
      <xdr:spPr>
        <a:xfrm>
          <a:off x="135007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130810</xdr:rowOff>
    </xdr:from>
    <xdr:ext cx="404495" cy="259080"/>
    <xdr:sp macro="" textlink="">
      <xdr:nvSpPr>
        <xdr:cNvPr id="695" name="n_4aveValue【庁舎】&#10;有形固定資産減価償却率"/>
        <xdr:cNvSpPr txBox="1"/>
      </xdr:nvSpPr>
      <xdr:spPr>
        <a:xfrm>
          <a:off x="12611735" y="17618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68580</xdr:rowOff>
    </xdr:from>
    <xdr:ext cx="405130" cy="259080"/>
    <xdr:sp macro="" textlink="">
      <xdr:nvSpPr>
        <xdr:cNvPr id="696" name="n_1mainValue【庁舎】&#10;有形固定資産減価償却率"/>
        <xdr:cNvSpPr txBox="1"/>
      </xdr:nvSpPr>
      <xdr:spPr>
        <a:xfrm>
          <a:off x="15266035" y="18242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40640</xdr:rowOff>
    </xdr:from>
    <xdr:ext cx="404495" cy="258445"/>
    <xdr:sp macro="" textlink="">
      <xdr:nvSpPr>
        <xdr:cNvPr id="697" name="n_2mainValue【庁舎】&#10;有形固定資産減価償却率"/>
        <xdr:cNvSpPr txBox="1"/>
      </xdr:nvSpPr>
      <xdr:spPr>
        <a:xfrm>
          <a:off x="143897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26670</xdr:rowOff>
    </xdr:from>
    <xdr:ext cx="404495" cy="259080"/>
    <xdr:sp macro="" textlink="">
      <xdr:nvSpPr>
        <xdr:cNvPr id="698" name="n_3mainValue【庁舎】&#10;有形固定資産減価償却率"/>
        <xdr:cNvSpPr txBox="1"/>
      </xdr:nvSpPr>
      <xdr:spPr>
        <a:xfrm>
          <a:off x="13500735" y="1820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3810</xdr:rowOff>
    </xdr:from>
    <xdr:ext cx="404495" cy="259080"/>
    <xdr:sp macro="" textlink="">
      <xdr:nvSpPr>
        <xdr:cNvPr id="699" name="n_4mainValue【庁舎】&#10;有形固定資産減価償却率"/>
        <xdr:cNvSpPr txBox="1"/>
      </xdr:nvSpPr>
      <xdr:spPr>
        <a:xfrm>
          <a:off x="12611735" y="1817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8" name="テキスト ボックス 7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0" name="直線コネクタ 7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1" name="テキスト ボックス 71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2" name="直線コネクタ 7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3" name="テキスト ボックス 71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4" name="直線コネクタ 7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15" name="テキスト ボックス 71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6" name="直線コネクタ 7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17" name="テキスト ボックス 71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8" name="直線コネクタ 7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19" name="テキスト ボックス 71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0" name="直線コネクタ 7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1" name="テキスト ボックス 72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723" name="直線コネクタ 722"/>
        <xdr:cNvCxnSpPr/>
      </xdr:nvCxnSpPr>
      <xdr:spPr>
        <a:xfrm flipV="1">
          <a:off x="2216086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724" name="【庁舎】&#10;一人当たり面積最小値テキスト"/>
        <xdr:cNvSpPr txBox="1"/>
      </xdr:nvSpPr>
      <xdr:spPr>
        <a:xfrm>
          <a:off x="2219960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725" name="直線コネクタ 724"/>
        <xdr:cNvCxnSpPr/>
      </xdr:nvCxnSpPr>
      <xdr:spPr>
        <a:xfrm>
          <a:off x="22072600" y="1855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726" name="【庁舎】&#10;一人当たり面積最大値テキスト"/>
        <xdr:cNvSpPr txBox="1"/>
      </xdr:nvSpPr>
      <xdr:spPr>
        <a:xfrm>
          <a:off x="2219960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727" name="直線コネクタ 726"/>
        <xdr:cNvCxnSpPr/>
      </xdr:nvCxnSpPr>
      <xdr:spPr>
        <a:xfrm>
          <a:off x="22072600" y="1739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120650</xdr:rowOff>
    </xdr:from>
    <xdr:ext cx="469900" cy="258445"/>
    <xdr:sp macro="" textlink="">
      <xdr:nvSpPr>
        <xdr:cNvPr id="728" name="【庁舎】&#10;一人当たり面積平均値テキスト"/>
        <xdr:cNvSpPr txBox="1"/>
      </xdr:nvSpPr>
      <xdr:spPr>
        <a:xfrm>
          <a:off x="22199600" y="18122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729" name="フローチャート: 判断 728"/>
        <xdr:cNvSpPr/>
      </xdr:nvSpPr>
      <xdr:spPr>
        <a:xfrm>
          <a:off x="2211070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730" name="フローチャート: 判断 729"/>
        <xdr:cNvSpPr/>
      </xdr:nvSpPr>
      <xdr:spPr>
        <a:xfrm>
          <a:off x="21272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731" name="フローチャート: 判断 730"/>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732" name="フローチャート: 判断 731"/>
        <xdr:cNvSpPr/>
      </xdr:nvSpPr>
      <xdr:spPr>
        <a:xfrm>
          <a:off x="19494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733" name="フローチャート: 判断 732"/>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4" name="テキスト ボックス 7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5" name="テキスト ボックス 7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6" name="テキスト ボックス 7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7" name="テキスト ボックス 7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8" name="テキスト ボックス 7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94615</xdr:rowOff>
    </xdr:from>
    <xdr:to xmlns:xdr="http://schemas.openxmlformats.org/drawingml/2006/spreadsheetDrawing">
      <xdr:col>116</xdr:col>
      <xdr:colOff>114300</xdr:colOff>
      <xdr:row>108</xdr:row>
      <xdr:rowOff>24765</xdr:rowOff>
    </xdr:to>
    <xdr:sp macro="" textlink="">
      <xdr:nvSpPr>
        <xdr:cNvPr id="739" name="楕円 738"/>
        <xdr:cNvSpPr/>
      </xdr:nvSpPr>
      <xdr:spPr>
        <a:xfrm>
          <a:off x="22110700" y="184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9525</xdr:rowOff>
    </xdr:from>
    <xdr:ext cx="469900" cy="258445"/>
    <xdr:sp macro="" textlink="">
      <xdr:nvSpPr>
        <xdr:cNvPr id="740" name="【庁舎】&#10;一人当たり面積該当値テキスト"/>
        <xdr:cNvSpPr txBox="1"/>
      </xdr:nvSpPr>
      <xdr:spPr>
        <a:xfrm>
          <a:off x="22199600" y="18354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97790</xdr:rowOff>
    </xdr:from>
    <xdr:to xmlns:xdr="http://schemas.openxmlformats.org/drawingml/2006/spreadsheetDrawing">
      <xdr:col>112</xdr:col>
      <xdr:colOff>38100</xdr:colOff>
      <xdr:row>108</xdr:row>
      <xdr:rowOff>27940</xdr:rowOff>
    </xdr:to>
    <xdr:sp macro="" textlink="">
      <xdr:nvSpPr>
        <xdr:cNvPr id="741" name="楕円 740"/>
        <xdr:cNvSpPr/>
      </xdr:nvSpPr>
      <xdr:spPr>
        <a:xfrm>
          <a:off x="212725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145415</xdr:rowOff>
    </xdr:from>
    <xdr:to xmlns:xdr="http://schemas.openxmlformats.org/drawingml/2006/spreadsheetDrawing">
      <xdr:col>116</xdr:col>
      <xdr:colOff>63500</xdr:colOff>
      <xdr:row>107</xdr:row>
      <xdr:rowOff>148590</xdr:rowOff>
    </xdr:to>
    <xdr:cxnSp macro="">
      <xdr:nvCxnSpPr>
        <xdr:cNvPr id="742" name="直線コネクタ 741"/>
        <xdr:cNvCxnSpPr/>
      </xdr:nvCxnSpPr>
      <xdr:spPr>
        <a:xfrm flipV="1">
          <a:off x="21323300" y="184905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57150</xdr:rowOff>
    </xdr:from>
    <xdr:to xmlns:xdr="http://schemas.openxmlformats.org/drawingml/2006/spreadsheetDrawing">
      <xdr:col>107</xdr:col>
      <xdr:colOff>101600</xdr:colOff>
      <xdr:row>107</xdr:row>
      <xdr:rowOff>158750</xdr:rowOff>
    </xdr:to>
    <xdr:sp macro="" textlink="">
      <xdr:nvSpPr>
        <xdr:cNvPr id="743" name="楕円 742"/>
        <xdr:cNvSpPr/>
      </xdr:nvSpPr>
      <xdr:spPr>
        <a:xfrm>
          <a:off x="203835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107950</xdr:rowOff>
    </xdr:from>
    <xdr:to xmlns:xdr="http://schemas.openxmlformats.org/drawingml/2006/spreadsheetDrawing">
      <xdr:col>111</xdr:col>
      <xdr:colOff>177800</xdr:colOff>
      <xdr:row>107</xdr:row>
      <xdr:rowOff>148590</xdr:rowOff>
    </xdr:to>
    <xdr:cxnSp macro="">
      <xdr:nvCxnSpPr>
        <xdr:cNvPr id="744" name="直線コネクタ 743"/>
        <xdr:cNvCxnSpPr/>
      </xdr:nvCxnSpPr>
      <xdr:spPr>
        <a:xfrm>
          <a:off x="20434300" y="184531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60325</xdr:rowOff>
    </xdr:from>
    <xdr:to xmlns:xdr="http://schemas.openxmlformats.org/drawingml/2006/spreadsheetDrawing">
      <xdr:col>102</xdr:col>
      <xdr:colOff>165100</xdr:colOff>
      <xdr:row>107</xdr:row>
      <xdr:rowOff>161925</xdr:rowOff>
    </xdr:to>
    <xdr:sp macro="" textlink="">
      <xdr:nvSpPr>
        <xdr:cNvPr id="745" name="楕円 744"/>
        <xdr:cNvSpPr/>
      </xdr:nvSpPr>
      <xdr:spPr>
        <a:xfrm>
          <a:off x="19494500" y="184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107950</xdr:rowOff>
    </xdr:from>
    <xdr:to xmlns:xdr="http://schemas.openxmlformats.org/drawingml/2006/spreadsheetDrawing">
      <xdr:col>107</xdr:col>
      <xdr:colOff>50800</xdr:colOff>
      <xdr:row>107</xdr:row>
      <xdr:rowOff>111125</xdr:rowOff>
    </xdr:to>
    <xdr:cxnSp macro="">
      <xdr:nvCxnSpPr>
        <xdr:cNvPr id="746" name="直線コネクタ 745"/>
        <xdr:cNvCxnSpPr/>
      </xdr:nvCxnSpPr>
      <xdr:spPr>
        <a:xfrm flipV="1">
          <a:off x="19545300" y="184531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63500</xdr:rowOff>
    </xdr:from>
    <xdr:to xmlns:xdr="http://schemas.openxmlformats.org/drawingml/2006/spreadsheetDrawing">
      <xdr:col>98</xdr:col>
      <xdr:colOff>38100</xdr:colOff>
      <xdr:row>107</xdr:row>
      <xdr:rowOff>164465</xdr:rowOff>
    </xdr:to>
    <xdr:sp macro="" textlink="">
      <xdr:nvSpPr>
        <xdr:cNvPr id="747" name="楕円 746"/>
        <xdr:cNvSpPr/>
      </xdr:nvSpPr>
      <xdr:spPr>
        <a:xfrm>
          <a:off x="18605500" y="1840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111125</xdr:rowOff>
    </xdr:from>
    <xdr:to xmlns:xdr="http://schemas.openxmlformats.org/drawingml/2006/spreadsheetDrawing">
      <xdr:col>102</xdr:col>
      <xdr:colOff>114300</xdr:colOff>
      <xdr:row>107</xdr:row>
      <xdr:rowOff>113665</xdr:rowOff>
    </xdr:to>
    <xdr:cxnSp macro="">
      <xdr:nvCxnSpPr>
        <xdr:cNvPr id="748" name="直線コネクタ 747"/>
        <xdr:cNvCxnSpPr/>
      </xdr:nvCxnSpPr>
      <xdr:spPr>
        <a:xfrm flipV="1">
          <a:off x="18656300" y="184562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55245</xdr:rowOff>
    </xdr:from>
    <xdr:ext cx="469900" cy="258445"/>
    <xdr:sp macro="" textlink="">
      <xdr:nvSpPr>
        <xdr:cNvPr id="749" name="n_1aveValue【庁舎】&#10;一人当たり面積"/>
        <xdr:cNvSpPr txBox="1"/>
      </xdr:nvSpPr>
      <xdr:spPr>
        <a:xfrm>
          <a:off x="21075650" y="1805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59690</xdr:rowOff>
    </xdr:from>
    <xdr:ext cx="469265" cy="259080"/>
    <xdr:sp macro="" textlink="">
      <xdr:nvSpPr>
        <xdr:cNvPr id="750" name="n_2aveValue【庁舎】&#10;一人当たり面積"/>
        <xdr:cNvSpPr txBox="1"/>
      </xdr:nvSpPr>
      <xdr:spPr>
        <a:xfrm>
          <a:off x="20199350" y="18061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53975</xdr:rowOff>
    </xdr:from>
    <xdr:ext cx="469265" cy="258445"/>
    <xdr:sp macro="" textlink="">
      <xdr:nvSpPr>
        <xdr:cNvPr id="751" name="n_3aveValue【庁舎】&#10;一人当たり面積"/>
        <xdr:cNvSpPr txBox="1"/>
      </xdr:nvSpPr>
      <xdr:spPr>
        <a:xfrm>
          <a:off x="1931035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76835</xdr:rowOff>
    </xdr:from>
    <xdr:ext cx="469265" cy="258445"/>
    <xdr:sp macro="" textlink="">
      <xdr:nvSpPr>
        <xdr:cNvPr id="752" name="n_4aveValue【庁舎】&#10;一人当たり面積"/>
        <xdr:cNvSpPr txBox="1"/>
      </xdr:nvSpPr>
      <xdr:spPr>
        <a:xfrm>
          <a:off x="18421350" y="1807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19050</xdr:rowOff>
    </xdr:from>
    <xdr:ext cx="469900" cy="258445"/>
    <xdr:sp macro="" textlink="">
      <xdr:nvSpPr>
        <xdr:cNvPr id="753" name="n_1mainValue【庁舎】&#10;一人当たり面積"/>
        <xdr:cNvSpPr txBox="1"/>
      </xdr:nvSpPr>
      <xdr:spPr>
        <a:xfrm>
          <a:off x="21075650" y="18535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149860</xdr:rowOff>
    </xdr:from>
    <xdr:ext cx="469265" cy="259080"/>
    <xdr:sp macro="" textlink="">
      <xdr:nvSpPr>
        <xdr:cNvPr id="754" name="n_2mainValue【庁舎】&#10;一人当たり面積"/>
        <xdr:cNvSpPr txBox="1"/>
      </xdr:nvSpPr>
      <xdr:spPr>
        <a:xfrm>
          <a:off x="20199350" y="18495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153035</xdr:rowOff>
    </xdr:from>
    <xdr:ext cx="469265" cy="259080"/>
    <xdr:sp macro="" textlink="">
      <xdr:nvSpPr>
        <xdr:cNvPr id="755" name="n_3mainValue【庁舎】&#10;一人当たり面積"/>
        <xdr:cNvSpPr txBox="1"/>
      </xdr:nvSpPr>
      <xdr:spPr>
        <a:xfrm>
          <a:off x="19310350" y="1849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155575</xdr:rowOff>
    </xdr:from>
    <xdr:ext cx="469265" cy="258445"/>
    <xdr:sp macro="" textlink="">
      <xdr:nvSpPr>
        <xdr:cNvPr id="756" name="n_4mainValue【庁舎】&#10;一人当たり面積"/>
        <xdr:cNvSpPr txBox="1"/>
      </xdr:nvSpPr>
      <xdr:spPr>
        <a:xfrm>
          <a:off x="18421350" y="18500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全ての類型において有形固定資産減価償却率は類似団体平均を上回っているが、一人当たり面積ではどの類型も類似団体平均を下回っている。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このうち一般廃棄物処理施設は現在稼働していないことから、個別施設計画を策定のうえ、今後は計画的に除却することとしている。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また、庁舎については昭和４６年に建設されて以来５０年近くが経過していることから、建替え工事を実施しており令和２年度中に完成する見込みである。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0" zoomScaleNormal="8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4357584</v>
      </c>
      <c r="BO4" s="218"/>
      <c r="BP4" s="218"/>
      <c r="BQ4" s="218"/>
      <c r="BR4" s="218"/>
      <c r="BS4" s="218"/>
      <c r="BT4" s="218"/>
      <c r="BU4" s="221"/>
      <c r="BV4" s="215">
        <v>2876416</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2.9</v>
      </c>
      <c r="CU4" s="239"/>
      <c r="CV4" s="239"/>
      <c r="CW4" s="239"/>
      <c r="CX4" s="239"/>
      <c r="CY4" s="239"/>
      <c r="CZ4" s="239"/>
      <c r="DA4" s="247"/>
      <c r="DB4" s="231">
        <v>2.8</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70</v>
      </c>
      <c r="AV5" s="139"/>
      <c r="AW5" s="139"/>
      <c r="AX5" s="139"/>
      <c r="AY5" s="191" t="s">
        <v>147</v>
      </c>
      <c r="AZ5" s="199"/>
      <c r="BA5" s="199"/>
      <c r="BB5" s="199"/>
      <c r="BC5" s="199"/>
      <c r="BD5" s="199"/>
      <c r="BE5" s="199"/>
      <c r="BF5" s="199"/>
      <c r="BG5" s="199"/>
      <c r="BH5" s="199"/>
      <c r="BI5" s="199"/>
      <c r="BJ5" s="199"/>
      <c r="BK5" s="199"/>
      <c r="BL5" s="199"/>
      <c r="BM5" s="211"/>
      <c r="BN5" s="216">
        <v>4280212</v>
      </c>
      <c r="BO5" s="219"/>
      <c r="BP5" s="219"/>
      <c r="BQ5" s="219"/>
      <c r="BR5" s="219"/>
      <c r="BS5" s="219"/>
      <c r="BT5" s="219"/>
      <c r="BU5" s="222"/>
      <c r="BV5" s="216">
        <v>2813436</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94.4</v>
      </c>
      <c r="CU5" s="240"/>
      <c r="CV5" s="240"/>
      <c r="CW5" s="240"/>
      <c r="CX5" s="240"/>
      <c r="CY5" s="240"/>
      <c r="CZ5" s="240"/>
      <c r="DA5" s="248"/>
      <c r="DB5" s="232">
        <v>91.4</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34</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172</v>
      </c>
      <c r="AZ6" s="199"/>
      <c r="BA6" s="199"/>
      <c r="BB6" s="199"/>
      <c r="BC6" s="199"/>
      <c r="BD6" s="199"/>
      <c r="BE6" s="199"/>
      <c r="BF6" s="199"/>
      <c r="BG6" s="199"/>
      <c r="BH6" s="199"/>
      <c r="BI6" s="199"/>
      <c r="BJ6" s="199"/>
      <c r="BK6" s="199"/>
      <c r="BL6" s="199"/>
      <c r="BM6" s="211"/>
      <c r="BN6" s="216">
        <v>77372</v>
      </c>
      <c r="BO6" s="219"/>
      <c r="BP6" s="219"/>
      <c r="BQ6" s="219"/>
      <c r="BR6" s="219"/>
      <c r="BS6" s="219"/>
      <c r="BT6" s="219"/>
      <c r="BU6" s="222"/>
      <c r="BV6" s="216">
        <v>62980</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97.1</v>
      </c>
      <c r="CU6" s="241"/>
      <c r="CV6" s="241"/>
      <c r="CW6" s="241"/>
      <c r="CX6" s="241"/>
      <c r="CY6" s="241"/>
      <c r="CZ6" s="241"/>
      <c r="DA6" s="249"/>
      <c r="DB6" s="233">
        <v>94.9</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70</v>
      </c>
      <c r="AV7" s="139"/>
      <c r="AW7" s="139"/>
      <c r="AX7" s="139"/>
      <c r="AY7" s="191" t="s">
        <v>175</v>
      </c>
      <c r="AZ7" s="199"/>
      <c r="BA7" s="199"/>
      <c r="BB7" s="199"/>
      <c r="BC7" s="199"/>
      <c r="BD7" s="199"/>
      <c r="BE7" s="199"/>
      <c r="BF7" s="199"/>
      <c r="BG7" s="199"/>
      <c r="BH7" s="199"/>
      <c r="BI7" s="199"/>
      <c r="BJ7" s="199"/>
      <c r="BK7" s="199"/>
      <c r="BL7" s="199"/>
      <c r="BM7" s="211"/>
      <c r="BN7" s="216">
        <v>33086</v>
      </c>
      <c r="BO7" s="219"/>
      <c r="BP7" s="219"/>
      <c r="BQ7" s="219"/>
      <c r="BR7" s="219"/>
      <c r="BS7" s="219"/>
      <c r="BT7" s="219"/>
      <c r="BU7" s="222"/>
      <c r="BV7" s="216">
        <v>19665</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1548033</v>
      </c>
      <c r="CU7" s="219"/>
      <c r="CV7" s="219"/>
      <c r="CW7" s="219"/>
      <c r="CX7" s="219"/>
      <c r="CY7" s="219"/>
      <c r="CZ7" s="219"/>
      <c r="DA7" s="222"/>
      <c r="DB7" s="216">
        <v>1520328</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70</v>
      </c>
      <c r="AV8" s="139"/>
      <c r="AW8" s="139"/>
      <c r="AX8" s="139"/>
      <c r="AY8" s="191" t="s">
        <v>181</v>
      </c>
      <c r="AZ8" s="199"/>
      <c r="BA8" s="199"/>
      <c r="BB8" s="199"/>
      <c r="BC8" s="199"/>
      <c r="BD8" s="199"/>
      <c r="BE8" s="199"/>
      <c r="BF8" s="199"/>
      <c r="BG8" s="199"/>
      <c r="BH8" s="199"/>
      <c r="BI8" s="199"/>
      <c r="BJ8" s="199"/>
      <c r="BK8" s="199"/>
      <c r="BL8" s="199"/>
      <c r="BM8" s="211"/>
      <c r="BN8" s="216">
        <v>44286</v>
      </c>
      <c r="BO8" s="219"/>
      <c r="BP8" s="219"/>
      <c r="BQ8" s="219"/>
      <c r="BR8" s="219"/>
      <c r="BS8" s="219"/>
      <c r="BT8" s="219"/>
      <c r="BU8" s="222"/>
      <c r="BV8" s="216">
        <v>43315</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0.16</v>
      </c>
      <c r="CU8" s="242"/>
      <c r="CV8" s="242"/>
      <c r="CW8" s="242"/>
      <c r="CX8" s="242"/>
      <c r="CY8" s="242"/>
      <c r="CZ8" s="242"/>
      <c r="DA8" s="250"/>
      <c r="DB8" s="234">
        <v>0.16</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184</v>
      </c>
      <c r="M9" s="75"/>
      <c r="N9" s="75"/>
      <c r="O9" s="75"/>
      <c r="P9" s="75"/>
      <c r="Q9" s="87"/>
      <c r="R9" s="98">
        <v>2631</v>
      </c>
      <c r="S9" s="107"/>
      <c r="T9" s="107"/>
      <c r="U9" s="107"/>
      <c r="V9" s="117"/>
      <c r="W9" s="127" t="s">
        <v>187</v>
      </c>
      <c r="X9" s="137"/>
      <c r="Y9" s="137"/>
      <c r="Z9" s="137"/>
      <c r="AA9" s="137"/>
      <c r="AB9" s="137"/>
      <c r="AC9" s="137"/>
      <c r="AD9" s="137"/>
      <c r="AE9" s="137"/>
      <c r="AF9" s="137"/>
      <c r="AG9" s="137"/>
      <c r="AH9" s="137"/>
      <c r="AI9" s="137"/>
      <c r="AJ9" s="137"/>
      <c r="AK9" s="137"/>
      <c r="AL9" s="164"/>
      <c r="AM9" s="175" t="s">
        <v>188</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971</v>
      </c>
      <c r="BO9" s="219"/>
      <c r="BP9" s="219"/>
      <c r="BQ9" s="219"/>
      <c r="BR9" s="219"/>
      <c r="BS9" s="219"/>
      <c r="BT9" s="219"/>
      <c r="BU9" s="222"/>
      <c r="BV9" s="216">
        <v>12379</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16.600000000000001</v>
      </c>
      <c r="CU9" s="240"/>
      <c r="CV9" s="240"/>
      <c r="CW9" s="240"/>
      <c r="CX9" s="240"/>
      <c r="CY9" s="240"/>
      <c r="CZ9" s="240"/>
      <c r="DA9" s="248"/>
      <c r="DB9" s="232">
        <v>15</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182</v>
      </c>
      <c r="M10" s="59"/>
      <c r="N10" s="59"/>
      <c r="O10" s="59"/>
      <c r="P10" s="59"/>
      <c r="Q10" s="64"/>
      <c r="R10" s="73">
        <v>2970</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193</v>
      </c>
      <c r="AV10" s="139"/>
      <c r="AW10" s="139"/>
      <c r="AX10" s="139"/>
      <c r="AY10" s="191" t="s">
        <v>194</v>
      </c>
      <c r="AZ10" s="199"/>
      <c r="BA10" s="199"/>
      <c r="BB10" s="199"/>
      <c r="BC10" s="199"/>
      <c r="BD10" s="199"/>
      <c r="BE10" s="199"/>
      <c r="BF10" s="199"/>
      <c r="BG10" s="199"/>
      <c r="BH10" s="199"/>
      <c r="BI10" s="199"/>
      <c r="BJ10" s="199"/>
      <c r="BK10" s="199"/>
      <c r="BL10" s="199"/>
      <c r="BM10" s="211"/>
      <c r="BN10" s="216">
        <v>22907</v>
      </c>
      <c r="BO10" s="219"/>
      <c r="BP10" s="219"/>
      <c r="BQ10" s="219"/>
      <c r="BR10" s="219"/>
      <c r="BS10" s="219"/>
      <c r="BT10" s="219"/>
      <c r="BU10" s="222"/>
      <c r="BV10" s="216">
        <v>16469</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198</v>
      </c>
      <c r="M11" s="60"/>
      <c r="N11" s="60"/>
      <c r="O11" s="60"/>
      <c r="P11" s="60"/>
      <c r="Q11" s="65"/>
      <c r="R11" s="99" t="s">
        <v>5</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70</v>
      </c>
      <c r="AV11" s="139"/>
      <c r="AW11" s="139"/>
      <c r="AX11" s="139"/>
      <c r="AY11" s="191" t="s">
        <v>200</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c r="DJ11" s="1"/>
      <c r="DK11" s="1"/>
      <c r="DL11" s="1"/>
      <c r="DM11" s="1"/>
      <c r="DN11" s="1"/>
      <c r="DO11" s="1"/>
    </row>
    <row r="12" spans="1:119" ht="18.75" customHeight="1">
      <c r="A12" s="2"/>
      <c r="B12" s="11" t="s">
        <v>206</v>
      </c>
      <c r="C12" s="28"/>
      <c r="D12" s="28"/>
      <c r="E12" s="28"/>
      <c r="F12" s="28"/>
      <c r="G12" s="28"/>
      <c r="H12" s="28"/>
      <c r="I12" s="28"/>
      <c r="J12" s="28"/>
      <c r="K12" s="61"/>
      <c r="L12" s="67" t="s">
        <v>207</v>
      </c>
      <c r="M12" s="76"/>
      <c r="N12" s="76"/>
      <c r="O12" s="76"/>
      <c r="P12" s="76"/>
      <c r="Q12" s="88"/>
      <c r="R12" s="100">
        <v>2653</v>
      </c>
      <c r="S12" s="109"/>
      <c r="T12" s="109"/>
      <c r="U12" s="109"/>
      <c r="V12" s="120"/>
      <c r="W12" s="132" t="s">
        <v>10</v>
      </c>
      <c r="X12" s="139"/>
      <c r="Y12" s="139"/>
      <c r="Z12" s="139"/>
      <c r="AA12" s="139"/>
      <c r="AB12" s="144"/>
      <c r="AC12" s="148" t="s">
        <v>209</v>
      </c>
      <c r="AD12" s="155"/>
      <c r="AE12" s="155"/>
      <c r="AF12" s="155"/>
      <c r="AG12" s="158"/>
      <c r="AH12" s="148" t="s">
        <v>211</v>
      </c>
      <c r="AI12" s="155"/>
      <c r="AJ12" s="155"/>
      <c r="AK12" s="155"/>
      <c r="AL12" s="170"/>
      <c r="AM12" s="175" t="s">
        <v>213</v>
      </c>
      <c r="AN12" s="59"/>
      <c r="AO12" s="59"/>
      <c r="AP12" s="59"/>
      <c r="AQ12" s="59"/>
      <c r="AR12" s="59"/>
      <c r="AS12" s="59"/>
      <c r="AT12" s="64"/>
      <c r="AU12" s="183" t="s">
        <v>70</v>
      </c>
      <c r="AV12" s="139"/>
      <c r="AW12" s="139"/>
      <c r="AX12" s="139"/>
      <c r="AY12" s="191" t="s">
        <v>216</v>
      </c>
      <c r="AZ12" s="199"/>
      <c r="BA12" s="199"/>
      <c r="BB12" s="199"/>
      <c r="BC12" s="199"/>
      <c r="BD12" s="199"/>
      <c r="BE12" s="199"/>
      <c r="BF12" s="199"/>
      <c r="BG12" s="199"/>
      <c r="BH12" s="199"/>
      <c r="BI12" s="199"/>
      <c r="BJ12" s="199"/>
      <c r="BK12" s="199"/>
      <c r="BL12" s="199"/>
      <c r="BM12" s="211"/>
      <c r="BN12" s="216">
        <v>114000</v>
      </c>
      <c r="BO12" s="219"/>
      <c r="BP12" s="219"/>
      <c r="BQ12" s="219"/>
      <c r="BR12" s="219"/>
      <c r="BS12" s="219"/>
      <c r="BT12" s="219"/>
      <c r="BU12" s="222"/>
      <c r="BV12" s="216">
        <v>69000</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219</v>
      </c>
      <c r="N13" s="83"/>
      <c r="O13" s="83"/>
      <c r="P13" s="83"/>
      <c r="Q13" s="89"/>
      <c r="R13" s="101">
        <v>2650</v>
      </c>
      <c r="S13" s="110"/>
      <c r="T13" s="110"/>
      <c r="U13" s="110"/>
      <c r="V13" s="121"/>
      <c r="W13" s="130" t="s">
        <v>220</v>
      </c>
      <c r="X13" s="57"/>
      <c r="Y13" s="57"/>
      <c r="Z13" s="57"/>
      <c r="AA13" s="57"/>
      <c r="AB13" s="25"/>
      <c r="AC13" s="73">
        <v>494</v>
      </c>
      <c r="AD13" s="81"/>
      <c r="AE13" s="81"/>
      <c r="AF13" s="81"/>
      <c r="AG13" s="85"/>
      <c r="AH13" s="73">
        <v>534</v>
      </c>
      <c r="AI13" s="81"/>
      <c r="AJ13" s="81"/>
      <c r="AK13" s="81"/>
      <c r="AL13" s="118"/>
      <c r="AM13" s="175" t="s">
        <v>222</v>
      </c>
      <c r="AN13" s="59"/>
      <c r="AO13" s="59"/>
      <c r="AP13" s="59"/>
      <c r="AQ13" s="59"/>
      <c r="AR13" s="59"/>
      <c r="AS13" s="59"/>
      <c r="AT13" s="64"/>
      <c r="AU13" s="183" t="s">
        <v>193</v>
      </c>
      <c r="AV13" s="139"/>
      <c r="AW13" s="139"/>
      <c r="AX13" s="139"/>
      <c r="AY13" s="191" t="s">
        <v>224</v>
      </c>
      <c r="AZ13" s="199"/>
      <c r="BA13" s="199"/>
      <c r="BB13" s="199"/>
      <c r="BC13" s="199"/>
      <c r="BD13" s="199"/>
      <c r="BE13" s="199"/>
      <c r="BF13" s="199"/>
      <c r="BG13" s="199"/>
      <c r="BH13" s="199"/>
      <c r="BI13" s="199"/>
      <c r="BJ13" s="199"/>
      <c r="BK13" s="199"/>
      <c r="BL13" s="199"/>
      <c r="BM13" s="211"/>
      <c r="BN13" s="216">
        <v>-90122</v>
      </c>
      <c r="BO13" s="219"/>
      <c r="BP13" s="219"/>
      <c r="BQ13" s="219"/>
      <c r="BR13" s="219"/>
      <c r="BS13" s="219"/>
      <c r="BT13" s="219"/>
      <c r="BU13" s="222"/>
      <c r="BV13" s="216">
        <v>-40152</v>
      </c>
      <c r="BW13" s="219"/>
      <c r="BX13" s="219"/>
      <c r="BY13" s="219"/>
      <c r="BZ13" s="219"/>
      <c r="CA13" s="219"/>
      <c r="CB13" s="219"/>
      <c r="CC13" s="222"/>
      <c r="CD13" s="193" t="s">
        <v>225</v>
      </c>
      <c r="CE13" s="201"/>
      <c r="CF13" s="201"/>
      <c r="CG13" s="201"/>
      <c r="CH13" s="201"/>
      <c r="CI13" s="201"/>
      <c r="CJ13" s="201"/>
      <c r="CK13" s="201"/>
      <c r="CL13" s="201"/>
      <c r="CM13" s="201"/>
      <c r="CN13" s="201"/>
      <c r="CO13" s="201"/>
      <c r="CP13" s="201"/>
      <c r="CQ13" s="201"/>
      <c r="CR13" s="201"/>
      <c r="CS13" s="213"/>
      <c r="CT13" s="232">
        <v>5.7</v>
      </c>
      <c r="CU13" s="240"/>
      <c r="CV13" s="240"/>
      <c r="CW13" s="240"/>
      <c r="CX13" s="240"/>
      <c r="CY13" s="240"/>
      <c r="CZ13" s="240"/>
      <c r="DA13" s="248"/>
      <c r="DB13" s="232">
        <v>4.3</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228</v>
      </c>
      <c r="M14" s="78"/>
      <c r="N14" s="78"/>
      <c r="O14" s="78"/>
      <c r="P14" s="78"/>
      <c r="Q14" s="90"/>
      <c r="R14" s="101">
        <v>2700</v>
      </c>
      <c r="S14" s="110"/>
      <c r="T14" s="110"/>
      <c r="U14" s="110"/>
      <c r="V14" s="121"/>
      <c r="W14" s="129"/>
      <c r="X14" s="58"/>
      <c r="Y14" s="58"/>
      <c r="Z14" s="58"/>
      <c r="AA14" s="58"/>
      <c r="AB14" s="24"/>
      <c r="AC14" s="149">
        <v>37.200000000000003</v>
      </c>
      <c r="AD14" s="156"/>
      <c r="AE14" s="156"/>
      <c r="AF14" s="156"/>
      <c r="AG14" s="159"/>
      <c r="AH14" s="149">
        <v>38.200000000000003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t="s">
        <v>204</v>
      </c>
      <c r="CU14" s="244"/>
      <c r="CV14" s="244"/>
      <c r="CW14" s="244"/>
      <c r="CX14" s="244"/>
      <c r="CY14" s="244"/>
      <c r="CZ14" s="244"/>
      <c r="DA14" s="252"/>
      <c r="DB14" s="236" t="s">
        <v>204</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219</v>
      </c>
      <c r="N15" s="83"/>
      <c r="O15" s="83"/>
      <c r="P15" s="83"/>
      <c r="Q15" s="89"/>
      <c r="R15" s="101">
        <v>2697</v>
      </c>
      <c r="S15" s="110"/>
      <c r="T15" s="110"/>
      <c r="U15" s="110"/>
      <c r="V15" s="121"/>
      <c r="W15" s="130" t="s">
        <v>8</v>
      </c>
      <c r="X15" s="57"/>
      <c r="Y15" s="57"/>
      <c r="Z15" s="57"/>
      <c r="AA15" s="57"/>
      <c r="AB15" s="25"/>
      <c r="AC15" s="73">
        <v>179</v>
      </c>
      <c r="AD15" s="81"/>
      <c r="AE15" s="81"/>
      <c r="AF15" s="81"/>
      <c r="AG15" s="85"/>
      <c r="AH15" s="73">
        <v>205</v>
      </c>
      <c r="AI15" s="81"/>
      <c r="AJ15" s="81"/>
      <c r="AK15" s="81"/>
      <c r="AL15" s="118"/>
      <c r="AM15" s="175"/>
      <c r="AN15" s="59"/>
      <c r="AO15" s="59"/>
      <c r="AP15" s="59"/>
      <c r="AQ15" s="59"/>
      <c r="AR15" s="59"/>
      <c r="AS15" s="59"/>
      <c r="AT15" s="64"/>
      <c r="AU15" s="183"/>
      <c r="AV15" s="139"/>
      <c r="AW15" s="139"/>
      <c r="AX15" s="139"/>
      <c r="AY15" s="190" t="s">
        <v>232</v>
      </c>
      <c r="AZ15" s="198"/>
      <c r="BA15" s="198"/>
      <c r="BB15" s="198"/>
      <c r="BC15" s="198"/>
      <c r="BD15" s="198"/>
      <c r="BE15" s="198"/>
      <c r="BF15" s="198"/>
      <c r="BG15" s="198"/>
      <c r="BH15" s="198"/>
      <c r="BI15" s="198"/>
      <c r="BJ15" s="198"/>
      <c r="BK15" s="198"/>
      <c r="BL15" s="198"/>
      <c r="BM15" s="210"/>
      <c r="BN15" s="215">
        <v>235825</v>
      </c>
      <c r="BO15" s="218"/>
      <c r="BP15" s="218"/>
      <c r="BQ15" s="218"/>
      <c r="BR15" s="218"/>
      <c r="BS15" s="218"/>
      <c r="BT15" s="218"/>
      <c r="BU15" s="221"/>
      <c r="BV15" s="215">
        <v>225977</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233</v>
      </c>
      <c r="S16" s="111"/>
      <c r="T16" s="111"/>
      <c r="U16" s="111"/>
      <c r="V16" s="122"/>
      <c r="W16" s="129"/>
      <c r="X16" s="58"/>
      <c r="Y16" s="58"/>
      <c r="Z16" s="58"/>
      <c r="AA16" s="58"/>
      <c r="AB16" s="24"/>
      <c r="AC16" s="149">
        <v>13.5</v>
      </c>
      <c r="AD16" s="156"/>
      <c r="AE16" s="156"/>
      <c r="AF16" s="156"/>
      <c r="AG16" s="159"/>
      <c r="AH16" s="149">
        <v>14.7</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1450276</v>
      </c>
      <c r="BO16" s="219"/>
      <c r="BP16" s="219"/>
      <c r="BQ16" s="219"/>
      <c r="BR16" s="219"/>
      <c r="BS16" s="219"/>
      <c r="BT16" s="219"/>
      <c r="BU16" s="222"/>
      <c r="BV16" s="216">
        <v>1408737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233</v>
      </c>
      <c r="S17" s="111"/>
      <c r="T17" s="111"/>
      <c r="U17" s="111"/>
      <c r="V17" s="122"/>
      <c r="W17" s="130" t="s">
        <v>98</v>
      </c>
      <c r="X17" s="57"/>
      <c r="Y17" s="57"/>
      <c r="Z17" s="57"/>
      <c r="AA17" s="57"/>
      <c r="AB17" s="25"/>
      <c r="AC17" s="73">
        <v>655</v>
      </c>
      <c r="AD17" s="81"/>
      <c r="AE17" s="81"/>
      <c r="AF17" s="81"/>
      <c r="AG17" s="85"/>
      <c r="AH17" s="73">
        <v>659</v>
      </c>
      <c r="AI17" s="81"/>
      <c r="AJ17" s="81"/>
      <c r="AK17" s="81"/>
      <c r="AL17" s="118"/>
      <c r="AM17" s="175"/>
      <c r="AN17" s="59"/>
      <c r="AO17" s="59"/>
      <c r="AP17" s="59"/>
      <c r="AQ17" s="59"/>
      <c r="AR17" s="59"/>
      <c r="AS17" s="59"/>
      <c r="AT17" s="64"/>
      <c r="AU17" s="183"/>
      <c r="AV17" s="139"/>
      <c r="AW17" s="139"/>
      <c r="AX17" s="139"/>
      <c r="AY17" s="191" t="s">
        <v>234</v>
      </c>
      <c r="AZ17" s="199"/>
      <c r="BA17" s="199"/>
      <c r="BB17" s="199"/>
      <c r="BC17" s="199"/>
      <c r="BD17" s="199"/>
      <c r="BE17" s="199"/>
      <c r="BF17" s="199"/>
      <c r="BG17" s="199"/>
      <c r="BH17" s="199"/>
      <c r="BI17" s="199"/>
      <c r="BJ17" s="199"/>
      <c r="BK17" s="199"/>
      <c r="BL17" s="199"/>
      <c r="BM17" s="211"/>
      <c r="BN17" s="216">
        <v>292046</v>
      </c>
      <c r="BO17" s="219"/>
      <c r="BP17" s="219"/>
      <c r="BQ17" s="219"/>
      <c r="BR17" s="219"/>
      <c r="BS17" s="219"/>
      <c r="BT17" s="219"/>
      <c r="BU17" s="222"/>
      <c r="BV17" s="216">
        <v>280757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235</v>
      </c>
      <c r="C18" s="31"/>
      <c r="D18" s="31"/>
      <c r="E18" s="50"/>
      <c r="F18" s="50"/>
      <c r="G18" s="50"/>
      <c r="H18" s="50"/>
      <c r="I18" s="50"/>
      <c r="J18" s="50"/>
      <c r="K18" s="50"/>
      <c r="L18" s="71">
        <v>52.36</v>
      </c>
      <c r="M18" s="71"/>
      <c r="N18" s="71"/>
      <c r="O18" s="71"/>
      <c r="P18" s="71"/>
      <c r="Q18" s="71"/>
      <c r="R18" s="103"/>
      <c r="S18" s="103"/>
      <c r="T18" s="103"/>
      <c r="U18" s="103"/>
      <c r="V18" s="123"/>
      <c r="W18" s="131"/>
      <c r="X18" s="138"/>
      <c r="Y18" s="138"/>
      <c r="Z18" s="138"/>
      <c r="AA18" s="138"/>
      <c r="AB18" s="26"/>
      <c r="AC18" s="150">
        <v>49.3</v>
      </c>
      <c r="AD18" s="157"/>
      <c r="AE18" s="157"/>
      <c r="AF18" s="157"/>
      <c r="AG18" s="160"/>
      <c r="AH18" s="150">
        <v>47.1</v>
      </c>
      <c r="AI18" s="157"/>
      <c r="AJ18" s="157"/>
      <c r="AK18" s="157"/>
      <c r="AL18" s="172"/>
      <c r="AM18" s="175"/>
      <c r="AN18" s="59"/>
      <c r="AO18" s="59"/>
      <c r="AP18" s="59"/>
      <c r="AQ18" s="59"/>
      <c r="AR18" s="59"/>
      <c r="AS18" s="59"/>
      <c r="AT18" s="64"/>
      <c r="AU18" s="183"/>
      <c r="AV18" s="139"/>
      <c r="AW18" s="139"/>
      <c r="AX18" s="139"/>
      <c r="AY18" s="191" t="s">
        <v>237</v>
      </c>
      <c r="AZ18" s="199"/>
      <c r="BA18" s="199"/>
      <c r="BB18" s="199"/>
      <c r="BC18" s="199"/>
      <c r="BD18" s="199"/>
      <c r="BE18" s="199"/>
      <c r="BF18" s="199"/>
      <c r="BG18" s="199"/>
      <c r="BH18" s="199"/>
      <c r="BI18" s="199"/>
      <c r="BJ18" s="199"/>
      <c r="BK18" s="199"/>
      <c r="BL18" s="199"/>
      <c r="BM18" s="211"/>
      <c r="BN18" s="216">
        <v>1470809</v>
      </c>
      <c r="BO18" s="219"/>
      <c r="BP18" s="219"/>
      <c r="BQ18" s="219"/>
      <c r="BR18" s="219"/>
      <c r="BS18" s="219"/>
      <c r="BT18" s="219"/>
      <c r="BU18" s="222"/>
      <c r="BV18" s="216">
        <v>1409160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50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239</v>
      </c>
      <c r="AZ19" s="199"/>
      <c r="BA19" s="199"/>
      <c r="BB19" s="199"/>
      <c r="BC19" s="199"/>
      <c r="BD19" s="199"/>
      <c r="BE19" s="199"/>
      <c r="BF19" s="199"/>
      <c r="BG19" s="199"/>
      <c r="BH19" s="199"/>
      <c r="BI19" s="199"/>
      <c r="BJ19" s="199"/>
      <c r="BK19" s="199"/>
      <c r="BL19" s="199"/>
      <c r="BM19" s="211"/>
      <c r="BN19" s="216">
        <v>1977997</v>
      </c>
      <c r="BO19" s="219"/>
      <c r="BP19" s="219"/>
      <c r="BQ19" s="219"/>
      <c r="BR19" s="219"/>
      <c r="BS19" s="219"/>
      <c r="BT19" s="219"/>
      <c r="BU19" s="222"/>
      <c r="BV19" s="216">
        <v>1859289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243</v>
      </c>
      <c r="C20" s="31"/>
      <c r="D20" s="31"/>
      <c r="E20" s="50"/>
      <c r="F20" s="50"/>
      <c r="G20" s="50"/>
      <c r="H20" s="50"/>
      <c r="I20" s="50"/>
      <c r="J20" s="50"/>
      <c r="K20" s="50"/>
      <c r="L20" s="72">
        <v>1146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245</v>
      </c>
      <c r="C22" s="33"/>
      <c r="D22" s="42"/>
      <c r="E22" s="51" t="s">
        <v>10</v>
      </c>
      <c r="F22" s="57"/>
      <c r="G22" s="57"/>
      <c r="H22" s="57"/>
      <c r="I22" s="57"/>
      <c r="J22" s="57"/>
      <c r="K22" s="25"/>
      <c r="L22" s="51" t="s">
        <v>247</v>
      </c>
      <c r="M22" s="57"/>
      <c r="N22" s="57"/>
      <c r="O22" s="57"/>
      <c r="P22" s="25"/>
      <c r="Q22" s="93" t="s">
        <v>249</v>
      </c>
      <c r="R22" s="105"/>
      <c r="S22" s="105"/>
      <c r="T22" s="105"/>
      <c r="U22" s="105"/>
      <c r="V22" s="125"/>
      <c r="W22" s="133" t="s">
        <v>250</v>
      </c>
      <c r="X22" s="33"/>
      <c r="Y22" s="42"/>
      <c r="Z22" s="51" t="s">
        <v>10</v>
      </c>
      <c r="AA22" s="57"/>
      <c r="AB22" s="57"/>
      <c r="AC22" s="57"/>
      <c r="AD22" s="57"/>
      <c r="AE22" s="57"/>
      <c r="AF22" s="57"/>
      <c r="AG22" s="25"/>
      <c r="AH22" s="163" t="s">
        <v>189</v>
      </c>
      <c r="AI22" s="57"/>
      <c r="AJ22" s="57"/>
      <c r="AK22" s="57"/>
      <c r="AL22" s="25"/>
      <c r="AM22" s="163" t="s">
        <v>251</v>
      </c>
      <c r="AN22" s="179"/>
      <c r="AO22" s="179"/>
      <c r="AP22" s="179"/>
      <c r="AQ22" s="179"/>
      <c r="AR22" s="181"/>
      <c r="AS22" s="93" t="s">
        <v>249</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253</v>
      </c>
      <c r="AZ23" s="198"/>
      <c r="BA23" s="198"/>
      <c r="BB23" s="198"/>
      <c r="BC23" s="198"/>
      <c r="BD23" s="198"/>
      <c r="BE23" s="198"/>
      <c r="BF23" s="198"/>
      <c r="BG23" s="198"/>
      <c r="BH23" s="198"/>
      <c r="BI23" s="198"/>
      <c r="BJ23" s="198"/>
      <c r="BK23" s="198"/>
      <c r="BL23" s="198"/>
      <c r="BM23" s="210"/>
      <c r="BN23" s="216">
        <v>3782060</v>
      </c>
      <c r="BO23" s="219"/>
      <c r="BP23" s="219"/>
      <c r="BQ23" s="219"/>
      <c r="BR23" s="219"/>
      <c r="BS23" s="219"/>
      <c r="BT23" s="219"/>
      <c r="BU23" s="222"/>
      <c r="BV23" s="216">
        <v>3223841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256</v>
      </c>
      <c r="F24" s="59"/>
      <c r="G24" s="59"/>
      <c r="H24" s="59"/>
      <c r="I24" s="59"/>
      <c r="J24" s="59"/>
      <c r="K24" s="64"/>
      <c r="L24" s="73">
        <v>1</v>
      </c>
      <c r="M24" s="81"/>
      <c r="N24" s="81"/>
      <c r="O24" s="81"/>
      <c r="P24" s="85"/>
      <c r="Q24" s="73">
        <v>7050</v>
      </c>
      <c r="R24" s="81"/>
      <c r="S24" s="81"/>
      <c r="T24" s="81"/>
      <c r="U24" s="81"/>
      <c r="V24" s="85"/>
      <c r="W24" s="134"/>
      <c r="X24" s="34"/>
      <c r="Y24" s="43"/>
      <c r="Z24" s="53" t="s">
        <v>257</v>
      </c>
      <c r="AA24" s="59"/>
      <c r="AB24" s="59"/>
      <c r="AC24" s="59"/>
      <c r="AD24" s="59"/>
      <c r="AE24" s="59"/>
      <c r="AF24" s="59"/>
      <c r="AG24" s="64"/>
      <c r="AH24" s="73">
        <v>51</v>
      </c>
      <c r="AI24" s="81"/>
      <c r="AJ24" s="81"/>
      <c r="AK24" s="81"/>
      <c r="AL24" s="85"/>
      <c r="AM24" s="73">
        <v>151215</v>
      </c>
      <c r="AN24" s="81"/>
      <c r="AO24" s="81"/>
      <c r="AP24" s="81"/>
      <c r="AQ24" s="81"/>
      <c r="AR24" s="85"/>
      <c r="AS24" s="73">
        <v>2965</v>
      </c>
      <c r="AT24" s="81"/>
      <c r="AU24" s="81"/>
      <c r="AV24" s="81"/>
      <c r="AW24" s="81"/>
      <c r="AX24" s="118"/>
      <c r="AY24" s="192" t="s">
        <v>258</v>
      </c>
      <c r="AZ24" s="200"/>
      <c r="BA24" s="200"/>
      <c r="BB24" s="200"/>
      <c r="BC24" s="200"/>
      <c r="BD24" s="200"/>
      <c r="BE24" s="200"/>
      <c r="BF24" s="200"/>
      <c r="BG24" s="200"/>
      <c r="BH24" s="200"/>
      <c r="BI24" s="200"/>
      <c r="BJ24" s="200"/>
      <c r="BK24" s="200"/>
      <c r="BL24" s="200"/>
      <c r="BM24" s="212"/>
      <c r="BN24" s="216">
        <v>3165450</v>
      </c>
      <c r="BO24" s="219"/>
      <c r="BP24" s="219"/>
      <c r="BQ24" s="219"/>
      <c r="BR24" s="219"/>
      <c r="BS24" s="219"/>
      <c r="BT24" s="219"/>
      <c r="BU24" s="222"/>
      <c r="BV24" s="216">
        <v>3007488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261</v>
      </c>
      <c r="F25" s="59"/>
      <c r="G25" s="59"/>
      <c r="H25" s="59"/>
      <c r="I25" s="59"/>
      <c r="J25" s="59"/>
      <c r="K25" s="64"/>
      <c r="L25" s="73">
        <v>1</v>
      </c>
      <c r="M25" s="81"/>
      <c r="N25" s="81"/>
      <c r="O25" s="81"/>
      <c r="P25" s="85"/>
      <c r="Q25" s="73">
        <v>6100</v>
      </c>
      <c r="R25" s="81"/>
      <c r="S25" s="81"/>
      <c r="T25" s="81"/>
      <c r="U25" s="81"/>
      <c r="V25" s="85"/>
      <c r="W25" s="134"/>
      <c r="X25" s="34"/>
      <c r="Y25" s="43"/>
      <c r="Z25" s="53" t="s">
        <v>262</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1242469</v>
      </c>
      <c r="BO25" s="218"/>
      <c r="BP25" s="218"/>
      <c r="BQ25" s="218"/>
      <c r="BR25" s="218"/>
      <c r="BS25" s="218"/>
      <c r="BT25" s="218"/>
      <c r="BU25" s="221"/>
      <c r="BV25" s="215">
        <v>1688080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263</v>
      </c>
      <c r="F26" s="59"/>
      <c r="G26" s="59"/>
      <c r="H26" s="59"/>
      <c r="I26" s="59"/>
      <c r="J26" s="59"/>
      <c r="K26" s="64"/>
      <c r="L26" s="73">
        <v>1</v>
      </c>
      <c r="M26" s="81"/>
      <c r="N26" s="81"/>
      <c r="O26" s="81"/>
      <c r="P26" s="85"/>
      <c r="Q26" s="73">
        <v>5650</v>
      </c>
      <c r="R26" s="81"/>
      <c r="S26" s="81"/>
      <c r="T26" s="81"/>
      <c r="U26" s="81"/>
      <c r="V26" s="85"/>
      <c r="W26" s="134"/>
      <c r="X26" s="34"/>
      <c r="Y26" s="43"/>
      <c r="Z26" s="53" t="s">
        <v>264</v>
      </c>
      <c r="AA26" s="143"/>
      <c r="AB26" s="143"/>
      <c r="AC26" s="143"/>
      <c r="AD26" s="143"/>
      <c r="AE26" s="143"/>
      <c r="AF26" s="143"/>
      <c r="AG26" s="161"/>
      <c r="AH26" s="73">
        <v>3</v>
      </c>
      <c r="AI26" s="81"/>
      <c r="AJ26" s="81"/>
      <c r="AK26" s="81"/>
      <c r="AL26" s="85"/>
      <c r="AM26" s="73">
        <v>7860</v>
      </c>
      <c r="AN26" s="81"/>
      <c r="AO26" s="81"/>
      <c r="AP26" s="81"/>
      <c r="AQ26" s="81"/>
      <c r="AR26" s="85"/>
      <c r="AS26" s="73">
        <v>2620</v>
      </c>
      <c r="AT26" s="81"/>
      <c r="AU26" s="81"/>
      <c r="AV26" s="81"/>
      <c r="AW26" s="81"/>
      <c r="AX26" s="118"/>
      <c r="AY26" s="193" t="s">
        <v>265</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267</v>
      </c>
      <c r="F27" s="59"/>
      <c r="G27" s="59"/>
      <c r="H27" s="59"/>
      <c r="I27" s="59"/>
      <c r="J27" s="59"/>
      <c r="K27" s="64"/>
      <c r="L27" s="73">
        <v>1</v>
      </c>
      <c r="M27" s="81"/>
      <c r="N27" s="81"/>
      <c r="O27" s="81"/>
      <c r="P27" s="85"/>
      <c r="Q27" s="73">
        <v>2360</v>
      </c>
      <c r="R27" s="81"/>
      <c r="S27" s="81"/>
      <c r="T27" s="81"/>
      <c r="U27" s="81"/>
      <c r="V27" s="85"/>
      <c r="W27" s="134"/>
      <c r="X27" s="34"/>
      <c r="Y27" s="43"/>
      <c r="Z27" s="53" t="s">
        <v>269</v>
      </c>
      <c r="AA27" s="59"/>
      <c r="AB27" s="59"/>
      <c r="AC27" s="59"/>
      <c r="AD27" s="59"/>
      <c r="AE27" s="59"/>
      <c r="AF27" s="59"/>
      <c r="AG27" s="64"/>
      <c r="AH27" s="73">
        <v>4</v>
      </c>
      <c r="AI27" s="81"/>
      <c r="AJ27" s="81"/>
      <c r="AK27" s="81"/>
      <c r="AL27" s="85"/>
      <c r="AM27" s="73">
        <v>9428</v>
      </c>
      <c r="AN27" s="81"/>
      <c r="AO27" s="81"/>
      <c r="AP27" s="81"/>
      <c r="AQ27" s="81"/>
      <c r="AR27" s="85"/>
      <c r="AS27" s="73">
        <v>2357</v>
      </c>
      <c r="AT27" s="81"/>
      <c r="AU27" s="81"/>
      <c r="AV27" s="81"/>
      <c r="AW27" s="81"/>
      <c r="AX27" s="118"/>
      <c r="AY27" s="194" t="s">
        <v>271</v>
      </c>
      <c r="AZ27" s="202"/>
      <c r="BA27" s="202"/>
      <c r="BB27" s="202"/>
      <c r="BC27" s="202"/>
      <c r="BD27" s="202"/>
      <c r="BE27" s="202"/>
      <c r="BF27" s="202"/>
      <c r="BG27" s="202"/>
      <c r="BH27" s="202"/>
      <c r="BI27" s="202"/>
      <c r="BJ27" s="202"/>
      <c r="BK27" s="202"/>
      <c r="BL27" s="202"/>
      <c r="BM27" s="214"/>
      <c r="BN27" s="217">
        <v>7798</v>
      </c>
      <c r="BO27" s="220"/>
      <c r="BP27" s="220"/>
      <c r="BQ27" s="220"/>
      <c r="BR27" s="220"/>
      <c r="BS27" s="220"/>
      <c r="BT27" s="220"/>
      <c r="BU27" s="223"/>
      <c r="BV27" s="217">
        <v>7787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272</v>
      </c>
      <c r="F28" s="59"/>
      <c r="G28" s="59"/>
      <c r="H28" s="59"/>
      <c r="I28" s="59"/>
      <c r="J28" s="59"/>
      <c r="K28" s="64"/>
      <c r="L28" s="73">
        <v>1</v>
      </c>
      <c r="M28" s="81"/>
      <c r="N28" s="81"/>
      <c r="O28" s="81"/>
      <c r="P28" s="85"/>
      <c r="Q28" s="73">
        <v>1950</v>
      </c>
      <c r="R28" s="81"/>
      <c r="S28" s="81"/>
      <c r="T28" s="81"/>
      <c r="U28" s="81"/>
      <c r="V28" s="85"/>
      <c r="W28" s="134"/>
      <c r="X28" s="34"/>
      <c r="Y28" s="43"/>
      <c r="Z28" s="53" t="s">
        <v>41</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275</v>
      </c>
      <c r="AZ28" s="203"/>
      <c r="BA28" s="203"/>
      <c r="BB28" s="206"/>
      <c r="BC28" s="190" t="s">
        <v>103</v>
      </c>
      <c r="BD28" s="198"/>
      <c r="BE28" s="198"/>
      <c r="BF28" s="198"/>
      <c r="BG28" s="198"/>
      <c r="BH28" s="198"/>
      <c r="BI28" s="198"/>
      <c r="BJ28" s="198"/>
      <c r="BK28" s="198"/>
      <c r="BL28" s="198"/>
      <c r="BM28" s="210"/>
      <c r="BN28" s="215">
        <v>348722</v>
      </c>
      <c r="BO28" s="218"/>
      <c r="BP28" s="218"/>
      <c r="BQ28" s="218"/>
      <c r="BR28" s="218"/>
      <c r="BS28" s="218"/>
      <c r="BT28" s="218"/>
      <c r="BU28" s="221"/>
      <c r="BV28" s="215">
        <v>439815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276</v>
      </c>
      <c r="F29" s="59"/>
      <c r="G29" s="59"/>
      <c r="H29" s="59"/>
      <c r="I29" s="59"/>
      <c r="J29" s="59"/>
      <c r="K29" s="64"/>
      <c r="L29" s="73">
        <v>8</v>
      </c>
      <c r="M29" s="81"/>
      <c r="N29" s="81"/>
      <c r="O29" s="81"/>
      <c r="P29" s="85"/>
      <c r="Q29" s="73">
        <v>1700</v>
      </c>
      <c r="R29" s="81"/>
      <c r="S29" s="81"/>
      <c r="T29" s="81"/>
      <c r="U29" s="81"/>
      <c r="V29" s="85"/>
      <c r="W29" s="135"/>
      <c r="X29" s="140"/>
      <c r="Y29" s="142"/>
      <c r="Z29" s="53" t="s">
        <v>278</v>
      </c>
      <c r="AA29" s="59"/>
      <c r="AB29" s="59"/>
      <c r="AC29" s="59"/>
      <c r="AD29" s="59"/>
      <c r="AE29" s="59"/>
      <c r="AF29" s="59"/>
      <c r="AG29" s="64"/>
      <c r="AH29" s="73">
        <v>55</v>
      </c>
      <c r="AI29" s="81"/>
      <c r="AJ29" s="81"/>
      <c r="AK29" s="81"/>
      <c r="AL29" s="85"/>
      <c r="AM29" s="73">
        <v>160643</v>
      </c>
      <c r="AN29" s="81"/>
      <c r="AO29" s="81"/>
      <c r="AP29" s="81"/>
      <c r="AQ29" s="81"/>
      <c r="AR29" s="85"/>
      <c r="AS29" s="73">
        <v>2921</v>
      </c>
      <c r="AT29" s="81"/>
      <c r="AU29" s="81"/>
      <c r="AV29" s="81"/>
      <c r="AW29" s="81"/>
      <c r="AX29" s="118"/>
      <c r="AY29" s="196"/>
      <c r="AZ29" s="204"/>
      <c r="BA29" s="204"/>
      <c r="BB29" s="207"/>
      <c r="BC29" s="191" t="s">
        <v>279</v>
      </c>
      <c r="BD29" s="199"/>
      <c r="BE29" s="199"/>
      <c r="BF29" s="199"/>
      <c r="BG29" s="199"/>
      <c r="BH29" s="199"/>
      <c r="BI29" s="199"/>
      <c r="BJ29" s="199"/>
      <c r="BK29" s="199"/>
      <c r="BL29" s="199"/>
      <c r="BM29" s="211"/>
      <c r="BN29" s="216">
        <v>388299</v>
      </c>
      <c r="BO29" s="219"/>
      <c r="BP29" s="219"/>
      <c r="BQ29" s="219"/>
      <c r="BR29" s="219"/>
      <c r="BS29" s="219"/>
      <c r="BT29" s="219"/>
      <c r="BU29" s="222"/>
      <c r="BV29" s="216">
        <v>455767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2"/>
      <c r="AH30" s="150">
        <v>91.5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1520590</v>
      </c>
      <c r="BO30" s="220"/>
      <c r="BP30" s="220"/>
      <c r="BQ30" s="220"/>
      <c r="BR30" s="220"/>
      <c r="BS30" s="220"/>
      <c r="BT30" s="220"/>
      <c r="BU30" s="223"/>
      <c r="BV30" s="217">
        <v>2056882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191</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283</v>
      </c>
      <c r="AN32" s="36"/>
      <c r="AO32" s="36"/>
      <c r="AP32" s="36"/>
      <c r="AQ32" s="36"/>
      <c r="AR32" s="36"/>
      <c r="AS32" s="178"/>
      <c r="AT32" s="178"/>
      <c r="AU32" s="178"/>
      <c r="AV32" s="178"/>
      <c r="AW32" s="178"/>
      <c r="AX32" s="178"/>
      <c r="AY32" s="178"/>
      <c r="AZ32" s="178"/>
      <c r="BA32" s="178"/>
      <c r="BB32" s="36"/>
      <c r="BC32" s="178"/>
      <c r="BD32" s="36"/>
      <c r="BE32" s="178" t="s">
        <v>284</v>
      </c>
      <c r="BF32" s="36"/>
      <c r="BG32" s="36"/>
      <c r="BH32" s="36"/>
      <c r="BI32" s="36"/>
      <c r="BJ32" s="178"/>
      <c r="BK32" s="178"/>
      <c r="BL32" s="178"/>
      <c r="BM32" s="178"/>
      <c r="BN32" s="178"/>
      <c r="BO32" s="178"/>
      <c r="BP32" s="178"/>
      <c r="BQ32" s="178"/>
      <c r="BR32" s="36"/>
      <c r="BS32" s="36"/>
      <c r="BT32" s="36"/>
      <c r="BU32" s="36"/>
      <c r="BV32" s="36"/>
      <c r="BW32" s="36" t="s">
        <v>286</v>
      </c>
      <c r="BX32" s="36"/>
      <c r="BY32" s="36"/>
      <c r="BZ32" s="36"/>
      <c r="CA32" s="36"/>
      <c r="CB32" s="178"/>
      <c r="CC32" s="178"/>
      <c r="CD32" s="178"/>
      <c r="CE32" s="178"/>
      <c r="CF32" s="178"/>
      <c r="CG32" s="178"/>
      <c r="CH32" s="178"/>
      <c r="CI32" s="178"/>
      <c r="CJ32" s="178"/>
      <c r="CK32" s="178"/>
      <c r="CL32" s="178"/>
      <c r="CM32" s="178"/>
      <c r="CN32" s="178"/>
      <c r="CO32" s="178" t="s">
        <v>287</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123</v>
      </c>
      <c r="D33" s="38"/>
      <c r="E33" s="55" t="s">
        <v>288</v>
      </c>
      <c r="F33" s="55"/>
      <c r="G33" s="55"/>
      <c r="H33" s="55"/>
      <c r="I33" s="55"/>
      <c r="J33" s="55"/>
      <c r="K33" s="55"/>
      <c r="L33" s="55"/>
      <c r="M33" s="55"/>
      <c r="N33" s="55"/>
      <c r="O33" s="55"/>
      <c r="P33" s="55"/>
      <c r="Q33" s="55"/>
      <c r="R33" s="55"/>
      <c r="S33" s="55"/>
      <c r="T33" s="55"/>
      <c r="U33" s="38" t="s">
        <v>123</v>
      </c>
      <c r="V33" s="38"/>
      <c r="W33" s="55" t="s">
        <v>288</v>
      </c>
      <c r="X33" s="55"/>
      <c r="Y33" s="55"/>
      <c r="Z33" s="55"/>
      <c r="AA33" s="55"/>
      <c r="AB33" s="55"/>
      <c r="AC33" s="55"/>
      <c r="AD33" s="55"/>
      <c r="AE33" s="55"/>
      <c r="AF33" s="55"/>
      <c r="AG33" s="55"/>
      <c r="AH33" s="55"/>
      <c r="AI33" s="55"/>
      <c r="AJ33" s="55"/>
      <c r="AK33" s="55"/>
      <c r="AL33" s="55"/>
      <c r="AM33" s="38" t="s">
        <v>123</v>
      </c>
      <c r="AN33" s="38"/>
      <c r="AO33" s="55" t="s">
        <v>288</v>
      </c>
      <c r="AP33" s="55"/>
      <c r="AQ33" s="55"/>
      <c r="AR33" s="55"/>
      <c r="AS33" s="55"/>
      <c r="AT33" s="55"/>
      <c r="AU33" s="55"/>
      <c r="AV33" s="55"/>
      <c r="AW33" s="55"/>
      <c r="AX33" s="55"/>
      <c r="AY33" s="55"/>
      <c r="AZ33" s="55"/>
      <c r="BA33" s="55"/>
      <c r="BB33" s="55"/>
      <c r="BC33" s="55"/>
      <c r="BD33" s="38"/>
      <c r="BE33" s="55" t="s">
        <v>290</v>
      </c>
      <c r="BF33" s="55"/>
      <c r="BG33" s="55" t="s">
        <v>170</v>
      </c>
      <c r="BH33" s="55"/>
      <c r="BI33" s="55"/>
      <c r="BJ33" s="55"/>
      <c r="BK33" s="55"/>
      <c r="BL33" s="55"/>
      <c r="BM33" s="55"/>
      <c r="BN33" s="55"/>
      <c r="BO33" s="55"/>
      <c r="BP33" s="55"/>
      <c r="BQ33" s="55"/>
      <c r="BR33" s="55"/>
      <c r="BS33" s="55"/>
      <c r="BT33" s="55"/>
      <c r="BU33" s="55"/>
      <c r="BV33" s="38"/>
      <c r="BW33" s="38" t="s">
        <v>290</v>
      </c>
      <c r="BX33" s="38"/>
      <c r="BY33" s="55" t="s">
        <v>113</v>
      </c>
      <c r="BZ33" s="55"/>
      <c r="CA33" s="55"/>
      <c r="CB33" s="55"/>
      <c r="CC33" s="55"/>
      <c r="CD33" s="55"/>
      <c r="CE33" s="55"/>
      <c r="CF33" s="55"/>
      <c r="CG33" s="55"/>
      <c r="CH33" s="55"/>
      <c r="CI33" s="55"/>
      <c r="CJ33" s="55"/>
      <c r="CK33" s="55"/>
      <c r="CL33" s="55"/>
      <c r="CM33" s="55"/>
      <c r="CN33" s="55"/>
      <c r="CO33" s="38" t="s">
        <v>123</v>
      </c>
      <c r="CP33" s="38"/>
      <c r="CQ33" s="55" t="s">
        <v>291</v>
      </c>
      <c r="CR33" s="55"/>
      <c r="CS33" s="55"/>
      <c r="CT33" s="55"/>
      <c r="CU33" s="55"/>
      <c r="CV33" s="55"/>
      <c r="CW33" s="55"/>
      <c r="CX33" s="55"/>
      <c r="CY33" s="55"/>
      <c r="CZ33" s="55"/>
      <c r="DA33" s="55"/>
      <c r="DB33" s="55"/>
      <c r="DC33" s="55"/>
      <c r="DD33" s="55"/>
      <c r="DE33" s="55"/>
      <c r="DF33" s="55"/>
      <c r="DG33" s="255" t="s">
        <v>81</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5</v>
      </c>
      <c r="BF34" s="39"/>
      <c r="BG34" s="56" t="str">
        <f>IF('各会計、関係団体の財政状況及び健全化判断比率'!B30="","",'各会計、関係団体の財政状況及び健全化判断比率'!B30)</f>
        <v>簡易水道事業特別会計</v>
      </c>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安芸広域市町村圏特別養護老人ホーム組合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やすだソーラーパワー(株)</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土地開発事業特別会計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高知県広域食肉センター事務組合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安芸広域市町村圏事務組合（一般会計）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安芸広域市町村圏事務組合（滞納整理事業特別会計）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中芸広域連合（一般会計）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11</v>
      </c>
      <c r="BX39" s="39"/>
      <c r="BY39" s="56" t="str">
        <f>IF('各会計、関係団体の財政状況及び健全化判断比率'!B73="","",'各会計、関係団体の財政状況及び健全化判断比率'!B73)</f>
        <v>中芸広域連合（介護保険事業特別会計）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12</v>
      </c>
      <c r="BX40" s="39"/>
      <c r="BY40" s="56" t="str">
        <f>IF('各会計、関係団体の財政状況及び健全化判断比率'!B74="","",'各会計、関係団体の財政状況及び健全化判断比率'!B74)</f>
        <v>こうち人づくり広域連合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13</v>
      </c>
      <c r="BX41" s="39"/>
      <c r="BY41" s="56" t="str">
        <f>IF('各会計、関係団体の財政状況及び健全化判断比率'!B75="","",'各会計、関係団体の財政状況及び健全化判断比率'!B75)</f>
        <v>高知県市町村総合事務組合（一般会計）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14</v>
      </c>
      <c r="BX42" s="39"/>
      <c r="BY42" s="56" t="str">
        <f>IF('各会計、関係団体の財政状況及び健全化判断比率'!B76="","",'各会計、関係団体の財政状況及び健全化判断比率'!B76)</f>
        <v>高知県市町村総合事務組合（交通災害共済事業特別会計）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15</v>
      </c>
      <c r="BX43" s="39"/>
      <c r="BY43" s="56" t="str">
        <f>IF('各会計、関係団体の財政状況及び健全化判断比率'!B77="","",'各会計、関係団体の財政状況及び健全化判断比率'!B77)</f>
        <v>高知県後期高齢者医療広域連合（一般会計）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292</v>
      </c>
      <c r="C46" s="1"/>
      <c r="D46" s="1"/>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299</v>
      </c>
    </row>
    <row r="50" spans="5:5">
      <c r="E50" s="1" t="s">
        <v>201</v>
      </c>
    </row>
    <row r="51" spans="5:5">
      <c r="E51" s="1" t="s">
        <v>302</v>
      </c>
    </row>
    <row r="52" spans="5:5">
      <c r="E52" s="1" t="s">
        <v>304</v>
      </c>
    </row>
    <row r="53" spans="5:5"/>
    <row r="54" spans="5:5"/>
    <row r="55" spans="5:5"/>
    <row r="56" spans="5:5"/>
  </sheetData>
  <sheetProtection algorithmName="SHA-512" hashValue="mK8k7WUummbUov2qX0EgBngN0c4rsbbdjQtI6u5p4aWEykRAztc65NASfo5i2LIgjRh3HTzEq81FozueluDrwQ==" saltValue="LX8QwinxeCSoAhuMyVE+G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0" zoomScaleNormal="8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305</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308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312</v>
      </c>
      <c r="S4" s="139"/>
      <c r="T4" s="139"/>
      <c r="U4" s="139"/>
      <c r="V4" s="139"/>
      <c r="W4" s="139"/>
      <c r="X4" s="139"/>
      <c r="Y4" s="144"/>
      <c r="Z4" s="183" t="s">
        <v>315</v>
      </c>
      <c r="AA4" s="139"/>
      <c r="AB4" s="139"/>
      <c r="AC4" s="144"/>
      <c r="AD4" s="183" t="s">
        <v>259</v>
      </c>
      <c r="AE4" s="139"/>
      <c r="AF4" s="139"/>
      <c r="AG4" s="139"/>
      <c r="AH4" s="139"/>
      <c r="AI4" s="139"/>
      <c r="AJ4" s="139"/>
      <c r="AK4" s="144"/>
      <c r="AL4" s="183" t="s">
        <v>315</v>
      </c>
      <c r="AM4" s="139"/>
      <c r="AN4" s="139"/>
      <c r="AO4" s="144"/>
      <c r="AP4" s="301" t="s">
        <v>318</v>
      </c>
      <c r="AQ4" s="301"/>
      <c r="AR4" s="301"/>
      <c r="AS4" s="301"/>
      <c r="AT4" s="301"/>
      <c r="AU4" s="301"/>
      <c r="AV4" s="301"/>
      <c r="AW4" s="301"/>
      <c r="AX4" s="301"/>
      <c r="AY4" s="301"/>
      <c r="AZ4" s="301"/>
      <c r="BA4" s="301"/>
      <c r="BB4" s="301"/>
      <c r="BC4" s="301"/>
      <c r="BD4" s="301"/>
      <c r="BE4" s="301"/>
      <c r="BF4" s="301"/>
      <c r="BG4" s="301" t="s">
        <v>295</v>
      </c>
      <c r="BH4" s="301"/>
      <c r="BI4" s="301"/>
      <c r="BJ4" s="301"/>
      <c r="BK4" s="301"/>
      <c r="BL4" s="301"/>
      <c r="BM4" s="301"/>
      <c r="BN4" s="301"/>
      <c r="BO4" s="301" t="s">
        <v>315</v>
      </c>
      <c r="BP4" s="301"/>
      <c r="BQ4" s="301"/>
      <c r="BR4" s="301"/>
      <c r="BS4" s="301" t="s">
        <v>319</v>
      </c>
      <c r="BT4" s="301"/>
      <c r="BU4" s="301"/>
      <c r="BV4" s="301"/>
      <c r="BW4" s="301"/>
      <c r="BX4" s="301"/>
      <c r="BY4" s="301"/>
      <c r="BZ4" s="301"/>
      <c r="CA4" s="301"/>
      <c r="CB4" s="301"/>
      <c r="CD4" s="183"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314</v>
      </c>
      <c r="C5" s="268"/>
      <c r="D5" s="268"/>
      <c r="E5" s="268"/>
      <c r="F5" s="268"/>
      <c r="G5" s="268"/>
      <c r="H5" s="268"/>
      <c r="I5" s="268"/>
      <c r="J5" s="268"/>
      <c r="K5" s="268"/>
      <c r="L5" s="268"/>
      <c r="M5" s="268"/>
      <c r="N5" s="268"/>
      <c r="O5" s="268"/>
      <c r="P5" s="268"/>
      <c r="Q5" s="271"/>
      <c r="R5" s="276">
        <v>208679</v>
      </c>
      <c r="S5" s="279"/>
      <c r="T5" s="279"/>
      <c r="U5" s="279"/>
      <c r="V5" s="279"/>
      <c r="W5" s="279"/>
      <c r="X5" s="279"/>
      <c r="Y5" s="281"/>
      <c r="Z5" s="284">
        <v>4.8</v>
      </c>
      <c r="AA5" s="284"/>
      <c r="AB5" s="284"/>
      <c r="AC5" s="284"/>
      <c r="AD5" s="289">
        <v>208679</v>
      </c>
      <c r="AE5" s="289"/>
      <c r="AF5" s="289"/>
      <c r="AG5" s="289"/>
      <c r="AH5" s="289"/>
      <c r="AI5" s="289"/>
      <c r="AJ5" s="289"/>
      <c r="AK5" s="289"/>
      <c r="AL5" s="294">
        <v>13.8</v>
      </c>
      <c r="AM5" s="296"/>
      <c r="AN5" s="296"/>
      <c r="AO5" s="298"/>
      <c r="AP5" s="262" t="s">
        <v>321</v>
      </c>
      <c r="AQ5" s="268"/>
      <c r="AR5" s="268"/>
      <c r="AS5" s="268"/>
      <c r="AT5" s="268"/>
      <c r="AU5" s="268"/>
      <c r="AV5" s="268"/>
      <c r="AW5" s="268"/>
      <c r="AX5" s="268"/>
      <c r="AY5" s="268"/>
      <c r="AZ5" s="268"/>
      <c r="BA5" s="268"/>
      <c r="BB5" s="268"/>
      <c r="BC5" s="268"/>
      <c r="BD5" s="268"/>
      <c r="BE5" s="268"/>
      <c r="BF5" s="271"/>
      <c r="BG5" s="277">
        <v>208679</v>
      </c>
      <c r="BH5" s="219"/>
      <c r="BI5" s="219"/>
      <c r="BJ5" s="219"/>
      <c r="BK5" s="219"/>
      <c r="BL5" s="219"/>
      <c r="BM5" s="219"/>
      <c r="BN5" s="282"/>
      <c r="BO5" s="285">
        <v>100</v>
      </c>
      <c r="BP5" s="285"/>
      <c r="BQ5" s="285"/>
      <c r="BR5" s="285"/>
      <c r="BS5" s="290" t="s">
        <v>204</v>
      </c>
      <c r="BT5" s="290"/>
      <c r="BU5" s="290"/>
      <c r="BV5" s="290"/>
      <c r="BW5" s="290"/>
      <c r="BX5" s="290"/>
      <c r="BY5" s="290"/>
      <c r="BZ5" s="290"/>
      <c r="CA5" s="290"/>
      <c r="CB5" s="331"/>
      <c r="CC5" s="36"/>
      <c r="CD5" s="183" t="s">
        <v>318</v>
      </c>
      <c r="CE5" s="139"/>
      <c r="CF5" s="139"/>
      <c r="CG5" s="139"/>
      <c r="CH5" s="139"/>
      <c r="CI5" s="139"/>
      <c r="CJ5" s="139"/>
      <c r="CK5" s="139"/>
      <c r="CL5" s="139"/>
      <c r="CM5" s="139"/>
      <c r="CN5" s="139"/>
      <c r="CO5" s="139"/>
      <c r="CP5" s="139"/>
      <c r="CQ5" s="144"/>
      <c r="CR5" s="183" t="s">
        <v>324</v>
      </c>
      <c r="CS5" s="139"/>
      <c r="CT5" s="139"/>
      <c r="CU5" s="139"/>
      <c r="CV5" s="139"/>
      <c r="CW5" s="139"/>
      <c r="CX5" s="139"/>
      <c r="CY5" s="144"/>
      <c r="CZ5" s="183" t="s">
        <v>315</v>
      </c>
      <c r="DA5" s="139"/>
      <c r="DB5" s="139"/>
      <c r="DC5" s="144"/>
      <c r="DD5" s="183" t="s">
        <v>325</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2"/>
      <c r="R6" s="277">
        <v>26299</v>
      </c>
      <c r="S6" s="219"/>
      <c r="T6" s="219"/>
      <c r="U6" s="219"/>
      <c r="V6" s="219"/>
      <c r="W6" s="219"/>
      <c r="X6" s="219"/>
      <c r="Y6" s="282"/>
      <c r="Z6" s="285">
        <v>0.6</v>
      </c>
      <c r="AA6" s="285"/>
      <c r="AB6" s="285"/>
      <c r="AC6" s="285"/>
      <c r="AD6" s="290">
        <v>26299</v>
      </c>
      <c r="AE6" s="290"/>
      <c r="AF6" s="290"/>
      <c r="AG6" s="290"/>
      <c r="AH6" s="290"/>
      <c r="AI6" s="290"/>
      <c r="AJ6" s="290"/>
      <c r="AK6" s="290"/>
      <c r="AL6" s="286">
        <v>1.7</v>
      </c>
      <c r="AM6" s="240"/>
      <c r="AN6" s="240"/>
      <c r="AO6" s="299"/>
      <c r="AP6" s="263" t="s">
        <v>107</v>
      </c>
      <c r="AQ6" s="36"/>
      <c r="AR6" s="36"/>
      <c r="AS6" s="36"/>
      <c r="AT6" s="36"/>
      <c r="AU6" s="36"/>
      <c r="AV6" s="36"/>
      <c r="AW6" s="36"/>
      <c r="AX6" s="36"/>
      <c r="AY6" s="36"/>
      <c r="AZ6" s="36"/>
      <c r="BA6" s="36"/>
      <c r="BB6" s="36"/>
      <c r="BC6" s="36"/>
      <c r="BD6" s="36"/>
      <c r="BE6" s="36"/>
      <c r="BF6" s="272"/>
      <c r="BG6" s="277">
        <v>208679</v>
      </c>
      <c r="BH6" s="219"/>
      <c r="BI6" s="219"/>
      <c r="BJ6" s="219"/>
      <c r="BK6" s="219"/>
      <c r="BL6" s="219"/>
      <c r="BM6" s="219"/>
      <c r="BN6" s="282"/>
      <c r="BO6" s="285">
        <v>100</v>
      </c>
      <c r="BP6" s="285"/>
      <c r="BQ6" s="285"/>
      <c r="BR6" s="285"/>
      <c r="BS6" s="290" t="s">
        <v>204</v>
      </c>
      <c r="BT6" s="290"/>
      <c r="BU6" s="290"/>
      <c r="BV6" s="290"/>
      <c r="BW6" s="290"/>
      <c r="BX6" s="290"/>
      <c r="BY6" s="290"/>
      <c r="BZ6" s="290"/>
      <c r="CA6" s="290"/>
      <c r="CB6" s="331"/>
      <c r="CD6" s="262" t="s">
        <v>330</v>
      </c>
      <c r="CE6" s="268"/>
      <c r="CF6" s="268"/>
      <c r="CG6" s="268"/>
      <c r="CH6" s="268"/>
      <c r="CI6" s="268"/>
      <c r="CJ6" s="268"/>
      <c r="CK6" s="268"/>
      <c r="CL6" s="268"/>
      <c r="CM6" s="268"/>
      <c r="CN6" s="268"/>
      <c r="CO6" s="268"/>
      <c r="CP6" s="268"/>
      <c r="CQ6" s="271"/>
      <c r="CR6" s="277">
        <v>48587</v>
      </c>
      <c r="CS6" s="219"/>
      <c r="CT6" s="219"/>
      <c r="CU6" s="219"/>
      <c r="CV6" s="219"/>
      <c r="CW6" s="219"/>
      <c r="CX6" s="219"/>
      <c r="CY6" s="282"/>
      <c r="CZ6" s="294">
        <v>1.1000000000000001</v>
      </c>
      <c r="DA6" s="296"/>
      <c r="DB6" s="296"/>
      <c r="DC6" s="342"/>
      <c r="DD6" s="291" t="s">
        <v>204</v>
      </c>
      <c r="DE6" s="219"/>
      <c r="DF6" s="219"/>
      <c r="DG6" s="219"/>
      <c r="DH6" s="219"/>
      <c r="DI6" s="219"/>
      <c r="DJ6" s="219"/>
      <c r="DK6" s="219"/>
      <c r="DL6" s="219"/>
      <c r="DM6" s="219"/>
      <c r="DN6" s="219"/>
      <c r="DO6" s="219"/>
      <c r="DP6" s="282"/>
      <c r="DQ6" s="291">
        <v>48587</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340</v>
      </c>
      <c r="S7" s="219"/>
      <c r="T7" s="219"/>
      <c r="U7" s="219"/>
      <c r="V7" s="219"/>
      <c r="W7" s="219"/>
      <c r="X7" s="219"/>
      <c r="Y7" s="282"/>
      <c r="Z7" s="285">
        <v>0</v>
      </c>
      <c r="AA7" s="285"/>
      <c r="AB7" s="285"/>
      <c r="AC7" s="285"/>
      <c r="AD7" s="290">
        <v>340</v>
      </c>
      <c r="AE7" s="290"/>
      <c r="AF7" s="290"/>
      <c r="AG7" s="290"/>
      <c r="AH7" s="290"/>
      <c r="AI7" s="290"/>
      <c r="AJ7" s="290"/>
      <c r="AK7" s="290"/>
      <c r="AL7" s="286">
        <v>0</v>
      </c>
      <c r="AM7" s="240"/>
      <c r="AN7" s="240"/>
      <c r="AO7" s="299"/>
      <c r="AP7" s="263" t="s">
        <v>331</v>
      </c>
      <c r="AQ7" s="36"/>
      <c r="AR7" s="36"/>
      <c r="AS7" s="36"/>
      <c r="AT7" s="36"/>
      <c r="AU7" s="36"/>
      <c r="AV7" s="36"/>
      <c r="AW7" s="36"/>
      <c r="AX7" s="36"/>
      <c r="AY7" s="36"/>
      <c r="AZ7" s="36"/>
      <c r="BA7" s="36"/>
      <c r="BB7" s="36"/>
      <c r="BC7" s="36"/>
      <c r="BD7" s="36"/>
      <c r="BE7" s="36"/>
      <c r="BF7" s="272"/>
      <c r="BG7" s="277">
        <v>80802</v>
      </c>
      <c r="BH7" s="219"/>
      <c r="BI7" s="219"/>
      <c r="BJ7" s="219"/>
      <c r="BK7" s="219"/>
      <c r="BL7" s="219"/>
      <c r="BM7" s="219"/>
      <c r="BN7" s="282"/>
      <c r="BO7" s="285">
        <v>38.700000000000003</v>
      </c>
      <c r="BP7" s="285"/>
      <c r="BQ7" s="285"/>
      <c r="BR7" s="285"/>
      <c r="BS7" s="290" t="s">
        <v>204</v>
      </c>
      <c r="BT7" s="290"/>
      <c r="BU7" s="290"/>
      <c r="BV7" s="290"/>
      <c r="BW7" s="290"/>
      <c r="BX7" s="290"/>
      <c r="BY7" s="290"/>
      <c r="BZ7" s="290"/>
      <c r="CA7" s="290"/>
      <c r="CB7" s="331"/>
      <c r="CD7" s="263" t="s">
        <v>334</v>
      </c>
      <c r="CE7" s="36"/>
      <c r="CF7" s="36"/>
      <c r="CG7" s="36"/>
      <c r="CH7" s="36"/>
      <c r="CI7" s="36"/>
      <c r="CJ7" s="36"/>
      <c r="CK7" s="36"/>
      <c r="CL7" s="36"/>
      <c r="CM7" s="36"/>
      <c r="CN7" s="36"/>
      <c r="CO7" s="36"/>
      <c r="CP7" s="36"/>
      <c r="CQ7" s="272"/>
      <c r="CR7" s="277">
        <v>1652766</v>
      </c>
      <c r="CS7" s="219"/>
      <c r="CT7" s="219"/>
      <c r="CU7" s="219"/>
      <c r="CV7" s="219"/>
      <c r="CW7" s="219"/>
      <c r="CX7" s="219"/>
      <c r="CY7" s="282"/>
      <c r="CZ7" s="285">
        <v>38.6</v>
      </c>
      <c r="DA7" s="285"/>
      <c r="DB7" s="285"/>
      <c r="DC7" s="285"/>
      <c r="DD7" s="291">
        <v>923042</v>
      </c>
      <c r="DE7" s="219"/>
      <c r="DF7" s="219"/>
      <c r="DG7" s="219"/>
      <c r="DH7" s="219"/>
      <c r="DI7" s="219"/>
      <c r="DJ7" s="219"/>
      <c r="DK7" s="219"/>
      <c r="DL7" s="219"/>
      <c r="DM7" s="219"/>
      <c r="DN7" s="219"/>
      <c r="DO7" s="219"/>
      <c r="DP7" s="282"/>
      <c r="DQ7" s="291">
        <v>477525</v>
      </c>
      <c r="DR7" s="219"/>
      <c r="DS7" s="219"/>
      <c r="DT7" s="219"/>
      <c r="DU7" s="219"/>
      <c r="DV7" s="219"/>
      <c r="DW7" s="219"/>
      <c r="DX7" s="219"/>
      <c r="DY7" s="219"/>
      <c r="DZ7" s="219"/>
      <c r="EA7" s="219"/>
      <c r="EB7" s="219"/>
      <c r="EC7" s="332"/>
    </row>
    <row r="8" spans="2:143" ht="11.25" customHeight="1">
      <c r="B8" s="263" t="s">
        <v>336</v>
      </c>
      <c r="C8" s="36"/>
      <c r="D8" s="36"/>
      <c r="E8" s="36"/>
      <c r="F8" s="36"/>
      <c r="G8" s="36"/>
      <c r="H8" s="36"/>
      <c r="I8" s="36"/>
      <c r="J8" s="36"/>
      <c r="K8" s="36"/>
      <c r="L8" s="36"/>
      <c r="M8" s="36"/>
      <c r="N8" s="36"/>
      <c r="O8" s="36"/>
      <c r="P8" s="36"/>
      <c r="Q8" s="272"/>
      <c r="R8" s="277">
        <v>768</v>
      </c>
      <c r="S8" s="219"/>
      <c r="T8" s="219"/>
      <c r="U8" s="219"/>
      <c r="V8" s="219"/>
      <c r="W8" s="219"/>
      <c r="X8" s="219"/>
      <c r="Y8" s="282"/>
      <c r="Z8" s="285">
        <v>0</v>
      </c>
      <c r="AA8" s="285"/>
      <c r="AB8" s="285"/>
      <c r="AC8" s="285"/>
      <c r="AD8" s="290">
        <v>768</v>
      </c>
      <c r="AE8" s="290"/>
      <c r="AF8" s="290"/>
      <c r="AG8" s="290"/>
      <c r="AH8" s="290"/>
      <c r="AI8" s="290"/>
      <c r="AJ8" s="290"/>
      <c r="AK8" s="290"/>
      <c r="AL8" s="286">
        <v>0.1</v>
      </c>
      <c r="AM8" s="240"/>
      <c r="AN8" s="240"/>
      <c r="AO8" s="299"/>
      <c r="AP8" s="263" t="s">
        <v>109</v>
      </c>
      <c r="AQ8" s="36"/>
      <c r="AR8" s="36"/>
      <c r="AS8" s="36"/>
      <c r="AT8" s="36"/>
      <c r="AU8" s="36"/>
      <c r="AV8" s="36"/>
      <c r="AW8" s="36"/>
      <c r="AX8" s="36"/>
      <c r="AY8" s="36"/>
      <c r="AZ8" s="36"/>
      <c r="BA8" s="36"/>
      <c r="BB8" s="36"/>
      <c r="BC8" s="36"/>
      <c r="BD8" s="36"/>
      <c r="BE8" s="36"/>
      <c r="BF8" s="272"/>
      <c r="BG8" s="277">
        <v>4133</v>
      </c>
      <c r="BH8" s="219"/>
      <c r="BI8" s="219"/>
      <c r="BJ8" s="219"/>
      <c r="BK8" s="219"/>
      <c r="BL8" s="219"/>
      <c r="BM8" s="219"/>
      <c r="BN8" s="282"/>
      <c r="BO8" s="285">
        <v>2</v>
      </c>
      <c r="BP8" s="285"/>
      <c r="BQ8" s="285"/>
      <c r="BR8" s="285"/>
      <c r="BS8" s="291" t="s">
        <v>204</v>
      </c>
      <c r="BT8" s="219"/>
      <c r="BU8" s="219"/>
      <c r="BV8" s="219"/>
      <c r="BW8" s="219"/>
      <c r="BX8" s="219"/>
      <c r="BY8" s="219"/>
      <c r="BZ8" s="219"/>
      <c r="CA8" s="219"/>
      <c r="CB8" s="332"/>
      <c r="CD8" s="263" t="s">
        <v>339</v>
      </c>
      <c r="CE8" s="36"/>
      <c r="CF8" s="36"/>
      <c r="CG8" s="36"/>
      <c r="CH8" s="36"/>
      <c r="CI8" s="36"/>
      <c r="CJ8" s="36"/>
      <c r="CK8" s="36"/>
      <c r="CL8" s="36"/>
      <c r="CM8" s="36"/>
      <c r="CN8" s="36"/>
      <c r="CO8" s="36"/>
      <c r="CP8" s="36"/>
      <c r="CQ8" s="272"/>
      <c r="CR8" s="277">
        <v>426306</v>
      </c>
      <c r="CS8" s="219"/>
      <c r="CT8" s="219"/>
      <c r="CU8" s="219"/>
      <c r="CV8" s="219"/>
      <c r="CW8" s="219"/>
      <c r="CX8" s="219"/>
      <c r="CY8" s="282"/>
      <c r="CZ8" s="285">
        <v>10</v>
      </c>
      <c r="DA8" s="285"/>
      <c r="DB8" s="285"/>
      <c r="DC8" s="285"/>
      <c r="DD8" s="291">
        <v>1926</v>
      </c>
      <c r="DE8" s="219"/>
      <c r="DF8" s="219"/>
      <c r="DG8" s="219"/>
      <c r="DH8" s="219"/>
      <c r="DI8" s="219"/>
      <c r="DJ8" s="219"/>
      <c r="DK8" s="219"/>
      <c r="DL8" s="219"/>
      <c r="DM8" s="219"/>
      <c r="DN8" s="219"/>
      <c r="DO8" s="219"/>
      <c r="DP8" s="282"/>
      <c r="DQ8" s="291">
        <v>322734</v>
      </c>
      <c r="DR8" s="219"/>
      <c r="DS8" s="219"/>
      <c r="DT8" s="219"/>
      <c r="DU8" s="219"/>
      <c r="DV8" s="219"/>
      <c r="DW8" s="219"/>
      <c r="DX8" s="219"/>
      <c r="DY8" s="219"/>
      <c r="DZ8" s="219"/>
      <c r="EA8" s="219"/>
      <c r="EB8" s="219"/>
      <c r="EC8" s="332"/>
    </row>
    <row r="9" spans="2:143" ht="11.25" customHeight="1">
      <c r="B9" s="263" t="s">
        <v>338</v>
      </c>
      <c r="C9" s="36"/>
      <c r="D9" s="36"/>
      <c r="E9" s="36"/>
      <c r="F9" s="36"/>
      <c r="G9" s="36"/>
      <c r="H9" s="36"/>
      <c r="I9" s="36"/>
      <c r="J9" s="36"/>
      <c r="K9" s="36"/>
      <c r="L9" s="36"/>
      <c r="M9" s="36"/>
      <c r="N9" s="36"/>
      <c r="O9" s="36"/>
      <c r="P9" s="36"/>
      <c r="Q9" s="272"/>
      <c r="R9" s="277">
        <v>424</v>
      </c>
      <c r="S9" s="219"/>
      <c r="T9" s="219"/>
      <c r="U9" s="219"/>
      <c r="V9" s="219"/>
      <c r="W9" s="219"/>
      <c r="X9" s="219"/>
      <c r="Y9" s="282"/>
      <c r="Z9" s="285">
        <v>0</v>
      </c>
      <c r="AA9" s="285"/>
      <c r="AB9" s="285"/>
      <c r="AC9" s="285"/>
      <c r="AD9" s="290">
        <v>424</v>
      </c>
      <c r="AE9" s="290"/>
      <c r="AF9" s="290"/>
      <c r="AG9" s="290"/>
      <c r="AH9" s="290"/>
      <c r="AI9" s="290"/>
      <c r="AJ9" s="290"/>
      <c r="AK9" s="290"/>
      <c r="AL9" s="286">
        <v>0</v>
      </c>
      <c r="AM9" s="240"/>
      <c r="AN9" s="240"/>
      <c r="AO9" s="299"/>
      <c r="AP9" s="263" t="s">
        <v>340</v>
      </c>
      <c r="AQ9" s="36"/>
      <c r="AR9" s="36"/>
      <c r="AS9" s="36"/>
      <c r="AT9" s="36"/>
      <c r="AU9" s="36"/>
      <c r="AV9" s="36"/>
      <c r="AW9" s="36"/>
      <c r="AX9" s="36"/>
      <c r="AY9" s="36"/>
      <c r="AZ9" s="36"/>
      <c r="BA9" s="36"/>
      <c r="BB9" s="36"/>
      <c r="BC9" s="36"/>
      <c r="BD9" s="36"/>
      <c r="BE9" s="36"/>
      <c r="BF9" s="272"/>
      <c r="BG9" s="277">
        <v>69753</v>
      </c>
      <c r="BH9" s="219"/>
      <c r="BI9" s="219"/>
      <c r="BJ9" s="219"/>
      <c r="BK9" s="219"/>
      <c r="BL9" s="219"/>
      <c r="BM9" s="219"/>
      <c r="BN9" s="282"/>
      <c r="BO9" s="285">
        <v>33.4</v>
      </c>
      <c r="BP9" s="285"/>
      <c r="BQ9" s="285"/>
      <c r="BR9" s="285"/>
      <c r="BS9" s="291" t="s">
        <v>204</v>
      </c>
      <c r="BT9" s="219"/>
      <c r="BU9" s="219"/>
      <c r="BV9" s="219"/>
      <c r="BW9" s="219"/>
      <c r="BX9" s="219"/>
      <c r="BY9" s="219"/>
      <c r="BZ9" s="219"/>
      <c r="CA9" s="219"/>
      <c r="CB9" s="332"/>
      <c r="CD9" s="263" t="s">
        <v>343</v>
      </c>
      <c r="CE9" s="36"/>
      <c r="CF9" s="36"/>
      <c r="CG9" s="36"/>
      <c r="CH9" s="36"/>
      <c r="CI9" s="36"/>
      <c r="CJ9" s="36"/>
      <c r="CK9" s="36"/>
      <c r="CL9" s="36"/>
      <c r="CM9" s="36"/>
      <c r="CN9" s="36"/>
      <c r="CO9" s="36"/>
      <c r="CP9" s="36"/>
      <c r="CQ9" s="272"/>
      <c r="CR9" s="277">
        <v>251293</v>
      </c>
      <c r="CS9" s="219"/>
      <c r="CT9" s="219"/>
      <c r="CU9" s="219"/>
      <c r="CV9" s="219"/>
      <c r="CW9" s="219"/>
      <c r="CX9" s="219"/>
      <c r="CY9" s="282"/>
      <c r="CZ9" s="285">
        <v>5.9</v>
      </c>
      <c r="DA9" s="285"/>
      <c r="DB9" s="285"/>
      <c r="DC9" s="285"/>
      <c r="DD9" s="291">
        <v>1742</v>
      </c>
      <c r="DE9" s="219"/>
      <c r="DF9" s="219"/>
      <c r="DG9" s="219"/>
      <c r="DH9" s="219"/>
      <c r="DI9" s="219"/>
      <c r="DJ9" s="219"/>
      <c r="DK9" s="219"/>
      <c r="DL9" s="219"/>
      <c r="DM9" s="219"/>
      <c r="DN9" s="219"/>
      <c r="DO9" s="219"/>
      <c r="DP9" s="282"/>
      <c r="DQ9" s="291">
        <v>210012</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204</v>
      </c>
      <c r="S10" s="219"/>
      <c r="T10" s="219"/>
      <c r="U10" s="219"/>
      <c r="V10" s="219"/>
      <c r="W10" s="219"/>
      <c r="X10" s="219"/>
      <c r="Y10" s="282"/>
      <c r="Z10" s="285" t="s">
        <v>204</v>
      </c>
      <c r="AA10" s="285"/>
      <c r="AB10" s="285"/>
      <c r="AC10" s="285"/>
      <c r="AD10" s="290" t="s">
        <v>204</v>
      </c>
      <c r="AE10" s="290"/>
      <c r="AF10" s="290"/>
      <c r="AG10" s="290"/>
      <c r="AH10" s="290"/>
      <c r="AI10" s="290"/>
      <c r="AJ10" s="290"/>
      <c r="AK10" s="290"/>
      <c r="AL10" s="286" t="s">
        <v>204</v>
      </c>
      <c r="AM10" s="240"/>
      <c r="AN10" s="240"/>
      <c r="AO10" s="299"/>
      <c r="AP10" s="263" t="s">
        <v>196</v>
      </c>
      <c r="AQ10" s="36"/>
      <c r="AR10" s="36"/>
      <c r="AS10" s="36"/>
      <c r="AT10" s="36"/>
      <c r="AU10" s="36"/>
      <c r="AV10" s="36"/>
      <c r="AW10" s="36"/>
      <c r="AX10" s="36"/>
      <c r="AY10" s="36"/>
      <c r="AZ10" s="36"/>
      <c r="BA10" s="36"/>
      <c r="BB10" s="36"/>
      <c r="BC10" s="36"/>
      <c r="BD10" s="36"/>
      <c r="BE10" s="36"/>
      <c r="BF10" s="272"/>
      <c r="BG10" s="277">
        <v>5162</v>
      </c>
      <c r="BH10" s="219"/>
      <c r="BI10" s="219"/>
      <c r="BJ10" s="219"/>
      <c r="BK10" s="219"/>
      <c r="BL10" s="219"/>
      <c r="BM10" s="219"/>
      <c r="BN10" s="282"/>
      <c r="BO10" s="285">
        <v>2.5</v>
      </c>
      <c r="BP10" s="285"/>
      <c r="BQ10" s="285"/>
      <c r="BR10" s="285"/>
      <c r="BS10" s="291" t="s">
        <v>204</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t="s">
        <v>204</v>
      </c>
      <c r="CS10" s="219"/>
      <c r="CT10" s="219"/>
      <c r="CU10" s="219"/>
      <c r="CV10" s="219"/>
      <c r="CW10" s="219"/>
      <c r="CX10" s="219"/>
      <c r="CY10" s="282"/>
      <c r="CZ10" s="285" t="s">
        <v>204</v>
      </c>
      <c r="DA10" s="285"/>
      <c r="DB10" s="285"/>
      <c r="DC10" s="285"/>
      <c r="DD10" s="291" t="s">
        <v>204</v>
      </c>
      <c r="DE10" s="219"/>
      <c r="DF10" s="219"/>
      <c r="DG10" s="219"/>
      <c r="DH10" s="219"/>
      <c r="DI10" s="219"/>
      <c r="DJ10" s="219"/>
      <c r="DK10" s="219"/>
      <c r="DL10" s="219"/>
      <c r="DM10" s="219"/>
      <c r="DN10" s="219"/>
      <c r="DO10" s="219"/>
      <c r="DP10" s="282"/>
      <c r="DQ10" s="291" t="s">
        <v>204</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42866</v>
      </c>
      <c r="S11" s="219"/>
      <c r="T11" s="219"/>
      <c r="U11" s="219"/>
      <c r="V11" s="219"/>
      <c r="W11" s="219"/>
      <c r="X11" s="219"/>
      <c r="Y11" s="282"/>
      <c r="Z11" s="286">
        <v>1</v>
      </c>
      <c r="AA11" s="240"/>
      <c r="AB11" s="240"/>
      <c r="AC11" s="288"/>
      <c r="AD11" s="291">
        <v>42866</v>
      </c>
      <c r="AE11" s="219"/>
      <c r="AF11" s="219"/>
      <c r="AG11" s="219"/>
      <c r="AH11" s="219"/>
      <c r="AI11" s="219"/>
      <c r="AJ11" s="219"/>
      <c r="AK11" s="282"/>
      <c r="AL11" s="286">
        <v>2.8</v>
      </c>
      <c r="AM11" s="240"/>
      <c r="AN11" s="240"/>
      <c r="AO11" s="299"/>
      <c r="AP11" s="263" t="s">
        <v>345</v>
      </c>
      <c r="AQ11" s="36"/>
      <c r="AR11" s="36"/>
      <c r="AS11" s="36"/>
      <c r="AT11" s="36"/>
      <c r="AU11" s="36"/>
      <c r="AV11" s="36"/>
      <c r="AW11" s="36"/>
      <c r="AX11" s="36"/>
      <c r="AY11" s="36"/>
      <c r="AZ11" s="36"/>
      <c r="BA11" s="36"/>
      <c r="BB11" s="36"/>
      <c r="BC11" s="36"/>
      <c r="BD11" s="36"/>
      <c r="BE11" s="36"/>
      <c r="BF11" s="272"/>
      <c r="BG11" s="277">
        <v>1754</v>
      </c>
      <c r="BH11" s="219"/>
      <c r="BI11" s="219"/>
      <c r="BJ11" s="219"/>
      <c r="BK11" s="219"/>
      <c r="BL11" s="219"/>
      <c r="BM11" s="219"/>
      <c r="BN11" s="282"/>
      <c r="BO11" s="285">
        <v>0.8</v>
      </c>
      <c r="BP11" s="285"/>
      <c r="BQ11" s="285"/>
      <c r="BR11" s="285"/>
      <c r="BS11" s="291" t="s">
        <v>204</v>
      </c>
      <c r="BT11" s="219"/>
      <c r="BU11" s="219"/>
      <c r="BV11" s="219"/>
      <c r="BW11" s="219"/>
      <c r="BX11" s="219"/>
      <c r="BY11" s="219"/>
      <c r="BZ11" s="219"/>
      <c r="CA11" s="219"/>
      <c r="CB11" s="332"/>
      <c r="CD11" s="263" t="s">
        <v>348</v>
      </c>
      <c r="CE11" s="36"/>
      <c r="CF11" s="36"/>
      <c r="CG11" s="36"/>
      <c r="CH11" s="36"/>
      <c r="CI11" s="36"/>
      <c r="CJ11" s="36"/>
      <c r="CK11" s="36"/>
      <c r="CL11" s="36"/>
      <c r="CM11" s="36"/>
      <c r="CN11" s="36"/>
      <c r="CO11" s="36"/>
      <c r="CP11" s="36"/>
      <c r="CQ11" s="272"/>
      <c r="CR11" s="277">
        <v>457188</v>
      </c>
      <c r="CS11" s="219"/>
      <c r="CT11" s="219"/>
      <c r="CU11" s="219"/>
      <c r="CV11" s="219"/>
      <c r="CW11" s="219"/>
      <c r="CX11" s="219"/>
      <c r="CY11" s="282"/>
      <c r="CZ11" s="285">
        <v>10.7</v>
      </c>
      <c r="DA11" s="285"/>
      <c r="DB11" s="285"/>
      <c r="DC11" s="285"/>
      <c r="DD11" s="291">
        <v>249367</v>
      </c>
      <c r="DE11" s="219"/>
      <c r="DF11" s="219"/>
      <c r="DG11" s="219"/>
      <c r="DH11" s="219"/>
      <c r="DI11" s="219"/>
      <c r="DJ11" s="219"/>
      <c r="DK11" s="219"/>
      <c r="DL11" s="219"/>
      <c r="DM11" s="219"/>
      <c r="DN11" s="219"/>
      <c r="DO11" s="219"/>
      <c r="DP11" s="282"/>
      <c r="DQ11" s="291">
        <v>114320</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204</v>
      </c>
      <c r="S12" s="219"/>
      <c r="T12" s="219"/>
      <c r="U12" s="219"/>
      <c r="V12" s="219"/>
      <c r="W12" s="219"/>
      <c r="X12" s="219"/>
      <c r="Y12" s="282"/>
      <c r="Z12" s="285" t="s">
        <v>204</v>
      </c>
      <c r="AA12" s="285"/>
      <c r="AB12" s="285"/>
      <c r="AC12" s="285"/>
      <c r="AD12" s="290" t="s">
        <v>204</v>
      </c>
      <c r="AE12" s="290"/>
      <c r="AF12" s="290"/>
      <c r="AG12" s="290"/>
      <c r="AH12" s="290"/>
      <c r="AI12" s="290"/>
      <c r="AJ12" s="290"/>
      <c r="AK12" s="290"/>
      <c r="AL12" s="286" t="s">
        <v>204</v>
      </c>
      <c r="AM12" s="240"/>
      <c r="AN12" s="240"/>
      <c r="AO12" s="299"/>
      <c r="AP12" s="263" t="s">
        <v>349</v>
      </c>
      <c r="AQ12" s="36"/>
      <c r="AR12" s="36"/>
      <c r="AS12" s="36"/>
      <c r="AT12" s="36"/>
      <c r="AU12" s="36"/>
      <c r="AV12" s="36"/>
      <c r="AW12" s="36"/>
      <c r="AX12" s="36"/>
      <c r="AY12" s="36"/>
      <c r="AZ12" s="36"/>
      <c r="BA12" s="36"/>
      <c r="BB12" s="36"/>
      <c r="BC12" s="36"/>
      <c r="BD12" s="36"/>
      <c r="BE12" s="36"/>
      <c r="BF12" s="272"/>
      <c r="BG12" s="277">
        <v>100239</v>
      </c>
      <c r="BH12" s="219"/>
      <c r="BI12" s="219"/>
      <c r="BJ12" s="219"/>
      <c r="BK12" s="219"/>
      <c r="BL12" s="219"/>
      <c r="BM12" s="219"/>
      <c r="BN12" s="282"/>
      <c r="BO12" s="285">
        <v>48</v>
      </c>
      <c r="BP12" s="285"/>
      <c r="BQ12" s="285"/>
      <c r="BR12" s="285"/>
      <c r="BS12" s="291" t="s">
        <v>204</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62306</v>
      </c>
      <c r="CS12" s="219"/>
      <c r="CT12" s="219"/>
      <c r="CU12" s="219"/>
      <c r="CV12" s="219"/>
      <c r="CW12" s="219"/>
      <c r="CX12" s="219"/>
      <c r="CY12" s="282"/>
      <c r="CZ12" s="285">
        <v>1.5</v>
      </c>
      <c r="DA12" s="285"/>
      <c r="DB12" s="285"/>
      <c r="DC12" s="285"/>
      <c r="DD12" s="291">
        <v>15923</v>
      </c>
      <c r="DE12" s="219"/>
      <c r="DF12" s="219"/>
      <c r="DG12" s="219"/>
      <c r="DH12" s="219"/>
      <c r="DI12" s="219"/>
      <c r="DJ12" s="219"/>
      <c r="DK12" s="219"/>
      <c r="DL12" s="219"/>
      <c r="DM12" s="219"/>
      <c r="DN12" s="219"/>
      <c r="DO12" s="219"/>
      <c r="DP12" s="282"/>
      <c r="DQ12" s="291">
        <v>23901</v>
      </c>
      <c r="DR12" s="219"/>
      <c r="DS12" s="219"/>
      <c r="DT12" s="219"/>
      <c r="DU12" s="219"/>
      <c r="DV12" s="219"/>
      <c r="DW12" s="219"/>
      <c r="DX12" s="219"/>
      <c r="DY12" s="219"/>
      <c r="DZ12" s="219"/>
      <c r="EA12" s="219"/>
      <c r="EB12" s="219"/>
      <c r="EC12" s="332"/>
    </row>
    <row r="13" spans="2:143" ht="11.25" customHeight="1">
      <c r="B13" s="263" t="s">
        <v>350</v>
      </c>
      <c r="C13" s="36"/>
      <c r="D13" s="36"/>
      <c r="E13" s="36"/>
      <c r="F13" s="36"/>
      <c r="G13" s="36"/>
      <c r="H13" s="36"/>
      <c r="I13" s="36"/>
      <c r="J13" s="36"/>
      <c r="K13" s="36"/>
      <c r="L13" s="36"/>
      <c r="M13" s="36"/>
      <c r="N13" s="36"/>
      <c r="O13" s="36"/>
      <c r="P13" s="36"/>
      <c r="Q13" s="272"/>
      <c r="R13" s="277" t="s">
        <v>204</v>
      </c>
      <c r="S13" s="219"/>
      <c r="T13" s="219"/>
      <c r="U13" s="219"/>
      <c r="V13" s="219"/>
      <c r="W13" s="219"/>
      <c r="X13" s="219"/>
      <c r="Y13" s="282"/>
      <c r="Z13" s="285" t="s">
        <v>204</v>
      </c>
      <c r="AA13" s="285"/>
      <c r="AB13" s="285"/>
      <c r="AC13" s="285"/>
      <c r="AD13" s="290" t="s">
        <v>204</v>
      </c>
      <c r="AE13" s="290"/>
      <c r="AF13" s="290"/>
      <c r="AG13" s="290"/>
      <c r="AH13" s="290"/>
      <c r="AI13" s="290"/>
      <c r="AJ13" s="290"/>
      <c r="AK13" s="290"/>
      <c r="AL13" s="286" t="s">
        <v>204</v>
      </c>
      <c r="AM13" s="240"/>
      <c r="AN13" s="240"/>
      <c r="AO13" s="299"/>
      <c r="AP13" s="263" t="s">
        <v>352</v>
      </c>
      <c r="AQ13" s="36"/>
      <c r="AR13" s="36"/>
      <c r="AS13" s="36"/>
      <c r="AT13" s="36"/>
      <c r="AU13" s="36"/>
      <c r="AV13" s="36"/>
      <c r="AW13" s="36"/>
      <c r="AX13" s="36"/>
      <c r="AY13" s="36"/>
      <c r="AZ13" s="36"/>
      <c r="BA13" s="36"/>
      <c r="BB13" s="36"/>
      <c r="BC13" s="36"/>
      <c r="BD13" s="36"/>
      <c r="BE13" s="36"/>
      <c r="BF13" s="272"/>
      <c r="BG13" s="277">
        <v>100186</v>
      </c>
      <c r="BH13" s="219"/>
      <c r="BI13" s="219"/>
      <c r="BJ13" s="219"/>
      <c r="BK13" s="219"/>
      <c r="BL13" s="219"/>
      <c r="BM13" s="219"/>
      <c r="BN13" s="282"/>
      <c r="BO13" s="285">
        <v>48</v>
      </c>
      <c r="BP13" s="285"/>
      <c r="BQ13" s="285"/>
      <c r="BR13" s="285"/>
      <c r="BS13" s="291" t="s">
        <v>204</v>
      </c>
      <c r="BT13" s="219"/>
      <c r="BU13" s="219"/>
      <c r="BV13" s="219"/>
      <c r="BW13" s="219"/>
      <c r="BX13" s="219"/>
      <c r="BY13" s="219"/>
      <c r="BZ13" s="219"/>
      <c r="CA13" s="219"/>
      <c r="CB13" s="332"/>
      <c r="CD13" s="263" t="s">
        <v>353</v>
      </c>
      <c r="CE13" s="36"/>
      <c r="CF13" s="36"/>
      <c r="CG13" s="36"/>
      <c r="CH13" s="36"/>
      <c r="CI13" s="36"/>
      <c r="CJ13" s="36"/>
      <c r="CK13" s="36"/>
      <c r="CL13" s="36"/>
      <c r="CM13" s="36"/>
      <c r="CN13" s="36"/>
      <c r="CO13" s="36"/>
      <c r="CP13" s="36"/>
      <c r="CQ13" s="272"/>
      <c r="CR13" s="277">
        <v>271971</v>
      </c>
      <c r="CS13" s="219"/>
      <c r="CT13" s="219"/>
      <c r="CU13" s="219"/>
      <c r="CV13" s="219"/>
      <c r="CW13" s="219"/>
      <c r="CX13" s="219"/>
      <c r="CY13" s="282"/>
      <c r="CZ13" s="285">
        <v>6.4</v>
      </c>
      <c r="DA13" s="285"/>
      <c r="DB13" s="285"/>
      <c r="DC13" s="285"/>
      <c r="DD13" s="291">
        <v>202061</v>
      </c>
      <c r="DE13" s="219"/>
      <c r="DF13" s="219"/>
      <c r="DG13" s="219"/>
      <c r="DH13" s="219"/>
      <c r="DI13" s="219"/>
      <c r="DJ13" s="219"/>
      <c r="DK13" s="219"/>
      <c r="DL13" s="219"/>
      <c r="DM13" s="219"/>
      <c r="DN13" s="219"/>
      <c r="DO13" s="219"/>
      <c r="DP13" s="282"/>
      <c r="DQ13" s="291">
        <v>68134</v>
      </c>
      <c r="DR13" s="219"/>
      <c r="DS13" s="219"/>
      <c r="DT13" s="219"/>
      <c r="DU13" s="219"/>
      <c r="DV13" s="219"/>
      <c r="DW13" s="219"/>
      <c r="DX13" s="219"/>
      <c r="DY13" s="219"/>
      <c r="DZ13" s="219"/>
      <c r="EA13" s="219"/>
      <c r="EB13" s="219"/>
      <c r="EC13" s="332"/>
    </row>
    <row r="14" spans="2:143" ht="11.25" customHeight="1">
      <c r="B14" s="263" t="s">
        <v>355</v>
      </c>
      <c r="C14" s="36"/>
      <c r="D14" s="36"/>
      <c r="E14" s="36"/>
      <c r="F14" s="36"/>
      <c r="G14" s="36"/>
      <c r="H14" s="36"/>
      <c r="I14" s="36"/>
      <c r="J14" s="36"/>
      <c r="K14" s="36"/>
      <c r="L14" s="36"/>
      <c r="M14" s="36"/>
      <c r="N14" s="36"/>
      <c r="O14" s="36"/>
      <c r="P14" s="36"/>
      <c r="Q14" s="272"/>
      <c r="R14" s="277">
        <v>2414</v>
      </c>
      <c r="S14" s="219"/>
      <c r="T14" s="219"/>
      <c r="U14" s="219"/>
      <c r="V14" s="219"/>
      <c r="W14" s="219"/>
      <c r="X14" s="219"/>
      <c r="Y14" s="282"/>
      <c r="Z14" s="285">
        <v>0.1</v>
      </c>
      <c r="AA14" s="285"/>
      <c r="AB14" s="285"/>
      <c r="AC14" s="285"/>
      <c r="AD14" s="290">
        <v>2414</v>
      </c>
      <c r="AE14" s="290"/>
      <c r="AF14" s="290"/>
      <c r="AG14" s="290"/>
      <c r="AH14" s="290"/>
      <c r="AI14" s="290"/>
      <c r="AJ14" s="290"/>
      <c r="AK14" s="290"/>
      <c r="AL14" s="286">
        <v>0.2</v>
      </c>
      <c r="AM14" s="240"/>
      <c r="AN14" s="240"/>
      <c r="AO14" s="299"/>
      <c r="AP14" s="263" t="s">
        <v>223</v>
      </c>
      <c r="AQ14" s="36"/>
      <c r="AR14" s="36"/>
      <c r="AS14" s="36"/>
      <c r="AT14" s="36"/>
      <c r="AU14" s="36"/>
      <c r="AV14" s="36"/>
      <c r="AW14" s="36"/>
      <c r="AX14" s="36"/>
      <c r="AY14" s="36"/>
      <c r="AZ14" s="36"/>
      <c r="BA14" s="36"/>
      <c r="BB14" s="36"/>
      <c r="BC14" s="36"/>
      <c r="BD14" s="36"/>
      <c r="BE14" s="36"/>
      <c r="BF14" s="272"/>
      <c r="BG14" s="277">
        <v>12892</v>
      </c>
      <c r="BH14" s="219"/>
      <c r="BI14" s="219"/>
      <c r="BJ14" s="219"/>
      <c r="BK14" s="219"/>
      <c r="BL14" s="219"/>
      <c r="BM14" s="219"/>
      <c r="BN14" s="282"/>
      <c r="BO14" s="285">
        <v>6.2</v>
      </c>
      <c r="BP14" s="285"/>
      <c r="BQ14" s="285"/>
      <c r="BR14" s="285"/>
      <c r="BS14" s="291" t="s">
        <v>204</v>
      </c>
      <c r="BT14" s="219"/>
      <c r="BU14" s="219"/>
      <c r="BV14" s="219"/>
      <c r="BW14" s="219"/>
      <c r="BX14" s="219"/>
      <c r="BY14" s="219"/>
      <c r="BZ14" s="219"/>
      <c r="CA14" s="219"/>
      <c r="CB14" s="332"/>
      <c r="CD14" s="263" t="s">
        <v>356</v>
      </c>
      <c r="CE14" s="36"/>
      <c r="CF14" s="36"/>
      <c r="CG14" s="36"/>
      <c r="CH14" s="36"/>
      <c r="CI14" s="36"/>
      <c r="CJ14" s="36"/>
      <c r="CK14" s="36"/>
      <c r="CL14" s="36"/>
      <c r="CM14" s="36"/>
      <c r="CN14" s="36"/>
      <c r="CO14" s="36"/>
      <c r="CP14" s="36"/>
      <c r="CQ14" s="272"/>
      <c r="CR14" s="277">
        <v>339710</v>
      </c>
      <c r="CS14" s="219"/>
      <c r="CT14" s="219"/>
      <c r="CU14" s="219"/>
      <c r="CV14" s="219"/>
      <c r="CW14" s="219"/>
      <c r="CX14" s="219"/>
      <c r="CY14" s="282"/>
      <c r="CZ14" s="285">
        <v>7.9</v>
      </c>
      <c r="DA14" s="285"/>
      <c r="DB14" s="285"/>
      <c r="DC14" s="285"/>
      <c r="DD14" s="291">
        <v>249056</v>
      </c>
      <c r="DE14" s="219"/>
      <c r="DF14" s="219"/>
      <c r="DG14" s="219"/>
      <c r="DH14" s="219"/>
      <c r="DI14" s="219"/>
      <c r="DJ14" s="219"/>
      <c r="DK14" s="219"/>
      <c r="DL14" s="219"/>
      <c r="DM14" s="219"/>
      <c r="DN14" s="219"/>
      <c r="DO14" s="219"/>
      <c r="DP14" s="282"/>
      <c r="DQ14" s="291">
        <v>92273</v>
      </c>
      <c r="DR14" s="219"/>
      <c r="DS14" s="219"/>
      <c r="DT14" s="219"/>
      <c r="DU14" s="219"/>
      <c r="DV14" s="219"/>
      <c r="DW14" s="219"/>
      <c r="DX14" s="219"/>
      <c r="DY14" s="219"/>
      <c r="DZ14" s="219"/>
      <c r="EA14" s="219"/>
      <c r="EB14" s="219"/>
      <c r="EC14" s="332"/>
    </row>
    <row r="15" spans="2:143" ht="11.25" customHeight="1">
      <c r="B15" s="263" t="s">
        <v>322</v>
      </c>
      <c r="C15" s="36"/>
      <c r="D15" s="36"/>
      <c r="E15" s="36"/>
      <c r="F15" s="36"/>
      <c r="G15" s="36"/>
      <c r="H15" s="36"/>
      <c r="I15" s="36"/>
      <c r="J15" s="36"/>
      <c r="K15" s="36"/>
      <c r="L15" s="36"/>
      <c r="M15" s="36"/>
      <c r="N15" s="36"/>
      <c r="O15" s="36"/>
      <c r="P15" s="36"/>
      <c r="Q15" s="272"/>
      <c r="R15" s="277" t="s">
        <v>204</v>
      </c>
      <c r="S15" s="219"/>
      <c r="T15" s="219"/>
      <c r="U15" s="219"/>
      <c r="V15" s="219"/>
      <c r="W15" s="219"/>
      <c r="X15" s="219"/>
      <c r="Y15" s="282"/>
      <c r="Z15" s="285" t="s">
        <v>204</v>
      </c>
      <c r="AA15" s="285"/>
      <c r="AB15" s="285"/>
      <c r="AC15" s="285"/>
      <c r="AD15" s="290" t="s">
        <v>204</v>
      </c>
      <c r="AE15" s="290"/>
      <c r="AF15" s="290"/>
      <c r="AG15" s="290"/>
      <c r="AH15" s="290"/>
      <c r="AI15" s="290"/>
      <c r="AJ15" s="290"/>
      <c r="AK15" s="290"/>
      <c r="AL15" s="286" t="s">
        <v>204</v>
      </c>
      <c r="AM15" s="240"/>
      <c r="AN15" s="240"/>
      <c r="AO15" s="299"/>
      <c r="AP15" s="263" t="s">
        <v>141</v>
      </c>
      <c r="AQ15" s="36"/>
      <c r="AR15" s="36"/>
      <c r="AS15" s="36"/>
      <c r="AT15" s="36"/>
      <c r="AU15" s="36"/>
      <c r="AV15" s="36"/>
      <c r="AW15" s="36"/>
      <c r="AX15" s="36"/>
      <c r="AY15" s="36"/>
      <c r="AZ15" s="36"/>
      <c r="BA15" s="36"/>
      <c r="BB15" s="36"/>
      <c r="BC15" s="36"/>
      <c r="BD15" s="36"/>
      <c r="BE15" s="36"/>
      <c r="BF15" s="272"/>
      <c r="BG15" s="277">
        <v>14746</v>
      </c>
      <c r="BH15" s="219"/>
      <c r="BI15" s="219"/>
      <c r="BJ15" s="219"/>
      <c r="BK15" s="219"/>
      <c r="BL15" s="219"/>
      <c r="BM15" s="219"/>
      <c r="BN15" s="282"/>
      <c r="BO15" s="285">
        <v>7.1</v>
      </c>
      <c r="BP15" s="285"/>
      <c r="BQ15" s="285"/>
      <c r="BR15" s="285"/>
      <c r="BS15" s="291" t="s">
        <v>204</v>
      </c>
      <c r="BT15" s="219"/>
      <c r="BU15" s="219"/>
      <c r="BV15" s="219"/>
      <c r="BW15" s="219"/>
      <c r="BX15" s="219"/>
      <c r="BY15" s="219"/>
      <c r="BZ15" s="219"/>
      <c r="CA15" s="219"/>
      <c r="CB15" s="332"/>
      <c r="CD15" s="263" t="s">
        <v>357</v>
      </c>
      <c r="CE15" s="36"/>
      <c r="CF15" s="36"/>
      <c r="CG15" s="36"/>
      <c r="CH15" s="36"/>
      <c r="CI15" s="36"/>
      <c r="CJ15" s="36"/>
      <c r="CK15" s="36"/>
      <c r="CL15" s="36"/>
      <c r="CM15" s="36"/>
      <c r="CN15" s="36"/>
      <c r="CO15" s="36"/>
      <c r="CP15" s="36"/>
      <c r="CQ15" s="272"/>
      <c r="CR15" s="277">
        <v>282099</v>
      </c>
      <c r="CS15" s="219"/>
      <c r="CT15" s="219"/>
      <c r="CU15" s="219"/>
      <c r="CV15" s="219"/>
      <c r="CW15" s="219"/>
      <c r="CX15" s="219"/>
      <c r="CY15" s="282"/>
      <c r="CZ15" s="285">
        <v>6.6</v>
      </c>
      <c r="DA15" s="285"/>
      <c r="DB15" s="285"/>
      <c r="DC15" s="285"/>
      <c r="DD15" s="291">
        <v>77865</v>
      </c>
      <c r="DE15" s="219"/>
      <c r="DF15" s="219"/>
      <c r="DG15" s="219"/>
      <c r="DH15" s="219"/>
      <c r="DI15" s="219"/>
      <c r="DJ15" s="219"/>
      <c r="DK15" s="219"/>
      <c r="DL15" s="219"/>
      <c r="DM15" s="219"/>
      <c r="DN15" s="219"/>
      <c r="DO15" s="219"/>
      <c r="DP15" s="282"/>
      <c r="DQ15" s="291">
        <v>184752</v>
      </c>
      <c r="DR15" s="219"/>
      <c r="DS15" s="219"/>
      <c r="DT15" s="219"/>
      <c r="DU15" s="219"/>
      <c r="DV15" s="219"/>
      <c r="DW15" s="219"/>
      <c r="DX15" s="219"/>
      <c r="DY15" s="219"/>
      <c r="DZ15" s="219"/>
      <c r="EA15" s="219"/>
      <c r="EB15" s="219"/>
      <c r="EC15" s="332"/>
    </row>
    <row r="16" spans="2:143" ht="11.25" customHeight="1">
      <c r="B16" s="263" t="s">
        <v>358</v>
      </c>
      <c r="C16" s="36"/>
      <c r="D16" s="36"/>
      <c r="E16" s="36"/>
      <c r="F16" s="36"/>
      <c r="G16" s="36"/>
      <c r="H16" s="36"/>
      <c r="I16" s="36"/>
      <c r="J16" s="36"/>
      <c r="K16" s="36"/>
      <c r="L16" s="36"/>
      <c r="M16" s="36"/>
      <c r="N16" s="36"/>
      <c r="O16" s="36"/>
      <c r="P16" s="36"/>
      <c r="Q16" s="272"/>
      <c r="R16" s="277">
        <v>588</v>
      </c>
      <c r="S16" s="219"/>
      <c r="T16" s="219"/>
      <c r="U16" s="219"/>
      <c r="V16" s="219"/>
      <c r="W16" s="219"/>
      <c r="X16" s="219"/>
      <c r="Y16" s="282"/>
      <c r="Z16" s="285">
        <v>0</v>
      </c>
      <c r="AA16" s="285"/>
      <c r="AB16" s="285"/>
      <c r="AC16" s="285"/>
      <c r="AD16" s="290">
        <v>588</v>
      </c>
      <c r="AE16" s="290"/>
      <c r="AF16" s="290"/>
      <c r="AG16" s="290"/>
      <c r="AH16" s="290"/>
      <c r="AI16" s="290"/>
      <c r="AJ16" s="290"/>
      <c r="AK16" s="290"/>
      <c r="AL16" s="286">
        <v>0</v>
      </c>
      <c r="AM16" s="240"/>
      <c r="AN16" s="240"/>
      <c r="AO16" s="299"/>
      <c r="AP16" s="263" t="s">
        <v>359</v>
      </c>
      <c r="AQ16" s="36"/>
      <c r="AR16" s="36"/>
      <c r="AS16" s="36"/>
      <c r="AT16" s="36"/>
      <c r="AU16" s="36"/>
      <c r="AV16" s="36"/>
      <c r="AW16" s="36"/>
      <c r="AX16" s="36"/>
      <c r="AY16" s="36"/>
      <c r="AZ16" s="36"/>
      <c r="BA16" s="36"/>
      <c r="BB16" s="36"/>
      <c r="BC16" s="36"/>
      <c r="BD16" s="36"/>
      <c r="BE16" s="36"/>
      <c r="BF16" s="272"/>
      <c r="BG16" s="277" t="s">
        <v>204</v>
      </c>
      <c r="BH16" s="219"/>
      <c r="BI16" s="219"/>
      <c r="BJ16" s="219"/>
      <c r="BK16" s="219"/>
      <c r="BL16" s="219"/>
      <c r="BM16" s="219"/>
      <c r="BN16" s="282"/>
      <c r="BO16" s="285" t="s">
        <v>204</v>
      </c>
      <c r="BP16" s="285"/>
      <c r="BQ16" s="285"/>
      <c r="BR16" s="285"/>
      <c r="BS16" s="291" t="s">
        <v>204</v>
      </c>
      <c r="BT16" s="219"/>
      <c r="BU16" s="219"/>
      <c r="BV16" s="219"/>
      <c r="BW16" s="219"/>
      <c r="BX16" s="219"/>
      <c r="BY16" s="219"/>
      <c r="BZ16" s="219"/>
      <c r="CA16" s="219"/>
      <c r="CB16" s="332"/>
      <c r="CD16" s="263" t="s">
        <v>360</v>
      </c>
      <c r="CE16" s="36"/>
      <c r="CF16" s="36"/>
      <c r="CG16" s="36"/>
      <c r="CH16" s="36"/>
      <c r="CI16" s="36"/>
      <c r="CJ16" s="36"/>
      <c r="CK16" s="36"/>
      <c r="CL16" s="36"/>
      <c r="CM16" s="36"/>
      <c r="CN16" s="36"/>
      <c r="CO16" s="36"/>
      <c r="CP16" s="36"/>
      <c r="CQ16" s="272"/>
      <c r="CR16" s="277">
        <v>119743</v>
      </c>
      <c r="CS16" s="219"/>
      <c r="CT16" s="219"/>
      <c r="CU16" s="219"/>
      <c r="CV16" s="219"/>
      <c r="CW16" s="219"/>
      <c r="CX16" s="219"/>
      <c r="CY16" s="282"/>
      <c r="CZ16" s="285">
        <v>2.8</v>
      </c>
      <c r="DA16" s="285"/>
      <c r="DB16" s="285"/>
      <c r="DC16" s="285"/>
      <c r="DD16" s="291" t="s">
        <v>204</v>
      </c>
      <c r="DE16" s="219"/>
      <c r="DF16" s="219"/>
      <c r="DG16" s="219"/>
      <c r="DH16" s="219"/>
      <c r="DI16" s="219"/>
      <c r="DJ16" s="219"/>
      <c r="DK16" s="219"/>
      <c r="DL16" s="219"/>
      <c r="DM16" s="219"/>
      <c r="DN16" s="219"/>
      <c r="DO16" s="219"/>
      <c r="DP16" s="282"/>
      <c r="DQ16" s="291">
        <v>22365</v>
      </c>
      <c r="DR16" s="219"/>
      <c r="DS16" s="219"/>
      <c r="DT16" s="219"/>
      <c r="DU16" s="219"/>
      <c r="DV16" s="219"/>
      <c r="DW16" s="219"/>
      <c r="DX16" s="219"/>
      <c r="DY16" s="219"/>
      <c r="DZ16" s="219"/>
      <c r="EA16" s="219"/>
      <c r="EB16" s="219"/>
      <c r="EC16" s="332"/>
    </row>
    <row r="17" spans="2:133" ht="11.25" customHeight="1">
      <c r="B17" s="263" t="s">
        <v>361</v>
      </c>
      <c r="C17" s="36"/>
      <c r="D17" s="36"/>
      <c r="E17" s="36"/>
      <c r="F17" s="36"/>
      <c r="G17" s="36"/>
      <c r="H17" s="36"/>
      <c r="I17" s="36"/>
      <c r="J17" s="36"/>
      <c r="K17" s="36"/>
      <c r="L17" s="36"/>
      <c r="M17" s="36"/>
      <c r="N17" s="36"/>
      <c r="O17" s="36"/>
      <c r="P17" s="36"/>
      <c r="Q17" s="272"/>
      <c r="R17" s="277">
        <v>8841</v>
      </c>
      <c r="S17" s="219"/>
      <c r="T17" s="219"/>
      <c r="U17" s="219"/>
      <c r="V17" s="219"/>
      <c r="W17" s="219"/>
      <c r="X17" s="219"/>
      <c r="Y17" s="282"/>
      <c r="Z17" s="285">
        <v>0.2</v>
      </c>
      <c r="AA17" s="285"/>
      <c r="AB17" s="285"/>
      <c r="AC17" s="285"/>
      <c r="AD17" s="290">
        <v>8841</v>
      </c>
      <c r="AE17" s="290"/>
      <c r="AF17" s="290"/>
      <c r="AG17" s="290"/>
      <c r="AH17" s="290"/>
      <c r="AI17" s="290"/>
      <c r="AJ17" s="290"/>
      <c r="AK17" s="290"/>
      <c r="AL17" s="286">
        <v>0.6</v>
      </c>
      <c r="AM17" s="240"/>
      <c r="AN17" s="240"/>
      <c r="AO17" s="299"/>
      <c r="AP17" s="263" t="s">
        <v>363</v>
      </c>
      <c r="AQ17" s="36"/>
      <c r="AR17" s="36"/>
      <c r="AS17" s="36"/>
      <c r="AT17" s="36"/>
      <c r="AU17" s="36"/>
      <c r="AV17" s="36"/>
      <c r="AW17" s="36"/>
      <c r="AX17" s="36"/>
      <c r="AY17" s="36"/>
      <c r="AZ17" s="36"/>
      <c r="BA17" s="36"/>
      <c r="BB17" s="36"/>
      <c r="BC17" s="36"/>
      <c r="BD17" s="36"/>
      <c r="BE17" s="36"/>
      <c r="BF17" s="272"/>
      <c r="BG17" s="277" t="s">
        <v>204</v>
      </c>
      <c r="BH17" s="219"/>
      <c r="BI17" s="219"/>
      <c r="BJ17" s="219"/>
      <c r="BK17" s="219"/>
      <c r="BL17" s="219"/>
      <c r="BM17" s="219"/>
      <c r="BN17" s="282"/>
      <c r="BO17" s="285" t="s">
        <v>204</v>
      </c>
      <c r="BP17" s="285"/>
      <c r="BQ17" s="285"/>
      <c r="BR17" s="285"/>
      <c r="BS17" s="291" t="s">
        <v>204</v>
      </c>
      <c r="BT17" s="219"/>
      <c r="BU17" s="219"/>
      <c r="BV17" s="219"/>
      <c r="BW17" s="219"/>
      <c r="BX17" s="219"/>
      <c r="BY17" s="219"/>
      <c r="BZ17" s="219"/>
      <c r="CA17" s="219"/>
      <c r="CB17" s="332"/>
      <c r="CD17" s="263" t="s">
        <v>365</v>
      </c>
      <c r="CE17" s="36"/>
      <c r="CF17" s="36"/>
      <c r="CG17" s="36"/>
      <c r="CH17" s="36"/>
      <c r="CI17" s="36"/>
      <c r="CJ17" s="36"/>
      <c r="CK17" s="36"/>
      <c r="CL17" s="36"/>
      <c r="CM17" s="36"/>
      <c r="CN17" s="36"/>
      <c r="CO17" s="36"/>
      <c r="CP17" s="36"/>
      <c r="CQ17" s="272"/>
      <c r="CR17" s="277">
        <v>361230</v>
      </c>
      <c r="CS17" s="219"/>
      <c r="CT17" s="219"/>
      <c r="CU17" s="219"/>
      <c r="CV17" s="219"/>
      <c r="CW17" s="219"/>
      <c r="CX17" s="219"/>
      <c r="CY17" s="282"/>
      <c r="CZ17" s="285">
        <v>8.4</v>
      </c>
      <c r="DA17" s="285"/>
      <c r="DB17" s="285"/>
      <c r="DC17" s="285"/>
      <c r="DD17" s="291" t="s">
        <v>204</v>
      </c>
      <c r="DE17" s="219"/>
      <c r="DF17" s="219"/>
      <c r="DG17" s="219"/>
      <c r="DH17" s="219"/>
      <c r="DI17" s="219"/>
      <c r="DJ17" s="219"/>
      <c r="DK17" s="219"/>
      <c r="DL17" s="219"/>
      <c r="DM17" s="219"/>
      <c r="DN17" s="219"/>
      <c r="DO17" s="219"/>
      <c r="DP17" s="282"/>
      <c r="DQ17" s="291">
        <v>329009</v>
      </c>
      <c r="DR17" s="219"/>
      <c r="DS17" s="219"/>
      <c r="DT17" s="219"/>
      <c r="DU17" s="219"/>
      <c r="DV17" s="219"/>
      <c r="DW17" s="219"/>
      <c r="DX17" s="219"/>
      <c r="DY17" s="219"/>
      <c r="DZ17" s="219"/>
      <c r="EA17" s="219"/>
      <c r="EB17" s="219"/>
      <c r="EC17" s="332"/>
    </row>
    <row r="18" spans="2:133" ht="11.25" customHeight="1">
      <c r="B18" s="263" t="s">
        <v>366</v>
      </c>
      <c r="C18" s="36"/>
      <c r="D18" s="36"/>
      <c r="E18" s="36"/>
      <c r="F18" s="36"/>
      <c r="G18" s="36"/>
      <c r="H18" s="36"/>
      <c r="I18" s="36"/>
      <c r="J18" s="36"/>
      <c r="K18" s="36"/>
      <c r="L18" s="36"/>
      <c r="M18" s="36"/>
      <c r="N18" s="36"/>
      <c r="O18" s="36"/>
      <c r="P18" s="36"/>
      <c r="Q18" s="272"/>
      <c r="R18" s="277">
        <v>516</v>
      </c>
      <c r="S18" s="219"/>
      <c r="T18" s="219"/>
      <c r="U18" s="219"/>
      <c r="V18" s="219"/>
      <c r="W18" s="219"/>
      <c r="X18" s="219"/>
      <c r="Y18" s="282"/>
      <c r="Z18" s="285">
        <v>0</v>
      </c>
      <c r="AA18" s="285"/>
      <c r="AB18" s="285"/>
      <c r="AC18" s="285"/>
      <c r="AD18" s="290">
        <v>516</v>
      </c>
      <c r="AE18" s="290"/>
      <c r="AF18" s="290"/>
      <c r="AG18" s="290"/>
      <c r="AH18" s="290"/>
      <c r="AI18" s="290"/>
      <c r="AJ18" s="290"/>
      <c r="AK18" s="290"/>
      <c r="AL18" s="286">
        <v>0</v>
      </c>
      <c r="AM18" s="240"/>
      <c r="AN18" s="240"/>
      <c r="AO18" s="299"/>
      <c r="AP18" s="263" t="s">
        <v>102</v>
      </c>
      <c r="AQ18" s="36"/>
      <c r="AR18" s="36"/>
      <c r="AS18" s="36"/>
      <c r="AT18" s="36"/>
      <c r="AU18" s="36"/>
      <c r="AV18" s="36"/>
      <c r="AW18" s="36"/>
      <c r="AX18" s="36"/>
      <c r="AY18" s="36"/>
      <c r="AZ18" s="36"/>
      <c r="BA18" s="36"/>
      <c r="BB18" s="36"/>
      <c r="BC18" s="36"/>
      <c r="BD18" s="36"/>
      <c r="BE18" s="36"/>
      <c r="BF18" s="272"/>
      <c r="BG18" s="277" t="s">
        <v>204</v>
      </c>
      <c r="BH18" s="219"/>
      <c r="BI18" s="219"/>
      <c r="BJ18" s="219"/>
      <c r="BK18" s="219"/>
      <c r="BL18" s="219"/>
      <c r="BM18" s="219"/>
      <c r="BN18" s="282"/>
      <c r="BO18" s="285" t="s">
        <v>204</v>
      </c>
      <c r="BP18" s="285"/>
      <c r="BQ18" s="285"/>
      <c r="BR18" s="285"/>
      <c r="BS18" s="291" t="s">
        <v>204</v>
      </c>
      <c r="BT18" s="219"/>
      <c r="BU18" s="219"/>
      <c r="BV18" s="219"/>
      <c r="BW18" s="219"/>
      <c r="BX18" s="219"/>
      <c r="BY18" s="219"/>
      <c r="BZ18" s="219"/>
      <c r="CA18" s="219"/>
      <c r="CB18" s="332"/>
      <c r="CD18" s="263" t="s">
        <v>367</v>
      </c>
      <c r="CE18" s="36"/>
      <c r="CF18" s="36"/>
      <c r="CG18" s="36"/>
      <c r="CH18" s="36"/>
      <c r="CI18" s="36"/>
      <c r="CJ18" s="36"/>
      <c r="CK18" s="36"/>
      <c r="CL18" s="36"/>
      <c r="CM18" s="36"/>
      <c r="CN18" s="36"/>
      <c r="CO18" s="36"/>
      <c r="CP18" s="36"/>
      <c r="CQ18" s="272"/>
      <c r="CR18" s="277">
        <v>7013</v>
      </c>
      <c r="CS18" s="219"/>
      <c r="CT18" s="219"/>
      <c r="CU18" s="219"/>
      <c r="CV18" s="219"/>
      <c r="CW18" s="219"/>
      <c r="CX18" s="219"/>
      <c r="CY18" s="282"/>
      <c r="CZ18" s="285">
        <v>0.2</v>
      </c>
      <c r="DA18" s="285"/>
      <c r="DB18" s="285"/>
      <c r="DC18" s="285"/>
      <c r="DD18" s="291">
        <v>7013</v>
      </c>
      <c r="DE18" s="219"/>
      <c r="DF18" s="219"/>
      <c r="DG18" s="219"/>
      <c r="DH18" s="219"/>
      <c r="DI18" s="219"/>
      <c r="DJ18" s="219"/>
      <c r="DK18" s="219"/>
      <c r="DL18" s="219"/>
      <c r="DM18" s="219"/>
      <c r="DN18" s="219"/>
      <c r="DO18" s="219"/>
      <c r="DP18" s="282"/>
      <c r="DQ18" s="291">
        <v>7013</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295</v>
      </c>
      <c r="S19" s="219"/>
      <c r="T19" s="219"/>
      <c r="U19" s="219"/>
      <c r="V19" s="219"/>
      <c r="W19" s="219"/>
      <c r="X19" s="219"/>
      <c r="Y19" s="282"/>
      <c r="Z19" s="285">
        <v>0</v>
      </c>
      <c r="AA19" s="285"/>
      <c r="AB19" s="285"/>
      <c r="AC19" s="285"/>
      <c r="AD19" s="290">
        <v>295</v>
      </c>
      <c r="AE19" s="290"/>
      <c r="AF19" s="290"/>
      <c r="AG19" s="290"/>
      <c r="AH19" s="290"/>
      <c r="AI19" s="290"/>
      <c r="AJ19" s="290"/>
      <c r="AK19" s="290"/>
      <c r="AL19" s="286">
        <v>0</v>
      </c>
      <c r="AM19" s="240"/>
      <c r="AN19" s="240"/>
      <c r="AO19" s="299"/>
      <c r="AP19" s="263" t="s">
        <v>368</v>
      </c>
      <c r="AQ19" s="36"/>
      <c r="AR19" s="36"/>
      <c r="AS19" s="36"/>
      <c r="AT19" s="36"/>
      <c r="AU19" s="36"/>
      <c r="AV19" s="36"/>
      <c r="AW19" s="36"/>
      <c r="AX19" s="36"/>
      <c r="AY19" s="36"/>
      <c r="AZ19" s="36"/>
      <c r="BA19" s="36"/>
      <c r="BB19" s="36"/>
      <c r="BC19" s="36"/>
      <c r="BD19" s="36"/>
      <c r="BE19" s="36"/>
      <c r="BF19" s="272"/>
      <c r="BG19" s="277" t="s">
        <v>204</v>
      </c>
      <c r="BH19" s="219"/>
      <c r="BI19" s="219"/>
      <c r="BJ19" s="219"/>
      <c r="BK19" s="219"/>
      <c r="BL19" s="219"/>
      <c r="BM19" s="219"/>
      <c r="BN19" s="282"/>
      <c r="BO19" s="285" t="s">
        <v>204</v>
      </c>
      <c r="BP19" s="285"/>
      <c r="BQ19" s="285"/>
      <c r="BR19" s="285"/>
      <c r="BS19" s="291" t="s">
        <v>204</v>
      </c>
      <c r="BT19" s="219"/>
      <c r="BU19" s="219"/>
      <c r="BV19" s="219"/>
      <c r="BW19" s="219"/>
      <c r="BX19" s="219"/>
      <c r="BY19" s="219"/>
      <c r="BZ19" s="219"/>
      <c r="CA19" s="219"/>
      <c r="CB19" s="332"/>
      <c r="CD19" s="263" t="s">
        <v>369</v>
      </c>
      <c r="CE19" s="36"/>
      <c r="CF19" s="36"/>
      <c r="CG19" s="36"/>
      <c r="CH19" s="36"/>
      <c r="CI19" s="36"/>
      <c r="CJ19" s="36"/>
      <c r="CK19" s="36"/>
      <c r="CL19" s="36"/>
      <c r="CM19" s="36"/>
      <c r="CN19" s="36"/>
      <c r="CO19" s="36"/>
      <c r="CP19" s="36"/>
      <c r="CQ19" s="272"/>
      <c r="CR19" s="277" t="s">
        <v>204</v>
      </c>
      <c r="CS19" s="219"/>
      <c r="CT19" s="219"/>
      <c r="CU19" s="219"/>
      <c r="CV19" s="219"/>
      <c r="CW19" s="219"/>
      <c r="CX19" s="219"/>
      <c r="CY19" s="282"/>
      <c r="CZ19" s="285" t="s">
        <v>204</v>
      </c>
      <c r="DA19" s="285"/>
      <c r="DB19" s="285"/>
      <c r="DC19" s="285"/>
      <c r="DD19" s="291" t="s">
        <v>204</v>
      </c>
      <c r="DE19" s="219"/>
      <c r="DF19" s="219"/>
      <c r="DG19" s="219"/>
      <c r="DH19" s="219"/>
      <c r="DI19" s="219"/>
      <c r="DJ19" s="219"/>
      <c r="DK19" s="219"/>
      <c r="DL19" s="219"/>
      <c r="DM19" s="219"/>
      <c r="DN19" s="219"/>
      <c r="DO19" s="219"/>
      <c r="DP19" s="282"/>
      <c r="DQ19" s="291" t="s">
        <v>204</v>
      </c>
      <c r="DR19" s="219"/>
      <c r="DS19" s="219"/>
      <c r="DT19" s="219"/>
      <c r="DU19" s="219"/>
      <c r="DV19" s="219"/>
      <c r="DW19" s="219"/>
      <c r="DX19" s="219"/>
      <c r="DY19" s="219"/>
      <c r="DZ19" s="219"/>
      <c r="EA19" s="219"/>
      <c r="EB19" s="219"/>
      <c r="EC19" s="332"/>
    </row>
    <row r="20" spans="2:133" ht="11.25" customHeight="1">
      <c r="B20" s="263" t="s">
        <v>370</v>
      </c>
      <c r="C20" s="36"/>
      <c r="D20" s="36"/>
      <c r="E20" s="36"/>
      <c r="F20" s="36"/>
      <c r="G20" s="36"/>
      <c r="H20" s="36"/>
      <c r="I20" s="36"/>
      <c r="J20" s="36"/>
      <c r="K20" s="36"/>
      <c r="L20" s="36"/>
      <c r="M20" s="36"/>
      <c r="N20" s="36"/>
      <c r="O20" s="36"/>
      <c r="P20" s="36"/>
      <c r="Q20" s="272"/>
      <c r="R20" s="277">
        <v>62</v>
      </c>
      <c r="S20" s="219"/>
      <c r="T20" s="219"/>
      <c r="U20" s="219"/>
      <c r="V20" s="219"/>
      <c r="W20" s="219"/>
      <c r="X20" s="219"/>
      <c r="Y20" s="282"/>
      <c r="Z20" s="285">
        <v>0</v>
      </c>
      <c r="AA20" s="285"/>
      <c r="AB20" s="285"/>
      <c r="AC20" s="285"/>
      <c r="AD20" s="290">
        <v>62</v>
      </c>
      <c r="AE20" s="290"/>
      <c r="AF20" s="290"/>
      <c r="AG20" s="290"/>
      <c r="AH20" s="290"/>
      <c r="AI20" s="290"/>
      <c r="AJ20" s="290"/>
      <c r="AK20" s="290"/>
      <c r="AL20" s="286">
        <v>0</v>
      </c>
      <c r="AM20" s="240"/>
      <c r="AN20" s="240"/>
      <c r="AO20" s="299"/>
      <c r="AP20" s="263" t="s">
        <v>371</v>
      </c>
      <c r="AQ20" s="36"/>
      <c r="AR20" s="36"/>
      <c r="AS20" s="36"/>
      <c r="AT20" s="36"/>
      <c r="AU20" s="36"/>
      <c r="AV20" s="36"/>
      <c r="AW20" s="36"/>
      <c r="AX20" s="36"/>
      <c r="AY20" s="36"/>
      <c r="AZ20" s="36"/>
      <c r="BA20" s="36"/>
      <c r="BB20" s="36"/>
      <c r="BC20" s="36"/>
      <c r="BD20" s="36"/>
      <c r="BE20" s="36"/>
      <c r="BF20" s="272"/>
      <c r="BG20" s="277" t="s">
        <v>204</v>
      </c>
      <c r="BH20" s="219"/>
      <c r="BI20" s="219"/>
      <c r="BJ20" s="219"/>
      <c r="BK20" s="219"/>
      <c r="BL20" s="219"/>
      <c r="BM20" s="219"/>
      <c r="BN20" s="282"/>
      <c r="BO20" s="285" t="s">
        <v>204</v>
      </c>
      <c r="BP20" s="285"/>
      <c r="BQ20" s="285"/>
      <c r="BR20" s="285"/>
      <c r="BS20" s="291" t="s">
        <v>204</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4280212</v>
      </c>
      <c r="CS20" s="219"/>
      <c r="CT20" s="219"/>
      <c r="CU20" s="219"/>
      <c r="CV20" s="219"/>
      <c r="CW20" s="219"/>
      <c r="CX20" s="219"/>
      <c r="CY20" s="282"/>
      <c r="CZ20" s="285">
        <v>100</v>
      </c>
      <c r="DA20" s="285"/>
      <c r="DB20" s="285"/>
      <c r="DC20" s="285"/>
      <c r="DD20" s="291">
        <v>1727995</v>
      </c>
      <c r="DE20" s="219"/>
      <c r="DF20" s="219"/>
      <c r="DG20" s="219"/>
      <c r="DH20" s="219"/>
      <c r="DI20" s="219"/>
      <c r="DJ20" s="219"/>
      <c r="DK20" s="219"/>
      <c r="DL20" s="219"/>
      <c r="DM20" s="219"/>
      <c r="DN20" s="219"/>
      <c r="DO20" s="219"/>
      <c r="DP20" s="282"/>
      <c r="DQ20" s="291">
        <v>1900625</v>
      </c>
      <c r="DR20" s="219"/>
      <c r="DS20" s="219"/>
      <c r="DT20" s="219"/>
      <c r="DU20" s="219"/>
      <c r="DV20" s="219"/>
      <c r="DW20" s="219"/>
      <c r="DX20" s="219"/>
      <c r="DY20" s="219"/>
      <c r="DZ20" s="219"/>
      <c r="EA20" s="219"/>
      <c r="EB20" s="219"/>
      <c r="EC20" s="332"/>
    </row>
    <row r="21" spans="2:133" ht="11.25" customHeight="1">
      <c r="B21" s="263" t="s">
        <v>373</v>
      </c>
      <c r="C21" s="36"/>
      <c r="D21" s="36"/>
      <c r="E21" s="36"/>
      <c r="F21" s="36"/>
      <c r="G21" s="36"/>
      <c r="H21" s="36"/>
      <c r="I21" s="36"/>
      <c r="J21" s="36"/>
      <c r="K21" s="36"/>
      <c r="L21" s="36"/>
      <c r="M21" s="36"/>
      <c r="N21" s="36"/>
      <c r="O21" s="36"/>
      <c r="P21" s="36"/>
      <c r="Q21" s="272"/>
      <c r="R21" s="277">
        <v>7968</v>
      </c>
      <c r="S21" s="219"/>
      <c r="T21" s="219"/>
      <c r="U21" s="219"/>
      <c r="V21" s="219"/>
      <c r="W21" s="219"/>
      <c r="X21" s="219"/>
      <c r="Y21" s="282"/>
      <c r="Z21" s="285">
        <v>0.2</v>
      </c>
      <c r="AA21" s="285"/>
      <c r="AB21" s="285"/>
      <c r="AC21" s="285"/>
      <c r="AD21" s="290">
        <v>7968</v>
      </c>
      <c r="AE21" s="290"/>
      <c r="AF21" s="290"/>
      <c r="AG21" s="290"/>
      <c r="AH21" s="290"/>
      <c r="AI21" s="290"/>
      <c r="AJ21" s="290"/>
      <c r="AK21" s="290"/>
      <c r="AL21" s="286">
        <v>0.5</v>
      </c>
      <c r="AM21" s="240"/>
      <c r="AN21" s="240"/>
      <c r="AO21" s="299"/>
      <c r="AP21" s="302" t="s">
        <v>374</v>
      </c>
      <c r="AQ21" s="305"/>
      <c r="AR21" s="305"/>
      <c r="AS21" s="305"/>
      <c r="AT21" s="305"/>
      <c r="AU21" s="305"/>
      <c r="AV21" s="305"/>
      <c r="AW21" s="305"/>
      <c r="AX21" s="305"/>
      <c r="AY21" s="305"/>
      <c r="AZ21" s="305"/>
      <c r="BA21" s="305"/>
      <c r="BB21" s="305"/>
      <c r="BC21" s="305"/>
      <c r="BD21" s="305"/>
      <c r="BE21" s="305"/>
      <c r="BF21" s="319"/>
      <c r="BG21" s="277" t="s">
        <v>204</v>
      </c>
      <c r="BH21" s="219"/>
      <c r="BI21" s="219"/>
      <c r="BJ21" s="219"/>
      <c r="BK21" s="219"/>
      <c r="BL21" s="219"/>
      <c r="BM21" s="219"/>
      <c r="BN21" s="282"/>
      <c r="BO21" s="285" t="s">
        <v>204</v>
      </c>
      <c r="BP21" s="285"/>
      <c r="BQ21" s="285"/>
      <c r="BR21" s="285"/>
      <c r="BS21" s="291" t="s">
        <v>204</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346</v>
      </c>
      <c r="C22" s="36"/>
      <c r="D22" s="36"/>
      <c r="E22" s="36"/>
      <c r="F22" s="36"/>
      <c r="G22" s="36"/>
      <c r="H22" s="36"/>
      <c r="I22" s="36"/>
      <c r="J22" s="36"/>
      <c r="K22" s="36"/>
      <c r="L22" s="36"/>
      <c r="M22" s="36"/>
      <c r="N22" s="36"/>
      <c r="O22" s="36"/>
      <c r="P22" s="36"/>
      <c r="Q22" s="272"/>
      <c r="R22" s="277">
        <v>1363232</v>
      </c>
      <c r="S22" s="219"/>
      <c r="T22" s="219"/>
      <c r="U22" s="219"/>
      <c r="V22" s="219"/>
      <c r="W22" s="219"/>
      <c r="X22" s="219"/>
      <c r="Y22" s="282"/>
      <c r="Z22" s="285">
        <v>31.3</v>
      </c>
      <c r="AA22" s="285"/>
      <c r="AB22" s="285"/>
      <c r="AC22" s="285"/>
      <c r="AD22" s="290">
        <v>1213036</v>
      </c>
      <c r="AE22" s="290"/>
      <c r="AF22" s="290"/>
      <c r="AG22" s="290"/>
      <c r="AH22" s="290"/>
      <c r="AI22" s="290"/>
      <c r="AJ22" s="290"/>
      <c r="AK22" s="290"/>
      <c r="AL22" s="286">
        <v>80.099999999999994</v>
      </c>
      <c r="AM22" s="240"/>
      <c r="AN22" s="240"/>
      <c r="AO22" s="299"/>
      <c r="AP22" s="302" t="s">
        <v>376</v>
      </c>
      <c r="AQ22" s="305"/>
      <c r="AR22" s="305"/>
      <c r="AS22" s="305"/>
      <c r="AT22" s="305"/>
      <c r="AU22" s="305"/>
      <c r="AV22" s="305"/>
      <c r="AW22" s="305"/>
      <c r="AX22" s="305"/>
      <c r="AY22" s="305"/>
      <c r="AZ22" s="305"/>
      <c r="BA22" s="305"/>
      <c r="BB22" s="305"/>
      <c r="BC22" s="305"/>
      <c r="BD22" s="305"/>
      <c r="BE22" s="305"/>
      <c r="BF22" s="319"/>
      <c r="BG22" s="277" t="s">
        <v>204</v>
      </c>
      <c r="BH22" s="219"/>
      <c r="BI22" s="219"/>
      <c r="BJ22" s="219"/>
      <c r="BK22" s="219"/>
      <c r="BL22" s="219"/>
      <c r="BM22" s="219"/>
      <c r="BN22" s="282"/>
      <c r="BO22" s="285" t="s">
        <v>204</v>
      </c>
      <c r="BP22" s="285"/>
      <c r="BQ22" s="285"/>
      <c r="BR22" s="285"/>
      <c r="BS22" s="291" t="s">
        <v>204</v>
      </c>
      <c r="BT22" s="219"/>
      <c r="BU22" s="219"/>
      <c r="BV22" s="219"/>
      <c r="BW22" s="219"/>
      <c r="BX22" s="219"/>
      <c r="BY22" s="219"/>
      <c r="BZ22" s="219"/>
      <c r="CA22" s="219"/>
      <c r="CB22" s="332"/>
      <c r="CD22" s="183"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300</v>
      </c>
      <c r="C23" s="36"/>
      <c r="D23" s="36"/>
      <c r="E23" s="36"/>
      <c r="F23" s="36"/>
      <c r="G23" s="36"/>
      <c r="H23" s="36"/>
      <c r="I23" s="36"/>
      <c r="J23" s="36"/>
      <c r="K23" s="36"/>
      <c r="L23" s="36"/>
      <c r="M23" s="36"/>
      <c r="N23" s="36"/>
      <c r="O23" s="36"/>
      <c r="P23" s="36"/>
      <c r="Q23" s="272"/>
      <c r="R23" s="277">
        <v>1213036</v>
      </c>
      <c r="S23" s="219"/>
      <c r="T23" s="219"/>
      <c r="U23" s="219"/>
      <c r="V23" s="219"/>
      <c r="W23" s="219"/>
      <c r="X23" s="219"/>
      <c r="Y23" s="282"/>
      <c r="Z23" s="285">
        <v>27.8</v>
      </c>
      <c r="AA23" s="285"/>
      <c r="AB23" s="285"/>
      <c r="AC23" s="285"/>
      <c r="AD23" s="290">
        <v>1213036</v>
      </c>
      <c r="AE23" s="290"/>
      <c r="AF23" s="290"/>
      <c r="AG23" s="290"/>
      <c r="AH23" s="290"/>
      <c r="AI23" s="290"/>
      <c r="AJ23" s="290"/>
      <c r="AK23" s="290"/>
      <c r="AL23" s="286">
        <v>80.099999999999994</v>
      </c>
      <c r="AM23" s="240"/>
      <c r="AN23" s="240"/>
      <c r="AO23" s="299"/>
      <c r="AP23" s="302" t="s">
        <v>125</v>
      </c>
      <c r="AQ23" s="305"/>
      <c r="AR23" s="305"/>
      <c r="AS23" s="305"/>
      <c r="AT23" s="305"/>
      <c r="AU23" s="305"/>
      <c r="AV23" s="305"/>
      <c r="AW23" s="305"/>
      <c r="AX23" s="305"/>
      <c r="AY23" s="305"/>
      <c r="AZ23" s="305"/>
      <c r="BA23" s="305"/>
      <c r="BB23" s="305"/>
      <c r="BC23" s="305"/>
      <c r="BD23" s="305"/>
      <c r="BE23" s="305"/>
      <c r="BF23" s="319"/>
      <c r="BG23" s="277" t="s">
        <v>204</v>
      </c>
      <c r="BH23" s="219"/>
      <c r="BI23" s="219"/>
      <c r="BJ23" s="219"/>
      <c r="BK23" s="219"/>
      <c r="BL23" s="219"/>
      <c r="BM23" s="219"/>
      <c r="BN23" s="282"/>
      <c r="BO23" s="285" t="s">
        <v>204</v>
      </c>
      <c r="BP23" s="285"/>
      <c r="BQ23" s="285"/>
      <c r="BR23" s="285"/>
      <c r="BS23" s="291" t="s">
        <v>204</v>
      </c>
      <c r="BT23" s="219"/>
      <c r="BU23" s="219"/>
      <c r="BV23" s="219"/>
      <c r="BW23" s="219"/>
      <c r="BX23" s="219"/>
      <c r="BY23" s="219"/>
      <c r="BZ23" s="219"/>
      <c r="CA23" s="219"/>
      <c r="CB23" s="332"/>
      <c r="CD23" s="183" t="s">
        <v>318</v>
      </c>
      <c r="CE23" s="139"/>
      <c r="CF23" s="139"/>
      <c r="CG23" s="139"/>
      <c r="CH23" s="139"/>
      <c r="CI23" s="139"/>
      <c r="CJ23" s="139"/>
      <c r="CK23" s="139"/>
      <c r="CL23" s="139"/>
      <c r="CM23" s="139"/>
      <c r="CN23" s="139"/>
      <c r="CO23" s="139"/>
      <c r="CP23" s="139"/>
      <c r="CQ23" s="144"/>
      <c r="CR23" s="183" t="s">
        <v>378</v>
      </c>
      <c r="CS23" s="139"/>
      <c r="CT23" s="139"/>
      <c r="CU23" s="139"/>
      <c r="CV23" s="139"/>
      <c r="CW23" s="139"/>
      <c r="CX23" s="139"/>
      <c r="CY23" s="144"/>
      <c r="CZ23" s="183" t="s">
        <v>382</v>
      </c>
      <c r="DA23" s="139"/>
      <c r="DB23" s="139"/>
      <c r="DC23" s="144"/>
      <c r="DD23" s="183" t="s">
        <v>303</v>
      </c>
      <c r="DE23" s="139"/>
      <c r="DF23" s="139"/>
      <c r="DG23" s="139"/>
      <c r="DH23" s="139"/>
      <c r="DI23" s="139"/>
      <c r="DJ23" s="139"/>
      <c r="DK23" s="144"/>
      <c r="DL23" s="350" t="s">
        <v>384</v>
      </c>
      <c r="DM23" s="353"/>
      <c r="DN23" s="353"/>
      <c r="DO23" s="353"/>
      <c r="DP23" s="353"/>
      <c r="DQ23" s="353"/>
      <c r="DR23" s="353"/>
      <c r="DS23" s="353"/>
      <c r="DT23" s="353"/>
      <c r="DU23" s="353"/>
      <c r="DV23" s="357"/>
      <c r="DW23" s="183" t="s">
        <v>385</v>
      </c>
      <c r="DX23" s="139"/>
      <c r="DY23" s="139"/>
      <c r="DZ23" s="139"/>
      <c r="EA23" s="139"/>
      <c r="EB23" s="139"/>
      <c r="EC23" s="144"/>
    </row>
    <row r="24" spans="2:133" ht="11.25" customHeight="1">
      <c r="B24" s="263" t="s">
        <v>297</v>
      </c>
      <c r="C24" s="36"/>
      <c r="D24" s="36"/>
      <c r="E24" s="36"/>
      <c r="F24" s="36"/>
      <c r="G24" s="36"/>
      <c r="H24" s="36"/>
      <c r="I24" s="36"/>
      <c r="J24" s="36"/>
      <c r="K24" s="36"/>
      <c r="L24" s="36"/>
      <c r="M24" s="36"/>
      <c r="N24" s="36"/>
      <c r="O24" s="36"/>
      <c r="P24" s="36"/>
      <c r="Q24" s="272"/>
      <c r="R24" s="277">
        <v>150196</v>
      </c>
      <c r="S24" s="219"/>
      <c r="T24" s="219"/>
      <c r="U24" s="219"/>
      <c r="V24" s="219"/>
      <c r="W24" s="219"/>
      <c r="X24" s="219"/>
      <c r="Y24" s="282"/>
      <c r="Z24" s="285">
        <v>3.4</v>
      </c>
      <c r="AA24" s="285"/>
      <c r="AB24" s="285"/>
      <c r="AC24" s="285"/>
      <c r="AD24" s="290" t="s">
        <v>204</v>
      </c>
      <c r="AE24" s="290"/>
      <c r="AF24" s="290"/>
      <c r="AG24" s="290"/>
      <c r="AH24" s="290"/>
      <c r="AI24" s="290"/>
      <c r="AJ24" s="290"/>
      <c r="AK24" s="290"/>
      <c r="AL24" s="286" t="s">
        <v>204</v>
      </c>
      <c r="AM24" s="240"/>
      <c r="AN24" s="240"/>
      <c r="AO24" s="299"/>
      <c r="AP24" s="302" t="s">
        <v>387</v>
      </c>
      <c r="AQ24" s="305"/>
      <c r="AR24" s="305"/>
      <c r="AS24" s="305"/>
      <c r="AT24" s="305"/>
      <c r="AU24" s="305"/>
      <c r="AV24" s="305"/>
      <c r="AW24" s="305"/>
      <c r="AX24" s="305"/>
      <c r="AY24" s="305"/>
      <c r="AZ24" s="305"/>
      <c r="BA24" s="305"/>
      <c r="BB24" s="305"/>
      <c r="BC24" s="305"/>
      <c r="BD24" s="305"/>
      <c r="BE24" s="305"/>
      <c r="BF24" s="319"/>
      <c r="BG24" s="277" t="s">
        <v>204</v>
      </c>
      <c r="BH24" s="219"/>
      <c r="BI24" s="219"/>
      <c r="BJ24" s="219"/>
      <c r="BK24" s="219"/>
      <c r="BL24" s="219"/>
      <c r="BM24" s="219"/>
      <c r="BN24" s="282"/>
      <c r="BO24" s="285" t="s">
        <v>204</v>
      </c>
      <c r="BP24" s="285"/>
      <c r="BQ24" s="285"/>
      <c r="BR24" s="285"/>
      <c r="BS24" s="291" t="s">
        <v>204</v>
      </c>
      <c r="BT24" s="219"/>
      <c r="BU24" s="219"/>
      <c r="BV24" s="219"/>
      <c r="BW24" s="219"/>
      <c r="BX24" s="219"/>
      <c r="BY24" s="219"/>
      <c r="BZ24" s="219"/>
      <c r="CA24" s="219"/>
      <c r="CB24" s="332"/>
      <c r="CD24" s="262" t="s">
        <v>388</v>
      </c>
      <c r="CE24" s="268"/>
      <c r="CF24" s="268"/>
      <c r="CG24" s="268"/>
      <c r="CH24" s="268"/>
      <c r="CI24" s="268"/>
      <c r="CJ24" s="268"/>
      <c r="CK24" s="268"/>
      <c r="CL24" s="268"/>
      <c r="CM24" s="268"/>
      <c r="CN24" s="268"/>
      <c r="CO24" s="268"/>
      <c r="CP24" s="268"/>
      <c r="CQ24" s="271"/>
      <c r="CR24" s="276">
        <v>898266</v>
      </c>
      <c r="CS24" s="279"/>
      <c r="CT24" s="279"/>
      <c r="CU24" s="279"/>
      <c r="CV24" s="279"/>
      <c r="CW24" s="279"/>
      <c r="CX24" s="279"/>
      <c r="CY24" s="281"/>
      <c r="CZ24" s="294">
        <v>21</v>
      </c>
      <c r="DA24" s="296"/>
      <c r="DB24" s="296"/>
      <c r="DC24" s="342"/>
      <c r="DD24" s="346">
        <v>786904</v>
      </c>
      <c r="DE24" s="279"/>
      <c r="DF24" s="279"/>
      <c r="DG24" s="279"/>
      <c r="DH24" s="279"/>
      <c r="DI24" s="279"/>
      <c r="DJ24" s="279"/>
      <c r="DK24" s="281"/>
      <c r="DL24" s="346">
        <v>786274</v>
      </c>
      <c r="DM24" s="279"/>
      <c r="DN24" s="279"/>
      <c r="DO24" s="279"/>
      <c r="DP24" s="279"/>
      <c r="DQ24" s="279"/>
      <c r="DR24" s="279"/>
      <c r="DS24" s="279"/>
      <c r="DT24" s="279"/>
      <c r="DU24" s="279"/>
      <c r="DV24" s="281"/>
      <c r="DW24" s="294">
        <v>50.5</v>
      </c>
      <c r="DX24" s="296"/>
      <c r="DY24" s="296"/>
      <c r="DZ24" s="296"/>
      <c r="EA24" s="296"/>
      <c r="EB24" s="296"/>
      <c r="EC24" s="298"/>
    </row>
    <row r="25" spans="2:133" ht="11.25" customHeight="1">
      <c r="B25" s="263" t="s">
        <v>391</v>
      </c>
      <c r="C25" s="36"/>
      <c r="D25" s="36"/>
      <c r="E25" s="36"/>
      <c r="F25" s="36"/>
      <c r="G25" s="36"/>
      <c r="H25" s="36"/>
      <c r="I25" s="36"/>
      <c r="J25" s="36"/>
      <c r="K25" s="36"/>
      <c r="L25" s="36"/>
      <c r="M25" s="36"/>
      <c r="N25" s="36"/>
      <c r="O25" s="36"/>
      <c r="P25" s="36"/>
      <c r="Q25" s="272"/>
      <c r="R25" s="277" t="s">
        <v>204</v>
      </c>
      <c r="S25" s="219"/>
      <c r="T25" s="219"/>
      <c r="U25" s="219"/>
      <c r="V25" s="219"/>
      <c r="W25" s="219"/>
      <c r="X25" s="219"/>
      <c r="Y25" s="282"/>
      <c r="Z25" s="285" t="s">
        <v>204</v>
      </c>
      <c r="AA25" s="285"/>
      <c r="AB25" s="285"/>
      <c r="AC25" s="285"/>
      <c r="AD25" s="290" t="s">
        <v>204</v>
      </c>
      <c r="AE25" s="290"/>
      <c r="AF25" s="290"/>
      <c r="AG25" s="290"/>
      <c r="AH25" s="290"/>
      <c r="AI25" s="290"/>
      <c r="AJ25" s="290"/>
      <c r="AK25" s="290"/>
      <c r="AL25" s="286" t="s">
        <v>204</v>
      </c>
      <c r="AM25" s="240"/>
      <c r="AN25" s="240"/>
      <c r="AO25" s="299"/>
      <c r="AP25" s="302" t="s">
        <v>277</v>
      </c>
      <c r="AQ25" s="305"/>
      <c r="AR25" s="305"/>
      <c r="AS25" s="305"/>
      <c r="AT25" s="305"/>
      <c r="AU25" s="305"/>
      <c r="AV25" s="305"/>
      <c r="AW25" s="305"/>
      <c r="AX25" s="305"/>
      <c r="AY25" s="305"/>
      <c r="AZ25" s="305"/>
      <c r="BA25" s="305"/>
      <c r="BB25" s="305"/>
      <c r="BC25" s="305"/>
      <c r="BD25" s="305"/>
      <c r="BE25" s="305"/>
      <c r="BF25" s="319"/>
      <c r="BG25" s="277" t="s">
        <v>204</v>
      </c>
      <c r="BH25" s="219"/>
      <c r="BI25" s="219"/>
      <c r="BJ25" s="219"/>
      <c r="BK25" s="219"/>
      <c r="BL25" s="219"/>
      <c r="BM25" s="219"/>
      <c r="BN25" s="282"/>
      <c r="BO25" s="285" t="s">
        <v>204</v>
      </c>
      <c r="BP25" s="285"/>
      <c r="BQ25" s="285"/>
      <c r="BR25" s="285"/>
      <c r="BS25" s="291" t="s">
        <v>204</v>
      </c>
      <c r="BT25" s="219"/>
      <c r="BU25" s="219"/>
      <c r="BV25" s="219"/>
      <c r="BW25" s="219"/>
      <c r="BX25" s="219"/>
      <c r="BY25" s="219"/>
      <c r="BZ25" s="219"/>
      <c r="CA25" s="219"/>
      <c r="CB25" s="332"/>
      <c r="CD25" s="263" t="s">
        <v>202</v>
      </c>
      <c r="CE25" s="36"/>
      <c r="CF25" s="36"/>
      <c r="CG25" s="36"/>
      <c r="CH25" s="36"/>
      <c r="CI25" s="36"/>
      <c r="CJ25" s="36"/>
      <c r="CK25" s="36"/>
      <c r="CL25" s="36"/>
      <c r="CM25" s="36"/>
      <c r="CN25" s="36"/>
      <c r="CO25" s="36"/>
      <c r="CP25" s="36"/>
      <c r="CQ25" s="272"/>
      <c r="CR25" s="277">
        <v>478108</v>
      </c>
      <c r="CS25" s="318"/>
      <c r="CT25" s="318"/>
      <c r="CU25" s="318"/>
      <c r="CV25" s="318"/>
      <c r="CW25" s="318"/>
      <c r="CX25" s="318"/>
      <c r="CY25" s="337"/>
      <c r="CZ25" s="286">
        <v>11.2</v>
      </c>
      <c r="DA25" s="340"/>
      <c r="DB25" s="340"/>
      <c r="DC25" s="343"/>
      <c r="DD25" s="291">
        <v>439184</v>
      </c>
      <c r="DE25" s="318"/>
      <c r="DF25" s="318"/>
      <c r="DG25" s="318"/>
      <c r="DH25" s="318"/>
      <c r="DI25" s="318"/>
      <c r="DJ25" s="318"/>
      <c r="DK25" s="337"/>
      <c r="DL25" s="291">
        <v>438677</v>
      </c>
      <c r="DM25" s="318"/>
      <c r="DN25" s="318"/>
      <c r="DO25" s="318"/>
      <c r="DP25" s="318"/>
      <c r="DQ25" s="318"/>
      <c r="DR25" s="318"/>
      <c r="DS25" s="318"/>
      <c r="DT25" s="318"/>
      <c r="DU25" s="318"/>
      <c r="DV25" s="337"/>
      <c r="DW25" s="286">
        <v>28.2</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1654451</v>
      </c>
      <c r="S26" s="219"/>
      <c r="T26" s="219"/>
      <c r="U26" s="219"/>
      <c r="V26" s="219"/>
      <c r="W26" s="219"/>
      <c r="X26" s="219"/>
      <c r="Y26" s="282"/>
      <c r="Z26" s="285">
        <v>38</v>
      </c>
      <c r="AA26" s="285"/>
      <c r="AB26" s="285"/>
      <c r="AC26" s="285"/>
      <c r="AD26" s="290">
        <v>1504255</v>
      </c>
      <c r="AE26" s="290"/>
      <c r="AF26" s="290"/>
      <c r="AG26" s="290"/>
      <c r="AH26" s="290"/>
      <c r="AI26" s="290"/>
      <c r="AJ26" s="290"/>
      <c r="AK26" s="290"/>
      <c r="AL26" s="286">
        <v>99.3</v>
      </c>
      <c r="AM26" s="240"/>
      <c r="AN26" s="240"/>
      <c r="AO26" s="299"/>
      <c r="AP26" s="302" t="s">
        <v>393</v>
      </c>
      <c r="AQ26" s="304"/>
      <c r="AR26" s="304"/>
      <c r="AS26" s="304"/>
      <c r="AT26" s="304"/>
      <c r="AU26" s="304"/>
      <c r="AV26" s="304"/>
      <c r="AW26" s="304"/>
      <c r="AX26" s="304"/>
      <c r="AY26" s="304"/>
      <c r="AZ26" s="304"/>
      <c r="BA26" s="304"/>
      <c r="BB26" s="304"/>
      <c r="BC26" s="304"/>
      <c r="BD26" s="304"/>
      <c r="BE26" s="304"/>
      <c r="BF26" s="319"/>
      <c r="BG26" s="277" t="s">
        <v>204</v>
      </c>
      <c r="BH26" s="219"/>
      <c r="BI26" s="219"/>
      <c r="BJ26" s="219"/>
      <c r="BK26" s="219"/>
      <c r="BL26" s="219"/>
      <c r="BM26" s="219"/>
      <c r="BN26" s="282"/>
      <c r="BO26" s="285" t="s">
        <v>204</v>
      </c>
      <c r="BP26" s="285"/>
      <c r="BQ26" s="285"/>
      <c r="BR26" s="285"/>
      <c r="BS26" s="291" t="s">
        <v>204</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271115</v>
      </c>
      <c r="CS26" s="219"/>
      <c r="CT26" s="219"/>
      <c r="CU26" s="219"/>
      <c r="CV26" s="219"/>
      <c r="CW26" s="219"/>
      <c r="CX26" s="219"/>
      <c r="CY26" s="282"/>
      <c r="CZ26" s="286">
        <v>6.3</v>
      </c>
      <c r="DA26" s="340"/>
      <c r="DB26" s="340"/>
      <c r="DC26" s="343"/>
      <c r="DD26" s="291">
        <v>241062</v>
      </c>
      <c r="DE26" s="219"/>
      <c r="DF26" s="219"/>
      <c r="DG26" s="219"/>
      <c r="DH26" s="219"/>
      <c r="DI26" s="219"/>
      <c r="DJ26" s="219"/>
      <c r="DK26" s="282"/>
      <c r="DL26" s="291" t="s">
        <v>204</v>
      </c>
      <c r="DM26" s="219"/>
      <c r="DN26" s="219"/>
      <c r="DO26" s="219"/>
      <c r="DP26" s="219"/>
      <c r="DQ26" s="219"/>
      <c r="DR26" s="219"/>
      <c r="DS26" s="219"/>
      <c r="DT26" s="219"/>
      <c r="DU26" s="219"/>
      <c r="DV26" s="282"/>
      <c r="DW26" s="286" t="s">
        <v>204</v>
      </c>
      <c r="DX26" s="340"/>
      <c r="DY26" s="340"/>
      <c r="DZ26" s="340"/>
      <c r="EA26" s="340"/>
      <c r="EB26" s="340"/>
      <c r="EC26" s="365"/>
    </row>
    <row r="27" spans="2:133" ht="11.25" customHeight="1">
      <c r="B27" s="263" t="s">
        <v>394</v>
      </c>
      <c r="C27" s="36"/>
      <c r="D27" s="36"/>
      <c r="E27" s="36"/>
      <c r="F27" s="36"/>
      <c r="G27" s="36"/>
      <c r="H27" s="36"/>
      <c r="I27" s="36"/>
      <c r="J27" s="36"/>
      <c r="K27" s="36"/>
      <c r="L27" s="36"/>
      <c r="M27" s="36"/>
      <c r="N27" s="36"/>
      <c r="O27" s="36"/>
      <c r="P27" s="36"/>
      <c r="Q27" s="272"/>
      <c r="R27" s="277" t="s">
        <v>204</v>
      </c>
      <c r="S27" s="219"/>
      <c r="T27" s="219"/>
      <c r="U27" s="219"/>
      <c r="V27" s="219"/>
      <c r="W27" s="219"/>
      <c r="X27" s="219"/>
      <c r="Y27" s="282"/>
      <c r="Z27" s="285" t="s">
        <v>204</v>
      </c>
      <c r="AA27" s="285"/>
      <c r="AB27" s="285"/>
      <c r="AC27" s="285"/>
      <c r="AD27" s="290" t="s">
        <v>204</v>
      </c>
      <c r="AE27" s="290"/>
      <c r="AF27" s="290"/>
      <c r="AG27" s="290"/>
      <c r="AH27" s="290"/>
      <c r="AI27" s="290"/>
      <c r="AJ27" s="290"/>
      <c r="AK27" s="290"/>
      <c r="AL27" s="286" t="s">
        <v>204</v>
      </c>
      <c r="AM27" s="240"/>
      <c r="AN27" s="240"/>
      <c r="AO27" s="299"/>
      <c r="AP27" s="263" t="s">
        <v>396</v>
      </c>
      <c r="AQ27" s="36"/>
      <c r="AR27" s="36"/>
      <c r="AS27" s="36"/>
      <c r="AT27" s="36"/>
      <c r="AU27" s="36"/>
      <c r="AV27" s="36"/>
      <c r="AW27" s="36"/>
      <c r="AX27" s="36"/>
      <c r="AY27" s="36"/>
      <c r="AZ27" s="36"/>
      <c r="BA27" s="36"/>
      <c r="BB27" s="36"/>
      <c r="BC27" s="36"/>
      <c r="BD27" s="36"/>
      <c r="BE27" s="36"/>
      <c r="BF27" s="272"/>
      <c r="BG27" s="277">
        <v>208679</v>
      </c>
      <c r="BH27" s="219"/>
      <c r="BI27" s="219"/>
      <c r="BJ27" s="219"/>
      <c r="BK27" s="219"/>
      <c r="BL27" s="219"/>
      <c r="BM27" s="219"/>
      <c r="BN27" s="282"/>
      <c r="BO27" s="285">
        <v>100</v>
      </c>
      <c r="BP27" s="285"/>
      <c r="BQ27" s="285"/>
      <c r="BR27" s="285"/>
      <c r="BS27" s="291" t="s">
        <v>204</v>
      </c>
      <c r="BT27" s="219"/>
      <c r="BU27" s="219"/>
      <c r="BV27" s="219"/>
      <c r="BW27" s="219"/>
      <c r="BX27" s="219"/>
      <c r="BY27" s="219"/>
      <c r="BZ27" s="219"/>
      <c r="CA27" s="219"/>
      <c r="CB27" s="332"/>
      <c r="CD27" s="263" t="s">
        <v>229</v>
      </c>
      <c r="CE27" s="36"/>
      <c r="CF27" s="36"/>
      <c r="CG27" s="36"/>
      <c r="CH27" s="36"/>
      <c r="CI27" s="36"/>
      <c r="CJ27" s="36"/>
      <c r="CK27" s="36"/>
      <c r="CL27" s="36"/>
      <c r="CM27" s="36"/>
      <c r="CN27" s="36"/>
      <c r="CO27" s="36"/>
      <c r="CP27" s="36"/>
      <c r="CQ27" s="272"/>
      <c r="CR27" s="277">
        <v>58928</v>
      </c>
      <c r="CS27" s="318"/>
      <c r="CT27" s="318"/>
      <c r="CU27" s="318"/>
      <c r="CV27" s="318"/>
      <c r="CW27" s="318"/>
      <c r="CX27" s="318"/>
      <c r="CY27" s="337"/>
      <c r="CZ27" s="286">
        <v>1.4</v>
      </c>
      <c r="DA27" s="340"/>
      <c r="DB27" s="340"/>
      <c r="DC27" s="343"/>
      <c r="DD27" s="291">
        <v>18711</v>
      </c>
      <c r="DE27" s="318"/>
      <c r="DF27" s="318"/>
      <c r="DG27" s="318"/>
      <c r="DH27" s="318"/>
      <c r="DI27" s="318"/>
      <c r="DJ27" s="318"/>
      <c r="DK27" s="337"/>
      <c r="DL27" s="291">
        <v>18588</v>
      </c>
      <c r="DM27" s="318"/>
      <c r="DN27" s="318"/>
      <c r="DO27" s="318"/>
      <c r="DP27" s="318"/>
      <c r="DQ27" s="318"/>
      <c r="DR27" s="318"/>
      <c r="DS27" s="318"/>
      <c r="DT27" s="318"/>
      <c r="DU27" s="318"/>
      <c r="DV27" s="337"/>
      <c r="DW27" s="286">
        <v>1.2</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26850</v>
      </c>
      <c r="S28" s="219"/>
      <c r="T28" s="219"/>
      <c r="U28" s="219"/>
      <c r="V28" s="219"/>
      <c r="W28" s="219"/>
      <c r="X28" s="219"/>
      <c r="Y28" s="282"/>
      <c r="Z28" s="285">
        <v>0.6</v>
      </c>
      <c r="AA28" s="285"/>
      <c r="AB28" s="285"/>
      <c r="AC28" s="285"/>
      <c r="AD28" s="290" t="s">
        <v>204</v>
      </c>
      <c r="AE28" s="290"/>
      <c r="AF28" s="290"/>
      <c r="AG28" s="290"/>
      <c r="AH28" s="290"/>
      <c r="AI28" s="290"/>
      <c r="AJ28" s="290"/>
      <c r="AK28" s="290"/>
      <c r="AL28" s="286" t="s">
        <v>204</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389</v>
      </c>
      <c r="CE28" s="36"/>
      <c r="CF28" s="36"/>
      <c r="CG28" s="36"/>
      <c r="CH28" s="36"/>
      <c r="CI28" s="36"/>
      <c r="CJ28" s="36"/>
      <c r="CK28" s="36"/>
      <c r="CL28" s="36"/>
      <c r="CM28" s="36"/>
      <c r="CN28" s="36"/>
      <c r="CO28" s="36"/>
      <c r="CP28" s="36"/>
      <c r="CQ28" s="272"/>
      <c r="CR28" s="277">
        <v>361230</v>
      </c>
      <c r="CS28" s="219"/>
      <c r="CT28" s="219"/>
      <c r="CU28" s="219"/>
      <c r="CV28" s="219"/>
      <c r="CW28" s="219"/>
      <c r="CX28" s="219"/>
      <c r="CY28" s="282"/>
      <c r="CZ28" s="286">
        <v>8.4</v>
      </c>
      <c r="DA28" s="340"/>
      <c r="DB28" s="340"/>
      <c r="DC28" s="343"/>
      <c r="DD28" s="291">
        <v>329009</v>
      </c>
      <c r="DE28" s="219"/>
      <c r="DF28" s="219"/>
      <c r="DG28" s="219"/>
      <c r="DH28" s="219"/>
      <c r="DI28" s="219"/>
      <c r="DJ28" s="219"/>
      <c r="DK28" s="282"/>
      <c r="DL28" s="291">
        <v>329009</v>
      </c>
      <c r="DM28" s="219"/>
      <c r="DN28" s="219"/>
      <c r="DO28" s="219"/>
      <c r="DP28" s="219"/>
      <c r="DQ28" s="219"/>
      <c r="DR28" s="219"/>
      <c r="DS28" s="219"/>
      <c r="DT28" s="219"/>
      <c r="DU28" s="219"/>
      <c r="DV28" s="282"/>
      <c r="DW28" s="286">
        <v>21.1</v>
      </c>
      <c r="DX28" s="340"/>
      <c r="DY28" s="340"/>
      <c r="DZ28" s="340"/>
      <c r="EA28" s="340"/>
      <c r="EB28" s="340"/>
      <c r="EC28" s="365"/>
    </row>
    <row r="29" spans="2:133" ht="11.25" customHeight="1">
      <c r="B29" s="263" t="s">
        <v>316</v>
      </c>
      <c r="C29" s="36"/>
      <c r="D29" s="36"/>
      <c r="E29" s="36"/>
      <c r="F29" s="36"/>
      <c r="G29" s="36"/>
      <c r="H29" s="36"/>
      <c r="I29" s="36"/>
      <c r="J29" s="36"/>
      <c r="K29" s="36"/>
      <c r="L29" s="36"/>
      <c r="M29" s="36"/>
      <c r="N29" s="36"/>
      <c r="O29" s="36"/>
      <c r="P29" s="36"/>
      <c r="Q29" s="272"/>
      <c r="R29" s="277">
        <v>48909</v>
      </c>
      <c r="S29" s="219"/>
      <c r="T29" s="219"/>
      <c r="U29" s="219"/>
      <c r="V29" s="219"/>
      <c r="W29" s="219"/>
      <c r="X29" s="219"/>
      <c r="Y29" s="282"/>
      <c r="Z29" s="285">
        <v>1.1000000000000001</v>
      </c>
      <c r="AA29" s="285"/>
      <c r="AB29" s="285"/>
      <c r="AC29" s="285"/>
      <c r="AD29" s="290" t="s">
        <v>204</v>
      </c>
      <c r="AE29" s="290"/>
      <c r="AF29" s="290"/>
      <c r="AG29" s="290"/>
      <c r="AH29" s="290"/>
      <c r="AI29" s="290"/>
      <c r="AJ29" s="290"/>
      <c r="AK29" s="290"/>
      <c r="AL29" s="286" t="s">
        <v>204</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25</v>
      </c>
      <c r="CG29" s="36"/>
      <c r="CH29" s="36"/>
      <c r="CI29" s="36"/>
      <c r="CJ29" s="36"/>
      <c r="CK29" s="36"/>
      <c r="CL29" s="36"/>
      <c r="CM29" s="36"/>
      <c r="CN29" s="36"/>
      <c r="CO29" s="36"/>
      <c r="CP29" s="36"/>
      <c r="CQ29" s="272"/>
      <c r="CR29" s="277">
        <v>360857</v>
      </c>
      <c r="CS29" s="318"/>
      <c r="CT29" s="318"/>
      <c r="CU29" s="318"/>
      <c r="CV29" s="318"/>
      <c r="CW29" s="318"/>
      <c r="CX29" s="318"/>
      <c r="CY29" s="337"/>
      <c r="CZ29" s="286">
        <v>8.4</v>
      </c>
      <c r="DA29" s="340"/>
      <c r="DB29" s="340"/>
      <c r="DC29" s="343"/>
      <c r="DD29" s="291">
        <v>328636</v>
      </c>
      <c r="DE29" s="318"/>
      <c r="DF29" s="318"/>
      <c r="DG29" s="318"/>
      <c r="DH29" s="318"/>
      <c r="DI29" s="318"/>
      <c r="DJ29" s="318"/>
      <c r="DK29" s="337"/>
      <c r="DL29" s="291">
        <v>328636</v>
      </c>
      <c r="DM29" s="318"/>
      <c r="DN29" s="318"/>
      <c r="DO29" s="318"/>
      <c r="DP29" s="318"/>
      <c r="DQ29" s="318"/>
      <c r="DR29" s="318"/>
      <c r="DS29" s="318"/>
      <c r="DT29" s="318"/>
      <c r="DU29" s="318"/>
      <c r="DV29" s="337"/>
      <c r="DW29" s="286">
        <v>21.1</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8116</v>
      </c>
      <c r="S30" s="219"/>
      <c r="T30" s="219"/>
      <c r="U30" s="219"/>
      <c r="V30" s="219"/>
      <c r="W30" s="219"/>
      <c r="X30" s="219"/>
      <c r="Y30" s="282"/>
      <c r="Z30" s="285">
        <v>0.2</v>
      </c>
      <c r="AA30" s="285"/>
      <c r="AB30" s="285"/>
      <c r="AC30" s="285"/>
      <c r="AD30" s="290" t="s">
        <v>204</v>
      </c>
      <c r="AE30" s="290"/>
      <c r="AF30" s="290"/>
      <c r="AG30" s="290"/>
      <c r="AH30" s="290"/>
      <c r="AI30" s="290"/>
      <c r="AJ30" s="290"/>
      <c r="AK30" s="290"/>
      <c r="AL30" s="286" t="s">
        <v>204</v>
      </c>
      <c r="AM30" s="240"/>
      <c r="AN30" s="240"/>
      <c r="AO30" s="299"/>
      <c r="AP30" s="183" t="s">
        <v>318</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398</v>
      </c>
      <c r="BS30" s="326"/>
      <c r="BT30" s="326"/>
      <c r="BU30" s="326"/>
      <c r="BV30" s="326"/>
      <c r="BW30" s="326"/>
      <c r="BX30" s="326"/>
      <c r="BY30" s="326"/>
      <c r="BZ30" s="326"/>
      <c r="CA30" s="326"/>
      <c r="CB30" s="329"/>
      <c r="CD30" s="134"/>
      <c r="CE30" s="43"/>
      <c r="CF30" s="263" t="s">
        <v>399</v>
      </c>
      <c r="CG30" s="36"/>
      <c r="CH30" s="36"/>
      <c r="CI30" s="36"/>
      <c r="CJ30" s="36"/>
      <c r="CK30" s="36"/>
      <c r="CL30" s="36"/>
      <c r="CM30" s="36"/>
      <c r="CN30" s="36"/>
      <c r="CO30" s="36"/>
      <c r="CP30" s="36"/>
      <c r="CQ30" s="272"/>
      <c r="CR30" s="277">
        <v>345381</v>
      </c>
      <c r="CS30" s="219"/>
      <c r="CT30" s="219"/>
      <c r="CU30" s="219"/>
      <c r="CV30" s="219"/>
      <c r="CW30" s="219"/>
      <c r="CX30" s="219"/>
      <c r="CY30" s="282"/>
      <c r="CZ30" s="286">
        <v>8.1</v>
      </c>
      <c r="DA30" s="340"/>
      <c r="DB30" s="340"/>
      <c r="DC30" s="343"/>
      <c r="DD30" s="291">
        <v>313992</v>
      </c>
      <c r="DE30" s="219"/>
      <c r="DF30" s="219"/>
      <c r="DG30" s="219"/>
      <c r="DH30" s="219"/>
      <c r="DI30" s="219"/>
      <c r="DJ30" s="219"/>
      <c r="DK30" s="282"/>
      <c r="DL30" s="291">
        <v>313992</v>
      </c>
      <c r="DM30" s="219"/>
      <c r="DN30" s="219"/>
      <c r="DO30" s="219"/>
      <c r="DP30" s="219"/>
      <c r="DQ30" s="219"/>
      <c r="DR30" s="219"/>
      <c r="DS30" s="219"/>
      <c r="DT30" s="219"/>
      <c r="DU30" s="219"/>
      <c r="DV30" s="282"/>
      <c r="DW30" s="286">
        <v>20.2</v>
      </c>
      <c r="DX30" s="340"/>
      <c r="DY30" s="340"/>
      <c r="DZ30" s="340"/>
      <c r="EA30" s="340"/>
      <c r="EB30" s="340"/>
      <c r="EC30" s="365"/>
    </row>
    <row r="31" spans="2:133" ht="11.25" customHeight="1">
      <c r="B31" s="263" t="s">
        <v>347</v>
      </c>
      <c r="C31" s="36"/>
      <c r="D31" s="36"/>
      <c r="E31" s="36"/>
      <c r="F31" s="36"/>
      <c r="G31" s="36"/>
      <c r="H31" s="36"/>
      <c r="I31" s="36"/>
      <c r="J31" s="36"/>
      <c r="K31" s="36"/>
      <c r="L31" s="36"/>
      <c r="M31" s="36"/>
      <c r="N31" s="36"/>
      <c r="O31" s="36"/>
      <c r="P31" s="36"/>
      <c r="Q31" s="272"/>
      <c r="R31" s="277">
        <v>257641</v>
      </c>
      <c r="S31" s="219"/>
      <c r="T31" s="219"/>
      <c r="U31" s="219"/>
      <c r="V31" s="219"/>
      <c r="W31" s="219"/>
      <c r="X31" s="219"/>
      <c r="Y31" s="282"/>
      <c r="Z31" s="285">
        <v>5.9</v>
      </c>
      <c r="AA31" s="285"/>
      <c r="AB31" s="285"/>
      <c r="AC31" s="285"/>
      <c r="AD31" s="290" t="s">
        <v>204</v>
      </c>
      <c r="AE31" s="290"/>
      <c r="AF31" s="290"/>
      <c r="AG31" s="290"/>
      <c r="AH31" s="290"/>
      <c r="AI31" s="290"/>
      <c r="AJ31" s="290"/>
      <c r="AK31" s="290"/>
      <c r="AL31" s="286" t="s">
        <v>204</v>
      </c>
      <c r="AM31" s="240"/>
      <c r="AN31" s="240"/>
      <c r="AO31" s="299"/>
      <c r="AP31" s="163" t="s">
        <v>11</v>
      </c>
      <c r="AQ31" s="179"/>
      <c r="AR31" s="179"/>
      <c r="AS31" s="179"/>
      <c r="AT31" s="311" t="s">
        <v>400</v>
      </c>
      <c r="AU31" s="268"/>
      <c r="AV31" s="268"/>
      <c r="AW31" s="268"/>
      <c r="AX31" s="262" t="s">
        <v>278</v>
      </c>
      <c r="AY31" s="268"/>
      <c r="AZ31" s="268"/>
      <c r="BA31" s="268"/>
      <c r="BB31" s="268"/>
      <c r="BC31" s="268"/>
      <c r="BD31" s="268"/>
      <c r="BE31" s="268"/>
      <c r="BF31" s="271"/>
      <c r="BG31" s="323">
        <v>99.3</v>
      </c>
      <c r="BH31" s="327"/>
      <c r="BI31" s="327"/>
      <c r="BJ31" s="327"/>
      <c r="BK31" s="327"/>
      <c r="BL31" s="327"/>
      <c r="BM31" s="296">
        <v>96.4</v>
      </c>
      <c r="BN31" s="327"/>
      <c r="BO31" s="327"/>
      <c r="BP31" s="327"/>
      <c r="BQ31" s="330"/>
      <c r="BR31" s="323">
        <v>99.3</v>
      </c>
      <c r="BS31" s="327"/>
      <c r="BT31" s="327"/>
      <c r="BU31" s="327"/>
      <c r="BV31" s="327"/>
      <c r="BW31" s="327"/>
      <c r="BX31" s="296">
        <v>95.7</v>
      </c>
      <c r="BY31" s="327"/>
      <c r="BZ31" s="327"/>
      <c r="CA31" s="327"/>
      <c r="CB31" s="330"/>
      <c r="CD31" s="134"/>
      <c r="CE31" s="43"/>
      <c r="CF31" s="263" t="s">
        <v>317</v>
      </c>
      <c r="CG31" s="36"/>
      <c r="CH31" s="36"/>
      <c r="CI31" s="36"/>
      <c r="CJ31" s="36"/>
      <c r="CK31" s="36"/>
      <c r="CL31" s="36"/>
      <c r="CM31" s="36"/>
      <c r="CN31" s="36"/>
      <c r="CO31" s="36"/>
      <c r="CP31" s="36"/>
      <c r="CQ31" s="272"/>
      <c r="CR31" s="277">
        <v>15476</v>
      </c>
      <c r="CS31" s="318"/>
      <c r="CT31" s="318"/>
      <c r="CU31" s="318"/>
      <c r="CV31" s="318"/>
      <c r="CW31" s="318"/>
      <c r="CX31" s="318"/>
      <c r="CY31" s="337"/>
      <c r="CZ31" s="286">
        <v>0.4</v>
      </c>
      <c r="DA31" s="340"/>
      <c r="DB31" s="340"/>
      <c r="DC31" s="343"/>
      <c r="DD31" s="291">
        <v>14644</v>
      </c>
      <c r="DE31" s="318"/>
      <c r="DF31" s="318"/>
      <c r="DG31" s="318"/>
      <c r="DH31" s="318"/>
      <c r="DI31" s="318"/>
      <c r="DJ31" s="318"/>
      <c r="DK31" s="337"/>
      <c r="DL31" s="291">
        <v>14644</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204</v>
      </c>
      <c r="S32" s="219"/>
      <c r="T32" s="219"/>
      <c r="U32" s="219"/>
      <c r="V32" s="219"/>
      <c r="W32" s="219"/>
      <c r="X32" s="219"/>
      <c r="Y32" s="282"/>
      <c r="Z32" s="285" t="s">
        <v>204</v>
      </c>
      <c r="AA32" s="285"/>
      <c r="AB32" s="285"/>
      <c r="AC32" s="285"/>
      <c r="AD32" s="290" t="s">
        <v>204</v>
      </c>
      <c r="AE32" s="290"/>
      <c r="AF32" s="290"/>
      <c r="AG32" s="290"/>
      <c r="AH32" s="290"/>
      <c r="AI32" s="290"/>
      <c r="AJ32" s="290"/>
      <c r="AK32" s="290"/>
      <c r="AL32" s="286" t="s">
        <v>204</v>
      </c>
      <c r="AM32" s="240"/>
      <c r="AN32" s="240"/>
      <c r="AO32" s="299"/>
      <c r="AP32" s="303"/>
      <c r="AQ32" s="29"/>
      <c r="AR32" s="29"/>
      <c r="AS32" s="29"/>
      <c r="AT32" s="312"/>
      <c r="AU32" s="36" t="s">
        <v>254</v>
      </c>
      <c r="AV32" s="36"/>
      <c r="AW32" s="36"/>
      <c r="AX32" s="263" t="s">
        <v>379</v>
      </c>
      <c r="AY32" s="36"/>
      <c r="AZ32" s="36"/>
      <c r="BA32" s="36"/>
      <c r="BB32" s="36"/>
      <c r="BC32" s="36"/>
      <c r="BD32" s="36"/>
      <c r="BE32" s="36"/>
      <c r="BF32" s="272"/>
      <c r="BG32" s="324">
        <v>99.5</v>
      </c>
      <c r="BH32" s="318"/>
      <c r="BI32" s="318"/>
      <c r="BJ32" s="318"/>
      <c r="BK32" s="318"/>
      <c r="BL32" s="318"/>
      <c r="BM32" s="240">
        <v>98.9</v>
      </c>
      <c r="BN32" s="328"/>
      <c r="BO32" s="328"/>
      <c r="BP32" s="328"/>
      <c r="BQ32" s="321"/>
      <c r="BR32" s="324">
        <v>99.5</v>
      </c>
      <c r="BS32" s="318"/>
      <c r="BT32" s="318"/>
      <c r="BU32" s="318"/>
      <c r="BV32" s="318"/>
      <c r="BW32" s="318"/>
      <c r="BX32" s="240">
        <v>98.7</v>
      </c>
      <c r="BY32" s="328"/>
      <c r="BZ32" s="328"/>
      <c r="CA32" s="328"/>
      <c r="CB32" s="321"/>
      <c r="CD32" s="135"/>
      <c r="CE32" s="142"/>
      <c r="CF32" s="263" t="s">
        <v>212</v>
      </c>
      <c r="CG32" s="36"/>
      <c r="CH32" s="36"/>
      <c r="CI32" s="36"/>
      <c r="CJ32" s="36"/>
      <c r="CK32" s="36"/>
      <c r="CL32" s="36"/>
      <c r="CM32" s="36"/>
      <c r="CN32" s="36"/>
      <c r="CO32" s="36"/>
      <c r="CP32" s="36"/>
      <c r="CQ32" s="272"/>
      <c r="CR32" s="277">
        <v>373</v>
      </c>
      <c r="CS32" s="219"/>
      <c r="CT32" s="219"/>
      <c r="CU32" s="219"/>
      <c r="CV32" s="219"/>
      <c r="CW32" s="219"/>
      <c r="CX32" s="219"/>
      <c r="CY32" s="282"/>
      <c r="CZ32" s="286">
        <v>0</v>
      </c>
      <c r="DA32" s="340"/>
      <c r="DB32" s="340"/>
      <c r="DC32" s="343"/>
      <c r="DD32" s="291">
        <v>373</v>
      </c>
      <c r="DE32" s="219"/>
      <c r="DF32" s="219"/>
      <c r="DG32" s="219"/>
      <c r="DH32" s="219"/>
      <c r="DI32" s="219"/>
      <c r="DJ32" s="219"/>
      <c r="DK32" s="282"/>
      <c r="DL32" s="291">
        <v>373</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250736</v>
      </c>
      <c r="S33" s="219"/>
      <c r="T33" s="219"/>
      <c r="U33" s="219"/>
      <c r="V33" s="219"/>
      <c r="W33" s="219"/>
      <c r="X33" s="219"/>
      <c r="Y33" s="282"/>
      <c r="Z33" s="285">
        <v>5.8</v>
      </c>
      <c r="AA33" s="285"/>
      <c r="AB33" s="285"/>
      <c r="AC33" s="285"/>
      <c r="AD33" s="290" t="s">
        <v>204</v>
      </c>
      <c r="AE33" s="290"/>
      <c r="AF33" s="290"/>
      <c r="AG33" s="290"/>
      <c r="AH33" s="290"/>
      <c r="AI33" s="290"/>
      <c r="AJ33" s="290"/>
      <c r="AK33" s="290"/>
      <c r="AL33" s="286" t="s">
        <v>204</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99.1</v>
      </c>
      <c r="BH33" s="317"/>
      <c r="BI33" s="317"/>
      <c r="BJ33" s="317"/>
      <c r="BK33" s="317"/>
      <c r="BL33" s="317"/>
      <c r="BM33" s="297">
        <v>94</v>
      </c>
      <c r="BN33" s="317"/>
      <c r="BO33" s="317"/>
      <c r="BP33" s="317"/>
      <c r="BQ33" s="322"/>
      <c r="BR33" s="325">
        <v>99.1</v>
      </c>
      <c r="BS33" s="317"/>
      <c r="BT33" s="317"/>
      <c r="BU33" s="317"/>
      <c r="BV33" s="317"/>
      <c r="BW33" s="317"/>
      <c r="BX33" s="297">
        <v>92.6</v>
      </c>
      <c r="BY33" s="317"/>
      <c r="BZ33" s="317"/>
      <c r="CA33" s="317"/>
      <c r="CB33" s="322"/>
      <c r="CD33" s="263" t="s">
        <v>401</v>
      </c>
      <c r="CE33" s="36"/>
      <c r="CF33" s="36"/>
      <c r="CG33" s="36"/>
      <c r="CH33" s="36"/>
      <c r="CI33" s="36"/>
      <c r="CJ33" s="36"/>
      <c r="CK33" s="36"/>
      <c r="CL33" s="36"/>
      <c r="CM33" s="36"/>
      <c r="CN33" s="36"/>
      <c r="CO33" s="36"/>
      <c r="CP33" s="36"/>
      <c r="CQ33" s="272"/>
      <c r="CR33" s="277">
        <v>1534208</v>
      </c>
      <c r="CS33" s="318"/>
      <c r="CT33" s="318"/>
      <c r="CU33" s="318"/>
      <c r="CV33" s="318"/>
      <c r="CW33" s="318"/>
      <c r="CX33" s="318"/>
      <c r="CY33" s="337"/>
      <c r="CZ33" s="286">
        <v>35.799999999999997</v>
      </c>
      <c r="DA33" s="340"/>
      <c r="DB33" s="340"/>
      <c r="DC33" s="343"/>
      <c r="DD33" s="291">
        <v>1016173</v>
      </c>
      <c r="DE33" s="318"/>
      <c r="DF33" s="318"/>
      <c r="DG33" s="318"/>
      <c r="DH33" s="318"/>
      <c r="DI33" s="318"/>
      <c r="DJ33" s="318"/>
      <c r="DK33" s="337"/>
      <c r="DL33" s="291">
        <v>684535</v>
      </c>
      <c r="DM33" s="318"/>
      <c r="DN33" s="318"/>
      <c r="DO33" s="318"/>
      <c r="DP33" s="318"/>
      <c r="DQ33" s="318"/>
      <c r="DR33" s="318"/>
      <c r="DS33" s="318"/>
      <c r="DT33" s="318"/>
      <c r="DU33" s="318"/>
      <c r="DV33" s="337"/>
      <c r="DW33" s="286">
        <v>43.9</v>
      </c>
      <c r="DX33" s="340"/>
      <c r="DY33" s="340"/>
      <c r="DZ33" s="340"/>
      <c r="EA33" s="340"/>
      <c r="EB33" s="340"/>
      <c r="EC33" s="365"/>
    </row>
    <row r="34" spans="2:133" ht="11.25" customHeight="1">
      <c r="B34" s="263" t="s">
        <v>240</v>
      </c>
      <c r="C34" s="36"/>
      <c r="D34" s="36"/>
      <c r="E34" s="36"/>
      <c r="F34" s="36"/>
      <c r="G34" s="36"/>
      <c r="H34" s="36"/>
      <c r="I34" s="36"/>
      <c r="J34" s="36"/>
      <c r="K34" s="36"/>
      <c r="L34" s="36"/>
      <c r="M34" s="36"/>
      <c r="N34" s="36"/>
      <c r="O34" s="36"/>
      <c r="P34" s="36"/>
      <c r="Q34" s="272"/>
      <c r="R34" s="277">
        <v>12588</v>
      </c>
      <c r="S34" s="219"/>
      <c r="T34" s="219"/>
      <c r="U34" s="219"/>
      <c r="V34" s="219"/>
      <c r="W34" s="219"/>
      <c r="X34" s="219"/>
      <c r="Y34" s="282"/>
      <c r="Z34" s="285">
        <v>0.3</v>
      </c>
      <c r="AA34" s="285"/>
      <c r="AB34" s="285"/>
      <c r="AC34" s="285"/>
      <c r="AD34" s="290">
        <v>5279</v>
      </c>
      <c r="AE34" s="290"/>
      <c r="AF34" s="290"/>
      <c r="AG34" s="290"/>
      <c r="AH34" s="290"/>
      <c r="AI34" s="290"/>
      <c r="AJ34" s="290"/>
      <c r="AK34" s="290"/>
      <c r="AL34" s="286">
        <v>0.3</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2"/>
      <c r="CR34" s="277">
        <v>518011</v>
      </c>
      <c r="CS34" s="219"/>
      <c r="CT34" s="219"/>
      <c r="CU34" s="219"/>
      <c r="CV34" s="219"/>
      <c r="CW34" s="219"/>
      <c r="CX34" s="219"/>
      <c r="CY34" s="282"/>
      <c r="CZ34" s="286">
        <v>12.1</v>
      </c>
      <c r="DA34" s="340"/>
      <c r="DB34" s="340"/>
      <c r="DC34" s="343"/>
      <c r="DD34" s="291">
        <v>341505</v>
      </c>
      <c r="DE34" s="219"/>
      <c r="DF34" s="219"/>
      <c r="DG34" s="219"/>
      <c r="DH34" s="219"/>
      <c r="DI34" s="219"/>
      <c r="DJ34" s="219"/>
      <c r="DK34" s="282"/>
      <c r="DL34" s="291">
        <v>174168</v>
      </c>
      <c r="DM34" s="219"/>
      <c r="DN34" s="219"/>
      <c r="DO34" s="219"/>
      <c r="DP34" s="219"/>
      <c r="DQ34" s="219"/>
      <c r="DR34" s="219"/>
      <c r="DS34" s="219"/>
      <c r="DT34" s="219"/>
      <c r="DU34" s="219"/>
      <c r="DV34" s="282"/>
      <c r="DW34" s="286">
        <v>11.2</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125368</v>
      </c>
      <c r="S35" s="219"/>
      <c r="T35" s="219"/>
      <c r="U35" s="219"/>
      <c r="V35" s="219"/>
      <c r="W35" s="219"/>
      <c r="X35" s="219"/>
      <c r="Y35" s="282"/>
      <c r="Z35" s="285">
        <v>2.9</v>
      </c>
      <c r="AA35" s="285"/>
      <c r="AB35" s="285"/>
      <c r="AC35" s="285"/>
      <c r="AD35" s="290" t="s">
        <v>204</v>
      </c>
      <c r="AE35" s="290"/>
      <c r="AF35" s="290"/>
      <c r="AG35" s="290"/>
      <c r="AH35" s="290"/>
      <c r="AI35" s="290"/>
      <c r="AJ35" s="290"/>
      <c r="AK35" s="290"/>
      <c r="AL35" s="286" t="s">
        <v>204</v>
      </c>
      <c r="AM35" s="240"/>
      <c r="AN35" s="240"/>
      <c r="AO35" s="299"/>
      <c r="AP35" s="96"/>
      <c r="AQ35" s="183" t="s">
        <v>406</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2"/>
      <c r="CR35" s="277">
        <v>47928</v>
      </c>
      <c r="CS35" s="318"/>
      <c r="CT35" s="318"/>
      <c r="CU35" s="318"/>
      <c r="CV35" s="318"/>
      <c r="CW35" s="318"/>
      <c r="CX35" s="318"/>
      <c r="CY35" s="337"/>
      <c r="CZ35" s="286">
        <v>1.1000000000000001</v>
      </c>
      <c r="DA35" s="340"/>
      <c r="DB35" s="340"/>
      <c r="DC35" s="343"/>
      <c r="DD35" s="291">
        <v>41054</v>
      </c>
      <c r="DE35" s="318"/>
      <c r="DF35" s="318"/>
      <c r="DG35" s="318"/>
      <c r="DH35" s="318"/>
      <c r="DI35" s="318"/>
      <c r="DJ35" s="318"/>
      <c r="DK35" s="337"/>
      <c r="DL35" s="291">
        <v>37957</v>
      </c>
      <c r="DM35" s="318"/>
      <c r="DN35" s="318"/>
      <c r="DO35" s="318"/>
      <c r="DP35" s="318"/>
      <c r="DQ35" s="318"/>
      <c r="DR35" s="318"/>
      <c r="DS35" s="318"/>
      <c r="DT35" s="318"/>
      <c r="DU35" s="318"/>
      <c r="DV35" s="337"/>
      <c r="DW35" s="286">
        <v>2.4</v>
      </c>
      <c r="DX35" s="340"/>
      <c r="DY35" s="340"/>
      <c r="DZ35" s="340"/>
      <c r="EA35" s="340"/>
      <c r="EB35" s="340"/>
      <c r="EC35" s="365"/>
    </row>
    <row r="36" spans="2:133" ht="11.25" customHeight="1">
      <c r="B36" s="263" t="s">
        <v>410</v>
      </c>
      <c r="C36" s="36"/>
      <c r="D36" s="36"/>
      <c r="E36" s="36"/>
      <c r="F36" s="36"/>
      <c r="G36" s="36"/>
      <c r="H36" s="36"/>
      <c r="I36" s="36"/>
      <c r="J36" s="36"/>
      <c r="K36" s="36"/>
      <c r="L36" s="36"/>
      <c r="M36" s="36"/>
      <c r="N36" s="36"/>
      <c r="O36" s="36"/>
      <c r="P36" s="36"/>
      <c r="Q36" s="272"/>
      <c r="R36" s="277">
        <v>925552</v>
      </c>
      <c r="S36" s="219"/>
      <c r="T36" s="219"/>
      <c r="U36" s="219"/>
      <c r="V36" s="219"/>
      <c r="W36" s="219"/>
      <c r="X36" s="219"/>
      <c r="Y36" s="282"/>
      <c r="Z36" s="285">
        <v>21.2</v>
      </c>
      <c r="AA36" s="285"/>
      <c r="AB36" s="285"/>
      <c r="AC36" s="285"/>
      <c r="AD36" s="290" t="s">
        <v>204</v>
      </c>
      <c r="AE36" s="290"/>
      <c r="AF36" s="290"/>
      <c r="AG36" s="290"/>
      <c r="AH36" s="290"/>
      <c r="AI36" s="290"/>
      <c r="AJ36" s="290"/>
      <c r="AK36" s="290"/>
      <c r="AL36" s="286" t="s">
        <v>204</v>
      </c>
      <c r="AM36" s="240"/>
      <c r="AN36" s="240"/>
      <c r="AO36" s="299"/>
      <c r="AP36" s="96"/>
      <c r="AQ36" s="306" t="s">
        <v>396</v>
      </c>
      <c r="AR36" s="309"/>
      <c r="AS36" s="309"/>
      <c r="AT36" s="309"/>
      <c r="AU36" s="309"/>
      <c r="AV36" s="309"/>
      <c r="AW36" s="309"/>
      <c r="AX36" s="309"/>
      <c r="AY36" s="314"/>
      <c r="AZ36" s="276">
        <v>246301</v>
      </c>
      <c r="BA36" s="279"/>
      <c r="BB36" s="279"/>
      <c r="BC36" s="279"/>
      <c r="BD36" s="279"/>
      <c r="BE36" s="279"/>
      <c r="BF36" s="320"/>
      <c r="BG36" s="262" t="s">
        <v>411</v>
      </c>
      <c r="BH36" s="268"/>
      <c r="BI36" s="268"/>
      <c r="BJ36" s="268"/>
      <c r="BK36" s="268"/>
      <c r="BL36" s="268"/>
      <c r="BM36" s="268"/>
      <c r="BN36" s="268"/>
      <c r="BO36" s="268"/>
      <c r="BP36" s="268"/>
      <c r="BQ36" s="268"/>
      <c r="BR36" s="268"/>
      <c r="BS36" s="268"/>
      <c r="BT36" s="268"/>
      <c r="BU36" s="271"/>
      <c r="BV36" s="276">
        <v>427</v>
      </c>
      <c r="BW36" s="279"/>
      <c r="BX36" s="279"/>
      <c r="BY36" s="279"/>
      <c r="BZ36" s="279"/>
      <c r="CA36" s="279"/>
      <c r="CB36" s="320"/>
      <c r="CD36" s="263" t="s">
        <v>32</v>
      </c>
      <c r="CE36" s="36"/>
      <c r="CF36" s="36"/>
      <c r="CG36" s="36"/>
      <c r="CH36" s="36"/>
      <c r="CI36" s="36"/>
      <c r="CJ36" s="36"/>
      <c r="CK36" s="36"/>
      <c r="CL36" s="36"/>
      <c r="CM36" s="36"/>
      <c r="CN36" s="36"/>
      <c r="CO36" s="36"/>
      <c r="CP36" s="36"/>
      <c r="CQ36" s="272"/>
      <c r="CR36" s="277">
        <v>490553</v>
      </c>
      <c r="CS36" s="219"/>
      <c r="CT36" s="219"/>
      <c r="CU36" s="219"/>
      <c r="CV36" s="219"/>
      <c r="CW36" s="219"/>
      <c r="CX36" s="219"/>
      <c r="CY36" s="282"/>
      <c r="CZ36" s="286">
        <v>11.5</v>
      </c>
      <c r="DA36" s="340"/>
      <c r="DB36" s="340"/>
      <c r="DC36" s="343"/>
      <c r="DD36" s="291">
        <v>424654</v>
      </c>
      <c r="DE36" s="219"/>
      <c r="DF36" s="219"/>
      <c r="DG36" s="219"/>
      <c r="DH36" s="219"/>
      <c r="DI36" s="219"/>
      <c r="DJ36" s="219"/>
      <c r="DK36" s="282"/>
      <c r="DL36" s="291">
        <v>363521</v>
      </c>
      <c r="DM36" s="219"/>
      <c r="DN36" s="219"/>
      <c r="DO36" s="219"/>
      <c r="DP36" s="219"/>
      <c r="DQ36" s="219"/>
      <c r="DR36" s="219"/>
      <c r="DS36" s="219"/>
      <c r="DT36" s="219"/>
      <c r="DU36" s="219"/>
      <c r="DV36" s="282"/>
      <c r="DW36" s="286">
        <v>23.3</v>
      </c>
      <c r="DX36" s="340"/>
      <c r="DY36" s="340"/>
      <c r="DZ36" s="340"/>
      <c r="EA36" s="340"/>
      <c r="EB36" s="340"/>
      <c r="EC36" s="365"/>
    </row>
    <row r="37" spans="2:133" ht="11.25" customHeight="1">
      <c r="B37" s="263" t="s">
        <v>380</v>
      </c>
      <c r="C37" s="36"/>
      <c r="D37" s="36"/>
      <c r="E37" s="36"/>
      <c r="F37" s="36"/>
      <c r="G37" s="36"/>
      <c r="H37" s="36"/>
      <c r="I37" s="36"/>
      <c r="J37" s="36"/>
      <c r="K37" s="36"/>
      <c r="L37" s="36"/>
      <c r="M37" s="36"/>
      <c r="N37" s="36"/>
      <c r="O37" s="36"/>
      <c r="P37" s="36"/>
      <c r="Q37" s="272"/>
      <c r="R37" s="277">
        <v>62980</v>
      </c>
      <c r="S37" s="219"/>
      <c r="T37" s="219"/>
      <c r="U37" s="219"/>
      <c r="V37" s="219"/>
      <c r="W37" s="219"/>
      <c r="X37" s="219"/>
      <c r="Y37" s="282"/>
      <c r="Z37" s="285">
        <v>1.4</v>
      </c>
      <c r="AA37" s="285"/>
      <c r="AB37" s="285"/>
      <c r="AC37" s="285"/>
      <c r="AD37" s="290" t="s">
        <v>204</v>
      </c>
      <c r="AE37" s="290"/>
      <c r="AF37" s="290"/>
      <c r="AG37" s="290"/>
      <c r="AH37" s="290"/>
      <c r="AI37" s="290"/>
      <c r="AJ37" s="290"/>
      <c r="AK37" s="290"/>
      <c r="AL37" s="286" t="s">
        <v>204</v>
      </c>
      <c r="AM37" s="240"/>
      <c r="AN37" s="240"/>
      <c r="AO37" s="299"/>
      <c r="AQ37" s="307" t="s">
        <v>412</v>
      </c>
      <c r="AR37" s="201"/>
      <c r="AS37" s="201"/>
      <c r="AT37" s="201"/>
      <c r="AU37" s="201"/>
      <c r="AV37" s="201"/>
      <c r="AW37" s="201"/>
      <c r="AX37" s="201"/>
      <c r="AY37" s="315"/>
      <c r="AZ37" s="277">
        <v>40120</v>
      </c>
      <c r="BA37" s="219"/>
      <c r="BB37" s="219"/>
      <c r="BC37" s="219"/>
      <c r="BD37" s="318"/>
      <c r="BE37" s="318"/>
      <c r="BF37" s="321"/>
      <c r="BG37" s="263" t="s">
        <v>416</v>
      </c>
      <c r="BH37" s="36"/>
      <c r="BI37" s="36"/>
      <c r="BJ37" s="36"/>
      <c r="BK37" s="36"/>
      <c r="BL37" s="36"/>
      <c r="BM37" s="36"/>
      <c r="BN37" s="36"/>
      <c r="BO37" s="36"/>
      <c r="BP37" s="36"/>
      <c r="BQ37" s="36"/>
      <c r="BR37" s="36"/>
      <c r="BS37" s="36"/>
      <c r="BT37" s="36"/>
      <c r="BU37" s="272"/>
      <c r="BV37" s="277">
        <v>-37156</v>
      </c>
      <c r="BW37" s="219"/>
      <c r="BX37" s="219"/>
      <c r="BY37" s="219"/>
      <c r="BZ37" s="219"/>
      <c r="CA37" s="219"/>
      <c r="CB37" s="332"/>
      <c r="CD37" s="263" t="s">
        <v>164</v>
      </c>
      <c r="CE37" s="36"/>
      <c r="CF37" s="36"/>
      <c r="CG37" s="36"/>
      <c r="CH37" s="36"/>
      <c r="CI37" s="36"/>
      <c r="CJ37" s="36"/>
      <c r="CK37" s="36"/>
      <c r="CL37" s="36"/>
      <c r="CM37" s="36"/>
      <c r="CN37" s="36"/>
      <c r="CO37" s="36"/>
      <c r="CP37" s="36"/>
      <c r="CQ37" s="272"/>
      <c r="CR37" s="277">
        <v>308667</v>
      </c>
      <c r="CS37" s="318"/>
      <c r="CT37" s="318"/>
      <c r="CU37" s="318"/>
      <c r="CV37" s="318"/>
      <c r="CW37" s="318"/>
      <c r="CX37" s="318"/>
      <c r="CY37" s="337"/>
      <c r="CZ37" s="286">
        <v>7.2</v>
      </c>
      <c r="DA37" s="340"/>
      <c r="DB37" s="340"/>
      <c r="DC37" s="343"/>
      <c r="DD37" s="291">
        <v>298447</v>
      </c>
      <c r="DE37" s="318"/>
      <c r="DF37" s="318"/>
      <c r="DG37" s="318"/>
      <c r="DH37" s="318"/>
      <c r="DI37" s="318"/>
      <c r="DJ37" s="318"/>
      <c r="DK37" s="337"/>
      <c r="DL37" s="291">
        <v>298447</v>
      </c>
      <c r="DM37" s="318"/>
      <c r="DN37" s="318"/>
      <c r="DO37" s="318"/>
      <c r="DP37" s="318"/>
      <c r="DQ37" s="318"/>
      <c r="DR37" s="318"/>
      <c r="DS37" s="318"/>
      <c r="DT37" s="318"/>
      <c r="DU37" s="318"/>
      <c r="DV37" s="337"/>
      <c r="DW37" s="286">
        <v>19.2</v>
      </c>
      <c r="DX37" s="340"/>
      <c r="DY37" s="340"/>
      <c r="DZ37" s="340"/>
      <c r="EA37" s="340"/>
      <c r="EB37" s="340"/>
      <c r="EC37" s="365"/>
    </row>
    <row r="38" spans="2:133" ht="11.25" customHeight="1">
      <c r="B38" s="263" t="s">
        <v>402</v>
      </c>
      <c r="C38" s="36"/>
      <c r="D38" s="36"/>
      <c r="E38" s="36"/>
      <c r="F38" s="36"/>
      <c r="G38" s="36"/>
      <c r="H38" s="36"/>
      <c r="I38" s="36"/>
      <c r="J38" s="36"/>
      <c r="K38" s="36"/>
      <c r="L38" s="36"/>
      <c r="M38" s="36"/>
      <c r="N38" s="36"/>
      <c r="O38" s="36"/>
      <c r="P38" s="36"/>
      <c r="Q38" s="272"/>
      <c r="R38" s="277">
        <v>80793</v>
      </c>
      <c r="S38" s="219"/>
      <c r="T38" s="219"/>
      <c r="U38" s="219"/>
      <c r="V38" s="219"/>
      <c r="W38" s="219"/>
      <c r="X38" s="219"/>
      <c r="Y38" s="282"/>
      <c r="Z38" s="285">
        <v>1.9</v>
      </c>
      <c r="AA38" s="285"/>
      <c r="AB38" s="285"/>
      <c r="AC38" s="285"/>
      <c r="AD38" s="290">
        <v>5430</v>
      </c>
      <c r="AE38" s="290"/>
      <c r="AF38" s="290"/>
      <c r="AG38" s="290"/>
      <c r="AH38" s="290"/>
      <c r="AI38" s="290"/>
      <c r="AJ38" s="290"/>
      <c r="AK38" s="290"/>
      <c r="AL38" s="286">
        <v>0.4</v>
      </c>
      <c r="AM38" s="240"/>
      <c r="AN38" s="240"/>
      <c r="AO38" s="299"/>
      <c r="AQ38" s="307" t="s">
        <v>417</v>
      </c>
      <c r="AR38" s="201"/>
      <c r="AS38" s="201"/>
      <c r="AT38" s="201"/>
      <c r="AU38" s="201"/>
      <c r="AV38" s="201"/>
      <c r="AW38" s="201"/>
      <c r="AX38" s="201"/>
      <c r="AY38" s="315"/>
      <c r="AZ38" s="277">
        <v>641</v>
      </c>
      <c r="BA38" s="219"/>
      <c r="BB38" s="219"/>
      <c r="BC38" s="219"/>
      <c r="BD38" s="318"/>
      <c r="BE38" s="318"/>
      <c r="BF38" s="321"/>
      <c r="BG38" s="263" t="s">
        <v>418</v>
      </c>
      <c r="BH38" s="36"/>
      <c r="BI38" s="36"/>
      <c r="BJ38" s="36"/>
      <c r="BK38" s="36"/>
      <c r="BL38" s="36"/>
      <c r="BM38" s="36"/>
      <c r="BN38" s="36"/>
      <c r="BO38" s="36"/>
      <c r="BP38" s="36"/>
      <c r="BQ38" s="36"/>
      <c r="BR38" s="36"/>
      <c r="BS38" s="36"/>
      <c r="BT38" s="36"/>
      <c r="BU38" s="272"/>
      <c r="BV38" s="277">
        <v>509</v>
      </c>
      <c r="BW38" s="219"/>
      <c r="BX38" s="219"/>
      <c r="BY38" s="219"/>
      <c r="BZ38" s="219"/>
      <c r="CA38" s="219"/>
      <c r="CB38" s="332"/>
      <c r="CD38" s="263" t="s">
        <v>419</v>
      </c>
      <c r="CE38" s="36"/>
      <c r="CF38" s="36"/>
      <c r="CG38" s="36"/>
      <c r="CH38" s="36"/>
      <c r="CI38" s="36"/>
      <c r="CJ38" s="36"/>
      <c r="CK38" s="36"/>
      <c r="CL38" s="36"/>
      <c r="CM38" s="36"/>
      <c r="CN38" s="36"/>
      <c r="CO38" s="36"/>
      <c r="CP38" s="36"/>
      <c r="CQ38" s="272"/>
      <c r="CR38" s="277">
        <v>246301</v>
      </c>
      <c r="CS38" s="219"/>
      <c r="CT38" s="219"/>
      <c r="CU38" s="219"/>
      <c r="CV38" s="219"/>
      <c r="CW38" s="219"/>
      <c r="CX38" s="219"/>
      <c r="CY38" s="282"/>
      <c r="CZ38" s="286">
        <v>5.8</v>
      </c>
      <c r="DA38" s="340"/>
      <c r="DB38" s="340"/>
      <c r="DC38" s="343"/>
      <c r="DD38" s="291">
        <v>184015</v>
      </c>
      <c r="DE38" s="219"/>
      <c r="DF38" s="219"/>
      <c r="DG38" s="219"/>
      <c r="DH38" s="219"/>
      <c r="DI38" s="219"/>
      <c r="DJ38" s="219"/>
      <c r="DK38" s="282"/>
      <c r="DL38" s="291">
        <v>108889</v>
      </c>
      <c r="DM38" s="219"/>
      <c r="DN38" s="219"/>
      <c r="DO38" s="219"/>
      <c r="DP38" s="219"/>
      <c r="DQ38" s="219"/>
      <c r="DR38" s="219"/>
      <c r="DS38" s="219"/>
      <c r="DT38" s="219"/>
      <c r="DU38" s="219"/>
      <c r="DV38" s="282"/>
      <c r="DW38" s="286">
        <v>7</v>
      </c>
      <c r="DX38" s="340"/>
      <c r="DY38" s="340"/>
      <c r="DZ38" s="340"/>
      <c r="EA38" s="340"/>
      <c r="EB38" s="340"/>
      <c r="EC38" s="365"/>
    </row>
    <row r="39" spans="2:133" ht="11.25" customHeight="1">
      <c r="B39" s="263" t="s">
        <v>420</v>
      </c>
      <c r="C39" s="36"/>
      <c r="D39" s="36"/>
      <c r="E39" s="36"/>
      <c r="F39" s="36"/>
      <c r="G39" s="36"/>
      <c r="H39" s="36"/>
      <c r="I39" s="36"/>
      <c r="J39" s="36"/>
      <c r="K39" s="36"/>
      <c r="L39" s="36"/>
      <c r="M39" s="36"/>
      <c r="N39" s="36"/>
      <c r="O39" s="36"/>
      <c r="P39" s="36"/>
      <c r="Q39" s="272"/>
      <c r="R39" s="277">
        <v>903600</v>
      </c>
      <c r="S39" s="219"/>
      <c r="T39" s="219"/>
      <c r="U39" s="219"/>
      <c r="V39" s="219"/>
      <c r="W39" s="219"/>
      <c r="X39" s="219"/>
      <c r="Y39" s="282"/>
      <c r="Z39" s="285">
        <v>20.7</v>
      </c>
      <c r="AA39" s="285"/>
      <c r="AB39" s="285"/>
      <c r="AC39" s="285"/>
      <c r="AD39" s="290" t="s">
        <v>204</v>
      </c>
      <c r="AE39" s="290"/>
      <c r="AF39" s="290"/>
      <c r="AG39" s="290"/>
      <c r="AH39" s="290"/>
      <c r="AI39" s="290"/>
      <c r="AJ39" s="290"/>
      <c r="AK39" s="290"/>
      <c r="AL39" s="286" t="s">
        <v>204</v>
      </c>
      <c r="AM39" s="240"/>
      <c r="AN39" s="240"/>
      <c r="AO39" s="299"/>
      <c r="AQ39" s="307" t="s">
        <v>310</v>
      </c>
      <c r="AR39" s="201"/>
      <c r="AS39" s="201"/>
      <c r="AT39" s="201"/>
      <c r="AU39" s="201"/>
      <c r="AV39" s="201"/>
      <c r="AW39" s="201"/>
      <c r="AX39" s="201"/>
      <c r="AY39" s="315"/>
      <c r="AZ39" s="277" t="s">
        <v>204</v>
      </c>
      <c r="BA39" s="219"/>
      <c r="BB39" s="219"/>
      <c r="BC39" s="219"/>
      <c r="BD39" s="318"/>
      <c r="BE39" s="318"/>
      <c r="BF39" s="321"/>
      <c r="BG39" s="263" t="s">
        <v>342</v>
      </c>
      <c r="BH39" s="36"/>
      <c r="BI39" s="36"/>
      <c r="BJ39" s="36"/>
      <c r="BK39" s="36"/>
      <c r="BL39" s="36"/>
      <c r="BM39" s="36"/>
      <c r="BN39" s="36"/>
      <c r="BO39" s="36"/>
      <c r="BP39" s="36"/>
      <c r="BQ39" s="36"/>
      <c r="BR39" s="36"/>
      <c r="BS39" s="36"/>
      <c r="BT39" s="36"/>
      <c r="BU39" s="272"/>
      <c r="BV39" s="277">
        <v>784</v>
      </c>
      <c r="BW39" s="219"/>
      <c r="BX39" s="219"/>
      <c r="BY39" s="219"/>
      <c r="BZ39" s="219"/>
      <c r="CA39" s="219"/>
      <c r="CB39" s="332"/>
      <c r="CD39" s="263" t="s">
        <v>424</v>
      </c>
      <c r="CE39" s="36"/>
      <c r="CF39" s="36"/>
      <c r="CG39" s="36"/>
      <c r="CH39" s="36"/>
      <c r="CI39" s="36"/>
      <c r="CJ39" s="36"/>
      <c r="CK39" s="36"/>
      <c r="CL39" s="36"/>
      <c r="CM39" s="36"/>
      <c r="CN39" s="36"/>
      <c r="CO39" s="36"/>
      <c r="CP39" s="36"/>
      <c r="CQ39" s="272"/>
      <c r="CR39" s="277">
        <v>189627</v>
      </c>
      <c r="CS39" s="318"/>
      <c r="CT39" s="318"/>
      <c r="CU39" s="318"/>
      <c r="CV39" s="318"/>
      <c r="CW39" s="318"/>
      <c r="CX39" s="318"/>
      <c r="CY39" s="337"/>
      <c r="CZ39" s="286">
        <v>4.4000000000000004</v>
      </c>
      <c r="DA39" s="340"/>
      <c r="DB39" s="340"/>
      <c r="DC39" s="343"/>
      <c r="DD39" s="291">
        <v>24945</v>
      </c>
      <c r="DE39" s="318"/>
      <c r="DF39" s="318"/>
      <c r="DG39" s="318"/>
      <c r="DH39" s="318"/>
      <c r="DI39" s="318"/>
      <c r="DJ39" s="318"/>
      <c r="DK39" s="337"/>
      <c r="DL39" s="291" t="s">
        <v>204</v>
      </c>
      <c r="DM39" s="318"/>
      <c r="DN39" s="318"/>
      <c r="DO39" s="318"/>
      <c r="DP39" s="318"/>
      <c r="DQ39" s="318"/>
      <c r="DR39" s="318"/>
      <c r="DS39" s="318"/>
      <c r="DT39" s="318"/>
      <c r="DU39" s="318"/>
      <c r="DV39" s="337"/>
      <c r="DW39" s="286" t="s">
        <v>204</v>
      </c>
      <c r="DX39" s="340"/>
      <c r="DY39" s="340"/>
      <c r="DZ39" s="340"/>
      <c r="EA39" s="340"/>
      <c r="EB39" s="340"/>
      <c r="EC39" s="365"/>
    </row>
    <row r="40" spans="2:133" ht="11.25" customHeight="1">
      <c r="B40" s="263" t="s">
        <v>425</v>
      </c>
      <c r="C40" s="36"/>
      <c r="D40" s="36"/>
      <c r="E40" s="36"/>
      <c r="F40" s="36"/>
      <c r="G40" s="36"/>
      <c r="H40" s="36"/>
      <c r="I40" s="36"/>
      <c r="J40" s="36"/>
      <c r="K40" s="36"/>
      <c r="L40" s="36"/>
      <c r="M40" s="36"/>
      <c r="N40" s="36"/>
      <c r="O40" s="36"/>
      <c r="P40" s="36"/>
      <c r="Q40" s="272"/>
      <c r="R40" s="277" t="s">
        <v>204</v>
      </c>
      <c r="S40" s="219"/>
      <c r="T40" s="219"/>
      <c r="U40" s="219"/>
      <c r="V40" s="219"/>
      <c r="W40" s="219"/>
      <c r="X40" s="219"/>
      <c r="Y40" s="282"/>
      <c r="Z40" s="285" t="s">
        <v>204</v>
      </c>
      <c r="AA40" s="285"/>
      <c r="AB40" s="285"/>
      <c r="AC40" s="285"/>
      <c r="AD40" s="290" t="s">
        <v>204</v>
      </c>
      <c r="AE40" s="290"/>
      <c r="AF40" s="290"/>
      <c r="AG40" s="290"/>
      <c r="AH40" s="290"/>
      <c r="AI40" s="290"/>
      <c r="AJ40" s="290"/>
      <c r="AK40" s="290"/>
      <c r="AL40" s="286" t="s">
        <v>204</v>
      </c>
      <c r="AM40" s="240"/>
      <c r="AN40" s="240"/>
      <c r="AO40" s="299"/>
      <c r="AQ40" s="307" t="s">
        <v>426</v>
      </c>
      <c r="AR40" s="201"/>
      <c r="AS40" s="201"/>
      <c r="AT40" s="201"/>
      <c r="AU40" s="201"/>
      <c r="AV40" s="201"/>
      <c r="AW40" s="201"/>
      <c r="AX40" s="201"/>
      <c r="AY40" s="315"/>
      <c r="AZ40" s="277" t="s">
        <v>204</v>
      </c>
      <c r="BA40" s="219"/>
      <c r="BB40" s="219"/>
      <c r="BC40" s="219"/>
      <c r="BD40" s="318"/>
      <c r="BE40" s="318"/>
      <c r="BF40" s="321"/>
      <c r="BG40" s="303" t="s">
        <v>427</v>
      </c>
      <c r="BH40" s="29"/>
      <c r="BI40" s="29"/>
      <c r="BJ40" s="29"/>
      <c r="BK40" s="29"/>
      <c r="BL40" s="29"/>
      <c r="BM40" s="36" t="s">
        <v>428</v>
      </c>
      <c r="BN40" s="36"/>
      <c r="BO40" s="36"/>
      <c r="BP40" s="36"/>
      <c r="BQ40" s="36"/>
      <c r="BR40" s="36"/>
      <c r="BS40" s="36"/>
      <c r="BT40" s="36"/>
      <c r="BU40" s="272"/>
      <c r="BV40" s="277">
        <v>99</v>
      </c>
      <c r="BW40" s="219"/>
      <c r="BX40" s="219"/>
      <c r="BY40" s="219"/>
      <c r="BZ40" s="219"/>
      <c r="CA40" s="219"/>
      <c r="CB40" s="332"/>
      <c r="CD40" s="263" t="s">
        <v>375</v>
      </c>
      <c r="CE40" s="36"/>
      <c r="CF40" s="36"/>
      <c r="CG40" s="36"/>
      <c r="CH40" s="36"/>
      <c r="CI40" s="36"/>
      <c r="CJ40" s="36"/>
      <c r="CK40" s="36"/>
      <c r="CL40" s="36"/>
      <c r="CM40" s="36"/>
      <c r="CN40" s="36"/>
      <c r="CO40" s="36"/>
      <c r="CP40" s="36"/>
      <c r="CQ40" s="272"/>
      <c r="CR40" s="277">
        <v>41788</v>
      </c>
      <c r="CS40" s="219"/>
      <c r="CT40" s="219"/>
      <c r="CU40" s="219"/>
      <c r="CV40" s="219"/>
      <c r="CW40" s="219"/>
      <c r="CX40" s="219"/>
      <c r="CY40" s="282"/>
      <c r="CZ40" s="286">
        <v>1</v>
      </c>
      <c r="DA40" s="340"/>
      <c r="DB40" s="340"/>
      <c r="DC40" s="343"/>
      <c r="DD40" s="291" t="s">
        <v>204</v>
      </c>
      <c r="DE40" s="219"/>
      <c r="DF40" s="219"/>
      <c r="DG40" s="219"/>
      <c r="DH40" s="219"/>
      <c r="DI40" s="219"/>
      <c r="DJ40" s="219"/>
      <c r="DK40" s="282"/>
      <c r="DL40" s="291" t="s">
        <v>204</v>
      </c>
      <c r="DM40" s="219"/>
      <c r="DN40" s="219"/>
      <c r="DO40" s="219"/>
      <c r="DP40" s="219"/>
      <c r="DQ40" s="219"/>
      <c r="DR40" s="219"/>
      <c r="DS40" s="219"/>
      <c r="DT40" s="219"/>
      <c r="DU40" s="219"/>
      <c r="DV40" s="282"/>
      <c r="DW40" s="286" t="s">
        <v>204</v>
      </c>
      <c r="DX40" s="340"/>
      <c r="DY40" s="340"/>
      <c r="DZ40" s="340"/>
      <c r="EA40" s="340"/>
      <c r="EB40" s="340"/>
      <c r="EC40" s="365"/>
    </row>
    <row r="41" spans="2:133" ht="11.25" customHeight="1">
      <c r="B41" s="263" t="s">
        <v>429</v>
      </c>
      <c r="C41" s="36"/>
      <c r="D41" s="36"/>
      <c r="E41" s="36"/>
      <c r="F41" s="36"/>
      <c r="G41" s="36"/>
      <c r="H41" s="36"/>
      <c r="I41" s="36"/>
      <c r="J41" s="36"/>
      <c r="K41" s="36"/>
      <c r="L41" s="36"/>
      <c r="M41" s="36"/>
      <c r="N41" s="36"/>
      <c r="O41" s="36"/>
      <c r="P41" s="36"/>
      <c r="Q41" s="272"/>
      <c r="R41" s="277">
        <v>42900</v>
      </c>
      <c r="S41" s="219"/>
      <c r="T41" s="219"/>
      <c r="U41" s="219"/>
      <c r="V41" s="219"/>
      <c r="W41" s="219"/>
      <c r="X41" s="219"/>
      <c r="Y41" s="282"/>
      <c r="Z41" s="285">
        <v>1</v>
      </c>
      <c r="AA41" s="285"/>
      <c r="AB41" s="285"/>
      <c r="AC41" s="285"/>
      <c r="AD41" s="290" t="s">
        <v>204</v>
      </c>
      <c r="AE41" s="290"/>
      <c r="AF41" s="290"/>
      <c r="AG41" s="290"/>
      <c r="AH41" s="290"/>
      <c r="AI41" s="290"/>
      <c r="AJ41" s="290"/>
      <c r="AK41" s="290"/>
      <c r="AL41" s="286" t="s">
        <v>204</v>
      </c>
      <c r="AM41" s="240"/>
      <c r="AN41" s="240"/>
      <c r="AO41" s="299"/>
      <c r="AQ41" s="307" t="s">
        <v>431</v>
      </c>
      <c r="AR41" s="201"/>
      <c r="AS41" s="201"/>
      <c r="AT41" s="201"/>
      <c r="AU41" s="201"/>
      <c r="AV41" s="201"/>
      <c r="AW41" s="201"/>
      <c r="AX41" s="201"/>
      <c r="AY41" s="315"/>
      <c r="AZ41" s="277">
        <v>76116</v>
      </c>
      <c r="BA41" s="219"/>
      <c r="BB41" s="219"/>
      <c r="BC41" s="219"/>
      <c r="BD41" s="318"/>
      <c r="BE41" s="318"/>
      <c r="BF41" s="321"/>
      <c r="BG41" s="303"/>
      <c r="BH41" s="29"/>
      <c r="BI41" s="29"/>
      <c r="BJ41" s="29"/>
      <c r="BK41" s="29"/>
      <c r="BL41" s="29"/>
      <c r="BM41" s="36" t="s">
        <v>347</v>
      </c>
      <c r="BN41" s="36"/>
      <c r="BO41" s="36"/>
      <c r="BP41" s="36"/>
      <c r="BQ41" s="36"/>
      <c r="BR41" s="36"/>
      <c r="BS41" s="36"/>
      <c r="BT41" s="36"/>
      <c r="BU41" s="272"/>
      <c r="BV41" s="277">
        <v>2</v>
      </c>
      <c r="BW41" s="219"/>
      <c r="BX41" s="219"/>
      <c r="BY41" s="219"/>
      <c r="BZ41" s="219"/>
      <c r="CA41" s="219"/>
      <c r="CB41" s="332"/>
      <c r="CD41" s="263" t="s">
        <v>289</v>
      </c>
      <c r="CE41" s="36"/>
      <c r="CF41" s="36"/>
      <c r="CG41" s="36"/>
      <c r="CH41" s="36"/>
      <c r="CI41" s="36"/>
      <c r="CJ41" s="36"/>
      <c r="CK41" s="36"/>
      <c r="CL41" s="36"/>
      <c r="CM41" s="36"/>
      <c r="CN41" s="36"/>
      <c r="CO41" s="36"/>
      <c r="CP41" s="36"/>
      <c r="CQ41" s="272"/>
      <c r="CR41" s="277" t="s">
        <v>204</v>
      </c>
      <c r="CS41" s="318"/>
      <c r="CT41" s="318"/>
      <c r="CU41" s="318"/>
      <c r="CV41" s="318"/>
      <c r="CW41" s="318"/>
      <c r="CX41" s="318"/>
      <c r="CY41" s="337"/>
      <c r="CZ41" s="286" t="s">
        <v>204</v>
      </c>
      <c r="DA41" s="340"/>
      <c r="DB41" s="340"/>
      <c r="DC41" s="343"/>
      <c r="DD41" s="291" t="s">
        <v>204</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430</v>
      </c>
      <c r="C42" s="270"/>
      <c r="D42" s="270"/>
      <c r="E42" s="270"/>
      <c r="F42" s="270"/>
      <c r="G42" s="270"/>
      <c r="H42" s="270"/>
      <c r="I42" s="270"/>
      <c r="J42" s="270"/>
      <c r="K42" s="270"/>
      <c r="L42" s="270"/>
      <c r="M42" s="270"/>
      <c r="N42" s="270"/>
      <c r="O42" s="270"/>
      <c r="P42" s="270"/>
      <c r="Q42" s="274"/>
      <c r="R42" s="278">
        <v>4357584</v>
      </c>
      <c r="S42" s="280"/>
      <c r="T42" s="280"/>
      <c r="U42" s="280"/>
      <c r="V42" s="280"/>
      <c r="W42" s="280"/>
      <c r="X42" s="280"/>
      <c r="Y42" s="283"/>
      <c r="Z42" s="287">
        <v>100</v>
      </c>
      <c r="AA42" s="287"/>
      <c r="AB42" s="287"/>
      <c r="AC42" s="287"/>
      <c r="AD42" s="292">
        <v>1514964</v>
      </c>
      <c r="AE42" s="292"/>
      <c r="AF42" s="292"/>
      <c r="AG42" s="292"/>
      <c r="AH42" s="292"/>
      <c r="AI42" s="292"/>
      <c r="AJ42" s="292"/>
      <c r="AK42" s="292"/>
      <c r="AL42" s="295">
        <v>100</v>
      </c>
      <c r="AM42" s="297"/>
      <c r="AN42" s="297"/>
      <c r="AO42" s="300"/>
      <c r="AQ42" s="308" t="s">
        <v>432</v>
      </c>
      <c r="AR42" s="310"/>
      <c r="AS42" s="310"/>
      <c r="AT42" s="310"/>
      <c r="AU42" s="310"/>
      <c r="AV42" s="310"/>
      <c r="AW42" s="310"/>
      <c r="AX42" s="310"/>
      <c r="AY42" s="316"/>
      <c r="AZ42" s="278">
        <v>129424</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429</v>
      </c>
      <c r="BW42" s="280"/>
      <c r="BX42" s="280"/>
      <c r="BY42" s="280"/>
      <c r="BZ42" s="280"/>
      <c r="CA42" s="280"/>
      <c r="CB42" s="333"/>
      <c r="CD42" s="263" t="s">
        <v>282</v>
      </c>
      <c r="CE42" s="36"/>
      <c r="CF42" s="36"/>
      <c r="CG42" s="36"/>
      <c r="CH42" s="36"/>
      <c r="CI42" s="36"/>
      <c r="CJ42" s="36"/>
      <c r="CK42" s="36"/>
      <c r="CL42" s="36"/>
      <c r="CM42" s="36"/>
      <c r="CN42" s="36"/>
      <c r="CO42" s="36"/>
      <c r="CP42" s="36"/>
      <c r="CQ42" s="272"/>
      <c r="CR42" s="277">
        <v>1847738</v>
      </c>
      <c r="CS42" s="219"/>
      <c r="CT42" s="219"/>
      <c r="CU42" s="219"/>
      <c r="CV42" s="219"/>
      <c r="CW42" s="219"/>
      <c r="CX42" s="219"/>
      <c r="CY42" s="282"/>
      <c r="CZ42" s="286">
        <v>43.2</v>
      </c>
      <c r="DA42" s="240"/>
      <c r="DB42" s="240"/>
      <c r="DC42" s="288"/>
      <c r="DD42" s="291">
        <v>97548</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14953</v>
      </c>
      <c r="CS43" s="318"/>
      <c r="CT43" s="318"/>
      <c r="CU43" s="318"/>
      <c r="CV43" s="318"/>
      <c r="CW43" s="318"/>
      <c r="CX43" s="318"/>
      <c r="CY43" s="337"/>
      <c r="CZ43" s="286">
        <v>0.3</v>
      </c>
      <c r="DA43" s="340"/>
      <c r="DB43" s="340"/>
      <c r="DC43" s="343"/>
      <c r="DD43" s="291">
        <v>14953</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150</v>
      </c>
      <c r="CG44" s="36"/>
      <c r="CH44" s="36"/>
      <c r="CI44" s="36"/>
      <c r="CJ44" s="36"/>
      <c r="CK44" s="36"/>
      <c r="CL44" s="36"/>
      <c r="CM44" s="36"/>
      <c r="CN44" s="36"/>
      <c r="CO44" s="36"/>
      <c r="CP44" s="36"/>
      <c r="CQ44" s="272"/>
      <c r="CR44" s="277">
        <v>1727995</v>
      </c>
      <c r="CS44" s="219"/>
      <c r="CT44" s="219"/>
      <c r="CU44" s="219"/>
      <c r="CV44" s="219"/>
      <c r="CW44" s="219"/>
      <c r="CX44" s="219"/>
      <c r="CY44" s="282"/>
      <c r="CZ44" s="286">
        <v>40.4</v>
      </c>
      <c r="DA44" s="240"/>
      <c r="DB44" s="240"/>
      <c r="DC44" s="288"/>
      <c r="DD44" s="291">
        <v>75183</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434</v>
      </c>
      <c r="CG45" s="36"/>
      <c r="CH45" s="36"/>
      <c r="CI45" s="36"/>
      <c r="CJ45" s="36"/>
      <c r="CK45" s="36"/>
      <c r="CL45" s="36"/>
      <c r="CM45" s="36"/>
      <c r="CN45" s="36"/>
      <c r="CO45" s="36"/>
      <c r="CP45" s="36"/>
      <c r="CQ45" s="272"/>
      <c r="CR45" s="277">
        <v>331709</v>
      </c>
      <c r="CS45" s="318"/>
      <c r="CT45" s="318"/>
      <c r="CU45" s="318"/>
      <c r="CV45" s="318"/>
      <c r="CW45" s="318"/>
      <c r="CX45" s="318"/>
      <c r="CY45" s="337"/>
      <c r="CZ45" s="286">
        <v>7.7</v>
      </c>
      <c r="DA45" s="340"/>
      <c r="DB45" s="340"/>
      <c r="DC45" s="343"/>
      <c r="DD45" s="291">
        <v>18138</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435</v>
      </c>
      <c r="CG46" s="36"/>
      <c r="CH46" s="36"/>
      <c r="CI46" s="36"/>
      <c r="CJ46" s="36"/>
      <c r="CK46" s="36"/>
      <c r="CL46" s="36"/>
      <c r="CM46" s="36"/>
      <c r="CN46" s="36"/>
      <c r="CO46" s="36"/>
      <c r="CP46" s="36"/>
      <c r="CQ46" s="272"/>
      <c r="CR46" s="277">
        <v>1381424</v>
      </c>
      <c r="CS46" s="219"/>
      <c r="CT46" s="219"/>
      <c r="CU46" s="219"/>
      <c r="CV46" s="219"/>
      <c r="CW46" s="219"/>
      <c r="CX46" s="219"/>
      <c r="CY46" s="282"/>
      <c r="CZ46" s="286">
        <v>32.299999999999997</v>
      </c>
      <c r="DA46" s="240"/>
      <c r="DB46" s="240"/>
      <c r="DC46" s="288"/>
      <c r="DD46" s="291">
        <v>55783</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409</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437</v>
      </c>
      <c r="CG47" s="36"/>
      <c r="CH47" s="36"/>
      <c r="CI47" s="36"/>
      <c r="CJ47" s="36"/>
      <c r="CK47" s="36"/>
      <c r="CL47" s="36"/>
      <c r="CM47" s="36"/>
      <c r="CN47" s="36"/>
      <c r="CO47" s="36"/>
      <c r="CP47" s="36"/>
      <c r="CQ47" s="272"/>
      <c r="CR47" s="277">
        <v>119743</v>
      </c>
      <c r="CS47" s="318"/>
      <c r="CT47" s="318"/>
      <c r="CU47" s="318"/>
      <c r="CV47" s="318"/>
      <c r="CW47" s="318"/>
      <c r="CX47" s="318"/>
      <c r="CY47" s="337"/>
      <c r="CZ47" s="286">
        <v>2.8</v>
      </c>
      <c r="DA47" s="340"/>
      <c r="DB47" s="340"/>
      <c r="DC47" s="343"/>
      <c r="DD47" s="291">
        <v>22365</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270</v>
      </c>
      <c r="CD48" s="135"/>
      <c r="CE48" s="142"/>
      <c r="CF48" s="263" t="s">
        <v>438</v>
      </c>
      <c r="CG48" s="36"/>
      <c r="CH48" s="36"/>
      <c r="CI48" s="36"/>
      <c r="CJ48" s="36"/>
      <c r="CK48" s="36"/>
      <c r="CL48" s="36"/>
      <c r="CM48" s="36"/>
      <c r="CN48" s="36"/>
      <c r="CO48" s="36"/>
      <c r="CP48" s="36"/>
      <c r="CQ48" s="272"/>
      <c r="CR48" s="277" t="s">
        <v>204</v>
      </c>
      <c r="CS48" s="219"/>
      <c r="CT48" s="219"/>
      <c r="CU48" s="219"/>
      <c r="CV48" s="219"/>
      <c r="CW48" s="219"/>
      <c r="CX48" s="219"/>
      <c r="CY48" s="282"/>
      <c r="CZ48" s="286" t="s">
        <v>204</v>
      </c>
      <c r="DA48" s="240"/>
      <c r="DB48" s="240"/>
      <c r="DC48" s="288"/>
      <c r="DD48" s="291" t="s">
        <v>204</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4280212</v>
      </c>
      <c r="CS49" s="317"/>
      <c r="CT49" s="317"/>
      <c r="CU49" s="317"/>
      <c r="CV49" s="317"/>
      <c r="CW49" s="317"/>
      <c r="CX49" s="317"/>
      <c r="CY49" s="338"/>
      <c r="CZ49" s="295">
        <v>100</v>
      </c>
      <c r="DA49" s="341"/>
      <c r="DB49" s="341"/>
      <c r="DC49" s="344"/>
      <c r="DD49" s="347">
        <v>1900625</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Z1Le80TBuY+IDxekUom+vO94ROQmVrCHuwnmYcyJqqVO2Uq70LHQ3iTEcPR9L+Oiz2BbPBc3Lszix8Z/iuEL4w==" saltValue="BhHzGjCm5InMq3oxI22F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60" zoomScaleNormal="6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301</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305</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440</v>
      </c>
      <c r="B5" s="406"/>
      <c r="C5" s="406"/>
      <c r="D5" s="406"/>
      <c r="E5" s="406"/>
      <c r="F5" s="406"/>
      <c r="G5" s="406"/>
      <c r="H5" s="406"/>
      <c r="I5" s="406"/>
      <c r="J5" s="406"/>
      <c r="K5" s="406"/>
      <c r="L5" s="406"/>
      <c r="M5" s="406"/>
      <c r="N5" s="406"/>
      <c r="O5" s="406"/>
      <c r="P5" s="442"/>
      <c r="Q5" s="448" t="s">
        <v>186</v>
      </c>
      <c r="R5" s="460"/>
      <c r="S5" s="460"/>
      <c r="T5" s="460"/>
      <c r="U5" s="471"/>
      <c r="V5" s="448" t="s">
        <v>441</v>
      </c>
      <c r="W5" s="460"/>
      <c r="X5" s="460"/>
      <c r="Y5" s="460"/>
      <c r="Z5" s="471"/>
      <c r="AA5" s="448" t="s">
        <v>442</v>
      </c>
      <c r="AB5" s="460"/>
      <c r="AC5" s="460"/>
      <c r="AD5" s="460"/>
      <c r="AE5" s="460"/>
      <c r="AF5" s="520" t="s">
        <v>181</v>
      </c>
      <c r="AG5" s="460"/>
      <c r="AH5" s="460"/>
      <c r="AI5" s="460"/>
      <c r="AJ5" s="538"/>
      <c r="AK5" s="460" t="s">
        <v>443</v>
      </c>
      <c r="AL5" s="460"/>
      <c r="AM5" s="460"/>
      <c r="AN5" s="460"/>
      <c r="AO5" s="471"/>
      <c r="AP5" s="448" t="s">
        <v>132</v>
      </c>
      <c r="AQ5" s="460"/>
      <c r="AR5" s="460"/>
      <c r="AS5" s="460"/>
      <c r="AT5" s="471"/>
      <c r="AU5" s="448" t="s">
        <v>444</v>
      </c>
      <c r="AV5" s="460"/>
      <c r="AW5" s="460"/>
      <c r="AX5" s="460"/>
      <c r="AY5" s="538"/>
      <c r="AZ5" s="432"/>
      <c r="BA5" s="432"/>
      <c r="BB5" s="432"/>
      <c r="BC5" s="432"/>
      <c r="BD5" s="432"/>
      <c r="BE5" s="631"/>
      <c r="BF5" s="631"/>
      <c r="BG5" s="631"/>
      <c r="BH5" s="631"/>
      <c r="BI5" s="631"/>
      <c r="BJ5" s="631"/>
      <c r="BK5" s="631"/>
      <c r="BL5" s="631"/>
      <c r="BM5" s="631"/>
      <c r="BN5" s="631"/>
      <c r="BO5" s="631"/>
      <c r="BP5" s="631"/>
      <c r="BQ5" s="377" t="s">
        <v>445</v>
      </c>
      <c r="BR5" s="406"/>
      <c r="BS5" s="406"/>
      <c r="BT5" s="406"/>
      <c r="BU5" s="406"/>
      <c r="BV5" s="406"/>
      <c r="BW5" s="406"/>
      <c r="BX5" s="406"/>
      <c r="BY5" s="406"/>
      <c r="BZ5" s="406"/>
      <c r="CA5" s="406"/>
      <c r="CB5" s="406"/>
      <c r="CC5" s="406"/>
      <c r="CD5" s="406"/>
      <c r="CE5" s="406"/>
      <c r="CF5" s="406"/>
      <c r="CG5" s="442"/>
      <c r="CH5" s="448" t="s">
        <v>372</v>
      </c>
      <c r="CI5" s="460"/>
      <c r="CJ5" s="460"/>
      <c r="CK5" s="460"/>
      <c r="CL5" s="471"/>
      <c r="CM5" s="448" t="s">
        <v>323</v>
      </c>
      <c r="CN5" s="460"/>
      <c r="CO5" s="460"/>
      <c r="CP5" s="460"/>
      <c r="CQ5" s="471"/>
      <c r="CR5" s="448" t="s">
        <v>248</v>
      </c>
      <c r="CS5" s="460"/>
      <c r="CT5" s="460"/>
      <c r="CU5" s="460"/>
      <c r="CV5" s="471"/>
      <c r="CW5" s="448" t="s">
        <v>58</v>
      </c>
      <c r="CX5" s="460"/>
      <c r="CY5" s="460"/>
      <c r="CZ5" s="460"/>
      <c r="DA5" s="471"/>
      <c r="DB5" s="448" t="s">
        <v>448</v>
      </c>
      <c r="DC5" s="460"/>
      <c r="DD5" s="460"/>
      <c r="DE5" s="460"/>
      <c r="DF5" s="471"/>
      <c r="DG5" s="725" t="s">
        <v>246</v>
      </c>
      <c r="DH5" s="728"/>
      <c r="DI5" s="728"/>
      <c r="DJ5" s="728"/>
      <c r="DK5" s="733"/>
      <c r="DL5" s="725" t="s">
        <v>450</v>
      </c>
      <c r="DM5" s="728"/>
      <c r="DN5" s="728"/>
      <c r="DO5" s="728"/>
      <c r="DP5" s="733"/>
      <c r="DQ5" s="448" t="s">
        <v>452</v>
      </c>
      <c r="DR5" s="460"/>
      <c r="DS5" s="460"/>
      <c r="DT5" s="460"/>
      <c r="DU5" s="471"/>
      <c r="DV5" s="448" t="s">
        <v>444</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453</v>
      </c>
      <c r="C7" s="428"/>
      <c r="D7" s="428"/>
      <c r="E7" s="428"/>
      <c r="F7" s="428"/>
      <c r="G7" s="428"/>
      <c r="H7" s="428"/>
      <c r="I7" s="428"/>
      <c r="J7" s="428"/>
      <c r="K7" s="428"/>
      <c r="L7" s="428"/>
      <c r="M7" s="428"/>
      <c r="N7" s="428"/>
      <c r="O7" s="428"/>
      <c r="P7" s="444"/>
      <c r="Q7" s="450">
        <v>4356</v>
      </c>
      <c r="R7" s="462"/>
      <c r="S7" s="462"/>
      <c r="T7" s="462"/>
      <c r="U7" s="462"/>
      <c r="V7" s="462">
        <v>4279</v>
      </c>
      <c r="W7" s="462"/>
      <c r="X7" s="462"/>
      <c r="Y7" s="462"/>
      <c r="Z7" s="462"/>
      <c r="AA7" s="462">
        <v>76</v>
      </c>
      <c r="AB7" s="462"/>
      <c r="AC7" s="462"/>
      <c r="AD7" s="462"/>
      <c r="AE7" s="508"/>
      <c r="AF7" s="522">
        <v>43</v>
      </c>
      <c r="AG7" s="535"/>
      <c r="AH7" s="535"/>
      <c r="AI7" s="535"/>
      <c r="AJ7" s="540"/>
      <c r="AK7" s="548">
        <v>926</v>
      </c>
      <c r="AL7" s="462"/>
      <c r="AM7" s="462"/>
      <c r="AN7" s="462"/>
      <c r="AO7" s="462"/>
      <c r="AP7" s="462">
        <v>3782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544</v>
      </c>
      <c r="BT7" s="428"/>
      <c r="BU7" s="428"/>
      <c r="BV7" s="428"/>
      <c r="BW7" s="428"/>
      <c r="BX7" s="428"/>
      <c r="BY7" s="428"/>
      <c r="BZ7" s="428"/>
      <c r="CA7" s="428"/>
      <c r="CB7" s="428"/>
      <c r="CC7" s="428"/>
      <c r="CD7" s="428"/>
      <c r="CE7" s="428"/>
      <c r="CF7" s="428"/>
      <c r="CG7" s="444"/>
      <c r="CH7" s="688">
        <v>39</v>
      </c>
      <c r="CI7" s="691"/>
      <c r="CJ7" s="691"/>
      <c r="CK7" s="691"/>
      <c r="CL7" s="706"/>
      <c r="CM7" s="688">
        <v>-35</v>
      </c>
      <c r="CN7" s="691"/>
      <c r="CO7" s="691"/>
      <c r="CP7" s="691"/>
      <c r="CQ7" s="706"/>
      <c r="CR7" s="688">
        <v>4</v>
      </c>
      <c r="CS7" s="691"/>
      <c r="CT7" s="691"/>
      <c r="CU7" s="691"/>
      <c r="CV7" s="706"/>
      <c r="CW7" s="688" t="s">
        <v>204</v>
      </c>
      <c r="CX7" s="691"/>
      <c r="CY7" s="691"/>
      <c r="CZ7" s="691"/>
      <c r="DA7" s="706"/>
      <c r="DB7" s="688" t="s">
        <v>204</v>
      </c>
      <c r="DC7" s="691"/>
      <c r="DD7" s="691"/>
      <c r="DE7" s="691"/>
      <c r="DF7" s="706"/>
      <c r="DG7" s="688" t="s">
        <v>204</v>
      </c>
      <c r="DH7" s="691"/>
      <c r="DI7" s="691"/>
      <c r="DJ7" s="691"/>
      <c r="DK7" s="706"/>
      <c r="DL7" s="688" t="s">
        <v>204</v>
      </c>
      <c r="DM7" s="691"/>
      <c r="DN7" s="691"/>
      <c r="DO7" s="691"/>
      <c r="DP7" s="706"/>
      <c r="DQ7" s="688" t="s">
        <v>204</v>
      </c>
      <c r="DR7" s="691"/>
      <c r="DS7" s="691"/>
      <c r="DT7" s="691"/>
      <c r="DU7" s="706"/>
      <c r="DV7" s="408"/>
      <c r="DW7" s="428"/>
      <c r="DX7" s="428"/>
      <c r="DY7" s="428"/>
      <c r="DZ7" s="743"/>
      <c r="EA7" s="606"/>
    </row>
    <row r="8" spans="1:131" s="371" customFormat="1" ht="26.25" customHeight="1">
      <c r="A8" s="380">
        <v>2</v>
      </c>
      <c r="B8" s="409" t="s">
        <v>455</v>
      </c>
      <c r="C8" s="429"/>
      <c r="D8" s="429"/>
      <c r="E8" s="429"/>
      <c r="F8" s="429"/>
      <c r="G8" s="429"/>
      <c r="H8" s="429"/>
      <c r="I8" s="429"/>
      <c r="J8" s="429"/>
      <c r="K8" s="429"/>
      <c r="L8" s="429"/>
      <c r="M8" s="429"/>
      <c r="N8" s="429"/>
      <c r="O8" s="429"/>
      <c r="P8" s="445"/>
      <c r="Q8" s="451">
        <v>8</v>
      </c>
      <c r="R8" s="463"/>
      <c r="S8" s="463"/>
      <c r="T8" s="463"/>
      <c r="U8" s="463"/>
      <c r="V8" s="463">
        <v>7</v>
      </c>
      <c r="W8" s="463"/>
      <c r="X8" s="463"/>
      <c r="Y8" s="463"/>
      <c r="Z8" s="463"/>
      <c r="AA8" s="463">
        <v>1</v>
      </c>
      <c r="AB8" s="463"/>
      <c r="AC8" s="463"/>
      <c r="AD8" s="463"/>
      <c r="AE8" s="474"/>
      <c r="AF8" s="523">
        <v>1</v>
      </c>
      <c r="AG8" s="469"/>
      <c r="AH8" s="469"/>
      <c r="AI8" s="469"/>
      <c r="AJ8" s="541"/>
      <c r="AK8" s="473" t="s">
        <v>204</v>
      </c>
      <c r="AL8" s="463"/>
      <c r="AM8" s="463"/>
      <c r="AN8" s="463"/>
      <c r="AO8" s="463"/>
      <c r="AP8" s="463" t="s">
        <v>204</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456</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255</v>
      </c>
      <c r="B23" s="410" t="s">
        <v>307</v>
      </c>
      <c r="C23" s="430"/>
      <c r="D23" s="430"/>
      <c r="E23" s="430"/>
      <c r="F23" s="430"/>
      <c r="G23" s="430"/>
      <c r="H23" s="430"/>
      <c r="I23" s="430"/>
      <c r="J23" s="430"/>
      <c r="K23" s="430"/>
      <c r="L23" s="430"/>
      <c r="M23" s="430"/>
      <c r="N23" s="430"/>
      <c r="O23" s="430"/>
      <c r="P23" s="446"/>
      <c r="Q23" s="453">
        <v>4357</v>
      </c>
      <c r="R23" s="465"/>
      <c r="S23" s="465"/>
      <c r="T23" s="465"/>
      <c r="U23" s="465"/>
      <c r="V23" s="465">
        <v>4280</v>
      </c>
      <c r="W23" s="465"/>
      <c r="X23" s="465"/>
      <c r="Y23" s="465"/>
      <c r="Z23" s="465"/>
      <c r="AA23" s="465">
        <v>77</v>
      </c>
      <c r="AB23" s="465"/>
      <c r="AC23" s="465"/>
      <c r="AD23" s="465"/>
      <c r="AE23" s="510"/>
      <c r="AF23" s="524">
        <v>44</v>
      </c>
      <c r="AG23" s="465"/>
      <c r="AH23" s="465"/>
      <c r="AI23" s="465"/>
      <c r="AJ23" s="542"/>
      <c r="AK23" s="550"/>
      <c r="AL23" s="468"/>
      <c r="AM23" s="468"/>
      <c r="AN23" s="468"/>
      <c r="AO23" s="468"/>
      <c r="AP23" s="465">
        <v>3782</v>
      </c>
      <c r="AQ23" s="465"/>
      <c r="AR23" s="465"/>
      <c r="AS23" s="465"/>
      <c r="AT23" s="465"/>
      <c r="AU23" s="583"/>
      <c r="AV23" s="583"/>
      <c r="AW23" s="583"/>
      <c r="AX23" s="583"/>
      <c r="AY23" s="610"/>
      <c r="AZ23" s="616" t="s">
        <v>204</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395</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421</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440</v>
      </c>
      <c r="B26" s="406"/>
      <c r="C26" s="406"/>
      <c r="D26" s="406"/>
      <c r="E26" s="406"/>
      <c r="F26" s="406"/>
      <c r="G26" s="406"/>
      <c r="H26" s="406"/>
      <c r="I26" s="406"/>
      <c r="J26" s="406"/>
      <c r="K26" s="406"/>
      <c r="L26" s="406"/>
      <c r="M26" s="406"/>
      <c r="N26" s="406"/>
      <c r="O26" s="406"/>
      <c r="P26" s="442"/>
      <c r="Q26" s="448" t="s">
        <v>458</v>
      </c>
      <c r="R26" s="460"/>
      <c r="S26" s="460"/>
      <c r="T26" s="460"/>
      <c r="U26" s="471"/>
      <c r="V26" s="448" t="s">
        <v>459</v>
      </c>
      <c r="W26" s="460"/>
      <c r="X26" s="460"/>
      <c r="Y26" s="460"/>
      <c r="Z26" s="471"/>
      <c r="AA26" s="448" t="s">
        <v>460</v>
      </c>
      <c r="AB26" s="460"/>
      <c r="AC26" s="460"/>
      <c r="AD26" s="460"/>
      <c r="AE26" s="460"/>
      <c r="AF26" s="525" t="s">
        <v>252</v>
      </c>
      <c r="AG26" s="536"/>
      <c r="AH26" s="536"/>
      <c r="AI26" s="536"/>
      <c r="AJ26" s="543"/>
      <c r="AK26" s="460" t="s">
        <v>397</v>
      </c>
      <c r="AL26" s="460"/>
      <c r="AM26" s="460"/>
      <c r="AN26" s="460"/>
      <c r="AO26" s="471"/>
      <c r="AP26" s="448" t="s">
        <v>364</v>
      </c>
      <c r="AQ26" s="460"/>
      <c r="AR26" s="460"/>
      <c r="AS26" s="460"/>
      <c r="AT26" s="471"/>
      <c r="AU26" s="448" t="s">
        <v>461</v>
      </c>
      <c r="AV26" s="460"/>
      <c r="AW26" s="460"/>
      <c r="AX26" s="460"/>
      <c r="AY26" s="471"/>
      <c r="AZ26" s="448" t="s">
        <v>462</v>
      </c>
      <c r="BA26" s="460"/>
      <c r="BB26" s="460"/>
      <c r="BC26" s="460"/>
      <c r="BD26" s="471"/>
      <c r="BE26" s="448" t="s">
        <v>444</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463</v>
      </c>
      <c r="C28" s="428"/>
      <c r="D28" s="428"/>
      <c r="E28" s="428"/>
      <c r="F28" s="428"/>
      <c r="G28" s="428"/>
      <c r="H28" s="428"/>
      <c r="I28" s="428"/>
      <c r="J28" s="428"/>
      <c r="K28" s="428"/>
      <c r="L28" s="428"/>
      <c r="M28" s="428"/>
      <c r="N28" s="428"/>
      <c r="O28" s="428"/>
      <c r="P28" s="444"/>
      <c r="Q28" s="454">
        <v>500</v>
      </c>
      <c r="R28" s="466"/>
      <c r="S28" s="466"/>
      <c r="T28" s="466"/>
      <c r="U28" s="466"/>
      <c r="V28" s="466">
        <v>500</v>
      </c>
      <c r="W28" s="466"/>
      <c r="X28" s="466"/>
      <c r="Y28" s="466"/>
      <c r="Z28" s="466"/>
      <c r="AA28" s="466">
        <v>0</v>
      </c>
      <c r="AB28" s="466"/>
      <c r="AC28" s="466"/>
      <c r="AD28" s="466"/>
      <c r="AE28" s="511"/>
      <c r="AF28" s="527">
        <v>0</v>
      </c>
      <c r="AG28" s="466"/>
      <c r="AH28" s="466"/>
      <c r="AI28" s="466"/>
      <c r="AJ28" s="545"/>
      <c r="AK28" s="551">
        <v>62</v>
      </c>
      <c r="AL28" s="466"/>
      <c r="AM28" s="466"/>
      <c r="AN28" s="466"/>
      <c r="AO28" s="466"/>
      <c r="AP28" s="466" t="s">
        <v>204</v>
      </c>
      <c r="AQ28" s="466"/>
      <c r="AR28" s="466"/>
      <c r="AS28" s="466"/>
      <c r="AT28" s="466"/>
      <c r="AU28" s="466" t="s">
        <v>204</v>
      </c>
      <c r="AV28" s="466"/>
      <c r="AW28" s="466"/>
      <c r="AX28" s="466"/>
      <c r="AY28" s="466"/>
      <c r="AZ28" s="617" t="s">
        <v>204</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464</v>
      </c>
      <c r="C29" s="429"/>
      <c r="D29" s="429"/>
      <c r="E29" s="429"/>
      <c r="F29" s="429"/>
      <c r="G29" s="429"/>
      <c r="H29" s="429"/>
      <c r="I29" s="429"/>
      <c r="J29" s="429"/>
      <c r="K29" s="429"/>
      <c r="L29" s="429"/>
      <c r="M29" s="429"/>
      <c r="N29" s="429"/>
      <c r="O29" s="429"/>
      <c r="P29" s="445"/>
      <c r="Q29" s="451">
        <v>51</v>
      </c>
      <c r="R29" s="463"/>
      <c r="S29" s="463"/>
      <c r="T29" s="463"/>
      <c r="U29" s="463"/>
      <c r="V29" s="463">
        <v>51</v>
      </c>
      <c r="W29" s="463"/>
      <c r="X29" s="463"/>
      <c r="Y29" s="463"/>
      <c r="Z29" s="463"/>
      <c r="AA29" s="463">
        <v>0</v>
      </c>
      <c r="AB29" s="463"/>
      <c r="AC29" s="463"/>
      <c r="AD29" s="463"/>
      <c r="AE29" s="474"/>
      <c r="AF29" s="523">
        <v>0</v>
      </c>
      <c r="AG29" s="469"/>
      <c r="AH29" s="469"/>
      <c r="AI29" s="469"/>
      <c r="AJ29" s="541"/>
      <c r="AK29" s="473">
        <v>19</v>
      </c>
      <c r="AL29" s="463"/>
      <c r="AM29" s="463"/>
      <c r="AN29" s="463"/>
      <c r="AO29" s="463"/>
      <c r="AP29" s="463" t="s">
        <v>204</v>
      </c>
      <c r="AQ29" s="463"/>
      <c r="AR29" s="463"/>
      <c r="AS29" s="463"/>
      <c r="AT29" s="463"/>
      <c r="AU29" s="463" t="s">
        <v>204</v>
      </c>
      <c r="AV29" s="463"/>
      <c r="AW29" s="463"/>
      <c r="AX29" s="463"/>
      <c r="AY29" s="463"/>
      <c r="AZ29" s="618" t="s">
        <v>204</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56</v>
      </c>
      <c r="C30" s="429"/>
      <c r="D30" s="429"/>
      <c r="E30" s="429"/>
      <c r="F30" s="429"/>
      <c r="G30" s="429"/>
      <c r="H30" s="429"/>
      <c r="I30" s="429"/>
      <c r="J30" s="429"/>
      <c r="K30" s="429"/>
      <c r="L30" s="429"/>
      <c r="M30" s="429"/>
      <c r="N30" s="429"/>
      <c r="O30" s="429"/>
      <c r="P30" s="445"/>
      <c r="Q30" s="451">
        <v>298</v>
      </c>
      <c r="R30" s="463"/>
      <c r="S30" s="463"/>
      <c r="T30" s="463"/>
      <c r="U30" s="463"/>
      <c r="V30" s="463">
        <v>298</v>
      </c>
      <c r="W30" s="463"/>
      <c r="X30" s="463"/>
      <c r="Y30" s="463"/>
      <c r="Z30" s="463"/>
      <c r="AA30" s="463">
        <v>0</v>
      </c>
      <c r="AB30" s="463"/>
      <c r="AC30" s="463"/>
      <c r="AD30" s="463"/>
      <c r="AE30" s="474"/>
      <c r="AF30" s="523">
        <v>0</v>
      </c>
      <c r="AG30" s="469"/>
      <c r="AH30" s="469"/>
      <c r="AI30" s="469"/>
      <c r="AJ30" s="541"/>
      <c r="AK30" s="473">
        <v>40</v>
      </c>
      <c r="AL30" s="463"/>
      <c r="AM30" s="463"/>
      <c r="AN30" s="463"/>
      <c r="AO30" s="463"/>
      <c r="AP30" s="463">
        <v>724</v>
      </c>
      <c r="AQ30" s="463"/>
      <c r="AR30" s="463"/>
      <c r="AS30" s="463"/>
      <c r="AT30" s="463"/>
      <c r="AU30" s="463">
        <v>362</v>
      </c>
      <c r="AV30" s="463"/>
      <c r="AW30" s="463"/>
      <c r="AX30" s="463"/>
      <c r="AY30" s="463"/>
      <c r="AZ30" s="618" t="s">
        <v>204</v>
      </c>
      <c r="BA30" s="618"/>
      <c r="BB30" s="618"/>
      <c r="BC30" s="618"/>
      <c r="BD30" s="618"/>
      <c r="BE30" s="581" t="s">
        <v>24</v>
      </c>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c r="C31" s="429"/>
      <c r="D31" s="429"/>
      <c r="E31" s="429"/>
      <c r="F31" s="429"/>
      <c r="G31" s="429"/>
      <c r="H31" s="429"/>
      <c r="I31" s="429"/>
      <c r="J31" s="429"/>
      <c r="K31" s="429"/>
      <c r="L31" s="429"/>
      <c r="M31" s="429"/>
      <c r="N31" s="429"/>
      <c r="O31" s="429"/>
      <c r="P31" s="445"/>
      <c r="Q31" s="451"/>
      <c r="R31" s="463"/>
      <c r="S31" s="463"/>
      <c r="T31" s="463"/>
      <c r="U31" s="463"/>
      <c r="V31" s="463"/>
      <c r="W31" s="463"/>
      <c r="X31" s="463"/>
      <c r="Y31" s="463"/>
      <c r="Z31" s="463"/>
      <c r="AA31" s="463"/>
      <c r="AB31" s="463"/>
      <c r="AC31" s="463"/>
      <c r="AD31" s="463"/>
      <c r="AE31" s="474"/>
      <c r="AF31" s="523"/>
      <c r="AG31" s="469"/>
      <c r="AH31" s="469"/>
      <c r="AI31" s="469"/>
      <c r="AJ31" s="541"/>
      <c r="AK31" s="473"/>
      <c r="AL31" s="463"/>
      <c r="AM31" s="463"/>
      <c r="AN31" s="463"/>
      <c r="AO31" s="463"/>
      <c r="AP31" s="463"/>
      <c r="AQ31" s="463"/>
      <c r="AR31" s="463"/>
      <c r="AS31" s="463"/>
      <c r="AT31" s="463"/>
      <c r="AU31" s="463"/>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465</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255</v>
      </c>
      <c r="B63" s="410" t="s">
        <v>383</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v>
      </c>
      <c r="AG63" s="465"/>
      <c r="AH63" s="465"/>
      <c r="AI63" s="465"/>
      <c r="AJ63" s="542"/>
      <c r="AK63" s="550"/>
      <c r="AL63" s="468"/>
      <c r="AM63" s="468"/>
      <c r="AN63" s="468"/>
      <c r="AO63" s="468"/>
      <c r="AP63" s="465">
        <v>724</v>
      </c>
      <c r="AQ63" s="465"/>
      <c r="AR63" s="465"/>
      <c r="AS63" s="465"/>
      <c r="AT63" s="465"/>
      <c r="AU63" s="465">
        <v>362</v>
      </c>
      <c r="AV63" s="465"/>
      <c r="AW63" s="465"/>
      <c r="AX63" s="465"/>
      <c r="AY63" s="465"/>
      <c r="AZ63" s="620"/>
      <c r="BA63" s="620"/>
      <c r="BB63" s="620"/>
      <c r="BC63" s="620"/>
      <c r="BD63" s="620"/>
      <c r="BE63" s="583"/>
      <c r="BF63" s="583"/>
      <c r="BG63" s="583"/>
      <c r="BH63" s="583"/>
      <c r="BI63" s="610"/>
      <c r="BJ63" s="616" t="s">
        <v>204</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454</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449</v>
      </c>
      <c r="B66" s="406"/>
      <c r="C66" s="406"/>
      <c r="D66" s="406"/>
      <c r="E66" s="406"/>
      <c r="F66" s="406"/>
      <c r="G66" s="406"/>
      <c r="H66" s="406"/>
      <c r="I66" s="406"/>
      <c r="J66" s="406"/>
      <c r="K66" s="406"/>
      <c r="L66" s="406"/>
      <c r="M66" s="406"/>
      <c r="N66" s="406"/>
      <c r="O66" s="406"/>
      <c r="P66" s="442"/>
      <c r="Q66" s="448" t="s">
        <v>458</v>
      </c>
      <c r="R66" s="460"/>
      <c r="S66" s="460"/>
      <c r="T66" s="460"/>
      <c r="U66" s="471"/>
      <c r="V66" s="448" t="s">
        <v>459</v>
      </c>
      <c r="W66" s="460"/>
      <c r="X66" s="460"/>
      <c r="Y66" s="460"/>
      <c r="Z66" s="471"/>
      <c r="AA66" s="448" t="s">
        <v>460</v>
      </c>
      <c r="AB66" s="460"/>
      <c r="AC66" s="460"/>
      <c r="AD66" s="460"/>
      <c r="AE66" s="471"/>
      <c r="AF66" s="528" t="s">
        <v>252</v>
      </c>
      <c r="AG66" s="536"/>
      <c r="AH66" s="536"/>
      <c r="AI66" s="536"/>
      <c r="AJ66" s="546"/>
      <c r="AK66" s="448" t="s">
        <v>397</v>
      </c>
      <c r="AL66" s="406"/>
      <c r="AM66" s="406"/>
      <c r="AN66" s="406"/>
      <c r="AO66" s="442"/>
      <c r="AP66" s="448" t="s">
        <v>364</v>
      </c>
      <c r="AQ66" s="460"/>
      <c r="AR66" s="460"/>
      <c r="AS66" s="460"/>
      <c r="AT66" s="471"/>
      <c r="AU66" s="448" t="s">
        <v>466</v>
      </c>
      <c r="AV66" s="460"/>
      <c r="AW66" s="460"/>
      <c r="AX66" s="460"/>
      <c r="AY66" s="471"/>
      <c r="AZ66" s="448" t="s">
        <v>444</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534</v>
      </c>
      <c r="C68" s="428"/>
      <c r="D68" s="428"/>
      <c r="E68" s="428"/>
      <c r="F68" s="428"/>
      <c r="G68" s="428"/>
      <c r="H68" s="428"/>
      <c r="I68" s="428"/>
      <c r="J68" s="428"/>
      <c r="K68" s="428"/>
      <c r="L68" s="428"/>
      <c r="M68" s="428"/>
      <c r="N68" s="428"/>
      <c r="O68" s="428"/>
      <c r="P68" s="444"/>
      <c r="Q68" s="450">
        <v>500</v>
      </c>
      <c r="R68" s="462"/>
      <c r="S68" s="462"/>
      <c r="T68" s="462"/>
      <c r="U68" s="462"/>
      <c r="V68" s="462">
        <v>499</v>
      </c>
      <c r="W68" s="462"/>
      <c r="X68" s="462"/>
      <c r="Y68" s="462"/>
      <c r="Z68" s="462"/>
      <c r="AA68" s="462">
        <v>1</v>
      </c>
      <c r="AB68" s="462"/>
      <c r="AC68" s="462"/>
      <c r="AD68" s="462"/>
      <c r="AE68" s="462"/>
      <c r="AF68" s="462">
        <v>1</v>
      </c>
      <c r="AG68" s="462"/>
      <c r="AH68" s="462"/>
      <c r="AI68" s="462"/>
      <c r="AJ68" s="462"/>
      <c r="AK68" s="462" t="s">
        <v>204</v>
      </c>
      <c r="AL68" s="462"/>
      <c r="AM68" s="462"/>
      <c r="AN68" s="462"/>
      <c r="AO68" s="462"/>
      <c r="AP68" s="462" t="s">
        <v>204</v>
      </c>
      <c r="AQ68" s="462"/>
      <c r="AR68" s="462"/>
      <c r="AS68" s="462"/>
      <c r="AT68" s="462"/>
      <c r="AU68" s="462" t="s">
        <v>204</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535</v>
      </c>
      <c r="C69" s="429"/>
      <c r="D69" s="429"/>
      <c r="E69" s="429"/>
      <c r="F69" s="429"/>
      <c r="G69" s="429"/>
      <c r="H69" s="429"/>
      <c r="I69" s="429"/>
      <c r="J69" s="429"/>
      <c r="K69" s="429"/>
      <c r="L69" s="429"/>
      <c r="M69" s="429"/>
      <c r="N69" s="429"/>
      <c r="O69" s="429"/>
      <c r="P69" s="445"/>
      <c r="Q69" s="451">
        <v>20</v>
      </c>
      <c r="R69" s="463"/>
      <c r="S69" s="463"/>
      <c r="T69" s="463"/>
      <c r="U69" s="463"/>
      <c r="V69" s="463">
        <v>19</v>
      </c>
      <c r="W69" s="463"/>
      <c r="X69" s="463"/>
      <c r="Y69" s="463"/>
      <c r="Z69" s="463"/>
      <c r="AA69" s="463">
        <v>1</v>
      </c>
      <c r="AB69" s="463"/>
      <c r="AC69" s="463"/>
      <c r="AD69" s="463"/>
      <c r="AE69" s="463"/>
      <c r="AF69" s="463">
        <v>1</v>
      </c>
      <c r="AG69" s="463"/>
      <c r="AH69" s="463"/>
      <c r="AI69" s="463"/>
      <c r="AJ69" s="463"/>
      <c r="AK69" s="463" t="s">
        <v>204</v>
      </c>
      <c r="AL69" s="463"/>
      <c r="AM69" s="463"/>
      <c r="AN69" s="463"/>
      <c r="AO69" s="463"/>
      <c r="AP69" s="463" t="s">
        <v>204</v>
      </c>
      <c r="AQ69" s="463"/>
      <c r="AR69" s="463"/>
      <c r="AS69" s="463"/>
      <c r="AT69" s="463"/>
      <c r="AU69" s="463" t="s">
        <v>204</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226</v>
      </c>
      <c r="C70" s="429"/>
      <c r="D70" s="429"/>
      <c r="E70" s="429"/>
      <c r="F70" s="429"/>
      <c r="G70" s="429"/>
      <c r="H70" s="429"/>
      <c r="I70" s="429"/>
      <c r="J70" s="429"/>
      <c r="K70" s="429"/>
      <c r="L70" s="429"/>
      <c r="M70" s="429"/>
      <c r="N70" s="429"/>
      <c r="O70" s="429"/>
      <c r="P70" s="445"/>
      <c r="Q70" s="451">
        <v>1055</v>
      </c>
      <c r="R70" s="463"/>
      <c r="S70" s="463"/>
      <c r="T70" s="463"/>
      <c r="U70" s="463"/>
      <c r="V70" s="463">
        <v>1019</v>
      </c>
      <c r="W70" s="463"/>
      <c r="X70" s="463"/>
      <c r="Y70" s="463"/>
      <c r="Z70" s="463"/>
      <c r="AA70" s="463">
        <v>36</v>
      </c>
      <c r="AB70" s="463"/>
      <c r="AC70" s="463"/>
      <c r="AD70" s="463"/>
      <c r="AE70" s="463"/>
      <c r="AF70" s="463">
        <v>36</v>
      </c>
      <c r="AG70" s="463"/>
      <c r="AH70" s="463"/>
      <c r="AI70" s="463"/>
      <c r="AJ70" s="463"/>
      <c r="AK70" s="463" t="s">
        <v>204</v>
      </c>
      <c r="AL70" s="463"/>
      <c r="AM70" s="463"/>
      <c r="AN70" s="463"/>
      <c r="AO70" s="463"/>
      <c r="AP70" s="463">
        <v>223</v>
      </c>
      <c r="AQ70" s="463"/>
      <c r="AR70" s="463"/>
      <c r="AS70" s="463"/>
      <c r="AT70" s="463"/>
      <c r="AU70" s="463">
        <v>15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536</v>
      </c>
      <c r="C71" s="429"/>
      <c r="D71" s="429"/>
      <c r="E71" s="429"/>
      <c r="F71" s="429"/>
      <c r="G71" s="429"/>
      <c r="H71" s="429"/>
      <c r="I71" s="429"/>
      <c r="J71" s="429"/>
      <c r="K71" s="429"/>
      <c r="L71" s="429"/>
      <c r="M71" s="429"/>
      <c r="N71" s="429"/>
      <c r="O71" s="429"/>
      <c r="P71" s="445"/>
      <c r="Q71" s="451">
        <v>36</v>
      </c>
      <c r="R71" s="463"/>
      <c r="S71" s="463"/>
      <c r="T71" s="463"/>
      <c r="U71" s="463"/>
      <c r="V71" s="463">
        <v>36</v>
      </c>
      <c r="W71" s="463"/>
      <c r="X71" s="463"/>
      <c r="Y71" s="463"/>
      <c r="Z71" s="463"/>
      <c r="AA71" s="463">
        <v>0</v>
      </c>
      <c r="AB71" s="463"/>
      <c r="AC71" s="463"/>
      <c r="AD71" s="463"/>
      <c r="AE71" s="463"/>
      <c r="AF71" s="463">
        <v>0</v>
      </c>
      <c r="AG71" s="463"/>
      <c r="AH71" s="463"/>
      <c r="AI71" s="463"/>
      <c r="AJ71" s="463"/>
      <c r="AK71" s="463" t="s">
        <v>204</v>
      </c>
      <c r="AL71" s="463"/>
      <c r="AM71" s="463"/>
      <c r="AN71" s="463"/>
      <c r="AO71" s="463"/>
      <c r="AP71" s="463" t="s">
        <v>204</v>
      </c>
      <c r="AQ71" s="463"/>
      <c r="AR71" s="463"/>
      <c r="AS71" s="463"/>
      <c r="AT71" s="463"/>
      <c r="AU71" s="463" t="s">
        <v>204</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537</v>
      </c>
      <c r="C72" s="429"/>
      <c r="D72" s="429"/>
      <c r="E72" s="429"/>
      <c r="F72" s="429"/>
      <c r="G72" s="429"/>
      <c r="H72" s="429"/>
      <c r="I72" s="429"/>
      <c r="J72" s="429"/>
      <c r="K72" s="429"/>
      <c r="L72" s="429"/>
      <c r="M72" s="429"/>
      <c r="N72" s="429"/>
      <c r="O72" s="429"/>
      <c r="P72" s="445"/>
      <c r="Q72" s="451">
        <v>1206</v>
      </c>
      <c r="R72" s="463"/>
      <c r="S72" s="463"/>
      <c r="T72" s="463"/>
      <c r="U72" s="463"/>
      <c r="V72" s="463">
        <v>1127</v>
      </c>
      <c r="W72" s="463"/>
      <c r="X72" s="463"/>
      <c r="Y72" s="463"/>
      <c r="Z72" s="463"/>
      <c r="AA72" s="463">
        <v>79</v>
      </c>
      <c r="AB72" s="463"/>
      <c r="AC72" s="463"/>
      <c r="AD72" s="463"/>
      <c r="AE72" s="463"/>
      <c r="AF72" s="463">
        <v>79</v>
      </c>
      <c r="AG72" s="463"/>
      <c r="AH72" s="463"/>
      <c r="AI72" s="463"/>
      <c r="AJ72" s="463"/>
      <c r="AK72" s="463" t="s">
        <v>204</v>
      </c>
      <c r="AL72" s="463"/>
      <c r="AM72" s="463"/>
      <c r="AN72" s="463"/>
      <c r="AO72" s="463"/>
      <c r="AP72" s="463">
        <v>47</v>
      </c>
      <c r="AQ72" s="463"/>
      <c r="AR72" s="463"/>
      <c r="AS72" s="463"/>
      <c r="AT72" s="463"/>
      <c r="AU72" s="463">
        <v>11</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538</v>
      </c>
      <c r="C73" s="429"/>
      <c r="D73" s="429"/>
      <c r="E73" s="429"/>
      <c r="F73" s="429"/>
      <c r="G73" s="429"/>
      <c r="H73" s="429"/>
      <c r="I73" s="429"/>
      <c r="J73" s="429"/>
      <c r="K73" s="429"/>
      <c r="L73" s="429"/>
      <c r="M73" s="429"/>
      <c r="N73" s="429"/>
      <c r="O73" s="429"/>
      <c r="P73" s="445"/>
      <c r="Q73" s="451">
        <v>1649</v>
      </c>
      <c r="R73" s="463"/>
      <c r="S73" s="463"/>
      <c r="T73" s="463"/>
      <c r="U73" s="463"/>
      <c r="V73" s="463">
        <v>1615</v>
      </c>
      <c r="W73" s="463"/>
      <c r="X73" s="463"/>
      <c r="Y73" s="463"/>
      <c r="Z73" s="463"/>
      <c r="AA73" s="463">
        <v>34</v>
      </c>
      <c r="AB73" s="463"/>
      <c r="AC73" s="463"/>
      <c r="AD73" s="463"/>
      <c r="AE73" s="463"/>
      <c r="AF73" s="463">
        <v>34</v>
      </c>
      <c r="AG73" s="463"/>
      <c r="AH73" s="463"/>
      <c r="AI73" s="463"/>
      <c r="AJ73" s="463"/>
      <c r="AK73" s="463">
        <v>16</v>
      </c>
      <c r="AL73" s="463"/>
      <c r="AM73" s="463"/>
      <c r="AN73" s="463"/>
      <c r="AO73" s="463"/>
      <c r="AP73" s="463" t="s">
        <v>204</v>
      </c>
      <c r="AQ73" s="463"/>
      <c r="AR73" s="463"/>
      <c r="AS73" s="463"/>
      <c r="AT73" s="463"/>
      <c r="AU73" s="463" t="s">
        <v>204</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539</v>
      </c>
      <c r="C74" s="429"/>
      <c r="D74" s="429"/>
      <c r="E74" s="429"/>
      <c r="F74" s="429"/>
      <c r="G74" s="429"/>
      <c r="H74" s="429"/>
      <c r="I74" s="429"/>
      <c r="J74" s="429"/>
      <c r="K74" s="429"/>
      <c r="L74" s="429"/>
      <c r="M74" s="429"/>
      <c r="N74" s="429"/>
      <c r="O74" s="429"/>
      <c r="P74" s="445"/>
      <c r="Q74" s="451">
        <v>144</v>
      </c>
      <c r="R74" s="463"/>
      <c r="S74" s="463"/>
      <c r="T74" s="463"/>
      <c r="U74" s="463"/>
      <c r="V74" s="463">
        <v>134</v>
      </c>
      <c r="W74" s="463"/>
      <c r="X74" s="463"/>
      <c r="Y74" s="463"/>
      <c r="Z74" s="463"/>
      <c r="AA74" s="463">
        <v>10</v>
      </c>
      <c r="AB74" s="463"/>
      <c r="AC74" s="463"/>
      <c r="AD74" s="463"/>
      <c r="AE74" s="463"/>
      <c r="AF74" s="463">
        <v>10</v>
      </c>
      <c r="AG74" s="463"/>
      <c r="AH74" s="463"/>
      <c r="AI74" s="463"/>
      <c r="AJ74" s="463"/>
      <c r="AK74" s="463" t="s">
        <v>204</v>
      </c>
      <c r="AL74" s="463"/>
      <c r="AM74" s="463"/>
      <c r="AN74" s="463"/>
      <c r="AO74" s="463"/>
      <c r="AP74" s="463" t="s">
        <v>204</v>
      </c>
      <c r="AQ74" s="463"/>
      <c r="AR74" s="463"/>
      <c r="AS74" s="463"/>
      <c r="AT74" s="463"/>
      <c r="AU74" s="463" t="s">
        <v>204</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540</v>
      </c>
      <c r="C75" s="429"/>
      <c r="D75" s="429"/>
      <c r="E75" s="429"/>
      <c r="F75" s="429"/>
      <c r="G75" s="429"/>
      <c r="H75" s="429"/>
      <c r="I75" s="429"/>
      <c r="J75" s="429"/>
      <c r="K75" s="429"/>
      <c r="L75" s="429"/>
      <c r="M75" s="429"/>
      <c r="N75" s="429"/>
      <c r="O75" s="429"/>
      <c r="P75" s="445"/>
      <c r="Q75" s="457">
        <v>5257</v>
      </c>
      <c r="R75" s="469"/>
      <c r="S75" s="469"/>
      <c r="T75" s="469"/>
      <c r="U75" s="473"/>
      <c r="V75" s="474">
        <v>4167</v>
      </c>
      <c r="W75" s="469"/>
      <c r="X75" s="469"/>
      <c r="Y75" s="469"/>
      <c r="Z75" s="473"/>
      <c r="AA75" s="474">
        <v>1090</v>
      </c>
      <c r="AB75" s="469"/>
      <c r="AC75" s="469"/>
      <c r="AD75" s="469"/>
      <c r="AE75" s="473"/>
      <c r="AF75" s="474">
        <v>1090</v>
      </c>
      <c r="AG75" s="469"/>
      <c r="AH75" s="469"/>
      <c r="AI75" s="469"/>
      <c r="AJ75" s="473"/>
      <c r="AK75" s="474">
        <v>3</v>
      </c>
      <c r="AL75" s="469"/>
      <c r="AM75" s="469"/>
      <c r="AN75" s="469"/>
      <c r="AO75" s="473"/>
      <c r="AP75" s="474" t="s">
        <v>204</v>
      </c>
      <c r="AQ75" s="469"/>
      <c r="AR75" s="469"/>
      <c r="AS75" s="469"/>
      <c r="AT75" s="473"/>
      <c r="AU75" s="474" t="s">
        <v>204</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541</v>
      </c>
      <c r="C76" s="429"/>
      <c r="D76" s="429"/>
      <c r="E76" s="429"/>
      <c r="F76" s="429"/>
      <c r="G76" s="429"/>
      <c r="H76" s="429"/>
      <c r="I76" s="429"/>
      <c r="J76" s="429"/>
      <c r="K76" s="429"/>
      <c r="L76" s="429"/>
      <c r="M76" s="429"/>
      <c r="N76" s="429"/>
      <c r="O76" s="429"/>
      <c r="P76" s="445"/>
      <c r="Q76" s="457">
        <v>10</v>
      </c>
      <c r="R76" s="469"/>
      <c r="S76" s="469"/>
      <c r="T76" s="469"/>
      <c r="U76" s="473"/>
      <c r="V76" s="474">
        <v>10</v>
      </c>
      <c r="W76" s="469"/>
      <c r="X76" s="469"/>
      <c r="Y76" s="469"/>
      <c r="Z76" s="473"/>
      <c r="AA76" s="474" t="s">
        <v>546</v>
      </c>
      <c r="AB76" s="469"/>
      <c r="AC76" s="469"/>
      <c r="AD76" s="469"/>
      <c r="AE76" s="473"/>
      <c r="AF76" s="474" t="s">
        <v>546</v>
      </c>
      <c r="AG76" s="469"/>
      <c r="AH76" s="469"/>
      <c r="AI76" s="469"/>
      <c r="AJ76" s="473"/>
      <c r="AK76" s="474" t="s">
        <v>204</v>
      </c>
      <c r="AL76" s="469"/>
      <c r="AM76" s="469"/>
      <c r="AN76" s="469"/>
      <c r="AO76" s="473"/>
      <c r="AP76" s="474" t="s">
        <v>204</v>
      </c>
      <c r="AQ76" s="469"/>
      <c r="AR76" s="469"/>
      <c r="AS76" s="469"/>
      <c r="AT76" s="473"/>
      <c r="AU76" s="474" t="s">
        <v>204</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542</v>
      </c>
      <c r="C77" s="429"/>
      <c r="D77" s="429"/>
      <c r="E77" s="429"/>
      <c r="F77" s="429"/>
      <c r="G77" s="429"/>
      <c r="H77" s="429"/>
      <c r="I77" s="429"/>
      <c r="J77" s="429"/>
      <c r="K77" s="429"/>
      <c r="L77" s="429"/>
      <c r="M77" s="429"/>
      <c r="N77" s="429"/>
      <c r="O77" s="429"/>
      <c r="P77" s="445"/>
      <c r="Q77" s="457">
        <v>66</v>
      </c>
      <c r="R77" s="469"/>
      <c r="S77" s="469"/>
      <c r="T77" s="469"/>
      <c r="U77" s="473"/>
      <c r="V77" s="474">
        <v>63</v>
      </c>
      <c r="W77" s="469"/>
      <c r="X77" s="469"/>
      <c r="Y77" s="469"/>
      <c r="Z77" s="473"/>
      <c r="AA77" s="474">
        <v>4</v>
      </c>
      <c r="AB77" s="469"/>
      <c r="AC77" s="469"/>
      <c r="AD77" s="469"/>
      <c r="AE77" s="473"/>
      <c r="AF77" s="474">
        <v>4</v>
      </c>
      <c r="AG77" s="469"/>
      <c r="AH77" s="469"/>
      <c r="AI77" s="469"/>
      <c r="AJ77" s="473"/>
      <c r="AK77" s="474" t="s">
        <v>204</v>
      </c>
      <c r="AL77" s="469"/>
      <c r="AM77" s="469"/>
      <c r="AN77" s="469"/>
      <c r="AO77" s="473"/>
      <c r="AP77" s="474" t="s">
        <v>204</v>
      </c>
      <c r="AQ77" s="469"/>
      <c r="AR77" s="469"/>
      <c r="AS77" s="469"/>
      <c r="AT77" s="473"/>
      <c r="AU77" s="474" t="s">
        <v>204</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543</v>
      </c>
      <c r="C78" s="429"/>
      <c r="D78" s="429"/>
      <c r="E78" s="429"/>
      <c r="F78" s="429"/>
      <c r="G78" s="429"/>
      <c r="H78" s="429"/>
      <c r="I78" s="429"/>
      <c r="J78" s="429"/>
      <c r="K78" s="429"/>
      <c r="L78" s="429"/>
      <c r="M78" s="429"/>
      <c r="N78" s="429"/>
      <c r="O78" s="429"/>
      <c r="P78" s="445"/>
      <c r="Q78" s="451">
        <v>146369</v>
      </c>
      <c r="R78" s="463"/>
      <c r="S78" s="463"/>
      <c r="T78" s="463"/>
      <c r="U78" s="463"/>
      <c r="V78" s="463">
        <v>144062</v>
      </c>
      <c r="W78" s="463"/>
      <c r="X78" s="463"/>
      <c r="Y78" s="463"/>
      <c r="Z78" s="463"/>
      <c r="AA78" s="463">
        <v>2307</v>
      </c>
      <c r="AB78" s="463"/>
      <c r="AC78" s="463"/>
      <c r="AD78" s="463"/>
      <c r="AE78" s="463"/>
      <c r="AF78" s="463">
        <v>2307</v>
      </c>
      <c r="AG78" s="463"/>
      <c r="AH78" s="463"/>
      <c r="AI78" s="463"/>
      <c r="AJ78" s="463"/>
      <c r="AK78" s="463" t="s">
        <v>204</v>
      </c>
      <c r="AL78" s="463"/>
      <c r="AM78" s="463"/>
      <c r="AN78" s="463"/>
      <c r="AO78" s="463"/>
      <c r="AP78" s="463" t="s">
        <v>204</v>
      </c>
      <c r="AQ78" s="463"/>
      <c r="AR78" s="463"/>
      <c r="AS78" s="463"/>
      <c r="AT78" s="463"/>
      <c r="AU78" s="463" t="s">
        <v>204</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255</v>
      </c>
      <c r="B88" s="410" t="s">
        <v>467</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3561</v>
      </c>
      <c r="AG88" s="465"/>
      <c r="AH88" s="465"/>
      <c r="AI88" s="465"/>
      <c r="AJ88" s="465"/>
      <c r="AK88" s="468"/>
      <c r="AL88" s="468"/>
      <c r="AM88" s="468"/>
      <c r="AN88" s="468"/>
      <c r="AO88" s="468"/>
      <c r="AP88" s="465">
        <v>270</v>
      </c>
      <c r="AQ88" s="465"/>
      <c r="AR88" s="465"/>
      <c r="AS88" s="465"/>
      <c r="AT88" s="465"/>
      <c r="AU88" s="465">
        <v>26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255</v>
      </c>
      <c r="BR102" s="410" t="s">
        <v>451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4</v>
      </c>
      <c r="CS102" s="627"/>
      <c r="CT102" s="627"/>
      <c r="CU102" s="627"/>
      <c r="CV102" s="722"/>
      <c r="CW102" s="721" t="s">
        <v>204</v>
      </c>
      <c r="CX102" s="627"/>
      <c r="CY102" s="627"/>
      <c r="CZ102" s="627"/>
      <c r="DA102" s="722"/>
      <c r="DB102" s="721" t="s">
        <v>204</v>
      </c>
      <c r="DC102" s="627"/>
      <c r="DD102" s="627"/>
      <c r="DE102" s="627"/>
      <c r="DF102" s="722"/>
      <c r="DG102" s="721" t="s">
        <v>204</v>
      </c>
      <c r="DH102" s="627"/>
      <c r="DI102" s="627"/>
      <c r="DJ102" s="627"/>
      <c r="DK102" s="722"/>
      <c r="DL102" s="721" t="s">
        <v>204</v>
      </c>
      <c r="DM102" s="627"/>
      <c r="DN102" s="627"/>
      <c r="DO102" s="627"/>
      <c r="DP102" s="722"/>
      <c r="DQ102" s="721" t="s">
        <v>204</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468</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469</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470</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285</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471</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205</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472</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260</v>
      </c>
      <c r="AB109" s="415"/>
      <c r="AC109" s="415"/>
      <c r="AD109" s="415"/>
      <c r="AE109" s="482"/>
      <c r="AF109" s="496" t="s">
        <v>398</v>
      </c>
      <c r="AG109" s="415"/>
      <c r="AH109" s="415"/>
      <c r="AI109" s="415"/>
      <c r="AJ109" s="482"/>
      <c r="AK109" s="496" t="s">
        <v>166</v>
      </c>
      <c r="AL109" s="415"/>
      <c r="AM109" s="415"/>
      <c r="AN109" s="415"/>
      <c r="AO109" s="482"/>
      <c r="AP109" s="496" t="s">
        <v>473</v>
      </c>
      <c r="AQ109" s="415"/>
      <c r="AR109" s="415"/>
      <c r="AS109" s="415"/>
      <c r="AT109" s="571"/>
      <c r="AU109" s="391" t="s">
        <v>472</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260</v>
      </c>
      <c r="BR109" s="415"/>
      <c r="BS109" s="415"/>
      <c r="BT109" s="415"/>
      <c r="BU109" s="482"/>
      <c r="BV109" s="496" t="s">
        <v>398</v>
      </c>
      <c r="BW109" s="415"/>
      <c r="BX109" s="415"/>
      <c r="BY109" s="415"/>
      <c r="BZ109" s="482"/>
      <c r="CA109" s="496" t="s">
        <v>166</v>
      </c>
      <c r="CB109" s="415"/>
      <c r="CC109" s="415"/>
      <c r="CD109" s="415"/>
      <c r="CE109" s="482"/>
      <c r="CF109" s="680" t="s">
        <v>473</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260</v>
      </c>
      <c r="DH109" s="415"/>
      <c r="DI109" s="415"/>
      <c r="DJ109" s="415"/>
      <c r="DK109" s="482"/>
      <c r="DL109" s="496" t="s">
        <v>398</v>
      </c>
      <c r="DM109" s="415"/>
      <c r="DN109" s="415"/>
      <c r="DO109" s="415"/>
      <c r="DP109" s="482"/>
      <c r="DQ109" s="496" t="s">
        <v>166</v>
      </c>
      <c r="DR109" s="415"/>
      <c r="DS109" s="415"/>
      <c r="DT109" s="415"/>
      <c r="DU109" s="482"/>
      <c r="DV109" s="496" t="s">
        <v>473</v>
      </c>
      <c r="DW109" s="415"/>
      <c r="DX109" s="415"/>
      <c r="DY109" s="415"/>
      <c r="DZ109" s="571"/>
    </row>
    <row r="110" spans="1:131" s="372" customFormat="1" ht="26.25" customHeight="1">
      <c r="A110" s="392" t="s">
        <v>332</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307091</v>
      </c>
      <c r="AB110" s="503"/>
      <c r="AC110" s="503"/>
      <c r="AD110" s="503"/>
      <c r="AE110" s="514"/>
      <c r="AF110" s="530">
        <v>313714</v>
      </c>
      <c r="AG110" s="503"/>
      <c r="AH110" s="503"/>
      <c r="AI110" s="503"/>
      <c r="AJ110" s="514"/>
      <c r="AK110" s="530">
        <v>360857</v>
      </c>
      <c r="AL110" s="503"/>
      <c r="AM110" s="503"/>
      <c r="AN110" s="503"/>
      <c r="AO110" s="514"/>
      <c r="AP110" s="554">
        <v>28.7</v>
      </c>
      <c r="AQ110" s="562"/>
      <c r="AR110" s="562"/>
      <c r="AS110" s="562"/>
      <c r="AT110" s="572"/>
      <c r="AU110" s="584" t="s">
        <v>108</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3273419</v>
      </c>
      <c r="BR110" s="663"/>
      <c r="BS110" s="663"/>
      <c r="BT110" s="663"/>
      <c r="BU110" s="663"/>
      <c r="BV110" s="663">
        <v>3223841</v>
      </c>
      <c r="BW110" s="663"/>
      <c r="BX110" s="663"/>
      <c r="BY110" s="663"/>
      <c r="BZ110" s="663"/>
      <c r="CA110" s="663">
        <v>3782060</v>
      </c>
      <c r="CB110" s="663"/>
      <c r="CC110" s="663"/>
      <c r="CD110" s="663"/>
      <c r="CE110" s="663"/>
      <c r="CF110" s="681">
        <v>300.5</v>
      </c>
      <c r="CG110" s="685"/>
      <c r="CH110" s="685"/>
      <c r="CI110" s="685"/>
      <c r="CJ110" s="685"/>
      <c r="CK110" s="697" t="s">
        <v>392</v>
      </c>
      <c r="CL110" s="421"/>
      <c r="CM110" s="434" t="s">
        <v>475</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204</v>
      </c>
      <c r="DH110" s="663"/>
      <c r="DI110" s="663"/>
      <c r="DJ110" s="663"/>
      <c r="DK110" s="663"/>
      <c r="DL110" s="663" t="s">
        <v>204</v>
      </c>
      <c r="DM110" s="663"/>
      <c r="DN110" s="663"/>
      <c r="DO110" s="663"/>
      <c r="DP110" s="663"/>
      <c r="DQ110" s="663" t="s">
        <v>204</v>
      </c>
      <c r="DR110" s="663"/>
      <c r="DS110" s="663"/>
      <c r="DT110" s="663"/>
      <c r="DU110" s="663"/>
      <c r="DV110" s="738" t="s">
        <v>204</v>
      </c>
      <c r="DW110" s="738"/>
      <c r="DX110" s="738"/>
      <c r="DY110" s="738"/>
      <c r="DZ110" s="747"/>
    </row>
    <row r="111" spans="1:131" s="372" customFormat="1" ht="26.25" customHeight="1">
      <c r="A111" s="393" t="s">
        <v>457</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204</v>
      </c>
      <c r="AB111" s="459"/>
      <c r="AC111" s="459"/>
      <c r="AD111" s="459"/>
      <c r="AE111" s="515"/>
      <c r="AF111" s="531" t="s">
        <v>204</v>
      </c>
      <c r="AG111" s="459"/>
      <c r="AH111" s="459"/>
      <c r="AI111" s="459"/>
      <c r="AJ111" s="515"/>
      <c r="AK111" s="531" t="s">
        <v>204</v>
      </c>
      <c r="AL111" s="459"/>
      <c r="AM111" s="459"/>
      <c r="AN111" s="459"/>
      <c r="AO111" s="515"/>
      <c r="AP111" s="555" t="s">
        <v>204</v>
      </c>
      <c r="AQ111" s="563"/>
      <c r="AR111" s="563"/>
      <c r="AS111" s="563"/>
      <c r="AT111" s="573"/>
      <c r="AU111" s="585"/>
      <c r="AV111" s="597"/>
      <c r="AW111" s="597"/>
      <c r="AX111" s="597"/>
      <c r="AY111" s="597"/>
      <c r="AZ111" s="624" t="s">
        <v>476</v>
      </c>
      <c r="BA111" s="432"/>
      <c r="BB111" s="432"/>
      <c r="BC111" s="432"/>
      <c r="BD111" s="432"/>
      <c r="BE111" s="432"/>
      <c r="BF111" s="432"/>
      <c r="BG111" s="432"/>
      <c r="BH111" s="432"/>
      <c r="BI111" s="432"/>
      <c r="BJ111" s="432"/>
      <c r="BK111" s="432"/>
      <c r="BL111" s="432"/>
      <c r="BM111" s="432"/>
      <c r="BN111" s="432"/>
      <c r="BO111" s="432"/>
      <c r="BP111" s="485"/>
      <c r="BQ111" s="656" t="s">
        <v>204</v>
      </c>
      <c r="BR111" s="664"/>
      <c r="BS111" s="664"/>
      <c r="BT111" s="664"/>
      <c r="BU111" s="664"/>
      <c r="BV111" s="664" t="s">
        <v>204</v>
      </c>
      <c r="BW111" s="664"/>
      <c r="BX111" s="664"/>
      <c r="BY111" s="664"/>
      <c r="BZ111" s="664"/>
      <c r="CA111" s="664" t="s">
        <v>204</v>
      </c>
      <c r="CB111" s="664"/>
      <c r="CC111" s="664"/>
      <c r="CD111" s="664"/>
      <c r="CE111" s="664"/>
      <c r="CF111" s="682" t="s">
        <v>204</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204</v>
      </c>
      <c r="DH111" s="664"/>
      <c r="DI111" s="664"/>
      <c r="DJ111" s="664"/>
      <c r="DK111" s="664"/>
      <c r="DL111" s="664" t="s">
        <v>204</v>
      </c>
      <c r="DM111" s="664"/>
      <c r="DN111" s="664"/>
      <c r="DO111" s="664"/>
      <c r="DP111" s="664"/>
      <c r="DQ111" s="664" t="s">
        <v>204</v>
      </c>
      <c r="DR111" s="664"/>
      <c r="DS111" s="664"/>
      <c r="DT111" s="664"/>
      <c r="DU111" s="664"/>
      <c r="DV111" s="739" t="s">
        <v>204</v>
      </c>
      <c r="DW111" s="739"/>
      <c r="DX111" s="739"/>
      <c r="DY111" s="739"/>
      <c r="DZ111" s="748"/>
    </row>
    <row r="112" spans="1:131" s="372" customFormat="1" ht="26.25" customHeight="1">
      <c r="A112" s="394" t="s">
        <v>158</v>
      </c>
      <c r="B112" s="418"/>
      <c r="C112" s="432" t="s">
        <v>478</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204</v>
      </c>
      <c r="AB112" s="459"/>
      <c r="AC112" s="459"/>
      <c r="AD112" s="459"/>
      <c r="AE112" s="515"/>
      <c r="AF112" s="531" t="s">
        <v>204</v>
      </c>
      <c r="AG112" s="459"/>
      <c r="AH112" s="459"/>
      <c r="AI112" s="459"/>
      <c r="AJ112" s="515"/>
      <c r="AK112" s="531" t="s">
        <v>204</v>
      </c>
      <c r="AL112" s="459"/>
      <c r="AM112" s="459"/>
      <c r="AN112" s="459"/>
      <c r="AO112" s="515"/>
      <c r="AP112" s="555" t="s">
        <v>204</v>
      </c>
      <c r="AQ112" s="563"/>
      <c r="AR112" s="563"/>
      <c r="AS112" s="563"/>
      <c r="AT112" s="573"/>
      <c r="AU112" s="585"/>
      <c r="AV112" s="597"/>
      <c r="AW112" s="597"/>
      <c r="AX112" s="597"/>
      <c r="AY112" s="597"/>
      <c r="AZ112" s="624" t="s">
        <v>273</v>
      </c>
      <c r="BA112" s="432"/>
      <c r="BB112" s="432"/>
      <c r="BC112" s="432"/>
      <c r="BD112" s="432"/>
      <c r="BE112" s="432"/>
      <c r="BF112" s="432"/>
      <c r="BG112" s="432"/>
      <c r="BH112" s="432"/>
      <c r="BI112" s="432"/>
      <c r="BJ112" s="432"/>
      <c r="BK112" s="432"/>
      <c r="BL112" s="432"/>
      <c r="BM112" s="432"/>
      <c r="BN112" s="432"/>
      <c r="BO112" s="432"/>
      <c r="BP112" s="485"/>
      <c r="BQ112" s="656">
        <v>288567</v>
      </c>
      <c r="BR112" s="664"/>
      <c r="BS112" s="664"/>
      <c r="BT112" s="664"/>
      <c r="BU112" s="664"/>
      <c r="BV112" s="664">
        <v>308870</v>
      </c>
      <c r="BW112" s="664"/>
      <c r="BX112" s="664"/>
      <c r="BY112" s="664"/>
      <c r="BZ112" s="664"/>
      <c r="CA112" s="664">
        <v>361253</v>
      </c>
      <c r="CB112" s="664"/>
      <c r="CC112" s="664"/>
      <c r="CD112" s="664"/>
      <c r="CE112" s="664"/>
      <c r="CF112" s="682">
        <v>28.7</v>
      </c>
      <c r="CG112" s="686"/>
      <c r="CH112" s="686"/>
      <c r="CI112" s="686"/>
      <c r="CJ112" s="686"/>
      <c r="CK112" s="698"/>
      <c r="CL112" s="422"/>
      <c r="CM112" s="435" t="s">
        <v>210</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204</v>
      </c>
      <c r="DH112" s="664"/>
      <c r="DI112" s="664"/>
      <c r="DJ112" s="664"/>
      <c r="DK112" s="664"/>
      <c r="DL112" s="664" t="s">
        <v>204</v>
      </c>
      <c r="DM112" s="664"/>
      <c r="DN112" s="664"/>
      <c r="DO112" s="664"/>
      <c r="DP112" s="664"/>
      <c r="DQ112" s="664" t="s">
        <v>204</v>
      </c>
      <c r="DR112" s="664"/>
      <c r="DS112" s="664"/>
      <c r="DT112" s="664"/>
      <c r="DU112" s="664"/>
      <c r="DV112" s="739" t="s">
        <v>204</v>
      </c>
      <c r="DW112" s="739"/>
      <c r="DX112" s="739"/>
      <c r="DY112" s="739"/>
      <c r="DZ112" s="748"/>
    </row>
    <row r="113" spans="1:130" s="372" customFormat="1" ht="26.25" customHeight="1">
      <c r="A113" s="395"/>
      <c r="B113" s="419"/>
      <c r="C113" s="432" t="s">
        <v>479</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19200</v>
      </c>
      <c r="AB113" s="459"/>
      <c r="AC113" s="459"/>
      <c r="AD113" s="459"/>
      <c r="AE113" s="515"/>
      <c r="AF113" s="531">
        <v>20655</v>
      </c>
      <c r="AG113" s="459"/>
      <c r="AH113" s="459"/>
      <c r="AI113" s="459"/>
      <c r="AJ113" s="515"/>
      <c r="AK113" s="531">
        <v>23178</v>
      </c>
      <c r="AL113" s="459"/>
      <c r="AM113" s="459"/>
      <c r="AN113" s="459"/>
      <c r="AO113" s="515"/>
      <c r="AP113" s="555">
        <v>1.8</v>
      </c>
      <c r="AQ113" s="563"/>
      <c r="AR113" s="563"/>
      <c r="AS113" s="563"/>
      <c r="AT113" s="573"/>
      <c r="AU113" s="585"/>
      <c r="AV113" s="597"/>
      <c r="AW113" s="597"/>
      <c r="AX113" s="597"/>
      <c r="AY113" s="597"/>
      <c r="AZ113" s="624" t="s">
        <v>480</v>
      </c>
      <c r="BA113" s="432"/>
      <c r="BB113" s="432"/>
      <c r="BC113" s="432"/>
      <c r="BD113" s="432"/>
      <c r="BE113" s="432"/>
      <c r="BF113" s="432"/>
      <c r="BG113" s="432"/>
      <c r="BH113" s="432"/>
      <c r="BI113" s="432"/>
      <c r="BJ113" s="432"/>
      <c r="BK113" s="432"/>
      <c r="BL113" s="432"/>
      <c r="BM113" s="432"/>
      <c r="BN113" s="432"/>
      <c r="BO113" s="432"/>
      <c r="BP113" s="485"/>
      <c r="BQ113" s="656">
        <v>81186</v>
      </c>
      <c r="BR113" s="664"/>
      <c r="BS113" s="664"/>
      <c r="BT113" s="664"/>
      <c r="BU113" s="664"/>
      <c r="BV113" s="664">
        <v>52365</v>
      </c>
      <c r="BW113" s="664"/>
      <c r="BX113" s="664"/>
      <c r="BY113" s="664"/>
      <c r="BZ113" s="664"/>
      <c r="CA113" s="664">
        <v>26349</v>
      </c>
      <c r="CB113" s="664"/>
      <c r="CC113" s="664"/>
      <c r="CD113" s="664"/>
      <c r="CE113" s="664"/>
      <c r="CF113" s="682">
        <v>2.1</v>
      </c>
      <c r="CG113" s="686"/>
      <c r="CH113" s="686"/>
      <c r="CI113" s="686"/>
      <c r="CJ113" s="686"/>
      <c r="CK113" s="698"/>
      <c r="CL113" s="422"/>
      <c r="CM113" s="435" t="s">
        <v>408</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204</v>
      </c>
      <c r="DH113" s="459"/>
      <c r="DI113" s="459"/>
      <c r="DJ113" s="459"/>
      <c r="DK113" s="515"/>
      <c r="DL113" s="531" t="s">
        <v>204</v>
      </c>
      <c r="DM113" s="459"/>
      <c r="DN113" s="459"/>
      <c r="DO113" s="459"/>
      <c r="DP113" s="515"/>
      <c r="DQ113" s="531" t="s">
        <v>204</v>
      </c>
      <c r="DR113" s="459"/>
      <c r="DS113" s="459"/>
      <c r="DT113" s="459"/>
      <c r="DU113" s="515"/>
      <c r="DV113" s="555" t="s">
        <v>204</v>
      </c>
      <c r="DW113" s="563"/>
      <c r="DX113" s="563"/>
      <c r="DY113" s="563"/>
      <c r="DZ113" s="573"/>
    </row>
    <row r="114" spans="1:130" s="372" customFormat="1" ht="26.25" customHeight="1">
      <c r="A114" s="395"/>
      <c r="B114" s="419"/>
      <c r="C114" s="432" t="s">
        <v>481</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29720</v>
      </c>
      <c r="AB114" s="459"/>
      <c r="AC114" s="459"/>
      <c r="AD114" s="459"/>
      <c r="AE114" s="515"/>
      <c r="AF114" s="531">
        <v>30237</v>
      </c>
      <c r="AG114" s="459"/>
      <c r="AH114" s="459"/>
      <c r="AI114" s="459"/>
      <c r="AJ114" s="515"/>
      <c r="AK114" s="531">
        <v>26596</v>
      </c>
      <c r="AL114" s="459"/>
      <c r="AM114" s="459"/>
      <c r="AN114" s="459"/>
      <c r="AO114" s="515"/>
      <c r="AP114" s="555">
        <v>2.1</v>
      </c>
      <c r="AQ114" s="563"/>
      <c r="AR114" s="563"/>
      <c r="AS114" s="563"/>
      <c r="AT114" s="573"/>
      <c r="AU114" s="585"/>
      <c r="AV114" s="597"/>
      <c r="AW114" s="597"/>
      <c r="AX114" s="597"/>
      <c r="AY114" s="597"/>
      <c r="AZ114" s="624" t="s">
        <v>482</v>
      </c>
      <c r="BA114" s="432"/>
      <c r="BB114" s="432"/>
      <c r="BC114" s="432"/>
      <c r="BD114" s="432"/>
      <c r="BE114" s="432"/>
      <c r="BF114" s="432"/>
      <c r="BG114" s="432"/>
      <c r="BH114" s="432"/>
      <c r="BI114" s="432"/>
      <c r="BJ114" s="432"/>
      <c r="BK114" s="432"/>
      <c r="BL114" s="432"/>
      <c r="BM114" s="432"/>
      <c r="BN114" s="432"/>
      <c r="BO114" s="432"/>
      <c r="BP114" s="485"/>
      <c r="BQ114" s="656">
        <v>424519</v>
      </c>
      <c r="BR114" s="664"/>
      <c r="BS114" s="664"/>
      <c r="BT114" s="664"/>
      <c r="BU114" s="664"/>
      <c r="BV114" s="664">
        <v>413364</v>
      </c>
      <c r="BW114" s="664"/>
      <c r="BX114" s="664"/>
      <c r="BY114" s="664"/>
      <c r="BZ114" s="664"/>
      <c r="CA114" s="664">
        <v>393637</v>
      </c>
      <c r="CB114" s="664"/>
      <c r="CC114" s="664"/>
      <c r="CD114" s="664"/>
      <c r="CE114" s="664"/>
      <c r="CF114" s="682">
        <v>31.3</v>
      </c>
      <c r="CG114" s="686"/>
      <c r="CH114" s="686"/>
      <c r="CI114" s="686"/>
      <c r="CJ114" s="686"/>
      <c r="CK114" s="698"/>
      <c r="CL114" s="422"/>
      <c r="CM114" s="435" t="s">
        <v>483</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204</v>
      </c>
      <c r="DH114" s="459"/>
      <c r="DI114" s="459"/>
      <c r="DJ114" s="459"/>
      <c r="DK114" s="515"/>
      <c r="DL114" s="531" t="s">
        <v>204</v>
      </c>
      <c r="DM114" s="459"/>
      <c r="DN114" s="459"/>
      <c r="DO114" s="459"/>
      <c r="DP114" s="515"/>
      <c r="DQ114" s="531" t="s">
        <v>204</v>
      </c>
      <c r="DR114" s="459"/>
      <c r="DS114" s="459"/>
      <c r="DT114" s="459"/>
      <c r="DU114" s="515"/>
      <c r="DV114" s="555" t="s">
        <v>204</v>
      </c>
      <c r="DW114" s="563"/>
      <c r="DX114" s="563"/>
      <c r="DY114" s="563"/>
      <c r="DZ114" s="573"/>
    </row>
    <row r="115" spans="1:130" s="372" customFormat="1" ht="26.25" customHeight="1">
      <c r="A115" s="395"/>
      <c r="B115" s="419"/>
      <c r="C115" s="432" t="s">
        <v>381</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204</v>
      </c>
      <c r="AB115" s="459"/>
      <c r="AC115" s="459"/>
      <c r="AD115" s="459"/>
      <c r="AE115" s="515"/>
      <c r="AF115" s="531" t="s">
        <v>204</v>
      </c>
      <c r="AG115" s="459"/>
      <c r="AH115" s="459"/>
      <c r="AI115" s="459"/>
      <c r="AJ115" s="515"/>
      <c r="AK115" s="531" t="s">
        <v>204</v>
      </c>
      <c r="AL115" s="459"/>
      <c r="AM115" s="459"/>
      <c r="AN115" s="459"/>
      <c r="AO115" s="515"/>
      <c r="AP115" s="555" t="s">
        <v>204</v>
      </c>
      <c r="AQ115" s="563"/>
      <c r="AR115" s="563"/>
      <c r="AS115" s="563"/>
      <c r="AT115" s="573"/>
      <c r="AU115" s="585"/>
      <c r="AV115" s="597"/>
      <c r="AW115" s="597"/>
      <c r="AX115" s="597"/>
      <c r="AY115" s="597"/>
      <c r="AZ115" s="624" t="s">
        <v>351</v>
      </c>
      <c r="BA115" s="432"/>
      <c r="BB115" s="432"/>
      <c r="BC115" s="432"/>
      <c r="BD115" s="432"/>
      <c r="BE115" s="432"/>
      <c r="BF115" s="432"/>
      <c r="BG115" s="432"/>
      <c r="BH115" s="432"/>
      <c r="BI115" s="432"/>
      <c r="BJ115" s="432"/>
      <c r="BK115" s="432"/>
      <c r="BL115" s="432"/>
      <c r="BM115" s="432"/>
      <c r="BN115" s="432"/>
      <c r="BO115" s="432"/>
      <c r="BP115" s="485"/>
      <c r="BQ115" s="656" t="s">
        <v>204</v>
      </c>
      <c r="BR115" s="664"/>
      <c r="BS115" s="664"/>
      <c r="BT115" s="664"/>
      <c r="BU115" s="664"/>
      <c r="BV115" s="664" t="s">
        <v>204</v>
      </c>
      <c r="BW115" s="664"/>
      <c r="BX115" s="664"/>
      <c r="BY115" s="664"/>
      <c r="BZ115" s="664"/>
      <c r="CA115" s="664" t="s">
        <v>204</v>
      </c>
      <c r="CB115" s="664"/>
      <c r="CC115" s="664"/>
      <c r="CD115" s="664"/>
      <c r="CE115" s="664"/>
      <c r="CF115" s="682" t="s">
        <v>204</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204</v>
      </c>
      <c r="DH115" s="459"/>
      <c r="DI115" s="459"/>
      <c r="DJ115" s="459"/>
      <c r="DK115" s="515"/>
      <c r="DL115" s="531" t="s">
        <v>204</v>
      </c>
      <c r="DM115" s="459"/>
      <c r="DN115" s="459"/>
      <c r="DO115" s="459"/>
      <c r="DP115" s="515"/>
      <c r="DQ115" s="531" t="s">
        <v>204</v>
      </c>
      <c r="DR115" s="459"/>
      <c r="DS115" s="459"/>
      <c r="DT115" s="459"/>
      <c r="DU115" s="515"/>
      <c r="DV115" s="555" t="s">
        <v>204</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204</v>
      </c>
      <c r="AB116" s="459"/>
      <c r="AC116" s="459"/>
      <c r="AD116" s="459"/>
      <c r="AE116" s="515"/>
      <c r="AF116" s="531" t="s">
        <v>204</v>
      </c>
      <c r="AG116" s="459"/>
      <c r="AH116" s="459"/>
      <c r="AI116" s="459"/>
      <c r="AJ116" s="515"/>
      <c r="AK116" s="531" t="s">
        <v>204</v>
      </c>
      <c r="AL116" s="459"/>
      <c r="AM116" s="459"/>
      <c r="AN116" s="459"/>
      <c r="AO116" s="515"/>
      <c r="AP116" s="555" t="s">
        <v>204</v>
      </c>
      <c r="AQ116" s="563"/>
      <c r="AR116" s="563"/>
      <c r="AS116" s="563"/>
      <c r="AT116" s="573"/>
      <c r="AU116" s="585"/>
      <c r="AV116" s="597"/>
      <c r="AW116" s="597"/>
      <c r="AX116" s="597"/>
      <c r="AY116" s="597"/>
      <c r="AZ116" s="436" t="s">
        <v>230</v>
      </c>
      <c r="BA116" s="440"/>
      <c r="BB116" s="440"/>
      <c r="BC116" s="440"/>
      <c r="BD116" s="440"/>
      <c r="BE116" s="440"/>
      <c r="BF116" s="440"/>
      <c r="BG116" s="440"/>
      <c r="BH116" s="440"/>
      <c r="BI116" s="440"/>
      <c r="BJ116" s="440"/>
      <c r="BK116" s="440"/>
      <c r="BL116" s="440"/>
      <c r="BM116" s="440"/>
      <c r="BN116" s="440"/>
      <c r="BO116" s="440"/>
      <c r="BP116" s="489"/>
      <c r="BQ116" s="656" t="s">
        <v>204</v>
      </c>
      <c r="BR116" s="664"/>
      <c r="BS116" s="664"/>
      <c r="BT116" s="664"/>
      <c r="BU116" s="664"/>
      <c r="BV116" s="664" t="s">
        <v>204</v>
      </c>
      <c r="BW116" s="664"/>
      <c r="BX116" s="664"/>
      <c r="BY116" s="664"/>
      <c r="BZ116" s="664"/>
      <c r="CA116" s="664" t="s">
        <v>204</v>
      </c>
      <c r="CB116" s="664"/>
      <c r="CC116" s="664"/>
      <c r="CD116" s="664"/>
      <c r="CE116" s="664"/>
      <c r="CF116" s="682" t="s">
        <v>204</v>
      </c>
      <c r="CG116" s="686"/>
      <c r="CH116" s="686"/>
      <c r="CI116" s="686"/>
      <c r="CJ116" s="686"/>
      <c r="CK116" s="698"/>
      <c r="CL116" s="422"/>
      <c r="CM116" s="435" t="s">
        <v>484</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204</v>
      </c>
      <c r="DH116" s="459"/>
      <c r="DI116" s="459"/>
      <c r="DJ116" s="459"/>
      <c r="DK116" s="515"/>
      <c r="DL116" s="531" t="s">
        <v>204</v>
      </c>
      <c r="DM116" s="459"/>
      <c r="DN116" s="459"/>
      <c r="DO116" s="459"/>
      <c r="DP116" s="515"/>
      <c r="DQ116" s="531" t="s">
        <v>204</v>
      </c>
      <c r="DR116" s="459"/>
      <c r="DS116" s="459"/>
      <c r="DT116" s="459"/>
      <c r="DU116" s="515"/>
      <c r="DV116" s="555" t="s">
        <v>204</v>
      </c>
      <c r="DW116" s="563"/>
      <c r="DX116" s="563"/>
      <c r="DY116" s="563"/>
      <c r="DZ116" s="573"/>
    </row>
    <row r="117" spans="1:130" s="372" customFormat="1" ht="26.25" customHeight="1">
      <c r="A117" s="391" t="s">
        <v>278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326</v>
      </c>
      <c r="Z117" s="482"/>
      <c r="AA117" s="499">
        <v>356011</v>
      </c>
      <c r="AB117" s="504"/>
      <c r="AC117" s="504"/>
      <c r="AD117" s="504"/>
      <c r="AE117" s="516"/>
      <c r="AF117" s="532">
        <v>364606</v>
      </c>
      <c r="AG117" s="504"/>
      <c r="AH117" s="504"/>
      <c r="AI117" s="504"/>
      <c r="AJ117" s="516"/>
      <c r="AK117" s="532">
        <v>410631</v>
      </c>
      <c r="AL117" s="504"/>
      <c r="AM117" s="504"/>
      <c r="AN117" s="504"/>
      <c r="AO117" s="516"/>
      <c r="AP117" s="556"/>
      <c r="AQ117" s="564"/>
      <c r="AR117" s="564"/>
      <c r="AS117" s="564"/>
      <c r="AT117" s="574"/>
      <c r="AU117" s="585"/>
      <c r="AV117" s="597"/>
      <c r="AW117" s="597"/>
      <c r="AX117" s="597"/>
      <c r="AY117" s="597"/>
      <c r="AZ117" s="436" t="s">
        <v>485</v>
      </c>
      <c r="BA117" s="440"/>
      <c r="BB117" s="440"/>
      <c r="BC117" s="440"/>
      <c r="BD117" s="440"/>
      <c r="BE117" s="440"/>
      <c r="BF117" s="440"/>
      <c r="BG117" s="440"/>
      <c r="BH117" s="440"/>
      <c r="BI117" s="440"/>
      <c r="BJ117" s="440"/>
      <c r="BK117" s="440"/>
      <c r="BL117" s="440"/>
      <c r="BM117" s="440"/>
      <c r="BN117" s="440"/>
      <c r="BO117" s="440"/>
      <c r="BP117" s="489"/>
      <c r="BQ117" s="656" t="s">
        <v>204</v>
      </c>
      <c r="BR117" s="664"/>
      <c r="BS117" s="664"/>
      <c r="BT117" s="664"/>
      <c r="BU117" s="664"/>
      <c r="BV117" s="664" t="s">
        <v>204</v>
      </c>
      <c r="BW117" s="664"/>
      <c r="BX117" s="664"/>
      <c r="BY117" s="664"/>
      <c r="BZ117" s="664"/>
      <c r="CA117" s="664" t="s">
        <v>204</v>
      </c>
      <c r="CB117" s="664"/>
      <c r="CC117" s="664"/>
      <c r="CD117" s="664"/>
      <c r="CE117" s="664"/>
      <c r="CF117" s="682" t="s">
        <v>204</v>
      </c>
      <c r="CG117" s="686"/>
      <c r="CH117" s="686"/>
      <c r="CI117" s="686"/>
      <c r="CJ117" s="686"/>
      <c r="CK117" s="698"/>
      <c r="CL117" s="422"/>
      <c r="CM117" s="435" t="s">
        <v>344</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204</v>
      </c>
      <c r="DH117" s="459"/>
      <c r="DI117" s="459"/>
      <c r="DJ117" s="459"/>
      <c r="DK117" s="515"/>
      <c r="DL117" s="531" t="s">
        <v>204</v>
      </c>
      <c r="DM117" s="459"/>
      <c r="DN117" s="459"/>
      <c r="DO117" s="459"/>
      <c r="DP117" s="515"/>
      <c r="DQ117" s="531" t="s">
        <v>204</v>
      </c>
      <c r="DR117" s="459"/>
      <c r="DS117" s="459"/>
      <c r="DT117" s="459"/>
      <c r="DU117" s="515"/>
      <c r="DV117" s="555" t="s">
        <v>204</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260</v>
      </c>
      <c r="AB118" s="415"/>
      <c r="AC118" s="415"/>
      <c r="AD118" s="415"/>
      <c r="AE118" s="482"/>
      <c r="AF118" s="496" t="s">
        <v>398</v>
      </c>
      <c r="AG118" s="415"/>
      <c r="AH118" s="415"/>
      <c r="AI118" s="415"/>
      <c r="AJ118" s="482"/>
      <c r="AK118" s="496" t="s">
        <v>166</v>
      </c>
      <c r="AL118" s="415"/>
      <c r="AM118" s="415"/>
      <c r="AN118" s="415"/>
      <c r="AO118" s="482"/>
      <c r="AP118" s="496" t="s">
        <v>473</v>
      </c>
      <c r="AQ118" s="415"/>
      <c r="AR118" s="415"/>
      <c r="AS118" s="415"/>
      <c r="AT118" s="571"/>
      <c r="AU118" s="585"/>
      <c r="AV118" s="597"/>
      <c r="AW118" s="597"/>
      <c r="AX118" s="597"/>
      <c r="AY118" s="597"/>
      <c r="AZ118" s="625" t="s">
        <v>486</v>
      </c>
      <c r="BA118" s="433"/>
      <c r="BB118" s="433"/>
      <c r="BC118" s="433"/>
      <c r="BD118" s="433"/>
      <c r="BE118" s="433"/>
      <c r="BF118" s="433"/>
      <c r="BG118" s="433"/>
      <c r="BH118" s="433"/>
      <c r="BI118" s="433"/>
      <c r="BJ118" s="433"/>
      <c r="BK118" s="433"/>
      <c r="BL118" s="433"/>
      <c r="BM118" s="433"/>
      <c r="BN118" s="433"/>
      <c r="BO118" s="433"/>
      <c r="BP118" s="486"/>
      <c r="BQ118" s="657" t="s">
        <v>204</v>
      </c>
      <c r="BR118" s="665"/>
      <c r="BS118" s="665"/>
      <c r="BT118" s="665"/>
      <c r="BU118" s="665"/>
      <c r="BV118" s="665" t="s">
        <v>204</v>
      </c>
      <c r="BW118" s="665"/>
      <c r="BX118" s="665"/>
      <c r="BY118" s="665"/>
      <c r="BZ118" s="665"/>
      <c r="CA118" s="665" t="s">
        <v>204</v>
      </c>
      <c r="CB118" s="665"/>
      <c r="CC118" s="665"/>
      <c r="CD118" s="665"/>
      <c r="CE118" s="665"/>
      <c r="CF118" s="682" t="s">
        <v>204</v>
      </c>
      <c r="CG118" s="686"/>
      <c r="CH118" s="686"/>
      <c r="CI118" s="686"/>
      <c r="CJ118" s="686"/>
      <c r="CK118" s="698"/>
      <c r="CL118" s="422"/>
      <c r="CM118" s="435" t="s">
        <v>487</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204</v>
      </c>
      <c r="DH118" s="459"/>
      <c r="DI118" s="459"/>
      <c r="DJ118" s="459"/>
      <c r="DK118" s="515"/>
      <c r="DL118" s="531" t="s">
        <v>204</v>
      </c>
      <c r="DM118" s="459"/>
      <c r="DN118" s="459"/>
      <c r="DO118" s="459"/>
      <c r="DP118" s="515"/>
      <c r="DQ118" s="531" t="s">
        <v>204</v>
      </c>
      <c r="DR118" s="459"/>
      <c r="DS118" s="459"/>
      <c r="DT118" s="459"/>
      <c r="DU118" s="515"/>
      <c r="DV118" s="555" t="s">
        <v>204</v>
      </c>
      <c r="DW118" s="563"/>
      <c r="DX118" s="563"/>
      <c r="DY118" s="563"/>
      <c r="DZ118" s="573"/>
    </row>
    <row r="119" spans="1:130" s="372" customFormat="1" ht="26.25" customHeight="1">
      <c r="A119" s="397" t="s">
        <v>392</v>
      </c>
      <c r="B119" s="421"/>
      <c r="C119" s="434" t="s">
        <v>475</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204</v>
      </c>
      <c r="AB119" s="503"/>
      <c r="AC119" s="503"/>
      <c r="AD119" s="503"/>
      <c r="AE119" s="514"/>
      <c r="AF119" s="530" t="s">
        <v>204</v>
      </c>
      <c r="AG119" s="503"/>
      <c r="AH119" s="503"/>
      <c r="AI119" s="503"/>
      <c r="AJ119" s="514"/>
      <c r="AK119" s="530" t="s">
        <v>204</v>
      </c>
      <c r="AL119" s="503"/>
      <c r="AM119" s="503"/>
      <c r="AN119" s="503"/>
      <c r="AO119" s="514"/>
      <c r="AP119" s="554" t="s">
        <v>204</v>
      </c>
      <c r="AQ119" s="562"/>
      <c r="AR119" s="562"/>
      <c r="AS119" s="562"/>
      <c r="AT119" s="572"/>
      <c r="AU119" s="586"/>
      <c r="AV119" s="598"/>
      <c r="AW119" s="598"/>
      <c r="AX119" s="598"/>
      <c r="AY119" s="598"/>
      <c r="AZ119" s="626" t="s">
        <v>278</v>
      </c>
      <c r="BA119" s="626"/>
      <c r="BB119" s="626"/>
      <c r="BC119" s="626"/>
      <c r="BD119" s="626"/>
      <c r="BE119" s="626"/>
      <c r="BF119" s="626"/>
      <c r="BG119" s="626"/>
      <c r="BH119" s="626"/>
      <c r="BI119" s="626"/>
      <c r="BJ119" s="626"/>
      <c r="BK119" s="626"/>
      <c r="BL119" s="626"/>
      <c r="BM119" s="626"/>
      <c r="BN119" s="626"/>
      <c r="BO119" s="481" t="s">
        <v>171</v>
      </c>
      <c r="BP119" s="651"/>
      <c r="BQ119" s="657">
        <v>4067691</v>
      </c>
      <c r="BR119" s="665"/>
      <c r="BS119" s="665"/>
      <c r="BT119" s="665"/>
      <c r="BU119" s="665"/>
      <c r="BV119" s="665">
        <v>3998440</v>
      </c>
      <c r="BW119" s="665"/>
      <c r="BX119" s="665"/>
      <c r="BY119" s="665"/>
      <c r="BZ119" s="665"/>
      <c r="CA119" s="665">
        <v>4563299</v>
      </c>
      <c r="CB119" s="665"/>
      <c r="CC119" s="665"/>
      <c r="CD119" s="665"/>
      <c r="CE119" s="665"/>
      <c r="CF119" s="560"/>
      <c r="CG119" s="568"/>
      <c r="CH119" s="568"/>
      <c r="CI119" s="568"/>
      <c r="CJ119" s="694"/>
      <c r="CK119" s="699"/>
      <c r="CL119" s="423"/>
      <c r="CM119" s="437" t="s">
        <v>488</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204</v>
      </c>
      <c r="DH119" s="505"/>
      <c r="DI119" s="505"/>
      <c r="DJ119" s="505"/>
      <c r="DK119" s="517"/>
      <c r="DL119" s="533" t="s">
        <v>204</v>
      </c>
      <c r="DM119" s="505"/>
      <c r="DN119" s="505"/>
      <c r="DO119" s="505"/>
      <c r="DP119" s="517"/>
      <c r="DQ119" s="533" t="s">
        <v>204</v>
      </c>
      <c r="DR119" s="505"/>
      <c r="DS119" s="505"/>
      <c r="DT119" s="505"/>
      <c r="DU119" s="517"/>
      <c r="DV119" s="740" t="s">
        <v>204</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204</v>
      </c>
      <c r="AB120" s="459"/>
      <c r="AC120" s="459"/>
      <c r="AD120" s="459"/>
      <c r="AE120" s="515"/>
      <c r="AF120" s="531" t="s">
        <v>204</v>
      </c>
      <c r="AG120" s="459"/>
      <c r="AH120" s="459"/>
      <c r="AI120" s="459"/>
      <c r="AJ120" s="515"/>
      <c r="AK120" s="531" t="s">
        <v>204</v>
      </c>
      <c r="AL120" s="459"/>
      <c r="AM120" s="459"/>
      <c r="AN120" s="459"/>
      <c r="AO120" s="515"/>
      <c r="AP120" s="555" t="s">
        <v>204</v>
      </c>
      <c r="AQ120" s="563"/>
      <c r="AR120" s="563"/>
      <c r="AS120" s="563"/>
      <c r="AT120" s="573"/>
      <c r="AU120" s="587" t="s">
        <v>477</v>
      </c>
      <c r="AV120" s="599"/>
      <c r="AW120" s="599"/>
      <c r="AX120" s="599"/>
      <c r="AY120" s="611"/>
      <c r="AZ120" s="623" t="s">
        <v>221</v>
      </c>
      <c r="BA120" s="416"/>
      <c r="BB120" s="416"/>
      <c r="BC120" s="416"/>
      <c r="BD120" s="416"/>
      <c r="BE120" s="416"/>
      <c r="BF120" s="416"/>
      <c r="BG120" s="416"/>
      <c r="BH120" s="416"/>
      <c r="BI120" s="416"/>
      <c r="BJ120" s="416"/>
      <c r="BK120" s="416"/>
      <c r="BL120" s="416"/>
      <c r="BM120" s="416"/>
      <c r="BN120" s="416"/>
      <c r="BO120" s="416"/>
      <c r="BP120" s="483"/>
      <c r="BQ120" s="655">
        <v>3083882</v>
      </c>
      <c r="BR120" s="663"/>
      <c r="BS120" s="663"/>
      <c r="BT120" s="663"/>
      <c r="BU120" s="663"/>
      <c r="BV120" s="663">
        <v>3007186</v>
      </c>
      <c r="BW120" s="663"/>
      <c r="BX120" s="663"/>
      <c r="BY120" s="663"/>
      <c r="BZ120" s="663"/>
      <c r="CA120" s="663">
        <v>2319478</v>
      </c>
      <c r="CB120" s="663"/>
      <c r="CC120" s="663"/>
      <c r="CD120" s="663"/>
      <c r="CE120" s="663"/>
      <c r="CF120" s="681">
        <v>184.3</v>
      </c>
      <c r="CG120" s="685"/>
      <c r="CH120" s="685"/>
      <c r="CI120" s="685"/>
      <c r="CJ120" s="685"/>
      <c r="CK120" s="700" t="s">
        <v>274</v>
      </c>
      <c r="CL120" s="710"/>
      <c r="CM120" s="710"/>
      <c r="CN120" s="710"/>
      <c r="CO120" s="713"/>
      <c r="CP120" s="717" t="s">
        <v>56</v>
      </c>
      <c r="CQ120" s="720"/>
      <c r="CR120" s="720"/>
      <c r="CS120" s="720"/>
      <c r="CT120" s="720"/>
      <c r="CU120" s="720"/>
      <c r="CV120" s="720"/>
      <c r="CW120" s="720"/>
      <c r="CX120" s="720"/>
      <c r="CY120" s="720"/>
      <c r="CZ120" s="720"/>
      <c r="DA120" s="720"/>
      <c r="DB120" s="720"/>
      <c r="DC120" s="720"/>
      <c r="DD120" s="720"/>
      <c r="DE120" s="720"/>
      <c r="DF120" s="723"/>
      <c r="DG120" s="655">
        <v>288567</v>
      </c>
      <c r="DH120" s="663"/>
      <c r="DI120" s="663"/>
      <c r="DJ120" s="663"/>
      <c r="DK120" s="663"/>
      <c r="DL120" s="663">
        <v>308870</v>
      </c>
      <c r="DM120" s="663"/>
      <c r="DN120" s="663"/>
      <c r="DO120" s="663"/>
      <c r="DP120" s="663"/>
      <c r="DQ120" s="663">
        <v>361253</v>
      </c>
      <c r="DR120" s="663"/>
      <c r="DS120" s="663"/>
      <c r="DT120" s="663"/>
      <c r="DU120" s="663"/>
      <c r="DV120" s="738">
        <v>28.7</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204</v>
      </c>
      <c r="AB121" s="459"/>
      <c r="AC121" s="459"/>
      <c r="AD121" s="459"/>
      <c r="AE121" s="515"/>
      <c r="AF121" s="531" t="s">
        <v>204</v>
      </c>
      <c r="AG121" s="459"/>
      <c r="AH121" s="459"/>
      <c r="AI121" s="459"/>
      <c r="AJ121" s="515"/>
      <c r="AK121" s="531" t="s">
        <v>204</v>
      </c>
      <c r="AL121" s="459"/>
      <c r="AM121" s="459"/>
      <c r="AN121" s="459"/>
      <c r="AO121" s="515"/>
      <c r="AP121" s="555" t="s">
        <v>204</v>
      </c>
      <c r="AQ121" s="563"/>
      <c r="AR121" s="563"/>
      <c r="AS121" s="563"/>
      <c r="AT121" s="573"/>
      <c r="AU121" s="588"/>
      <c r="AV121" s="600"/>
      <c r="AW121" s="600"/>
      <c r="AX121" s="600"/>
      <c r="AY121" s="612"/>
      <c r="AZ121" s="624" t="s">
        <v>489</v>
      </c>
      <c r="BA121" s="432"/>
      <c r="BB121" s="432"/>
      <c r="BC121" s="432"/>
      <c r="BD121" s="432"/>
      <c r="BE121" s="432"/>
      <c r="BF121" s="432"/>
      <c r="BG121" s="432"/>
      <c r="BH121" s="432"/>
      <c r="BI121" s="432"/>
      <c r="BJ121" s="432"/>
      <c r="BK121" s="432"/>
      <c r="BL121" s="432"/>
      <c r="BM121" s="432"/>
      <c r="BN121" s="432"/>
      <c r="BO121" s="432"/>
      <c r="BP121" s="485"/>
      <c r="BQ121" s="656">
        <v>190716</v>
      </c>
      <c r="BR121" s="664"/>
      <c r="BS121" s="664"/>
      <c r="BT121" s="664"/>
      <c r="BU121" s="664"/>
      <c r="BV121" s="664">
        <v>195645</v>
      </c>
      <c r="BW121" s="664"/>
      <c r="BX121" s="664"/>
      <c r="BY121" s="664"/>
      <c r="BZ121" s="664"/>
      <c r="CA121" s="664">
        <v>182286</v>
      </c>
      <c r="CB121" s="664"/>
      <c r="CC121" s="664"/>
      <c r="CD121" s="664"/>
      <c r="CE121" s="664"/>
      <c r="CF121" s="682">
        <v>14.5</v>
      </c>
      <c r="CG121" s="686"/>
      <c r="CH121" s="686"/>
      <c r="CI121" s="686"/>
      <c r="CJ121" s="686"/>
      <c r="CK121" s="701"/>
      <c r="CL121" s="711"/>
      <c r="CM121" s="711"/>
      <c r="CN121" s="711"/>
      <c r="CO121" s="714"/>
      <c r="CP121" s="718" t="s">
        <v>464</v>
      </c>
      <c r="CQ121" s="412"/>
      <c r="CR121" s="412"/>
      <c r="CS121" s="412"/>
      <c r="CT121" s="412"/>
      <c r="CU121" s="412"/>
      <c r="CV121" s="412"/>
      <c r="CW121" s="412"/>
      <c r="CX121" s="412"/>
      <c r="CY121" s="412"/>
      <c r="CZ121" s="412"/>
      <c r="DA121" s="412"/>
      <c r="DB121" s="412"/>
      <c r="DC121" s="412"/>
      <c r="DD121" s="412"/>
      <c r="DE121" s="412"/>
      <c r="DF121" s="724"/>
      <c r="DG121" s="656" t="s">
        <v>204</v>
      </c>
      <c r="DH121" s="664"/>
      <c r="DI121" s="664"/>
      <c r="DJ121" s="664"/>
      <c r="DK121" s="664"/>
      <c r="DL121" s="664" t="s">
        <v>204</v>
      </c>
      <c r="DM121" s="664"/>
      <c r="DN121" s="664"/>
      <c r="DO121" s="664"/>
      <c r="DP121" s="664"/>
      <c r="DQ121" s="664" t="s">
        <v>204</v>
      </c>
      <c r="DR121" s="664"/>
      <c r="DS121" s="664"/>
      <c r="DT121" s="664"/>
      <c r="DU121" s="664"/>
      <c r="DV121" s="739" t="s">
        <v>204</v>
      </c>
      <c r="DW121" s="739"/>
      <c r="DX121" s="739"/>
      <c r="DY121" s="739"/>
      <c r="DZ121" s="748"/>
    </row>
    <row r="122" spans="1:130" s="372" customFormat="1" ht="26.25" customHeight="1">
      <c r="A122" s="398"/>
      <c r="B122" s="422"/>
      <c r="C122" s="435" t="s">
        <v>483</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204</v>
      </c>
      <c r="AB122" s="459"/>
      <c r="AC122" s="459"/>
      <c r="AD122" s="459"/>
      <c r="AE122" s="515"/>
      <c r="AF122" s="531" t="s">
        <v>204</v>
      </c>
      <c r="AG122" s="459"/>
      <c r="AH122" s="459"/>
      <c r="AI122" s="459"/>
      <c r="AJ122" s="515"/>
      <c r="AK122" s="531" t="s">
        <v>204</v>
      </c>
      <c r="AL122" s="459"/>
      <c r="AM122" s="459"/>
      <c r="AN122" s="459"/>
      <c r="AO122" s="515"/>
      <c r="AP122" s="555" t="s">
        <v>204</v>
      </c>
      <c r="AQ122" s="563"/>
      <c r="AR122" s="563"/>
      <c r="AS122" s="563"/>
      <c r="AT122" s="573"/>
      <c r="AU122" s="588"/>
      <c r="AV122" s="600"/>
      <c r="AW122" s="600"/>
      <c r="AX122" s="600"/>
      <c r="AY122" s="612"/>
      <c r="AZ122" s="625" t="s">
        <v>491</v>
      </c>
      <c r="BA122" s="433"/>
      <c r="BB122" s="433"/>
      <c r="BC122" s="433"/>
      <c r="BD122" s="433"/>
      <c r="BE122" s="433"/>
      <c r="BF122" s="433"/>
      <c r="BG122" s="433"/>
      <c r="BH122" s="433"/>
      <c r="BI122" s="433"/>
      <c r="BJ122" s="433"/>
      <c r="BK122" s="433"/>
      <c r="BL122" s="433"/>
      <c r="BM122" s="433"/>
      <c r="BN122" s="433"/>
      <c r="BO122" s="433"/>
      <c r="BP122" s="486"/>
      <c r="BQ122" s="657">
        <v>2491097</v>
      </c>
      <c r="BR122" s="665"/>
      <c r="BS122" s="665"/>
      <c r="BT122" s="665"/>
      <c r="BU122" s="665"/>
      <c r="BV122" s="665">
        <v>2459043</v>
      </c>
      <c r="BW122" s="665"/>
      <c r="BX122" s="665"/>
      <c r="BY122" s="665"/>
      <c r="BZ122" s="665"/>
      <c r="CA122" s="665">
        <v>2679147</v>
      </c>
      <c r="CB122" s="665"/>
      <c r="CC122" s="665"/>
      <c r="CD122" s="665"/>
      <c r="CE122" s="665"/>
      <c r="CF122" s="683">
        <v>212.9</v>
      </c>
      <c r="CG122" s="687"/>
      <c r="CH122" s="687"/>
      <c r="CI122" s="687"/>
      <c r="CJ122" s="687"/>
      <c r="CK122" s="701"/>
      <c r="CL122" s="711"/>
      <c r="CM122" s="711"/>
      <c r="CN122" s="711"/>
      <c r="CO122" s="714"/>
      <c r="CP122" s="718" t="s">
        <v>463</v>
      </c>
      <c r="CQ122" s="412"/>
      <c r="CR122" s="412"/>
      <c r="CS122" s="412"/>
      <c r="CT122" s="412"/>
      <c r="CU122" s="412"/>
      <c r="CV122" s="412"/>
      <c r="CW122" s="412"/>
      <c r="CX122" s="412"/>
      <c r="CY122" s="412"/>
      <c r="CZ122" s="412"/>
      <c r="DA122" s="412"/>
      <c r="DB122" s="412"/>
      <c r="DC122" s="412"/>
      <c r="DD122" s="412"/>
      <c r="DE122" s="412"/>
      <c r="DF122" s="724"/>
      <c r="DG122" s="656" t="s">
        <v>204</v>
      </c>
      <c r="DH122" s="664"/>
      <c r="DI122" s="664"/>
      <c r="DJ122" s="664"/>
      <c r="DK122" s="664"/>
      <c r="DL122" s="664" t="s">
        <v>204</v>
      </c>
      <c r="DM122" s="664"/>
      <c r="DN122" s="664"/>
      <c r="DO122" s="664"/>
      <c r="DP122" s="664"/>
      <c r="DQ122" s="664" t="s">
        <v>204</v>
      </c>
      <c r="DR122" s="664"/>
      <c r="DS122" s="664"/>
      <c r="DT122" s="664"/>
      <c r="DU122" s="664"/>
      <c r="DV122" s="739" t="s">
        <v>204</v>
      </c>
      <c r="DW122" s="739"/>
      <c r="DX122" s="739"/>
      <c r="DY122" s="739"/>
      <c r="DZ122" s="748"/>
    </row>
    <row r="123" spans="1:130" s="372" customFormat="1" ht="26.25" customHeight="1">
      <c r="A123" s="398"/>
      <c r="B123" s="422"/>
      <c r="C123" s="435" t="s">
        <v>484</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204</v>
      </c>
      <c r="AB123" s="459"/>
      <c r="AC123" s="459"/>
      <c r="AD123" s="459"/>
      <c r="AE123" s="515"/>
      <c r="AF123" s="531" t="s">
        <v>204</v>
      </c>
      <c r="AG123" s="459"/>
      <c r="AH123" s="459"/>
      <c r="AI123" s="459"/>
      <c r="AJ123" s="515"/>
      <c r="AK123" s="531" t="s">
        <v>204</v>
      </c>
      <c r="AL123" s="459"/>
      <c r="AM123" s="459"/>
      <c r="AN123" s="459"/>
      <c r="AO123" s="515"/>
      <c r="AP123" s="555" t="s">
        <v>204</v>
      </c>
      <c r="AQ123" s="563"/>
      <c r="AR123" s="563"/>
      <c r="AS123" s="563"/>
      <c r="AT123" s="573"/>
      <c r="AU123" s="589"/>
      <c r="AV123" s="601"/>
      <c r="AW123" s="601"/>
      <c r="AX123" s="601"/>
      <c r="AY123" s="601"/>
      <c r="AZ123" s="626" t="s">
        <v>278</v>
      </c>
      <c r="BA123" s="626"/>
      <c r="BB123" s="626"/>
      <c r="BC123" s="626"/>
      <c r="BD123" s="626"/>
      <c r="BE123" s="626"/>
      <c r="BF123" s="626"/>
      <c r="BG123" s="626"/>
      <c r="BH123" s="626"/>
      <c r="BI123" s="626"/>
      <c r="BJ123" s="626"/>
      <c r="BK123" s="626"/>
      <c r="BL123" s="626"/>
      <c r="BM123" s="626"/>
      <c r="BN123" s="626"/>
      <c r="BO123" s="481" t="s">
        <v>492</v>
      </c>
      <c r="BP123" s="651"/>
      <c r="BQ123" s="658">
        <v>5765695</v>
      </c>
      <c r="BR123" s="666"/>
      <c r="BS123" s="666"/>
      <c r="BT123" s="666"/>
      <c r="BU123" s="666"/>
      <c r="BV123" s="666">
        <v>5661874</v>
      </c>
      <c r="BW123" s="666"/>
      <c r="BX123" s="666"/>
      <c r="BY123" s="666"/>
      <c r="BZ123" s="666"/>
      <c r="CA123" s="666">
        <v>5180911</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344</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204</v>
      </c>
      <c r="AB124" s="459"/>
      <c r="AC124" s="459"/>
      <c r="AD124" s="459"/>
      <c r="AE124" s="515"/>
      <c r="AF124" s="531" t="s">
        <v>204</v>
      </c>
      <c r="AG124" s="459"/>
      <c r="AH124" s="459"/>
      <c r="AI124" s="459"/>
      <c r="AJ124" s="515"/>
      <c r="AK124" s="531" t="s">
        <v>204</v>
      </c>
      <c r="AL124" s="459"/>
      <c r="AM124" s="459"/>
      <c r="AN124" s="459"/>
      <c r="AO124" s="515"/>
      <c r="AP124" s="555" t="s">
        <v>204</v>
      </c>
      <c r="AQ124" s="563"/>
      <c r="AR124" s="563"/>
      <c r="AS124" s="563"/>
      <c r="AT124" s="573"/>
      <c r="AU124" s="590" t="s">
        <v>493</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204</v>
      </c>
      <c r="BR124" s="667"/>
      <c r="BS124" s="667"/>
      <c r="BT124" s="667"/>
      <c r="BU124" s="667"/>
      <c r="BV124" s="667" t="s">
        <v>204</v>
      </c>
      <c r="BW124" s="667"/>
      <c r="BX124" s="667"/>
      <c r="BY124" s="667"/>
      <c r="BZ124" s="667"/>
      <c r="CA124" s="667" t="s">
        <v>204</v>
      </c>
      <c r="CB124" s="667"/>
      <c r="CC124" s="667"/>
      <c r="CD124" s="667"/>
      <c r="CE124" s="667"/>
      <c r="CF124" s="561"/>
      <c r="CG124" s="569"/>
      <c r="CH124" s="569"/>
      <c r="CI124" s="569"/>
      <c r="CJ124" s="695"/>
      <c r="CK124" s="702"/>
      <c r="CL124" s="702"/>
      <c r="CM124" s="702"/>
      <c r="CN124" s="702"/>
      <c r="CO124" s="715"/>
      <c r="CP124" s="718" t="s">
        <v>494</v>
      </c>
      <c r="CQ124" s="412"/>
      <c r="CR124" s="412"/>
      <c r="CS124" s="412"/>
      <c r="CT124" s="412"/>
      <c r="CU124" s="412"/>
      <c r="CV124" s="412"/>
      <c r="CW124" s="412"/>
      <c r="CX124" s="412"/>
      <c r="CY124" s="412"/>
      <c r="CZ124" s="412"/>
      <c r="DA124" s="412"/>
      <c r="DB124" s="412"/>
      <c r="DC124" s="412"/>
      <c r="DD124" s="412"/>
      <c r="DE124" s="412"/>
      <c r="DF124" s="724"/>
      <c r="DG124" s="500" t="s">
        <v>204</v>
      </c>
      <c r="DH124" s="505"/>
      <c r="DI124" s="505"/>
      <c r="DJ124" s="505"/>
      <c r="DK124" s="517"/>
      <c r="DL124" s="533" t="s">
        <v>204</v>
      </c>
      <c r="DM124" s="505"/>
      <c r="DN124" s="505"/>
      <c r="DO124" s="505"/>
      <c r="DP124" s="517"/>
      <c r="DQ124" s="533" t="s">
        <v>204</v>
      </c>
      <c r="DR124" s="505"/>
      <c r="DS124" s="505"/>
      <c r="DT124" s="505"/>
      <c r="DU124" s="517"/>
      <c r="DV124" s="740" t="s">
        <v>204</v>
      </c>
      <c r="DW124" s="742"/>
      <c r="DX124" s="742"/>
      <c r="DY124" s="742"/>
      <c r="DZ124" s="749"/>
    </row>
    <row r="125" spans="1:130" s="372" customFormat="1" ht="26.25" customHeight="1">
      <c r="A125" s="398"/>
      <c r="B125" s="422"/>
      <c r="C125" s="435" t="s">
        <v>487</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204</v>
      </c>
      <c r="AB125" s="459"/>
      <c r="AC125" s="459"/>
      <c r="AD125" s="459"/>
      <c r="AE125" s="515"/>
      <c r="AF125" s="531" t="s">
        <v>204</v>
      </c>
      <c r="AG125" s="459"/>
      <c r="AH125" s="459"/>
      <c r="AI125" s="459"/>
      <c r="AJ125" s="515"/>
      <c r="AK125" s="531" t="s">
        <v>204</v>
      </c>
      <c r="AL125" s="459"/>
      <c r="AM125" s="459"/>
      <c r="AN125" s="459"/>
      <c r="AO125" s="515"/>
      <c r="AP125" s="555" t="s">
        <v>204</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497</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204</v>
      </c>
      <c r="DH125" s="663"/>
      <c r="DI125" s="663"/>
      <c r="DJ125" s="663"/>
      <c r="DK125" s="663"/>
      <c r="DL125" s="663" t="s">
        <v>204</v>
      </c>
      <c r="DM125" s="663"/>
      <c r="DN125" s="663"/>
      <c r="DO125" s="663"/>
      <c r="DP125" s="663"/>
      <c r="DQ125" s="663" t="s">
        <v>204</v>
      </c>
      <c r="DR125" s="663"/>
      <c r="DS125" s="663"/>
      <c r="DT125" s="663"/>
      <c r="DU125" s="663"/>
      <c r="DV125" s="738" t="s">
        <v>204</v>
      </c>
      <c r="DW125" s="738"/>
      <c r="DX125" s="738"/>
      <c r="DY125" s="738"/>
      <c r="DZ125" s="747"/>
    </row>
    <row r="126" spans="1:130" s="372" customFormat="1" ht="26.25" customHeight="1">
      <c r="A126" s="398"/>
      <c r="B126" s="422"/>
      <c r="C126" s="435" t="s">
        <v>488</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204</v>
      </c>
      <c r="AB126" s="459"/>
      <c r="AC126" s="459"/>
      <c r="AD126" s="459"/>
      <c r="AE126" s="515"/>
      <c r="AF126" s="531" t="s">
        <v>204</v>
      </c>
      <c r="AG126" s="459"/>
      <c r="AH126" s="459"/>
      <c r="AI126" s="459"/>
      <c r="AJ126" s="515"/>
      <c r="AK126" s="531" t="s">
        <v>204</v>
      </c>
      <c r="AL126" s="459"/>
      <c r="AM126" s="459"/>
      <c r="AN126" s="459"/>
      <c r="AO126" s="515"/>
      <c r="AP126" s="555" t="s">
        <v>204</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422</v>
      </c>
      <c r="CQ126" s="432"/>
      <c r="CR126" s="432"/>
      <c r="CS126" s="432"/>
      <c r="CT126" s="432"/>
      <c r="CU126" s="432"/>
      <c r="CV126" s="432"/>
      <c r="CW126" s="432"/>
      <c r="CX126" s="432"/>
      <c r="CY126" s="432"/>
      <c r="CZ126" s="432"/>
      <c r="DA126" s="432"/>
      <c r="DB126" s="432"/>
      <c r="DC126" s="432"/>
      <c r="DD126" s="432"/>
      <c r="DE126" s="432"/>
      <c r="DF126" s="485"/>
      <c r="DG126" s="656" t="s">
        <v>204</v>
      </c>
      <c r="DH126" s="664"/>
      <c r="DI126" s="664"/>
      <c r="DJ126" s="664"/>
      <c r="DK126" s="664"/>
      <c r="DL126" s="664" t="s">
        <v>204</v>
      </c>
      <c r="DM126" s="664"/>
      <c r="DN126" s="664"/>
      <c r="DO126" s="664"/>
      <c r="DP126" s="664"/>
      <c r="DQ126" s="664" t="s">
        <v>204</v>
      </c>
      <c r="DR126" s="664"/>
      <c r="DS126" s="664"/>
      <c r="DT126" s="664"/>
      <c r="DU126" s="664"/>
      <c r="DV126" s="739" t="s">
        <v>204</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204</v>
      </c>
      <c r="AB127" s="459"/>
      <c r="AC127" s="459"/>
      <c r="AD127" s="459"/>
      <c r="AE127" s="515"/>
      <c r="AF127" s="531" t="s">
        <v>204</v>
      </c>
      <c r="AG127" s="459"/>
      <c r="AH127" s="459"/>
      <c r="AI127" s="459"/>
      <c r="AJ127" s="515"/>
      <c r="AK127" s="531" t="s">
        <v>204</v>
      </c>
      <c r="AL127" s="459"/>
      <c r="AM127" s="459"/>
      <c r="AN127" s="459"/>
      <c r="AO127" s="515"/>
      <c r="AP127" s="555" t="s">
        <v>204</v>
      </c>
      <c r="AQ127" s="563"/>
      <c r="AR127" s="563"/>
      <c r="AS127" s="563"/>
      <c r="AT127" s="573"/>
      <c r="AU127" s="592"/>
      <c r="AV127" s="592"/>
      <c r="AW127" s="592"/>
      <c r="AX127" s="603" t="s">
        <v>498</v>
      </c>
      <c r="AY127" s="613"/>
      <c r="AZ127" s="613"/>
      <c r="BA127" s="613"/>
      <c r="BB127" s="613"/>
      <c r="BC127" s="613"/>
      <c r="BD127" s="613"/>
      <c r="BE127" s="633"/>
      <c r="BF127" s="635" t="s">
        <v>499</v>
      </c>
      <c r="BG127" s="613"/>
      <c r="BH127" s="613"/>
      <c r="BI127" s="613"/>
      <c r="BJ127" s="613"/>
      <c r="BK127" s="613"/>
      <c r="BL127" s="633"/>
      <c r="BM127" s="635" t="s">
        <v>423</v>
      </c>
      <c r="BN127" s="613"/>
      <c r="BO127" s="613"/>
      <c r="BP127" s="613"/>
      <c r="BQ127" s="613"/>
      <c r="BR127" s="613"/>
      <c r="BS127" s="633"/>
      <c r="BT127" s="635" t="s">
        <v>414</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446</v>
      </c>
      <c r="CQ127" s="432"/>
      <c r="CR127" s="432"/>
      <c r="CS127" s="432"/>
      <c r="CT127" s="432"/>
      <c r="CU127" s="432"/>
      <c r="CV127" s="432"/>
      <c r="CW127" s="432"/>
      <c r="CX127" s="432"/>
      <c r="CY127" s="432"/>
      <c r="CZ127" s="432"/>
      <c r="DA127" s="432"/>
      <c r="DB127" s="432"/>
      <c r="DC127" s="432"/>
      <c r="DD127" s="432"/>
      <c r="DE127" s="432"/>
      <c r="DF127" s="485"/>
      <c r="DG127" s="656" t="s">
        <v>204</v>
      </c>
      <c r="DH127" s="664"/>
      <c r="DI127" s="664"/>
      <c r="DJ127" s="664"/>
      <c r="DK127" s="664"/>
      <c r="DL127" s="664" t="s">
        <v>204</v>
      </c>
      <c r="DM127" s="664"/>
      <c r="DN127" s="664"/>
      <c r="DO127" s="664"/>
      <c r="DP127" s="664"/>
      <c r="DQ127" s="664" t="s">
        <v>204</v>
      </c>
      <c r="DR127" s="664"/>
      <c r="DS127" s="664"/>
      <c r="DT127" s="664"/>
      <c r="DU127" s="664"/>
      <c r="DV127" s="739" t="s">
        <v>204</v>
      </c>
      <c r="DW127" s="739"/>
      <c r="DX127" s="739"/>
      <c r="DY127" s="739"/>
      <c r="DZ127" s="748"/>
    </row>
    <row r="128" spans="1:130" s="372" customFormat="1" ht="26.25" customHeight="1">
      <c r="A128" s="400" t="s">
        <v>500</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29466</v>
      </c>
      <c r="AB128" s="503"/>
      <c r="AC128" s="503"/>
      <c r="AD128" s="503"/>
      <c r="AE128" s="514"/>
      <c r="AF128" s="530">
        <v>34169</v>
      </c>
      <c r="AG128" s="503"/>
      <c r="AH128" s="503"/>
      <c r="AI128" s="503"/>
      <c r="AJ128" s="514"/>
      <c r="AK128" s="530">
        <v>32221</v>
      </c>
      <c r="AL128" s="503"/>
      <c r="AM128" s="503"/>
      <c r="AN128" s="503"/>
      <c r="AO128" s="514"/>
      <c r="AP128" s="557"/>
      <c r="AQ128" s="565"/>
      <c r="AR128" s="565"/>
      <c r="AS128" s="565"/>
      <c r="AT128" s="575"/>
      <c r="AU128" s="592"/>
      <c r="AV128" s="592"/>
      <c r="AW128" s="592"/>
      <c r="AX128" s="392" t="s">
        <v>311</v>
      </c>
      <c r="AY128" s="416"/>
      <c r="AZ128" s="416"/>
      <c r="BA128" s="416"/>
      <c r="BB128" s="416"/>
      <c r="BC128" s="416"/>
      <c r="BD128" s="416"/>
      <c r="BE128" s="483"/>
      <c r="BF128" s="636" t="s">
        <v>204</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405</v>
      </c>
      <c r="CQ128" s="614"/>
      <c r="CR128" s="614"/>
      <c r="CS128" s="614"/>
      <c r="CT128" s="614"/>
      <c r="CU128" s="614"/>
      <c r="CV128" s="614"/>
      <c r="CW128" s="614"/>
      <c r="CX128" s="614"/>
      <c r="CY128" s="614"/>
      <c r="CZ128" s="614"/>
      <c r="DA128" s="614"/>
      <c r="DB128" s="614"/>
      <c r="DC128" s="614"/>
      <c r="DD128" s="614"/>
      <c r="DE128" s="614"/>
      <c r="DF128" s="634"/>
      <c r="DG128" s="727" t="s">
        <v>204</v>
      </c>
      <c r="DH128" s="730"/>
      <c r="DI128" s="730"/>
      <c r="DJ128" s="730"/>
      <c r="DK128" s="730"/>
      <c r="DL128" s="730" t="s">
        <v>204</v>
      </c>
      <c r="DM128" s="730"/>
      <c r="DN128" s="730"/>
      <c r="DO128" s="730"/>
      <c r="DP128" s="730"/>
      <c r="DQ128" s="730" t="s">
        <v>204</v>
      </c>
      <c r="DR128" s="730"/>
      <c r="DS128" s="730"/>
      <c r="DT128" s="730"/>
      <c r="DU128" s="730"/>
      <c r="DV128" s="741" t="s">
        <v>204</v>
      </c>
      <c r="DW128" s="741"/>
      <c r="DX128" s="741"/>
      <c r="DY128" s="741"/>
      <c r="DZ128" s="750"/>
    </row>
    <row r="129" spans="1:131" s="372" customFormat="1" ht="26.25" customHeight="1">
      <c r="A129" s="393" t="s">
        <v>176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242</v>
      </c>
      <c r="X129" s="479"/>
      <c r="Y129" s="479"/>
      <c r="Z129" s="492"/>
      <c r="AA129" s="498">
        <v>1530160</v>
      </c>
      <c r="AB129" s="459"/>
      <c r="AC129" s="459"/>
      <c r="AD129" s="459"/>
      <c r="AE129" s="515"/>
      <c r="AF129" s="531">
        <v>1520328</v>
      </c>
      <c r="AG129" s="459"/>
      <c r="AH129" s="459"/>
      <c r="AI129" s="459"/>
      <c r="AJ129" s="515"/>
      <c r="AK129" s="531">
        <v>1548033</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204</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502</v>
      </c>
      <c r="X130" s="479"/>
      <c r="Y130" s="479"/>
      <c r="Z130" s="492"/>
      <c r="AA130" s="498">
        <v>261563</v>
      </c>
      <c r="AB130" s="459"/>
      <c r="AC130" s="459"/>
      <c r="AD130" s="459"/>
      <c r="AE130" s="515"/>
      <c r="AF130" s="531">
        <v>265241</v>
      </c>
      <c r="AG130" s="459"/>
      <c r="AH130" s="459"/>
      <c r="AI130" s="459"/>
      <c r="AJ130" s="515"/>
      <c r="AK130" s="531">
        <v>289474</v>
      </c>
      <c r="AL130" s="459"/>
      <c r="AM130" s="459"/>
      <c r="AN130" s="459"/>
      <c r="AO130" s="515"/>
      <c r="AP130" s="558"/>
      <c r="AQ130" s="566"/>
      <c r="AR130" s="566"/>
      <c r="AS130" s="566"/>
      <c r="AT130" s="576"/>
      <c r="AU130" s="594"/>
      <c r="AV130" s="594"/>
      <c r="AW130" s="594"/>
      <c r="AX130" s="604" t="s">
        <v>436</v>
      </c>
      <c r="AY130" s="432"/>
      <c r="AZ130" s="432"/>
      <c r="BA130" s="432"/>
      <c r="BB130" s="432"/>
      <c r="BC130" s="432"/>
      <c r="BD130" s="432"/>
      <c r="BE130" s="485"/>
      <c r="BF130" s="638">
        <v>5.7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1268597</v>
      </c>
      <c r="AB131" s="505"/>
      <c r="AC131" s="505"/>
      <c r="AD131" s="505"/>
      <c r="AE131" s="517"/>
      <c r="AF131" s="533">
        <v>1255087</v>
      </c>
      <c r="AG131" s="505"/>
      <c r="AH131" s="505"/>
      <c r="AI131" s="505"/>
      <c r="AJ131" s="517"/>
      <c r="AK131" s="533">
        <v>1258559</v>
      </c>
      <c r="AL131" s="505"/>
      <c r="AM131" s="505"/>
      <c r="AN131" s="505"/>
      <c r="AO131" s="517"/>
      <c r="AP131" s="559"/>
      <c r="AQ131" s="567"/>
      <c r="AR131" s="567"/>
      <c r="AS131" s="567"/>
      <c r="AT131" s="577"/>
      <c r="AU131" s="594"/>
      <c r="AV131" s="594"/>
      <c r="AW131" s="594"/>
      <c r="AX131" s="605" t="s">
        <v>474</v>
      </c>
      <c r="AY131" s="614"/>
      <c r="AZ131" s="614"/>
      <c r="BA131" s="614"/>
      <c r="BB131" s="614"/>
      <c r="BC131" s="614"/>
      <c r="BD131" s="614"/>
      <c r="BE131" s="634"/>
      <c r="BF131" s="639" t="s">
        <v>204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503</v>
      </c>
      <c r="W132" s="475"/>
      <c r="X132" s="475"/>
      <c r="Y132" s="475"/>
      <c r="Z132" s="494"/>
      <c r="AA132" s="501">
        <v>5.1223517000000003</v>
      </c>
      <c r="AB132" s="506"/>
      <c r="AC132" s="506"/>
      <c r="AD132" s="506"/>
      <c r="AE132" s="518"/>
      <c r="AF132" s="534">
        <v>5.1945402989999998</v>
      </c>
      <c r="AG132" s="506"/>
      <c r="AH132" s="506"/>
      <c r="AI132" s="506"/>
      <c r="AJ132" s="518"/>
      <c r="AK132" s="534">
        <v>7.0664942999999996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3.5</v>
      </c>
      <c r="AB133" s="507"/>
      <c r="AC133" s="507"/>
      <c r="AD133" s="507"/>
      <c r="AE133" s="519"/>
      <c r="AF133" s="502">
        <v>4.3</v>
      </c>
      <c r="AG133" s="507"/>
      <c r="AH133" s="507"/>
      <c r="AI133" s="507"/>
      <c r="AJ133" s="519"/>
      <c r="AK133" s="502">
        <v>5.7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Qd2NzgZ+skfYg7d+LZ94j+oom4H0sOIv+CW+Ax8IdB4aKGfYKLm8u2GALqLok9hG8RoqtOwQEkAfVGaMYRh1Uw==" saltValue="tMsEiBBwBmXuVkirgF0oi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LQKtYgw8Ngs4dbsgaW8ZDCqN4qhaTDjgsJt9WKNU3MtrcxPp0vfOVClUqH1Ztg42slBwW7sUx2obJwV5uYy5sQ==" saltValue="pn91zDwDbykgYubWJTy3M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bpQQ0KHFTMTNipobdldRoiuxYtkNxPMhWWqGrHG/K/CHH3vmcOUNaNmuCictdDrwiiTL0ZMtd/zp+9/nvB9IQ==" saltValue="tzLQLoco9ja3Qzwj8GLA2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505</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337</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506</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508</v>
      </c>
      <c r="AQ8" s="835" t="s">
        <v>509</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510</v>
      </c>
      <c r="AL9" s="783"/>
      <c r="AM9" s="783"/>
      <c r="AN9" s="800"/>
      <c r="AO9" s="813">
        <v>478108</v>
      </c>
      <c r="AP9" s="813">
        <v>180214</v>
      </c>
      <c r="AQ9" s="836">
        <v>198046</v>
      </c>
      <c r="AR9" s="850">
        <v>-9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504</v>
      </c>
      <c r="AL10" s="783"/>
      <c r="AM10" s="783"/>
      <c r="AN10" s="800"/>
      <c r="AO10" s="814">
        <v>88415</v>
      </c>
      <c r="AP10" s="814">
        <v>33326</v>
      </c>
      <c r="AQ10" s="837">
        <v>23470</v>
      </c>
      <c r="AR10" s="851">
        <v>42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214</v>
      </c>
      <c r="AL11" s="783"/>
      <c r="AM11" s="783"/>
      <c r="AN11" s="800"/>
      <c r="AO11" s="814">
        <v>85454</v>
      </c>
      <c r="AP11" s="814">
        <v>32210</v>
      </c>
      <c r="AQ11" s="837">
        <v>31217</v>
      </c>
      <c r="AR11" s="851">
        <v>3.2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403</v>
      </c>
      <c r="AL12" s="783"/>
      <c r="AM12" s="783"/>
      <c r="AN12" s="800"/>
      <c r="AO12" s="814" t="s">
        <v>204</v>
      </c>
      <c r="AP12" s="814" t="s">
        <v>204</v>
      </c>
      <c r="AQ12" s="837">
        <v>3147</v>
      </c>
      <c r="AR12" s="851" t="s">
        <v>204</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241</v>
      </c>
      <c r="AL13" s="783"/>
      <c r="AM13" s="783"/>
      <c r="AN13" s="800"/>
      <c r="AO13" s="814" t="s">
        <v>204</v>
      </c>
      <c r="AP13" s="814" t="s">
        <v>204</v>
      </c>
      <c r="AQ13" s="837" t="s">
        <v>204</v>
      </c>
      <c r="AR13" s="851" t="s">
        <v>204</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294</v>
      </c>
      <c r="AL14" s="783"/>
      <c r="AM14" s="783"/>
      <c r="AN14" s="800"/>
      <c r="AO14" s="814">
        <v>14293</v>
      </c>
      <c r="AP14" s="814">
        <v>5387</v>
      </c>
      <c r="AQ14" s="837">
        <v>10757</v>
      </c>
      <c r="AR14" s="851">
        <v>-49.9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511</v>
      </c>
      <c r="AL15" s="783"/>
      <c r="AM15" s="783"/>
      <c r="AN15" s="800"/>
      <c r="AO15" s="814">
        <v>14953</v>
      </c>
      <c r="AP15" s="814">
        <v>5636</v>
      </c>
      <c r="AQ15" s="837">
        <v>4810</v>
      </c>
      <c r="AR15" s="851">
        <v>17.2</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313</v>
      </c>
      <c r="AL16" s="784"/>
      <c r="AM16" s="784"/>
      <c r="AN16" s="801"/>
      <c r="AO16" s="814">
        <v>-44330</v>
      </c>
      <c r="AP16" s="814">
        <v>-16709</v>
      </c>
      <c r="AQ16" s="837">
        <v>-18847</v>
      </c>
      <c r="AR16" s="851">
        <v>-11.3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278</v>
      </c>
      <c r="AL17" s="784"/>
      <c r="AM17" s="784"/>
      <c r="AN17" s="801"/>
      <c r="AO17" s="814">
        <v>636893</v>
      </c>
      <c r="AP17" s="814">
        <v>240065</v>
      </c>
      <c r="AQ17" s="837">
        <v>252599</v>
      </c>
      <c r="AR17" s="851">
        <v>-5</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192</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512</v>
      </c>
      <c r="AP20" s="825" t="s">
        <v>341</v>
      </c>
      <c r="AQ20" s="838" t="s">
        <v>47</v>
      </c>
      <c r="AR20" s="852"/>
    </row>
    <row r="21" spans="1:46" s="756" customFormat="1">
      <c r="A21" s="758"/>
      <c r="AK21" s="773" t="s">
        <v>185</v>
      </c>
      <c r="AL21" s="786"/>
      <c r="AM21" s="786"/>
      <c r="AN21" s="803"/>
      <c r="AO21" s="816">
        <v>20.73</v>
      </c>
      <c r="AP21" s="826">
        <v>22.36</v>
      </c>
      <c r="AQ21" s="839">
        <v>-1.63</v>
      </c>
      <c r="AS21" s="858"/>
      <c r="AT21" s="758"/>
    </row>
    <row r="22" spans="1:46" s="756" customFormat="1">
      <c r="A22" s="758"/>
      <c r="AK22" s="773" t="s">
        <v>513</v>
      </c>
      <c r="AL22" s="786"/>
      <c r="AM22" s="786"/>
      <c r="AN22" s="803"/>
      <c r="AO22" s="817">
        <v>91.5</v>
      </c>
      <c r="AP22" s="827">
        <v>95.6</v>
      </c>
      <c r="AQ22" s="840">
        <v>-4.0999999999999996</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514</v>
      </c>
      <c r="AP26" s="828"/>
      <c r="AQ26" s="828"/>
      <c r="AR26" s="828"/>
      <c r="AS26" s="760"/>
      <c r="AT26" s="760"/>
    </row>
    <row r="27" spans="1:46">
      <c r="A27" s="761"/>
      <c r="AO27" s="766"/>
      <c r="AP27" s="766"/>
      <c r="AQ27" s="766"/>
      <c r="AR27" s="766"/>
      <c r="AS27" s="766"/>
      <c r="AT27" s="766"/>
    </row>
    <row r="28" spans="1:46" ht="17.25">
      <c r="A28" s="757" t="s">
        <v>268</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506</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508</v>
      </c>
      <c r="AQ31" s="835" t="s">
        <v>509</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515</v>
      </c>
      <c r="AL32" s="787"/>
      <c r="AM32" s="787"/>
      <c r="AN32" s="804"/>
      <c r="AO32" s="814">
        <v>360857</v>
      </c>
      <c r="AP32" s="814">
        <v>136018</v>
      </c>
      <c r="AQ32" s="841">
        <v>139617</v>
      </c>
      <c r="AR32" s="851">
        <v>-2.6</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516</v>
      </c>
      <c r="AL33" s="787"/>
      <c r="AM33" s="787"/>
      <c r="AN33" s="804"/>
      <c r="AO33" s="814" t="s">
        <v>204</v>
      </c>
      <c r="AP33" s="814" t="s">
        <v>204</v>
      </c>
      <c r="AQ33" s="841" t="s">
        <v>204</v>
      </c>
      <c r="AR33" s="851" t="s">
        <v>204</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204</v>
      </c>
      <c r="AP34" s="814" t="s">
        <v>204</v>
      </c>
      <c r="AQ34" s="841">
        <v>5</v>
      </c>
      <c r="AR34" s="851" t="s">
        <v>204</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517</v>
      </c>
      <c r="AL35" s="787"/>
      <c r="AM35" s="787"/>
      <c r="AN35" s="804"/>
      <c r="AO35" s="814">
        <v>23178</v>
      </c>
      <c r="AP35" s="814">
        <v>8737</v>
      </c>
      <c r="AQ35" s="841">
        <v>32699</v>
      </c>
      <c r="AR35" s="851">
        <v>-73.3</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26596</v>
      </c>
      <c r="AP36" s="814">
        <v>10025</v>
      </c>
      <c r="AQ36" s="841">
        <v>4068</v>
      </c>
      <c r="AR36" s="851">
        <v>146.4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354</v>
      </c>
      <c r="AL37" s="787"/>
      <c r="AM37" s="787"/>
      <c r="AN37" s="804"/>
      <c r="AO37" s="814" t="s">
        <v>204</v>
      </c>
      <c r="AP37" s="814" t="s">
        <v>204</v>
      </c>
      <c r="AQ37" s="841">
        <v>1263</v>
      </c>
      <c r="AR37" s="851" t="s">
        <v>204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227</v>
      </c>
      <c r="AL38" s="788"/>
      <c r="AM38" s="788"/>
      <c r="AN38" s="805"/>
      <c r="AO38" s="818" t="s">
        <v>204</v>
      </c>
      <c r="AP38" s="818" t="s">
        <v>204</v>
      </c>
      <c r="AQ38" s="842">
        <v>23</v>
      </c>
      <c r="AR38" s="840" t="s">
        <v>204</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-32221</v>
      </c>
      <c r="AP39" s="814">
        <v>-12145</v>
      </c>
      <c r="AQ39" s="841">
        <v>-8148</v>
      </c>
      <c r="AR39" s="851">
        <v>49.1</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306</v>
      </c>
      <c r="AL40" s="787"/>
      <c r="AM40" s="787"/>
      <c r="AN40" s="804"/>
      <c r="AO40" s="814">
        <v>-289474</v>
      </c>
      <c r="AP40" s="814">
        <v>-109112</v>
      </c>
      <c r="AQ40" s="841">
        <v>-124721</v>
      </c>
      <c r="AR40" s="851">
        <v>-12.5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396</v>
      </c>
      <c r="AL41" s="789"/>
      <c r="AM41" s="789"/>
      <c r="AN41" s="806"/>
      <c r="AO41" s="814">
        <v>88936</v>
      </c>
      <c r="AP41" s="814">
        <v>33523</v>
      </c>
      <c r="AQ41" s="841">
        <v>44807</v>
      </c>
      <c r="AR41" s="851">
        <v>-25.2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518</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519</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495</v>
      </c>
      <c r="AO50" s="820" t="s">
        <v>496</v>
      </c>
      <c r="AP50" s="831" t="s">
        <v>520</v>
      </c>
      <c r="AQ50" s="844" t="s">
        <v>390</v>
      </c>
      <c r="AR50" s="854" t="s">
        <v>521</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238</v>
      </c>
      <c r="AL51" s="790"/>
      <c r="AM51" s="796">
        <v>1060156</v>
      </c>
      <c r="AN51" s="809">
        <v>375675</v>
      </c>
      <c r="AO51" s="821">
        <v>2.2999999999999998</v>
      </c>
      <c r="AP51" s="832">
        <v>280458</v>
      </c>
      <c r="AQ51" s="845">
        <v>-15.8</v>
      </c>
      <c r="AR51" s="855">
        <v>18.100000000000001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280</v>
      </c>
      <c r="AM52" s="797">
        <v>168216</v>
      </c>
      <c r="AN52" s="810">
        <v>59609</v>
      </c>
      <c r="AO52" s="822">
        <v>-40.9</v>
      </c>
      <c r="AP52" s="833">
        <v>127286</v>
      </c>
      <c r="AQ52" s="846">
        <v>0.4</v>
      </c>
      <c r="AR52" s="856">
        <v>-41.3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656248</v>
      </c>
      <c r="AN53" s="809">
        <v>235214</v>
      </c>
      <c r="AO53" s="821">
        <v>-37.4</v>
      </c>
      <c r="AP53" s="832">
        <v>291945</v>
      </c>
      <c r="AQ53" s="845">
        <v>4.0999999999999996</v>
      </c>
      <c r="AR53" s="855">
        <v>-41.5</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280</v>
      </c>
      <c r="AM54" s="797">
        <v>406051</v>
      </c>
      <c r="AN54" s="810">
        <v>145538</v>
      </c>
      <c r="AO54" s="822">
        <v>144.19999999999999</v>
      </c>
      <c r="AP54" s="833">
        <v>127651</v>
      </c>
      <c r="AQ54" s="846">
        <v>0.3</v>
      </c>
      <c r="AR54" s="856">
        <v>143.9</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236</v>
      </c>
      <c r="AL55" s="790"/>
      <c r="AM55" s="796">
        <v>424000</v>
      </c>
      <c r="AN55" s="809">
        <v>154294</v>
      </c>
      <c r="AO55" s="821">
        <v>-34.4</v>
      </c>
      <c r="AP55" s="832">
        <v>291173</v>
      </c>
      <c r="AQ55" s="845">
        <v>-0.3</v>
      </c>
      <c r="AR55" s="855">
        <v>-34.1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280</v>
      </c>
      <c r="AM56" s="797">
        <v>174487</v>
      </c>
      <c r="AN56" s="810">
        <v>63496</v>
      </c>
      <c r="AO56" s="822">
        <v>-56.4</v>
      </c>
      <c r="AP56" s="833">
        <v>119071</v>
      </c>
      <c r="AQ56" s="846">
        <v>-6.7</v>
      </c>
      <c r="AR56" s="856">
        <v>-49.7</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507</v>
      </c>
      <c r="AL57" s="790"/>
      <c r="AM57" s="796">
        <v>503330</v>
      </c>
      <c r="AN57" s="809">
        <v>186419</v>
      </c>
      <c r="AO57" s="821">
        <v>20.8</v>
      </c>
      <c r="AP57" s="832">
        <v>271581</v>
      </c>
      <c r="AQ57" s="845">
        <v>-6.7</v>
      </c>
      <c r="AR57" s="855">
        <v>27.5</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280</v>
      </c>
      <c r="AM58" s="797">
        <v>307825</v>
      </c>
      <c r="AN58" s="810">
        <v>114009</v>
      </c>
      <c r="AO58" s="822">
        <v>79.599999999999994</v>
      </c>
      <c r="AP58" s="833">
        <v>117844</v>
      </c>
      <c r="AQ58" s="846">
        <v>-1</v>
      </c>
      <c r="AR58" s="856">
        <v>80.599999999999994</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522</v>
      </c>
      <c r="AL59" s="790"/>
      <c r="AM59" s="796">
        <v>1727995</v>
      </c>
      <c r="AN59" s="809">
        <v>651336</v>
      </c>
      <c r="AO59" s="821">
        <v>249.4</v>
      </c>
      <c r="AP59" s="832">
        <v>268375</v>
      </c>
      <c r="AQ59" s="845">
        <v>-1.2</v>
      </c>
      <c r="AR59" s="855">
        <v>250.6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280</v>
      </c>
      <c r="AM60" s="797">
        <v>1381424</v>
      </c>
      <c r="AN60" s="810">
        <v>520703</v>
      </c>
      <c r="AO60" s="822">
        <v>356.7</v>
      </c>
      <c r="AP60" s="833">
        <v>119602</v>
      </c>
      <c r="AQ60" s="846">
        <v>1.5</v>
      </c>
      <c r="AR60" s="856">
        <v>355.2</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413</v>
      </c>
      <c r="AL61" s="793"/>
      <c r="AM61" s="796">
        <v>874346</v>
      </c>
      <c r="AN61" s="809">
        <v>320588</v>
      </c>
      <c r="AO61" s="821">
        <v>40.1</v>
      </c>
      <c r="AP61" s="832">
        <v>280706</v>
      </c>
      <c r="AQ61" s="847">
        <v>-4</v>
      </c>
      <c r="AR61" s="855">
        <v>44.1</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280</v>
      </c>
      <c r="AM62" s="797">
        <v>487601</v>
      </c>
      <c r="AN62" s="810">
        <v>180671</v>
      </c>
      <c r="AO62" s="822">
        <v>96.6</v>
      </c>
      <c r="AP62" s="833">
        <v>122291</v>
      </c>
      <c r="AQ62" s="846">
        <v>-1.1000000000000001</v>
      </c>
      <c r="AR62" s="856">
        <v>97.7</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UER8Wpc8E+/CN1msmdaJaYxeDTiB+FNqB+6tbCCZsdIYSqSFF2/Z/nu+Nv/gE9u6gcyM271N0gGdXUlVWNogbw==" saltValue="Gp/gDTvdhbwDZeQOnjoSH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6gB8prUxo7oVs7qVc243b/U5cSRjLxrZ+3lE2uq74jYCpLL2naPvi8AtUvuEA7/uHzdnpP8Ut3zxMLrGFzhKsg==" saltValue="SoN0Xq/lI3Ig8GjOfesbB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uaVgxRmckzYNJyHUJ1JeANhKP61JMS0Slqtv3DBCla+6csWuK2dbhhB262WWHQXOcegJZxHMbdh0BXmTRQxULQ==" saltValue="VOYxTXZLs2FEGtZelk5kl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10</v>
      </c>
      <c r="C46" s="867"/>
      <c r="D46" s="867"/>
      <c r="E46" s="871" t="s">
        <v>15</v>
      </c>
      <c r="F46" s="875" t="s">
        <v>386</v>
      </c>
      <c r="G46" s="879" t="s">
        <v>335</v>
      </c>
      <c r="H46" s="879" t="s">
        <v>447</v>
      </c>
      <c r="I46" s="879" t="s">
        <v>362</v>
      </c>
      <c r="J46" s="884" t="s">
        <v>524</v>
      </c>
    </row>
    <row r="47" spans="2:10" ht="57.75" customHeight="1">
      <c r="B47" s="864"/>
      <c r="C47" s="868" t="s">
        <v>3</v>
      </c>
      <c r="D47" s="868"/>
      <c r="E47" s="872"/>
      <c r="F47" s="876">
        <v>33.880000000000003</v>
      </c>
      <c r="G47" s="880">
        <v>33.619999999999997</v>
      </c>
      <c r="H47" s="880">
        <v>32.18</v>
      </c>
      <c r="I47" s="880">
        <v>28.93</v>
      </c>
      <c r="J47" s="885">
        <v>22.53</v>
      </c>
    </row>
    <row r="48" spans="2:10" ht="57.75" customHeight="1">
      <c r="B48" s="865"/>
      <c r="C48" s="869" t="s">
        <v>6</v>
      </c>
      <c r="D48" s="869"/>
      <c r="E48" s="873"/>
      <c r="F48" s="877">
        <v>3.9</v>
      </c>
      <c r="G48" s="881">
        <v>4.97</v>
      </c>
      <c r="H48" s="881">
        <v>2.02</v>
      </c>
      <c r="I48" s="881">
        <v>2.85</v>
      </c>
      <c r="J48" s="886">
        <v>2.86</v>
      </c>
    </row>
    <row r="49" spans="2:10" ht="57.75" customHeight="1">
      <c r="B49" s="866"/>
      <c r="C49" s="870" t="s">
        <v>14</v>
      </c>
      <c r="D49" s="870"/>
      <c r="E49" s="874"/>
      <c r="F49" s="878">
        <v>3.57</v>
      </c>
      <c r="G49" s="882">
        <v>0.37</v>
      </c>
      <c r="H49" s="882" t="s">
        <v>327</v>
      </c>
      <c r="I49" s="882" t="s">
        <v>525</v>
      </c>
      <c r="J49" s="887" t="s">
        <v>526</v>
      </c>
    </row>
    <row r="50" spans="2:10" ht="13.5" customHeight="1"/>
  </sheetData>
  <sheetProtection algorithmName="SHA-512" hashValue="IVTNxpP4aR26T7buTyq4L6ye8fVWo42xRBdSM3M0GkM4Z5e4rydJgL7nfumMAkpYRFzSagjAkZQSgfMmnZR8jA==" saltValue="pXD0c9BgIMSWsDsOxKaSh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13</v>
      </c>
      <c r="C33" s="895"/>
      <c r="D33" s="895"/>
      <c r="E33" s="900" t="s">
        <v>15</v>
      </c>
      <c r="F33" s="904" t="s">
        <v>386</v>
      </c>
      <c r="G33" s="909" t="s">
        <v>335</v>
      </c>
      <c r="H33" s="909" t="s">
        <v>447</v>
      </c>
      <c r="I33" s="909" t="s">
        <v>362</v>
      </c>
      <c r="J33" s="913" t="s">
        <v>524</v>
      </c>
      <c r="K33" s="888"/>
      <c r="L33" s="888"/>
      <c r="M33" s="888"/>
      <c r="N33" s="888"/>
      <c r="O33" s="888"/>
      <c r="P33" s="888"/>
    </row>
    <row r="34" spans="1:16" ht="39" customHeight="1">
      <c r="A34" s="888"/>
      <c r="B34" s="890"/>
      <c r="C34" s="896" t="s">
        <v>453</v>
      </c>
      <c r="D34" s="896"/>
      <c r="E34" s="901"/>
      <c r="F34" s="905">
        <v>3.89</v>
      </c>
      <c r="G34" s="910">
        <v>4.96</v>
      </c>
      <c r="H34" s="910">
        <v>2.0099999999999998</v>
      </c>
      <c r="I34" s="910">
        <v>2.8</v>
      </c>
      <c r="J34" s="914">
        <v>2.8</v>
      </c>
      <c r="K34" s="888"/>
      <c r="L34" s="888"/>
      <c r="M34" s="888"/>
      <c r="N34" s="888"/>
      <c r="O34" s="888"/>
      <c r="P34" s="888"/>
    </row>
    <row r="35" spans="1:16" ht="39" customHeight="1">
      <c r="A35" s="888"/>
      <c r="B35" s="891"/>
      <c r="C35" s="897" t="s">
        <v>455</v>
      </c>
      <c r="D35" s="897"/>
      <c r="E35" s="902"/>
      <c r="F35" s="906">
        <v>1.e-002</v>
      </c>
      <c r="G35" s="911">
        <v>0</v>
      </c>
      <c r="H35" s="911">
        <v>0</v>
      </c>
      <c r="I35" s="911">
        <v>3.e-002</v>
      </c>
      <c r="J35" s="915">
        <v>5.e-002</v>
      </c>
      <c r="K35" s="888"/>
      <c r="L35" s="888"/>
      <c r="M35" s="888"/>
      <c r="N35" s="888"/>
      <c r="O35" s="888"/>
      <c r="P35" s="888"/>
    </row>
    <row r="36" spans="1:16" ht="39" customHeight="1">
      <c r="A36" s="888"/>
      <c r="B36" s="891"/>
      <c r="C36" s="897" t="s">
        <v>463</v>
      </c>
      <c r="D36" s="897"/>
      <c r="E36" s="902"/>
      <c r="F36" s="906">
        <v>0.49</v>
      </c>
      <c r="G36" s="911">
        <v>0.36</v>
      </c>
      <c r="H36" s="911">
        <v>0.56999999999999995</v>
      </c>
      <c r="I36" s="911">
        <v>5.e-002</v>
      </c>
      <c r="J36" s="915">
        <v>2.e-002</v>
      </c>
      <c r="K36" s="888"/>
      <c r="L36" s="888"/>
      <c r="M36" s="888"/>
      <c r="N36" s="888"/>
      <c r="O36" s="888"/>
      <c r="P36" s="888"/>
    </row>
    <row r="37" spans="1:16" ht="39" customHeight="1">
      <c r="A37" s="888"/>
      <c r="B37" s="891"/>
      <c r="C37" s="897" t="s">
        <v>56</v>
      </c>
      <c r="D37" s="897"/>
      <c r="E37" s="902"/>
      <c r="F37" s="906">
        <v>1.e-002</v>
      </c>
      <c r="G37" s="911">
        <v>0</v>
      </c>
      <c r="H37" s="911">
        <v>1.e-002</v>
      </c>
      <c r="I37" s="911">
        <v>0</v>
      </c>
      <c r="J37" s="915">
        <v>0</v>
      </c>
      <c r="K37" s="888"/>
      <c r="L37" s="888"/>
      <c r="M37" s="888"/>
      <c r="N37" s="888"/>
      <c r="O37" s="888"/>
      <c r="P37" s="888"/>
    </row>
    <row r="38" spans="1:16" ht="39" customHeight="1">
      <c r="A38" s="888"/>
      <c r="B38" s="891"/>
      <c r="C38" s="897" t="s">
        <v>464</v>
      </c>
      <c r="D38" s="897"/>
      <c r="E38" s="902"/>
      <c r="F38" s="906">
        <v>0</v>
      </c>
      <c r="G38" s="911">
        <v>1.e-002</v>
      </c>
      <c r="H38" s="911">
        <v>0</v>
      </c>
      <c r="I38" s="911">
        <v>3.e-002</v>
      </c>
      <c r="J38" s="915">
        <v>0</v>
      </c>
      <c r="K38" s="888"/>
      <c r="L38" s="888"/>
      <c r="M38" s="888"/>
      <c r="N38" s="888"/>
      <c r="O38" s="888"/>
      <c r="P38" s="888"/>
    </row>
    <row r="39" spans="1:16" ht="39" customHeight="1">
      <c r="A39" s="888"/>
      <c r="B39" s="891"/>
      <c r="C39" s="897"/>
      <c r="D39" s="897"/>
      <c r="E39" s="902"/>
      <c r="F39" s="906"/>
      <c r="G39" s="911"/>
      <c r="H39" s="911"/>
      <c r="I39" s="911"/>
      <c r="J39" s="915"/>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527</v>
      </c>
      <c r="D42" s="897"/>
      <c r="E42" s="902"/>
      <c r="F42" s="906" t="s">
        <v>204</v>
      </c>
      <c r="G42" s="911" t="s">
        <v>204</v>
      </c>
      <c r="H42" s="911" t="s">
        <v>204</v>
      </c>
      <c r="I42" s="911" t="s">
        <v>204</v>
      </c>
      <c r="J42" s="915" t="s">
        <v>204</v>
      </c>
      <c r="K42" s="888"/>
      <c r="L42" s="888"/>
      <c r="M42" s="888"/>
      <c r="N42" s="888"/>
      <c r="O42" s="888"/>
      <c r="P42" s="888"/>
    </row>
    <row r="43" spans="1:16" ht="39" customHeight="1">
      <c r="A43" s="888"/>
      <c r="B43" s="893"/>
      <c r="C43" s="898" t="s">
        <v>490</v>
      </c>
      <c r="D43" s="898"/>
      <c r="E43" s="903"/>
      <c r="F43" s="907" t="s">
        <v>204</v>
      </c>
      <c r="G43" s="912" t="s">
        <v>204</v>
      </c>
      <c r="H43" s="912" t="s">
        <v>204</v>
      </c>
      <c r="I43" s="912" t="s">
        <v>204</v>
      </c>
      <c r="J43" s="916" t="s">
        <v>204</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kO/DB5ThBblDs2QAd33BGzyLbb4+ICuLxFv9zIXMd8yuFK1mJvYCSqbu7656Vg2Aa3pBFlUfqZIUBQjf8G331w==" saltValue="vTIwPCkQJ0bGIameheO14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386</v>
      </c>
      <c r="L44" s="970" t="s">
        <v>335</v>
      </c>
      <c r="M44" s="970" t="s">
        <v>447</v>
      </c>
      <c r="N44" s="970" t="s">
        <v>362</v>
      </c>
      <c r="O44" s="978" t="s">
        <v>524</v>
      </c>
      <c r="P44" s="761"/>
      <c r="Q44" s="761"/>
      <c r="R44" s="761"/>
      <c r="S44" s="761"/>
      <c r="T44" s="761"/>
      <c r="U44" s="761"/>
    </row>
    <row r="45" spans="1:21" ht="30.75" customHeight="1">
      <c r="A45" s="761"/>
      <c r="B45" s="918" t="s">
        <v>27</v>
      </c>
      <c r="C45" s="931"/>
      <c r="D45" s="940"/>
      <c r="E45" s="948" t="s">
        <v>25</v>
      </c>
      <c r="F45" s="948"/>
      <c r="G45" s="948"/>
      <c r="H45" s="948"/>
      <c r="I45" s="948"/>
      <c r="J45" s="956"/>
      <c r="K45" s="963">
        <v>288</v>
      </c>
      <c r="L45" s="971">
        <v>278</v>
      </c>
      <c r="M45" s="971">
        <v>307</v>
      </c>
      <c r="N45" s="971">
        <v>314</v>
      </c>
      <c r="O45" s="979">
        <v>361</v>
      </c>
      <c r="P45" s="761"/>
      <c r="Q45" s="761"/>
      <c r="R45" s="761"/>
      <c r="S45" s="761"/>
      <c r="T45" s="761"/>
      <c r="U45" s="761"/>
    </row>
    <row r="46" spans="1:21" ht="30.75" customHeight="1">
      <c r="A46" s="761"/>
      <c r="B46" s="919"/>
      <c r="C46" s="932"/>
      <c r="D46" s="941"/>
      <c r="E46" s="949" t="s">
        <v>31</v>
      </c>
      <c r="F46" s="949"/>
      <c r="G46" s="949"/>
      <c r="H46" s="949"/>
      <c r="I46" s="949"/>
      <c r="J46" s="957"/>
      <c r="K46" s="964" t="s">
        <v>204</v>
      </c>
      <c r="L46" s="972" t="s">
        <v>204</v>
      </c>
      <c r="M46" s="972" t="s">
        <v>204</v>
      </c>
      <c r="N46" s="972" t="s">
        <v>204</v>
      </c>
      <c r="O46" s="980" t="s">
        <v>204</v>
      </c>
      <c r="P46" s="761"/>
      <c r="Q46" s="761"/>
      <c r="R46" s="761"/>
      <c r="S46" s="761"/>
      <c r="T46" s="761"/>
      <c r="U46" s="761"/>
    </row>
    <row r="47" spans="1:21" ht="30.75" customHeight="1">
      <c r="A47" s="761"/>
      <c r="B47" s="919"/>
      <c r="C47" s="932"/>
      <c r="D47" s="941"/>
      <c r="E47" s="949" t="s">
        <v>37</v>
      </c>
      <c r="F47" s="949"/>
      <c r="G47" s="949"/>
      <c r="H47" s="949"/>
      <c r="I47" s="949"/>
      <c r="J47" s="957"/>
      <c r="K47" s="964" t="s">
        <v>204</v>
      </c>
      <c r="L47" s="972" t="s">
        <v>204</v>
      </c>
      <c r="M47" s="972" t="s">
        <v>204</v>
      </c>
      <c r="N47" s="972" t="s">
        <v>204</v>
      </c>
      <c r="O47" s="980" t="s">
        <v>204</v>
      </c>
      <c r="P47" s="761"/>
      <c r="Q47" s="761"/>
      <c r="R47" s="761"/>
      <c r="S47" s="761"/>
      <c r="T47" s="761"/>
      <c r="U47" s="761"/>
    </row>
    <row r="48" spans="1:21" ht="30.75" customHeight="1">
      <c r="A48" s="761"/>
      <c r="B48" s="919"/>
      <c r="C48" s="932"/>
      <c r="D48" s="941"/>
      <c r="E48" s="949" t="s">
        <v>43</v>
      </c>
      <c r="F48" s="949"/>
      <c r="G48" s="949"/>
      <c r="H48" s="949"/>
      <c r="I48" s="949"/>
      <c r="J48" s="957"/>
      <c r="K48" s="964">
        <v>18</v>
      </c>
      <c r="L48" s="972">
        <v>18</v>
      </c>
      <c r="M48" s="972">
        <v>19</v>
      </c>
      <c r="N48" s="972">
        <v>20</v>
      </c>
      <c r="O48" s="980">
        <v>23</v>
      </c>
      <c r="P48" s="761"/>
      <c r="Q48" s="761"/>
      <c r="R48" s="761"/>
      <c r="S48" s="761"/>
      <c r="T48" s="761"/>
      <c r="U48" s="761"/>
    </row>
    <row r="49" spans="1:21" ht="30.75" customHeight="1">
      <c r="A49" s="761"/>
      <c r="B49" s="919"/>
      <c r="C49" s="932"/>
      <c r="D49" s="941"/>
      <c r="E49" s="949" t="s">
        <v>0</v>
      </c>
      <c r="F49" s="949"/>
      <c r="G49" s="949"/>
      <c r="H49" s="949"/>
      <c r="I49" s="949"/>
      <c r="J49" s="957"/>
      <c r="K49" s="964">
        <v>32</v>
      </c>
      <c r="L49" s="972">
        <v>27</v>
      </c>
      <c r="M49" s="972">
        <v>30</v>
      </c>
      <c r="N49" s="972">
        <v>30</v>
      </c>
      <c r="O49" s="980">
        <v>27</v>
      </c>
      <c r="P49" s="761"/>
      <c r="Q49" s="761"/>
      <c r="R49" s="761"/>
      <c r="S49" s="761"/>
      <c r="T49" s="761"/>
      <c r="U49" s="761"/>
    </row>
    <row r="50" spans="1:21" ht="30.75" customHeight="1">
      <c r="A50" s="761"/>
      <c r="B50" s="919"/>
      <c r="C50" s="932"/>
      <c r="D50" s="941"/>
      <c r="E50" s="949" t="s">
        <v>46</v>
      </c>
      <c r="F50" s="949"/>
      <c r="G50" s="949"/>
      <c r="H50" s="949"/>
      <c r="I50" s="949"/>
      <c r="J50" s="957"/>
      <c r="K50" s="964" t="s">
        <v>204</v>
      </c>
      <c r="L50" s="972" t="s">
        <v>204</v>
      </c>
      <c r="M50" s="972" t="s">
        <v>204</v>
      </c>
      <c r="N50" s="972" t="s">
        <v>204</v>
      </c>
      <c r="O50" s="980" t="s">
        <v>204</v>
      </c>
      <c r="P50" s="761"/>
      <c r="Q50" s="761"/>
      <c r="R50" s="761"/>
      <c r="S50" s="761"/>
      <c r="T50" s="761"/>
      <c r="U50" s="761"/>
    </row>
    <row r="51" spans="1:21" ht="30.75" customHeight="1">
      <c r="A51" s="761"/>
      <c r="B51" s="920"/>
      <c r="C51" s="933"/>
      <c r="D51" s="942"/>
      <c r="E51" s="949" t="s">
        <v>53</v>
      </c>
      <c r="F51" s="949"/>
      <c r="G51" s="949"/>
      <c r="H51" s="949"/>
      <c r="I51" s="949"/>
      <c r="J51" s="957"/>
      <c r="K51" s="964" t="s">
        <v>204</v>
      </c>
      <c r="L51" s="972" t="s">
        <v>204</v>
      </c>
      <c r="M51" s="972" t="s">
        <v>204</v>
      </c>
      <c r="N51" s="972" t="s">
        <v>204</v>
      </c>
      <c r="O51" s="980" t="s">
        <v>204</v>
      </c>
      <c r="P51" s="761"/>
      <c r="Q51" s="761"/>
      <c r="R51" s="761"/>
      <c r="S51" s="761"/>
      <c r="T51" s="761"/>
      <c r="U51" s="761"/>
    </row>
    <row r="52" spans="1:21" ht="30.75" customHeight="1">
      <c r="A52" s="761"/>
      <c r="B52" s="921" t="s">
        <v>55</v>
      </c>
      <c r="C52" s="934"/>
      <c r="D52" s="942"/>
      <c r="E52" s="949" t="s">
        <v>57</v>
      </c>
      <c r="F52" s="949"/>
      <c r="G52" s="949"/>
      <c r="H52" s="949"/>
      <c r="I52" s="949"/>
      <c r="J52" s="957"/>
      <c r="K52" s="964">
        <v>304</v>
      </c>
      <c r="L52" s="972">
        <v>292</v>
      </c>
      <c r="M52" s="972">
        <v>291</v>
      </c>
      <c r="N52" s="972">
        <v>299</v>
      </c>
      <c r="O52" s="980">
        <v>321</v>
      </c>
      <c r="P52" s="761"/>
      <c r="Q52" s="761"/>
      <c r="R52" s="761"/>
      <c r="S52" s="761"/>
      <c r="T52" s="761"/>
      <c r="U52" s="761"/>
    </row>
    <row r="53" spans="1:21" ht="30.75" customHeight="1">
      <c r="A53" s="761"/>
      <c r="B53" s="922" t="s">
        <v>16</v>
      </c>
      <c r="C53" s="935"/>
      <c r="D53" s="943"/>
      <c r="E53" s="950" t="s">
        <v>59</v>
      </c>
      <c r="F53" s="950"/>
      <c r="G53" s="950"/>
      <c r="H53" s="950"/>
      <c r="I53" s="950"/>
      <c r="J53" s="958"/>
      <c r="K53" s="965">
        <v>34</v>
      </c>
      <c r="L53" s="973">
        <v>31</v>
      </c>
      <c r="M53" s="973">
        <v>65</v>
      </c>
      <c r="N53" s="973">
        <v>65</v>
      </c>
      <c r="O53" s="981">
        <v>90</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528</v>
      </c>
      <c r="P55" s="761"/>
      <c r="Q55" s="761"/>
      <c r="R55" s="761"/>
      <c r="S55" s="761"/>
      <c r="T55" s="761"/>
      <c r="U55" s="761"/>
    </row>
    <row r="56" spans="1:21" ht="31.5" customHeight="1">
      <c r="A56" s="761"/>
      <c r="B56" s="925"/>
      <c r="C56" s="937"/>
      <c r="D56" s="937"/>
      <c r="E56" s="951"/>
      <c r="F56" s="951"/>
      <c r="G56" s="951"/>
      <c r="H56" s="951"/>
      <c r="I56" s="951"/>
      <c r="J56" s="959" t="s">
        <v>15</v>
      </c>
      <c r="K56" s="967" t="s">
        <v>530</v>
      </c>
      <c r="L56" s="974" t="s">
        <v>529</v>
      </c>
      <c r="M56" s="974" t="s">
        <v>531</v>
      </c>
      <c r="N56" s="974" t="s">
        <v>532</v>
      </c>
      <c r="O56" s="983" t="s">
        <v>533</v>
      </c>
      <c r="P56" s="761"/>
      <c r="Q56" s="761"/>
      <c r="R56" s="761"/>
      <c r="S56" s="761"/>
      <c r="T56" s="761"/>
      <c r="U56" s="761"/>
    </row>
    <row r="57" spans="1:21" ht="31.5" customHeight="1">
      <c r="B57" s="926" t="s">
        <v>54</v>
      </c>
      <c r="C57" s="938"/>
      <c r="D57" s="944" t="s">
        <v>61</v>
      </c>
      <c r="E57" s="952"/>
      <c r="F57" s="952"/>
      <c r="G57" s="952"/>
      <c r="H57" s="952"/>
      <c r="I57" s="952"/>
      <c r="J57" s="960"/>
      <c r="K57" s="968" t="s">
        <v>204</v>
      </c>
      <c r="L57" s="975" t="s">
        <v>204</v>
      </c>
      <c r="M57" s="975" t="s">
        <v>204</v>
      </c>
      <c r="N57" s="975" t="s">
        <v>204</v>
      </c>
      <c r="O57" s="984" t="s">
        <v>204</v>
      </c>
    </row>
    <row r="58" spans="1:21" ht="31.5" customHeight="1">
      <c r="B58" s="927"/>
      <c r="C58" s="939"/>
      <c r="D58" s="945" t="s">
        <v>64</v>
      </c>
      <c r="E58" s="953"/>
      <c r="F58" s="953"/>
      <c r="G58" s="953"/>
      <c r="H58" s="953"/>
      <c r="I58" s="953"/>
      <c r="J58" s="961"/>
      <c r="K58" s="969" t="s">
        <v>204</v>
      </c>
      <c r="L58" s="976" t="s">
        <v>204</v>
      </c>
      <c r="M58" s="976" t="s">
        <v>204</v>
      </c>
      <c r="N58" s="976" t="s">
        <v>204</v>
      </c>
      <c r="O58" s="985" t="s">
        <v>204</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QMHQFFOfWJWs+UI0hJ7si2fNjdypaAd2zDovJhDnRKdXug7zUvTNf0y8QAIS2Vj86tPmf5eo/JWJb3b/TUpow==" saltValue="Cexs8HpVl5orGtn4TSdej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386</v>
      </c>
      <c r="J40" s="970" t="s">
        <v>335</v>
      </c>
      <c r="K40" s="970" t="s">
        <v>447</v>
      </c>
      <c r="L40" s="970" t="s">
        <v>362</v>
      </c>
      <c r="M40" s="1002" t="s">
        <v>524</v>
      </c>
    </row>
    <row r="41" spans="2:13" ht="27.75" customHeight="1">
      <c r="B41" s="918" t="s">
        <v>39</v>
      </c>
      <c r="C41" s="931"/>
      <c r="D41" s="940"/>
      <c r="E41" s="991" t="s">
        <v>65</v>
      </c>
      <c r="F41" s="991"/>
      <c r="G41" s="991"/>
      <c r="H41" s="997"/>
      <c r="I41" s="963">
        <v>3244</v>
      </c>
      <c r="J41" s="971">
        <v>3348</v>
      </c>
      <c r="K41" s="971">
        <v>3273</v>
      </c>
      <c r="L41" s="971">
        <v>3224</v>
      </c>
      <c r="M41" s="979">
        <v>3782</v>
      </c>
    </row>
    <row r="42" spans="2:13" ht="27.75" customHeight="1">
      <c r="B42" s="919"/>
      <c r="C42" s="932"/>
      <c r="D42" s="941"/>
      <c r="E42" s="992" t="s">
        <v>72</v>
      </c>
      <c r="F42" s="992"/>
      <c r="G42" s="992"/>
      <c r="H42" s="998"/>
      <c r="I42" s="964" t="s">
        <v>204</v>
      </c>
      <c r="J42" s="972" t="s">
        <v>204</v>
      </c>
      <c r="K42" s="972" t="s">
        <v>204</v>
      </c>
      <c r="L42" s="972" t="s">
        <v>204</v>
      </c>
      <c r="M42" s="980" t="s">
        <v>204</v>
      </c>
    </row>
    <row r="43" spans="2:13" ht="27.75" customHeight="1">
      <c r="B43" s="919"/>
      <c r="C43" s="932"/>
      <c r="D43" s="941"/>
      <c r="E43" s="992" t="s">
        <v>73</v>
      </c>
      <c r="F43" s="992"/>
      <c r="G43" s="992"/>
      <c r="H43" s="998"/>
      <c r="I43" s="964">
        <v>219</v>
      </c>
      <c r="J43" s="972">
        <v>242</v>
      </c>
      <c r="K43" s="972">
        <v>289</v>
      </c>
      <c r="L43" s="972">
        <v>309</v>
      </c>
      <c r="M43" s="980">
        <v>361</v>
      </c>
    </row>
    <row r="44" spans="2:13" ht="27.75" customHeight="1">
      <c r="B44" s="919"/>
      <c r="C44" s="932"/>
      <c r="D44" s="941"/>
      <c r="E44" s="992" t="s">
        <v>75</v>
      </c>
      <c r="F44" s="992"/>
      <c r="G44" s="992"/>
      <c r="H44" s="998"/>
      <c r="I44" s="964">
        <v>137</v>
      </c>
      <c r="J44" s="972">
        <v>109</v>
      </c>
      <c r="K44" s="972">
        <v>81</v>
      </c>
      <c r="L44" s="972">
        <v>52</v>
      </c>
      <c r="M44" s="980">
        <v>26</v>
      </c>
    </row>
    <row r="45" spans="2:13" ht="27.75" customHeight="1">
      <c r="B45" s="919"/>
      <c r="C45" s="932"/>
      <c r="D45" s="941"/>
      <c r="E45" s="992" t="s">
        <v>77</v>
      </c>
      <c r="F45" s="992"/>
      <c r="G45" s="992"/>
      <c r="H45" s="998"/>
      <c r="I45" s="964">
        <v>476</v>
      </c>
      <c r="J45" s="972">
        <v>434</v>
      </c>
      <c r="K45" s="972">
        <v>425</v>
      </c>
      <c r="L45" s="972">
        <v>413</v>
      </c>
      <c r="M45" s="980">
        <v>394</v>
      </c>
    </row>
    <row r="46" spans="2:13" ht="27.75" customHeight="1">
      <c r="B46" s="919"/>
      <c r="C46" s="932"/>
      <c r="D46" s="942"/>
      <c r="E46" s="992" t="s">
        <v>76</v>
      </c>
      <c r="F46" s="992"/>
      <c r="G46" s="992"/>
      <c r="H46" s="998"/>
      <c r="I46" s="964" t="s">
        <v>204</v>
      </c>
      <c r="J46" s="972" t="s">
        <v>204</v>
      </c>
      <c r="K46" s="972" t="s">
        <v>204</v>
      </c>
      <c r="L46" s="972" t="s">
        <v>204</v>
      </c>
      <c r="M46" s="980" t="s">
        <v>204</v>
      </c>
    </row>
    <row r="47" spans="2:13" ht="27.75" customHeight="1">
      <c r="B47" s="919"/>
      <c r="C47" s="932"/>
      <c r="D47" s="989"/>
      <c r="E47" s="993" t="s">
        <v>80</v>
      </c>
      <c r="F47" s="996"/>
      <c r="G47" s="996"/>
      <c r="H47" s="999"/>
      <c r="I47" s="964" t="s">
        <v>204</v>
      </c>
      <c r="J47" s="972" t="s">
        <v>204</v>
      </c>
      <c r="K47" s="972" t="s">
        <v>204</v>
      </c>
      <c r="L47" s="972" t="s">
        <v>204</v>
      </c>
      <c r="M47" s="980" t="s">
        <v>204</v>
      </c>
    </row>
    <row r="48" spans="2:13" ht="27.75" customHeight="1">
      <c r="B48" s="919"/>
      <c r="C48" s="932"/>
      <c r="D48" s="941"/>
      <c r="E48" s="992" t="s">
        <v>84</v>
      </c>
      <c r="F48" s="992"/>
      <c r="G48" s="992"/>
      <c r="H48" s="998"/>
      <c r="I48" s="964" t="s">
        <v>204</v>
      </c>
      <c r="J48" s="972" t="s">
        <v>204</v>
      </c>
      <c r="K48" s="972" t="s">
        <v>204</v>
      </c>
      <c r="L48" s="972" t="s">
        <v>204</v>
      </c>
      <c r="M48" s="980" t="s">
        <v>204</v>
      </c>
    </row>
    <row r="49" spans="2:13" ht="27.75" customHeight="1">
      <c r="B49" s="920"/>
      <c r="C49" s="933"/>
      <c r="D49" s="941"/>
      <c r="E49" s="992" t="s">
        <v>90</v>
      </c>
      <c r="F49" s="992"/>
      <c r="G49" s="992"/>
      <c r="H49" s="998"/>
      <c r="I49" s="964" t="s">
        <v>204</v>
      </c>
      <c r="J49" s="972" t="s">
        <v>204</v>
      </c>
      <c r="K49" s="972" t="s">
        <v>204</v>
      </c>
      <c r="L49" s="972" t="s">
        <v>204</v>
      </c>
      <c r="M49" s="980" t="s">
        <v>204</v>
      </c>
    </row>
    <row r="50" spans="2:13" ht="27.75" customHeight="1">
      <c r="B50" s="986" t="s">
        <v>92</v>
      </c>
      <c r="C50" s="988"/>
      <c r="D50" s="990"/>
      <c r="E50" s="992" t="s">
        <v>94</v>
      </c>
      <c r="F50" s="992"/>
      <c r="G50" s="992"/>
      <c r="H50" s="998"/>
      <c r="I50" s="964">
        <v>2853</v>
      </c>
      <c r="J50" s="972">
        <v>2947</v>
      </c>
      <c r="K50" s="972">
        <v>3084</v>
      </c>
      <c r="L50" s="972">
        <v>3007</v>
      </c>
      <c r="M50" s="980">
        <v>2319</v>
      </c>
    </row>
    <row r="51" spans="2:13" ht="27.75" customHeight="1">
      <c r="B51" s="919"/>
      <c r="C51" s="932"/>
      <c r="D51" s="941"/>
      <c r="E51" s="992" t="s">
        <v>97</v>
      </c>
      <c r="F51" s="992"/>
      <c r="G51" s="992"/>
      <c r="H51" s="998"/>
      <c r="I51" s="964">
        <v>223</v>
      </c>
      <c r="J51" s="972">
        <v>213</v>
      </c>
      <c r="K51" s="972">
        <v>191</v>
      </c>
      <c r="L51" s="972">
        <v>196</v>
      </c>
      <c r="M51" s="980">
        <v>182</v>
      </c>
    </row>
    <row r="52" spans="2:13" ht="27.75" customHeight="1">
      <c r="B52" s="920"/>
      <c r="C52" s="933"/>
      <c r="D52" s="941"/>
      <c r="E52" s="992" t="s">
        <v>48</v>
      </c>
      <c r="F52" s="992"/>
      <c r="G52" s="992"/>
      <c r="H52" s="998"/>
      <c r="I52" s="964">
        <v>2617</v>
      </c>
      <c r="J52" s="972">
        <v>2566</v>
      </c>
      <c r="K52" s="972">
        <v>2491</v>
      </c>
      <c r="L52" s="972">
        <v>2459</v>
      </c>
      <c r="M52" s="980">
        <v>2679</v>
      </c>
    </row>
    <row r="53" spans="2:13" ht="27.75" customHeight="1">
      <c r="B53" s="922" t="s">
        <v>16</v>
      </c>
      <c r="C53" s="935"/>
      <c r="D53" s="943"/>
      <c r="E53" s="994" t="s">
        <v>99</v>
      </c>
      <c r="F53" s="994"/>
      <c r="G53" s="994"/>
      <c r="H53" s="1000"/>
      <c r="I53" s="965">
        <v>-1616</v>
      </c>
      <c r="J53" s="973">
        <v>-1594</v>
      </c>
      <c r="K53" s="973">
        <v>-1698</v>
      </c>
      <c r="L53" s="973">
        <v>-1663</v>
      </c>
      <c r="M53" s="981">
        <v>-618</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1oBvSzsZChsU9R+4KiR5trbtx2JefkdBUFpMTAHi3YASLbS4LBbxOEBTXwqgHdLgMVHuaXSplrauIZ46s8fPA==" saltValue="h0xuIm4uxa7pG3Puc64Aw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10</v>
      </c>
      <c r="C54" s="1009"/>
      <c r="D54" s="1009"/>
      <c r="E54" s="1018" t="s">
        <v>15</v>
      </c>
      <c r="F54" s="1025" t="s">
        <v>447</v>
      </c>
      <c r="G54" s="1025" t="s">
        <v>362</v>
      </c>
      <c r="H54" s="1033" t="s">
        <v>524</v>
      </c>
    </row>
    <row r="55" spans="2:8" ht="52.5" customHeight="1">
      <c r="B55" s="1004"/>
      <c r="C55" s="1010" t="s">
        <v>103</v>
      </c>
      <c r="D55" s="1010"/>
      <c r="E55" s="1019"/>
      <c r="F55" s="1026">
        <v>492</v>
      </c>
      <c r="G55" s="1026">
        <v>440</v>
      </c>
      <c r="H55" s="1034">
        <v>349</v>
      </c>
    </row>
    <row r="56" spans="2:8" ht="52.5" customHeight="1">
      <c r="B56" s="1005"/>
      <c r="C56" s="1011" t="s">
        <v>106</v>
      </c>
      <c r="D56" s="1011"/>
      <c r="E56" s="1020"/>
      <c r="F56" s="1027">
        <v>481</v>
      </c>
      <c r="G56" s="1027">
        <v>456</v>
      </c>
      <c r="H56" s="1035">
        <v>388</v>
      </c>
    </row>
    <row r="57" spans="2:8" ht="53.25" customHeight="1">
      <c r="B57" s="1005"/>
      <c r="C57" s="1012" t="s">
        <v>69</v>
      </c>
      <c r="D57" s="1012"/>
      <c r="E57" s="1021"/>
      <c r="F57" s="1028">
        <v>2061</v>
      </c>
      <c r="G57" s="1028">
        <v>2057</v>
      </c>
      <c r="H57" s="1036">
        <v>1521</v>
      </c>
    </row>
    <row r="58" spans="2:8" ht="45.75" customHeight="1">
      <c r="B58" s="1006"/>
      <c r="C58" s="1013" t="s">
        <v>545</v>
      </c>
      <c r="D58" s="1016"/>
      <c r="E58" s="1022"/>
      <c r="F58" s="1029">
        <v>1128</v>
      </c>
      <c r="G58" s="1029">
        <v>1064</v>
      </c>
      <c r="H58" s="1037">
        <v>502</v>
      </c>
    </row>
    <row r="59" spans="2:8" ht="45.75" customHeight="1">
      <c r="B59" s="1006"/>
      <c r="C59" s="1013" t="s">
        <v>44</v>
      </c>
      <c r="D59" s="1016"/>
      <c r="E59" s="1022"/>
      <c r="F59" s="1029">
        <v>395</v>
      </c>
      <c r="G59" s="1029">
        <v>406</v>
      </c>
      <c r="H59" s="1037">
        <v>430</v>
      </c>
    </row>
    <row r="60" spans="2:8" ht="45.75" customHeight="1">
      <c r="B60" s="1006"/>
      <c r="C60" s="1013" t="s">
        <v>145</v>
      </c>
      <c r="D60" s="1016"/>
      <c r="E60" s="1022"/>
      <c r="F60" s="1029">
        <v>194</v>
      </c>
      <c r="G60" s="1029">
        <v>231</v>
      </c>
      <c r="H60" s="1037">
        <v>252</v>
      </c>
    </row>
    <row r="61" spans="2:8" ht="45.75" customHeight="1">
      <c r="B61" s="1006"/>
      <c r="C61" s="1013" t="s">
        <v>266</v>
      </c>
      <c r="D61" s="1016"/>
      <c r="E61" s="1022"/>
      <c r="F61" s="1029">
        <v>164</v>
      </c>
      <c r="G61" s="1029">
        <v>163</v>
      </c>
      <c r="H61" s="1037">
        <v>163</v>
      </c>
    </row>
    <row r="62" spans="2:8" ht="45.75" customHeight="1">
      <c r="B62" s="1007"/>
      <c r="C62" s="1014" t="s">
        <v>547</v>
      </c>
      <c r="D62" s="1017"/>
      <c r="E62" s="1023"/>
      <c r="F62" s="1030">
        <v>51</v>
      </c>
      <c r="G62" s="1030">
        <v>51</v>
      </c>
      <c r="H62" s="1038">
        <v>51</v>
      </c>
    </row>
    <row r="63" spans="2:8" ht="52.5" customHeight="1">
      <c r="B63" s="1008"/>
      <c r="C63" s="1015" t="s">
        <v>111</v>
      </c>
      <c r="D63" s="1015"/>
      <c r="E63" s="1024"/>
      <c r="F63" s="1031">
        <v>3034</v>
      </c>
      <c r="G63" s="1031">
        <v>2952</v>
      </c>
      <c r="H63" s="1039">
        <v>2258</v>
      </c>
    </row>
    <row r="64" spans="2:8" ht="15" customHeight="1"/>
  </sheetData>
  <sheetProtection algorithmName="SHA-512" hashValue="WPs6RDi5ZUq2SZHgZjot4Y39TwkjaXzn9M0wtJZDo0kojcm4qzeP2UB8q+PEBuHRWLUGdcmX7zzQUls+rE1ReA==" saltValue="et30ljdzrRXtUR54X52d7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548</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549</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553</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169</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386</v>
      </c>
      <c r="BQ50" s="1075"/>
      <c r="BR50" s="1075"/>
      <c r="BS50" s="1075"/>
      <c r="BT50" s="1075"/>
      <c r="BU50" s="1075"/>
      <c r="BV50" s="1075"/>
      <c r="BW50" s="1075"/>
      <c r="BX50" s="1075" t="s">
        <v>335</v>
      </c>
      <c r="BY50" s="1075"/>
      <c r="BZ50" s="1075"/>
      <c r="CA50" s="1075"/>
      <c r="CB50" s="1075"/>
      <c r="CC50" s="1075"/>
      <c r="CD50" s="1075"/>
      <c r="CE50" s="1075"/>
      <c r="CF50" s="1075" t="s">
        <v>447</v>
      </c>
      <c r="CG50" s="1075"/>
      <c r="CH50" s="1075"/>
      <c r="CI50" s="1075"/>
      <c r="CJ50" s="1075"/>
      <c r="CK50" s="1075"/>
      <c r="CL50" s="1075"/>
      <c r="CM50" s="1075"/>
      <c r="CN50" s="1075" t="s">
        <v>362</v>
      </c>
      <c r="CO50" s="1075"/>
      <c r="CP50" s="1075"/>
      <c r="CQ50" s="1075"/>
      <c r="CR50" s="1075"/>
      <c r="CS50" s="1075"/>
      <c r="CT50" s="1075"/>
      <c r="CU50" s="1075"/>
      <c r="CV50" s="1075" t="s">
        <v>524</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550</v>
      </c>
      <c r="AO51" s="1074"/>
      <c r="AP51" s="1074"/>
      <c r="AQ51" s="1074"/>
      <c r="AR51" s="1074"/>
      <c r="AS51" s="1074"/>
      <c r="AT51" s="1074"/>
      <c r="AU51" s="1074"/>
      <c r="AV51" s="1074"/>
      <c r="AW51" s="1074"/>
      <c r="AX51" s="1074"/>
      <c r="AY51" s="1074"/>
      <c r="AZ51" s="1074"/>
      <c r="BA51" s="1074"/>
      <c r="BB51" s="1074" t="s">
        <v>551</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552</v>
      </c>
      <c r="BC53" s="1074"/>
      <c r="BD53" s="1074"/>
      <c r="BE53" s="1074"/>
      <c r="BF53" s="1074"/>
      <c r="BG53" s="1074"/>
      <c r="BH53" s="1074"/>
      <c r="BI53" s="1074"/>
      <c r="BJ53" s="1074"/>
      <c r="BK53" s="1074"/>
      <c r="BL53" s="1074"/>
      <c r="BM53" s="1074"/>
      <c r="BN53" s="1074"/>
      <c r="BO53" s="1074"/>
      <c r="BP53" s="1079">
        <v>48.9</v>
      </c>
      <c r="BQ53" s="1079"/>
      <c r="BR53" s="1079"/>
      <c r="BS53" s="1079"/>
      <c r="BT53" s="1079"/>
      <c r="BU53" s="1079"/>
      <c r="BV53" s="1079"/>
      <c r="BW53" s="1079"/>
      <c r="BX53" s="1079">
        <v>49.8</v>
      </c>
      <c r="BY53" s="1079"/>
      <c r="BZ53" s="1079"/>
      <c r="CA53" s="1079"/>
      <c r="CB53" s="1079"/>
      <c r="CC53" s="1079"/>
      <c r="CD53" s="1079"/>
      <c r="CE53" s="1079"/>
      <c r="CF53" s="1079">
        <v>51.6</v>
      </c>
      <c r="CG53" s="1079"/>
      <c r="CH53" s="1079"/>
      <c r="CI53" s="1079"/>
      <c r="CJ53" s="1079"/>
      <c r="CK53" s="1079"/>
      <c r="CL53" s="1079"/>
      <c r="CM53" s="1079"/>
      <c r="CN53" s="1079">
        <v>52.8</v>
      </c>
      <c r="CO53" s="1079"/>
      <c r="CP53" s="1079"/>
      <c r="CQ53" s="1079"/>
      <c r="CR53" s="1079"/>
      <c r="CS53" s="1079"/>
      <c r="CT53" s="1079"/>
      <c r="CU53" s="1079"/>
      <c r="CV53" s="1079">
        <v>54</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62</v>
      </c>
      <c r="AO55" s="1075"/>
      <c r="AP55" s="1075"/>
      <c r="AQ55" s="1075"/>
      <c r="AR55" s="1075"/>
      <c r="AS55" s="1075"/>
      <c r="AT55" s="1075"/>
      <c r="AU55" s="1075"/>
      <c r="AV55" s="1075"/>
      <c r="AW55" s="1075"/>
      <c r="AX55" s="1075"/>
      <c r="AY55" s="1075"/>
      <c r="AZ55" s="1075"/>
      <c r="BA55" s="1075"/>
      <c r="BB55" s="1074" t="s">
        <v>551</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552</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333</v>
      </c>
    </row>
    <row r="64" spans="1:109">
      <c r="B64" s="755"/>
      <c r="G64" s="1049"/>
      <c r="I64" s="368"/>
      <c r="J64" s="368"/>
      <c r="K64" s="368"/>
      <c r="L64" s="368"/>
      <c r="M64" s="368"/>
      <c r="N64" s="1069"/>
      <c r="AM64" s="1049"/>
      <c r="AN64" s="1049" t="s">
        <v>549</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554</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169</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386</v>
      </c>
      <c r="BQ72" s="1075"/>
      <c r="BR72" s="1075"/>
      <c r="BS72" s="1075"/>
      <c r="BT72" s="1075"/>
      <c r="BU72" s="1075"/>
      <c r="BV72" s="1075"/>
      <c r="BW72" s="1075"/>
      <c r="BX72" s="1075" t="s">
        <v>335</v>
      </c>
      <c r="BY72" s="1075"/>
      <c r="BZ72" s="1075"/>
      <c r="CA72" s="1075"/>
      <c r="CB72" s="1075"/>
      <c r="CC72" s="1075"/>
      <c r="CD72" s="1075"/>
      <c r="CE72" s="1075"/>
      <c r="CF72" s="1075" t="s">
        <v>447</v>
      </c>
      <c r="CG72" s="1075"/>
      <c r="CH72" s="1075"/>
      <c r="CI72" s="1075"/>
      <c r="CJ72" s="1075"/>
      <c r="CK72" s="1075"/>
      <c r="CL72" s="1075"/>
      <c r="CM72" s="1075"/>
      <c r="CN72" s="1075" t="s">
        <v>362</v>
      </c>
      <c r="CO72" s="1075"/>
      <c r="CP72" s="1075"/>
      <c r="CQ72" s="1075"/>
      <c r="CR72" s="1075"/>
      <c r="CS72" s="1075"/>
      <c r="CT72" s="1075"/>
      <c r="CU72" s="1075"/>
      <c r="CV72" s="1075" t="s">
        <v>524</v>
      </c>
      <c r="CW72" s="1075"/>
      <c r="CX72" s="1075"/>
      <c r="CY72" s="1075"/>
      <c r="CZ72" s="1075"/>
      <c r="DA72" s="1075"/>
      <c r="DB72" s="1075"/>
      <c r="DC72" s="1075"/>
    </row>
    <row r="73" spans="2:107">
      <c r="B73" s="755"/>
      <c r="G73" s="1051"/>
      <c r="H73" s="1051"/>
      <c r="I73" s="1051"/>
      <c r="J73" s="1051"/>
      <c r="K73" s="1061"/>
      <c r="L73" s="1061"/>
      <c r="M73" s="1061"/>
      <c r="N73" s="1061"/>
      <c r="AM73" s="1053"/>
      <c r="AN73" s="1074" t="s">
        <v>550</v>
      </c>
      <c r="AO73" s="1074"/>
      <c r="AP73" s="1074"/>
      <c r="AQ73" s="1074"/>
      <c r="AR73" s="1074"/>
      <c r="AS73" s="1074"/>
      <c r="AT73" s="1074"/>
      <c r="AU73" s="1074"/>
      <c r="AV73" s="1074"/>
      <c r="AW73" s="1074"/>
      <c r="AX73" s="1074"/>
      <c r="AY73" s="1074"/>
      <c r="AZ73" s="1074"/>
      <c r="BA73" s="1074"/>
      <c r="BB73" s="1074" t="s">
        <v>551</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415</v>
      </c>
      <c r="BC75" s="1074"/>
      <c r="BD75" s="1074"/>
      <c r="BE75" s="1074"/>
      <c r="BF75" s="1074"/>
      <c r="BG75" s="1074"/>
      <c r="BH75" s="1074"/>
      <c r="BI75" s="1074"/>
      <c r="BJ75" s="1074"/>
      <c r="BK75" s="1074"/>
      <c r="BL75" s="1074"/>
      <c r="BM75" s="1074"/>
      <c r="BN75" s="1074"/>
      <c r="BO75" s="1074"/>
      <c r="BP75" s="1079">
        <v>4.2</v>
      </c>
      <c r="BQ75" s="1079"/>
      <c r="BR75" s="1079"/>
      <c r="BS75" s="1079"/>
      <c r="BT75" s="1079"/>
      <c r="BU75" s="1079"/>
      <c r="BV75" s="1079"/>
      <c r="BW75" s="1079"/>
      <c r="BX75" s="1079">
        <v>3.1</v>
      </c>
      <c r="BY75" s="1079"/>
      <c r="BZ75" s="1079"/>
      <c r="CA75" s="1079"/>
      <c r="CB75" s="1079"/>
      <c r="CC75" s="1079"/>
      <c r="CD75" s="1079"/>
      <c r="CE75" s="1079"/>
      <c r="CF75" s="1079">
        <v>3.5</v>
      </c>
      <c r="CG75" s="1079"/>
      <c r="CH75" s="1079"/>
      <c r="CI75" s="1079"/>
      <c r="CJ75" s="1079"/>
      <c r="CK75" s="1079"/>
      <c r="CL75" s="1079"/>
      <c r="CM75" s="1079"/>
      <c r="CN75" s="1079">
        <v>4.3</v>
      </c>
      <c r="CO75" s="1079"/>
      <c r="CP75" s="1079"/>
      <c r="CQ75" s="1079"/>
      <c r="CR75" s="1079"/>
      <c r="CS75" s="1079"/>
      <c r="CT75" s="1079"/>
      <c r="CU75" s="1079"/>
      <c r="CV75" s="1079">
        <v>5.7</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62</v>
      </c>
      <c r="AO77" s="1075"/>
      <c r="AP77" s="1075"/>
      <c r="AQ77" s="1075"/>
      <c r="AR77" s="1075"/>
      <c r="AS77" s="1075"/>
      <c r="AT77" s="1075"/>
      <c r="AU77" s="1075"/>
      <c r="AV77" s="1075"/>
      <c r="AW77" s="1075"/>
      <c r="AX77" s="1075"/>
      <c r="AY77" s="1075"/>
      <c r="AZ77" s="1075"/>
      <c r="BA77" s="1075"/>
      <c r="BB77" s="1074" t="s">
        <v>551</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415</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6o7Tf4VaKggVFk/IY1r5HAsbY4LgKYRBdbFv/58lULHkF5lp0ySEzON6DKf53aRB4WSsOuuiru6tpElvhfgV3w==" saltValue="ezJPbAblQStOrTi3lPRZU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s4BP1qdfFrU9WH7ySGLLxDf9IVr981dX6vNVslOqwLdtTGTfchqh5Z0tqZLK7C99KpajTgPR386ilRpJRmMwjg==" saltValue="tQNTsB6Ci+4c5NKylXak1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Wl/WaB7Uv2sGJ61auh14X5mL7eaVf/hOLixOuLlBD/mN5ZyIJzWk8s4qEkttphHnsncc6HMeD1tm/CfGsqqyJg==" saltValue="haY6fkqaJQiwOrWqSaEyI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82</v>
      </c>
      <c r="E2" s="820"/>
      <c r="F2" s="1102" t="s">
        <v>523</v>
      </c>
      <c r="G2" s="844"/>
      <c r="H2" s="854"/>
    </row>
    <row r="3" spans="1:8">
      <c r="A3" s="808" t="s">
        <v>238</v>
      </c>
      <c r="B3" s="793"/>
      <c r="C3" s="1095"/>
      <c r="D3" s="1098">
        <v>375675</v>
      </c>
      <c r="E3" s="1100"/>
      <c r="F3" s="1103">
        <v>280458</v>
      </c>
      <c r="G3" s="1105"/>
      <c r="H3" s="1108"/>
    </row>
    <row r="4" spans="1:8">
      <c r="A4" s="780"/>
      <c r="B4" s="792"/>
      <c r="C4" s="1096"/>
      <c r="D4" s="1099">
        <v>59609</v>
      </c>
      <c r="E4" s="1101"/>
      <c r="F4" s="1104">
        <v>127286</v>
      </c>
      <c r="G4" s="1106"/>
      <c r="H4" s="1109"/>
    </row>
    <row r="5" spans="1:8">
      <c r="A5" s="808" t="s">
        <v>135</v>
      </c>
      <c r="B5" s="793"/>
      <c r="C5" s="1095"/>
      <c r="D5" s="1098">
        <v>235214</v>
      </c>
      <c r="E5" s="1100"/>
      <c r="F5" s="1103">
        <v>291945</v>
      </c>
      <c r="G5" s="1105"/>
      <c r="H5" s="1108"/>
    </row>
    <row r="6" spans="1:8">
      <c r="A6" s="780"/>
      <c r="B6" s="792"/>
      <c r="C6" s="1096"/>
      <c r="D6" s="1099">
        <v>145538</v>
      </c>
      <c r="E6" s="1101"/>
      <c r="F6" s="1104">
        <v>127651</v>
      </c>
      <c r="G6" s="1106"/>
      <c r="H6" s="1109"/>
    </row>
    <row r="7" spans="1:8">
      <c r="A7" s="808" t="s">
        <v>236</v>
      </c>
      <c r="B7" s="793"/>
      <c r="C7" s="1095"/>
      <c r="D7" s="1098">
        <v>154294</v>
      </c>
      <c r="E7" s="1100"/>
      <c r="F7" s="1103">
        <v>291173</v>
      </c>
      <c r="G7" s="1105"/>
      <c r="H7" s="1108"/>
    </row>
    <row r="8" spans="1:8">
      <c r="A8" s="780"/>
      <c r="B8" s="792"/>
      <c r="C8" s="1096"/>
      <c r="D8" s="1099">
        <v>63496</v>
      </c>
      <c r="E8" s="1101"/>
      <c r="F8" s="1104">
        <v>119071</v>
      </c>
      <c r="G8" s="1106"/>
      <c r="H8" s="1109"/>
    </row>
    <row r="9" spans="1:8">
      <c r="A9" s="808" t="s">
        <v>507</v>
      </c>
      <c r="B9" s="793"/>
      <c r="C9" s="1095"/>
      <c r="D9" s="1098">
        <v>186419</v>
      </c>
      <c r="E9" s="1100"/>
      <c r="F9" s="1103">
        <v>271581</v>
      </c>
      <c r="G9" s="1105"/>
      <c r="H9" s="1108"/>
    </row>
    <row r="10" spans="1:8">
      <c r="A10" s="780"/>
      <c r="B10" s="792"/>
      <c r="C10" s="1096"/>
      <c r="D10" s="1099">
        <v>114009</v>
      </c>
      <c r="E10" s="1101"/>
      <c r="F10" s="1104">
        <v>117844</v>
      </c>
      <c r="G10" s="1106"/>
      <c r="H10" s="1109"/>
    </row>
    <row r="11" spans="1:8">
      <c r="A11" s="808" t="s">
        <v>522</v>
      </c>
      <c r="B11" s="793"/>
      <c r="C11" s="1095"/>
      <c r="D11" s="1098">
        <v>651336</v>
      </c>
      <c r="E11" s="1100"/>
      <c r="F11" s="1103">
        <v>268375</v>
      </c>
      <c r="G11" s="1105"/>
      <c r="H11" s="1108"/>
    </row>
    <row r="12" spans="1:8">
      <c r="A12" s="780"/>
      <c r="B12" s="792"/>
      <c r="C12" s="1097"/>
      <c r="D12" s="1099">
        <v>520703</v>
      </c>
      <c r="E12" s="1101"/>
      <c r="F12" s="1104">
        <v>119602</v>
      </c>
      <c r="G12" s="1106"/>
      <c r="H12" s="1109"/>
    </row>
    <row r="13" spans="1:8">
      <c r="A13" s="808"/>
      <c r="B13" s="793"/>
      <c r="C13" s="1095"/>
      <c r="D13" s="1098">
        <v>320588</v>
      </c>
      <c r="E13" s="1100"/>
      <c r="F13" s="1103">
        <v>280706</v>
      </c>
      <c r="G13" s="1107"/>
      <c r="H13" s="1108"/>
    </row>
    <row r="14" spans="1:8">
      <c r="A14" s="780"/>
      <c r="B14" s="792"/>
      <c r="C14" s="1096"/>
      <c r="D14" s="1099">
        <v>180671</v>
      </c>
      <c r="E14" s="1101"/>
      <c r="F14" s="1104">
        <v>122291</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89</v>
      </c>
      <c r="B19" s="1088">
        <f>ROUND(VALUE(SUBSTITUTE(実質収支比率等に係る経年分析!F$48,"▲","-")),2)</f>
        <v>3.9</v>
      </c>
      <c r="C19" s="1088">
        <f>ROUND(VALUE(SUBSTITUTE(実質収支比率等に係る経年分析!G$48,"▲","-")),2)</f>
        <v>4.97</v>
      </c>
      <c r="D19" s="1088">
        <f>ROUND(VALUE(SUBSTITUTE(実質収支比率等に係る経年分析!H$48,"▲","-")),2)</f>
        <v>2.02</v>
      </c>
      <c r="E19" s="1088">
        <f>ROUND(VALUE(SUBSTITUTE(実質収支比率等に係る経年分析!I$48,"▲","-")),2)</f>
        <v>2.85</v>
      </c>
      <c r="F19" s="1088">
        <f>ROUND(VALUE(SUBSTITUTE(実質収支比率等に係る経年分析!J$48,"▲","-")),2)</f>
        <v>2.86</v>
      </c>
    </row>
    <row r="20" spans="1:11">
      <c r="A20" s="1088" t="s">
        <v>38</v>
      </c>
      <c r="B20" s="1088">
        <f>ROUND(VALUE(SUBSTITUTE(実質収支比率等に係る経年分析!F$47,"▲","-")),2)</f>
        <v>33.880000000000003</v>
      </c>
      <c r="C20" s="1088">
        <f>ROUND(VALUE(SUBSTITUTE(実質収支比率等に係る経年分析!G$47,"▲","-")),2)</f>
        <v>33.619999999999997</v>
      </c>
      <c r="D20" s="1088">
        <f>ROUND(VALUE(SUBSTITUTE(実質収支比率等に係る経年分析!H$47,"▲","-")),2)</f>
        <v>32.18</v>
      </c>
      <c r="E20" s="1088">
        <f>ROUND(VALUE(SUBSTITUTE(実質収支比率等に係る経年分析!I$47,"▲","-")),2)</f>
        <v>28.93</v>
      </c>
      <c r="F20" s="1088">
        <f>ROUND(VALUE(SUBSTITUTE(実質収支比率等に係る経年分析!J$47,"▲","-")),2)</f>
        <v>22.53</v>
      </c>
    </row>
    <row r="21" spans="1:11">
      <c r="A21" s="1088" t="s">
        <v>114</v>
      </c>
      <c r="B21" s="1088">
        <f>IF(ISNUMBER(VALUE(SUBSTITUTE(実質収支比率等に係る経年分析!F$49,"▲","-"))),ROUND(VALUE(SUBSTITUTE(実質収支比率等に係る経年分析!F$49,"▲","-")),2),NA())</f>
        <v>3.57</v>
      </c>
      <c r="C21" s="1088">
        <f>IF(ISNUMBER(VALUE(SUBSTITUTE(実質収支比率等に係る経年分析!G$49,"▲","-"))),ROUND(VALUE(SUBSTITUTE(実質収支比率等に係る経年分析!G$49,"▲","-")),2),NA())</f>
        <v>0.37</v>
      </c>
      <c r="D21" s="1088">
        <f>IF(ISNUMBER(VALUE(SUBSTITUTE(実質収支比率等に係る経年分析!H$49,"▲","-"))),ROUND(VALUE(SUBSTITUTE(実質収支比率等に係る経年分析!H$49,"▲","-")),2),NA())</f>
        <v>-4.97</v>
      </c>
      <c r="E21" s="1088">
        <f>IF(ISNUMBER(VALUE(SUBSTITUTE(実質収支比率等に係る経年分析!I$49,"▲","-"))),ROUND(VALUE(SUBSTITUTE(実質収支比率等に係る経年分析!I$49,"▲","-")),2),NA())</f>
        <v>-2.64</v>
      </c>
      <c r="F21" s="1088">
        <f>IF(ISNUMBER(VALUE(SUBSTITUTE(実質収支比率等に係る経年分析!J$49,"▲","-"))),ROUND(VALUE(SUBSTITUTE(実質収支比率等に係る経年分析!J$49,"▲","-")),2),NA())</f>
        <v>-5.82</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116</v>
      </c>
      <c r="C26" s="1089" t="s">
        <v>67</v>
      </c>
      <c r="D26" s="1089" t="s">
        <v>116</v>
      </c>
      <c r="E26" s="1089" t="s">
        <v>67</v>
      </c>
      <c r="F26" s="1089" t="s">
        <v>116</v>
      </c>
      <c r="G26" s="1089" t="s">
        <v>67</v>
      </c>
      <c r="H26" s="1089" t="s">
        <v>116</v>
      </c>
      <c r="I26" s="1089" t="s">
        <v>67</v>
      </c>
      <c r="J26" s="1089" t="s">
        <v>116</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e">
        <f>IF('連結実質赤字比率に係る赤字・黒字の構成分析'!C$40="",NA(),'連結実質赤字比率に係る赤字・黒字の構成分析'!C$40)</f>
        <v>#N/A</v>
      </c>
      <c r="B30" s="1089" t="e">
        <f>IF(ROUND(VALUE(SUBSTITUTE('連結実質赤字比率に係る赤字・黒字の構成分析'!F$40,"▲","-")),2)&lt;0,ABS(ROUND(VALUE(SUBSTITUTE('連結実質赤字比率に係る赤字・黒字の構成分析'!F$40,"▲","-")),2)),NA())</f>
        <v>#VALUE!</v>
      </c>
      <c r="C30" s="1089" t="e">
        <f>IF(ROUND(VALUE(SUBSTITUTE('連結実質赤字比率に係る赤字・黒字の構成分析'!F$40,"▲","-")),2)&gt;=0,ABS(ROUND(VALUE(SUBSTITUTE('連結実質赤字比率に係る赤字・黒字の構成分析'!F$40,"▲","-")),2)),NA())</f>
        <v>#VALUE!</v>
      </c>
      <c r="D30" s="1089" t="e">
        <f>IF(ROUND(VALUE(SUBSTITUTE('連結実質赤字比率に係る赤字・黒字の構成分析'!G$40,"▲","-")),2)&lt;0,ABS(ROUND(VALUE(SUBSTITUTE('連結実質赤字比率に係る赤字・黒字の構成分析'!G$40,"▲","-")),2)),NA())</f>
        <v>#VALUE!</v>
      </c>
      <c r="E30" s="1089" t="e">
        <f>IF(ROUND(VALUE(SUBSTITUTE('連結実質赤字比率に係る赤字・黒字の構成分析'!G$40,"▲","-")),2)&gt;=0,ABS(ROUND(VALUE(SUBSTITUTE('連結実質赤字比率に係る赤字・黒字の構成分析'!G$40,"▲","-")),2)),NA())</f>
        <v>#VALUE!</v>
      </c>
      <c r="F30" s="1089" t="e">
        <f>IF(ROUND(VALUE(SUBSTITUTE('連結実質赤字比率に係る赤字・黒字の構成分析'!H$40,"▲","-")),2)&lt;0,ABS(ROUND(VALUE(SUBSTITUTE('連結実質赤字比率に係る赤字・黒字の構成分析'!H$40,"▲","-")),2)),NA())</f>
        <v>#VALUE!</v>
      </c>
      <c r="G30" s="1089" t="e">
        <f>IF(ROUND(VALUE(SUBSTITUTE('連結実質赤字比率に係る赤字・黒字の構成分析'!H$40,"▲","-")),2)&gt;=0,ABS(ROUND(VALUE(SUBSTITUTE('連結実質赤字比率に係る赤字・黒字の構成分析'!H$40,"▲","-")),2)),NA())</f>
        <v>#VALUE!</v>
      </c>
      <c r="H30" s="1089" t="e">
        <f>IF(ROUND(VALUE(SUBSTITUTE('連結実質赤字比率に係る赤字・黒字の構成分析'!I$40,"▲","-")),2)&lt;0,ABS(ROUND(VALUE(SUBSTITUTE('連結実質赤字比率に係る赤字・黒字の構成分析'!I$40,"▲","-")),2)),NA())</f>
        <v>#VALUE!</v>
      </c>
      <c r="I30" s="1089" t="e">
        <f>IF(ROUND(VALUE(SUBSTITUTE('連結実質赤字比率に係る赤字・黒字の構成分析'!I$40,"▲","-")),2)&gt;=0,ABS(ROUND(VALUE(SUBSTITUTE('連結実質赤字比率に係る赤字・黒字の構成分析'!I$40,"▲","-")),2)),NA())</f>
        <v>#VALUE!</v>
      </c>
      <c r="J30" s="1089" t="e">
        <f>IF(ROUND(VALUE(SUBSTITUTE('連結実質赤字比率に係る赤字・黒字の構成分析'!J$40,"▲","-")),2)&lt;0,ABS(ROUND(VALUE(SUBSTITUTE('連結実質赤字比率に係る赤字・黒字の構成分析'!J$40,"▲","-")),2)),NA())</f>
        <v>#VALUE!</v>
      </c>
      <c r="K30" s="1089" t="e">
        <f>IF(ROUND(VALUE(SUBSTITUTE('連結実質赤字比率に係る赤字・黒字の構成分析'!J$40,"▲","-")),2)&gt;=0,ABS(ROUND(VALUE(SUBSTITUTE('連結実質赤字比率に係る赤字・黒字の構成分析'!J$40,"▲","-")),2)),NA())</f>
        <v>#VALUE!</v>
      </c>
    </row>
    <row r="31" spans="1:11">
      <c r="A31" s="1089" t="e">
        <f>IF('連結実質赤字比率に係る赤字・黒字の構成分析'!C$39="",NA(),'連結実質赤字比率に係る赤字・黒字の構成分析'!C$39)</f>
        <v>#N/A</v>
      </c>
      <c r="B31" s="1089" t="e">
        <f>IF(ROUND(VALUE(SUBSTITUTE('連結実質赤字比率に係る赤字・黒字の構成分析'!F$39,"▲","-")),2)&lt;0,ABS(ROUND(VALUE(SUBSTITUTE('連結実質赤字比率に係る赤字・黒字の構成分析'!F$39,"▲","-")),2)),NA())</f>
        <v>#VALUE!</v>
      </c>
      <c r="C31" s="1089" t="e">
        <f>IF(ROUND(VALUE(SUBSTITUTE('連結実質赤字比率に係る赤字・黒字の構成分析'!F$39,"▲","-")),2)&gt;=0,ABS(ROUND(VALUE(SUBSTITUTE('連結実質赤字比率に係る赤字・黒字の構成分析'!F$39,"▲","-")),2)),NA())</f>
        <v>#VALUE!</v>
      </c>
      <c r="D31" s="1089" t="e">
        <f>IF(ROUND(VALUE(SUBSTITUTE('連結実質赤字比率に係る赤字・黒字の構成分析'!G$39,"▲","-")),2)&lt;0,ABS(ROUND(VALUE(SUBSTITUTE('連結実質赤字比率に係る赤字・黒字の構成分析'!G$39,"▲","-")),2)),NA())</f>
        <v>#VALUE!</v>
      </c>
      <c r="E31" s="1089" t="e">
        <f>IF(ROUND(VALUE(SUBSTITUTE('連結実質赤字比率に係る赤字・黒字の構成分析'!G$39,"▲","-")),2)&gt;=0,ABS(ROUND(VALUE(SUBSTITUTE('連結実質赤字比率に係る赤字・黒字の構成分析'!G$39,"▲","-")),2)),NA())</f>
        <v>#VALUE!</v>
      </c>
      <c r="F31" s="1089" t="e">
        <f>IF(ROUND(VALUE(SUBSTITUTE('連結実質赤字比率に係る赤字・黒字の構成分析'!H$39,"▲","-")),2)&lt;0,ABS(ROUND(VALUE(SUBSTITUTE('連結実質赤字比率に係る赤字・黒字の構成分析'!H$39,"▲","-")),2)),NA())</f>
        <v>#VALUE!</v>
      </c>
      <c r="G31" s="1089" t="e">
        <f>IF(ROUND(VALUE(SUBSTITUTE('連結実質赤字比率に係る赤字・黒字の構成分析'!H$39,"▲","-")),2)&gt;=0,ABS(ROUND(VALUE(SUBSTITUTE('連結実質赤字比率に係る赤字・黒字の構成分析'!H$39,"▲","-")),2)),NA())</f>
        <v>#VALUE!</v>
      </c>
      <c r="H31" s="1089" t="e">
        <f>IF(ROUND(VALUE(SUBSTITUTE('連結実質赤字比率に係る赤字・黒字の構成分析'!I$39,"▲","-")),2)&lt;0,ABS(ROUND(VALUE(SUBSTITUTE('連結実質赤字比率に係る赤字・黒字の構成分析'!I$39,"▲","-")),2)),NA())</f>
        <v>#VALUE!</v>
      </c>
      <c r="I31" s="1089" t="e">
        <f>IF(ROUND(VALUE(SUBSTITUTE('連結実質赤字比率に係る赤字・黒字の構成分析'!I$39,"▲","-")),2)&gt;=0,ABS(ROUND(VALUE(SUBSTITUTE('連結実質赤字比率に係る赤字・黒字の構成分析'!I$39,"▲","-")),2)),NA())</f>
        <v>#VALUE!</v>
      </c>
      <c r="J31" s="1089" t="e">
        <f>IF(ROUND(VALUE(SUBSTITUTE('連結実質赤字比率に係る赤字・黒字の構成分析'!J$39,"▲","-")),2)&lt;0,ABS(ROUND(VALUE(SUBSTITUTE('連結実質赤字比率に係る赤字・黒字の構成分析'!J$39,"▲","-")),2)),NA())</f>
        <v>#VALUE!</v>
      </c>
      <c r="K31" s="1089" t="e">
        <f>IF(ROUND(VALUE(SUBSTITUTE('連結実質赤字比率に係る赤字・黒字の構成分析'!J$39,"▲","-")),2)&gt;=0,ABS(ROUND(VALUE(SUBSTITUTE('連結実質赤字比率に係る赤字・黒字の構成分析'!J$39,"▲","-")),2)),NA())</f>
        <v>#VALUE!</v>
      </c>
    </row>
    <row r="32" spans="1:11">
      <c r="A32" s="1089" t="str">
        <f>IF('連結実質赤字比率に係る赤字・黒字の構成分析'!C$38="",NA(),'連結実質赤字比率に係る赤字・黒字の構成分析'!C$38)</f>
        <v>後期高齢者医療事業特別会計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1.e-002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3.e-002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v>
      </c>
    </row>
    <row r="33" spans="1:16">
      <c r="A33" s="1089" t="str">
        <f>IF('連結実質赤字比率に係る赤字・黒字の構成分析'!C$37="",NA(),'連結実質赤字比率に係る赤字・黒字の構成分析'!C$37)</f>
        <v>簡易水道事業特別会計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1.e-002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1.e-002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v>
      </c>
    </row>
    <row r="34" spans="1:16">
      <c r="A34" s="1089" t="str">
        <f>IF('連結実質赤字比率に係る赤字・黒字の構成分析'!C$36="",NA(),'連結実質赤字比率に係る赤字・黒字の構成分析'!C$36)</f>
        <v>国民健康保険事業特別会計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0.49</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0.36</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0.56999999999999995</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5.e-002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2.e-002</v>
      </c>
    </row>
    <row r="35" spans="1:16">
      <c r="A35" s="1089" t="str">
        <f>IF('連結実質赤字比率に係る赤字・黒字の構成分析'!C$35="",NA(),'連結実質赤字比率に係る赤字・黒字の構成分析'!C$35)</f>
        <v>土地開発事業特別会計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1.e-002</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0</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0</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3.e-002</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5.e-002</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3.89</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4.96</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2.0099999999999998</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2.8</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2.8</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117</v>
      </c>
      <c r="C41" s="1090"/>
      <c r="D41" s="1090" t="s">
        <v>119</v>
      </c>
      <c r="E41" s="1090" t="s">
        <v>117</v>
      </c>
      <c r="F41" s="1090"/>
      <c r="G41" s="1090" t="s">
        <v>119</v>
      </c>
      <c r="H41" s="1090" t="s">
        <v>117</v>
      </c>
      <c r="I41" s="1090"/>
      <c r="J41" s="1090" t="s">
        <v>119</v>
      </c>
      <c r="K41" s="1090" t="s">
        <v>117</v>
      </c>
      <c r="L41" s="1090"/>
      <c r="M41" s="1090" t="s">
        <v>119</v>
      </c>
      <c r="N41" s="1090" t="s">
        <v>117</v>
      </c>
      <c r="O41" s="1090"/>
      <c r="P41" s="1090" t="s">
        <v>119</v>
      </c>
    </row>
    <row r="42" spans="1:16">
      <c r="A42" s="1090" t="s">
        <v>121</v>
      </c>
      <c r="B42" s="1090"/>
      <c r="C42" s="1090"/>
      <c r="D42" s="1090">
        <f>'実質公債費比率（分子）の構造'!K$52</f>
        <v>304</v>
      </c>
      <c r="E42" s="1090"/>
      <c r="F42" s="1090"/>
      <c r="G42" s="1090">
        <f>'実質公債費比率（分子）の構造'!L$52</f>
        <v>292</v>
      </c>
      <c r="H42" s="1090"/>
      <c r="I42" s="1090"/>
      <c r="J42" s="1090">
        <f>'実質公債費比率（分子）の構造'!M$52</f>
        <v>291</v>
      </c>
      <c r="K42" s="1090"/>
      <c r="L42" s="1090"/>
      <c r="M42" s="1090">
        <f>'実質公債費比率（分子）の構造'!N$52</f>
        <v>299</v>
      </c>
      <c r="N42" s="1090"/>
      <c r="O42" s="1090"/>
      <c r="P42" s="1090">
        <f>'実質公債費比率（分子）の構造'!O$52</f>
        <v>321</v>
      </c>
    </row>
    <row r="43" spans="1:16">
      <c r="A43" s="1090" t="s">
        <v>53</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46</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32</v>
      </c>
      <c r="C45" s="1090"/>
      <c r="D45" s="1090"/>
      <c r="E45" s="1090">
        <f>'実質公債費比率（分子）の構造'!L$49</f>
        <v>27</v>
      </c>
      <c r="F45" s="1090"/>
      <c r="G45" s="1090"/>
      <c r="H45" s="1090">
        <f>'実質公債費比率（分子）の構造'!M$49</f>
        <v>30</v>
      </c>
      <c r="I45" s="1090"/>
      <c r="J45" s="1090"/>
      <c r="K45" s="1090">
        <f>'実質公債費比率（分子）の構造'!N$49</f>
        <v>30</v>
      </c>
      <c r="L45" s="1090"/>
      <c r="M45" s="1090"/>
      <c r="N45" s="1090">
        <f>'実質公債費比率（分子）の構造'!O$49</f>
        <v>27</v>
      </c>
      <c r="O45" s="1090"/>
      <c r="P45" s="1090"/>
    </row>
    <row r="46" spans="1:16">
      <c r="A46" s="1090" t="s">
        <v>43</v>
      </c>
      <c r="B46" s="1090">
        <f>'実質公債費比率（分子）の構造'!K$48</f>
        <v>18</v>
      </c>
      <c r="C46" s="1090"/>
      <c r="D46" s="1090"/>
      <c r="E46" s="1090">
        <f>'実質公債費比率（分子）の構造'!L$48</f>
        <v>18</v>
      </c>
      <c r="F46" s="1090"/>
      <c r="G46" s="1090"/>
      <c r="H46" s="1090">
        <f>'実質公債費比率（分子）の構造'!M$48</f>
        <v>19</v>
      </c>
      <c r="I46" s="1090"/>
      <c r="J46" s="1090"/>
      <c r="K46" s="1090">
        <f>'実質公債費比率（分子）の構造'!N$48</f>
        <v>20</v>
      </c>
      <c r="L46" s="1090"/>
      <c r="M46" s="1090"/>
      <c r="N46" s="1090">
        <f>'実質公債費比率（分子）の構造'!O$48</f>
        <v>23</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288</v>
      </c>
      <c r="C49" s="1090"/>
      <c r="D49" s="1090"/>
      <c r="E49" s="1090">
        <f>'実質公債費比率（分子）の構造'!L$45</f>
        <v>278</v>
      </c>
      <c r="F49" s="1090"/>
      <c r="G49" s="1090"/>
      <c r="H49" s="1090">
        <f>'実質公債費比率（分子）の構造'!M$45</f>
        <v>307</v>
      </c>
      <c r="I49" s="1090"/>
      <c r="J49" s="1090"/>
      <c r="K49" s="1090">
        <f>'実質公債費比率（分子）の構造'!N$45</f>
        <v>314</v>
      </c>
      <c r="L49" s="1090"/>
      <c r="M49" s="1090"/>
      <c r="N49" s="1090">
        <f>'実質公債費比率（分子）の構造'!O$45</f>
        <v>361</v>
      </c>
      <c r="O49" s="1090"/>
      <c r="P49" s="1090"/>
    </row>
    <row r="50" spans="1:16">
      <c r="A50" s="1090" t="s">
        <v>59</v>
      </c>
      <c r="B50" s="1090" t="e">
        <f>NA()</f>
        <v>#N/A</v>
      </c>
      <c r="C50" s="1090">
        <f>IF(ISNUMBER('実質公債費比率（分子）の構造'!K$53),'実質公債費比率（分子）の構造'!K$53,NA())</f>
        <v>34</v>
      </c>
      <c r="D50" s="1090" t="e">
        <f>NA()</f>
        <v>#N/A</v>
      </c>
      <c r="E50" s="1090" t="e">
        <f>NA()</f>
        <v>#N/A</v>
      </c>
      <c r="F50" s="1090">
        <f>IF(ISNUMBER('実質公債費比率（分子）の構造'!L$53),'実質公債費比率（分子）の構造'!L$53,NA())</f>
        <v>31</v>
      </c>
      <c r="G50" s="1090" t="e">
        <f>NA()</f>
        <v>#N/A</v>
      </c>
      <c r="H50" s="1090" t="e">
        <f>NA()</f>
        <v>#N/A</v>
      </c>
      <c r="I50" s="1090">
        <f>IF(ISNUMBER('実質公債費比率（分子）の構造'!M$53),'実質公債費比率（分子）の構造'!M$53,NA())</f>
        <v>65</v>
      </c>
      <c r="J50" s="1090" t="e">
        <f>NA()</f>
        <v>#N/A</v>
      </c>
      <c r="K50" s="1090" t="e">
        <f>NA()</f>
        <v>#N/A</v>
      </c>
      <c r="L50" s="1090">
        <f>IF(ISNUMBER('実質公債費比率（分子）の構造'!N$53),'実質公債費比率（分子）の構造'!N$53,NA())</f>
        <v>65</v>
      </c>
      <c r="M50" s="1090" t="e">
        <f>NA()</f>
        <v>#N/A</v>
      </c>
      <c r="N50" s="1090" t="e">
        <f>NA()</f>
        <v>#N/A</v>
      </c>
      <c r="O50" s="1090">
        <f>IF(ISNUMBER('実質公債費比率（分子）の構造'!O$53),'実質公債費比率（分子）の構造'!O$53,NA())</f>
        <v>90</v>
      </c>
      <c r="P50" s="1090" t="e">
        <f>NA()</f>
        <v>#N/A</v>
      </c>
    </row>
    <row r="53" spans="1:16">
      <c r="A53" s="1087" t="s">
        <v>122</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108</v>
      </c>
      <c r="C55" s="1089"/>
      <c r="D55" s="1089" t="s">
        <v>126</v>
      </c>
      <c r="E55" s="1089" t="s">
        <v>108</v>
      </c>
      <c r="F55" s="1089"/>
      <c r="G55" s="1089" t="s">
        <v>126</v>
      </c>
      <c r="H55" s="1089" t="s">
        <v>108</v>
      </c>
      <c r="I55" s="1089"/>
      <c r="J55" s="1089" t="s">
        <v>126</v>
      </c>
      <c r="K55" s="1089" t="s">
        <v>108</v>
      </c>
      <c r="L55" s="1089"/>
      <c r="M55" s="1089" t="s">
        <v>126</v>
      </c>
      <c r="N55" s="1089" t="s">
        <v>108</v>
      </c>
      <c r="O55" s="1089"/>
      <c r="P55" s="1089" t="s">
        <v>126</v>
      </c>
    </row>
    <row r="56" spans="1:16">
      <c r="A56" s="1089" t="s">
        <v>48</v>
      </c>
      <c r="B56" s="1089"/>
      <c r="C56" s="1089"/>
      <c r="D56" s="1089">
        <f>'将来負担比率（分子）の構造'!I$52</f>
        <v>2617</v>
      </c>
      <c r="E56" s="1089"/>
      <c r="F56" s="1089"/>
      <c r="G56" s="1089">
        <f>'将来負担比率（分子）の構造'!J$52</f>
        <v>2566</v>
      </c>
      <c r="H56" s="1089"/>
      <c r="I56" s="1089"/>
      <c r="J56" s="1089">
        <f>'将来負担比率（分子）の構造'!K$52</f>
        <v>2491</v>
      </c>
      <c r="K56" s="1089"/>
      <c r="L56" s="1089"/>
      <c r="M56" s="1089">
        <f>'将来負担比率（分子）の構造'!L$52</f>
        <v>2459</v>
      </c>
      <c r="N56" s="1089"/>
      <c r="O56" s="1089"/>
      <c r="P56" s="1089">
        <f>'将来負担比率（分子）の構造'!M$52</f>
        <v>2679</v>
      </c>
    </row>
    <row r="57" spans="1:16">
      <c r="A57" s="1089" t="s">
        <v>97</v>
      </c>
      <c r="B57" s="1089"/>
      <c r="C57" s="1089"/>
      <c r="D57" s="1089">
        <f>'将来負担比率（分子）の構造'!I$51</f>
        <v>223</v>
      </c>
      <c r="E57" s="1089"/>
      <c r="F57" s="1089"/>
      <c r="G57" s="1089">
        <f>'将来負担比率（分子）の構造'!J$51</f>
        <v>213</v>
      </c>
      <c r="H57" s="1089"/>
      <c r="I57" s="1089"/>
      <c r="J57" s="1089">
        <f>'将来負担比率（分子）の構造'!K$51</f>
        <v>191</v>
      </c>
      <c r="K57" s="1089"/>
      <c r="L57" s="1089"/>
      <c r="M57" s="1089">
        <f>'将来負担比率（分子）の構造'!L$51</f>
        <v>196</v>
      </c>
      <c r="N57" s="1089"/>
      <c r="O57" s="1089"/>
      <c r="P57" s="1089">
        <f>'将来負担比率（分子）の構造'!M$51</f>
        <v>182</v>
      </c>
    </row>
    <row r="58" spans="1:16">
      <c r="A58" s="1089" t="s">
        <v>94</v>
      </c>
      <c r="B58" s="1089"/>
      <c r="C58" s="1089"/>
      <c r="D58" s="1089">
        <f>'将来負担比率（分子）の構造'!I$50</f>
        <v>2853</v>
      </c>
      <c r="E58" s="1089"/>
      <c r="F58" s="1089"/>
      <c r="G58" s="1089">
        <f>'将来負担比率（分子）の構造'!J$50</f>
        <v>2947</v>
      </c>
      <c r="H58" s="1089"/>
      <c r="I58" s="1089"/>
      <c r="J58" s="1089">
        <f>'将来負担比率（分子）の構造'!K$50</f>
        <v>3084</v>
      </c>
      <c r="K58" s="1089"/>
      <c r="L58" s="1089"/>
      <c r="M58" s="1089">
        <f>'将来負担比率（分子）の構造'!L$50</f>
        <v>3007</v>
      </c>
      <c r="N58" s="1089"/>
      <c r="O58" s="1089"/>
      <c r="P58" s="1089">
        <f>'将来負担比率（分子）の構造'!M$50</f>
        <v>2319</v>
      </c>
    </row>
    <row r="59" spans="1:16">
      <c r="A59" s="1089" t="s">
        <v>90</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84</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76</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77</v>
      </c>
      <c r="B62" s="1089">
        <f>'将来負担比率（分子）の構造'!I$45</f>
        <v>476</v>
      </c>
      <c r="C62" s="1089"/>
      <c r="D62" s="1089"/>
      <c r="E62" s="1089">
        <f>'将来負担比率（分子）の構造'!J$45</f>
        <v>434</v>
      </c>
      <c r="F62" s="1089"/>
      <c r="G62" s="1089"/>
      <c r="H62" s="1089">
        <f>'将来負担比率（分子）の構造'!K$45</f>
        <v>425</v>
      </c>
      <c r="I62" s="1089"/>
      <c r="J62" s="1089"/>
      <c r="K62" s="1089">
        <f>'将来負担比率（分子）の構造'!L$45</f>
        <v>413</v>
      </c>
      <c r="L62" s="1089"/>
      <c r="M62" s="1089"/>
      <c r="N62" s="1089">
        <f>'将来負担比率（分子）の構造'!M$45</f>
        <v>394</v>
      </c>
      <c r="O62" s="1089"/>
      <c r="P62" s="1089"/>
    </row>
    <row r="63" spans="1:16">
      <c r="A63" s="1089" t="s">
        <v>75</v>
      </c>
      <c r="B63" s="1089">
        <f>'将来負担比率（分子）の構造'!I$44</f>
        <v>137</v>
      </c>
      <c r="C63" s="1089"/>
      <c r="D63" s="1089"/>
      <c r="E63" s="1089">
        <f>'将来負担比率（分子）の構造'!J$44</f>
        <v>109</v>
      </c>
      <c r="F63" s="1089"/>
      <c r="G63" s="1089"/>
      <c r="H63" s="1089">
        <f>'将来負担比率（分子）の構造'!K$44</f>
        <v>81</v>
      </c>
      <c r="I63" s="1089"/>
      <c r="J63" s="1089"/>
      <c r="K63" s="1089">
        <f>'将来負担比率（分子）の構造'!L$44</f>
        <v>52</v>
      </c>
      <c r="L63" s="1089"/>
      <c r="M63" s="1089"/>
      <c r="N63" s="1089">
        <f>'将来負担比率（分子）の構造'!M$44</f>
        <v>26</v>
      </c>
      <c r="O63" s="1089"/>
      <c r="P63" s="1089"/>
    </row>
    <row r="64" spans="1:16">
      <c r="A64" s="1089" t="s">
        <v>73</v>
      </c>
      <c r="B64" s="1089">
        <f>'将来負担比率（分子）の構造'!I$43</f>
        <v>219</v>
      </c>
      <c r="C64" s="1089"/>
      <c r="D64" s="1089"/>
      <c r="E64" s="1089">
        <f>'将来負担比率（分子）の構造'!J$43</f>
        <v>242</v>
      </c>
      <c r="F64" s="1089"/>
      <c r="G64" s="1089"/>
      <c r="H64" s="1089">
        <f>'将来負担比率（分子）の構造'!K$43</f>
        <v>289</v>
      </c>
      <c r="I64" s="1089"/>
      <c r="J64" s="1089"/>
      <c r="K64" s="1089">
        <f>'将来負担比率（分子）の構造'!L$43</f>
        <v>309</v>
      </c>
      <c r="L64" s="1089"/>
      <c r="M64" s="1089"/>
      <c r="N64" s="1089">
        <f>'将来負担比率（分子）の構造'!M$43</f>
        <v>361</v>
      </c>
      <c r="O64" s="1089"/>
      <c r="P64" s="1089"/>
    </row>
    <row r="65" spans="1:16">
      <c r="A65" s="1089" t="s">
        <v>72</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65</v>
      </c>
      <c r="B66" s="1089">
        <f>'将来負担比率（分子）の構造'!I$41</f>
        <v>3244</v>
      </c>
      <c r="C66" s="1089"/>
      <c r="D66" s="1089"/>
      <c r="E66" s="1089">
        <f>'将来負担比率（分子）の構造'!J$41</f>
        <v>3348</v>
      </c>
      <c r="F66" s="1089"/>
      <c r="G66" s="1089"/>
      <c r="H66" s="1089">
        <f>'将来負担比率（分子）の構造'!K$41</f>
        <v>3273</v>
      </c>
      <c r="I66" s="1089"/>
      <c r="J66" s="1089"/>
      <c r="K66" s="1089">
        <f>'将来負担比率（分子）の構造'!L$41</f>
        <v>3224</v>
      </c>
      <c r="L66" s="1089"/>
      <c r="M66" s="1089"/>
      <c r="N66" s="1089">
        <f>'将来負担比率（分子）の構造'!M$41</f>
        <v>3782</v>
      </c>
      <c r="O66" s="1089"/>
      <c r="P66" s="1089"/>
    </row>
    <row r="67" spans="1:16">
      <c r="A67" s="1089" t="s">
        <v>99</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127</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128</v>
      </c>
      <c r="B72" s="1093">
        <f>基金残高に係る経年分析!F55</f>
        <v>492</v>
      </c>
      <c r="C72" s="1093">
        <f>基金残高に係る経年分析!G55</f>
        <v>440</v>
      </c>
      <c r="D72" s="1093">
        <f>基金残高に係る経年分析!H55</f>
        <v>349</v>
      </c>
    </row>
    <row r="73" spans="1:16">
      <c r="A73" s="1091" t="s">
        <v>129</v>
      </c>
      <c r="B73" s="1093">
        <f>基金残高に係る経年分析!F56</f>
        <v>481</v>
      </c>
      <c r="C73" s="1093">
        <f>基金残高に係る経年分析!G56</f>
        <v>456</v>
      </c>
      <c r="D73" s="1093">
        <f>基金残高に係る経年分析!H56</f>
        <v>388</v>
      </c>
    </row>
    <row r="74" spans="1:16">
      <c r="A74" s="1091" t="s">
        <v>131</v>
      </c>
      <c r="B74" s="1093">
        <f>基金残高に係る経年分析!F57</f>
        <v>2061</v>
      </c>
      <c r="C74" s="1093">
        <f>基金残高に係る経年分析!G57</f>
        <v>2057</v>
      </c>
      <c r="D74" s="1093">
        <f>基金残高に係る経年分析!H57</f>
        <v>1521</v>
      </c>
    </row>
  </sheetData>
  <sheetProtection algorithmName="SHA-512" hashValue="eu7sFv8wsKACtMr1Z7zYof0+Zz7u6pxvNMF55tsSmDK00XiR0x+6DmHBXITkyRPHO/5VtMv48SUp1GPKhq+DSw==" saltValue="FD5JMiOc0mmMeB6dO2jHD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2021-03-22T04:15:53Z</cp:lastPrinted>
  <dcterms:created xsi:type="dcterms:W3CDTF">2021-02-05T04:20:37Z</dcterms:created>
  <dcterms:modified xsi:type="dcterms:W3CDTF">2021-10-22T05:02:33Z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2021-10-22T05:02:33Z</vt:filetime>
  </property>
</Properties>
</file>