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48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<sst xmlns="http://schemas.openxmlformats.org/spreadsheetml/2006/main" xmlns:r="http://schemas.openxmlformats.org/officeDocument/2006/relationships" count="551" uniqueCount="551">
  <si>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</si>
  <si>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</si>
  <si>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</si>
  <si>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</si>
  <si>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</si>
  <si>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</si>
  <si>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</si>
  <si>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</si>
  <si>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</si>
  <si>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</si>
  <si>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</si>
  <si>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</si>
  <si>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</si>
  <si>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</si>
  <si>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</si>
  <si>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</si>
  <si>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</si>
  <si>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</si>
  <si>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</si>
  <si>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</si>
  <si>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</si>
  <si>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</si>
  <si>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</si>
  <si>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</si>
  <si>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</si>
  <si>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</si>
  <si>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</si>
  <si>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</si>
  <si>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</si>
  <si>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</si>
  <si>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</si>
  <si>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</si>
  <si>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</si>
  <si>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</si>
  <si>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</si>
  <si>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</si>
  <si>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</si>
  <si>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</si>
  <si>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</si>
  <si>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</si>
  <si>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</si>
  <si>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</si>
  <si>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</si>
  <si>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</si>
  <si>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</si>
  <si>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</si>
  <si>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</si>
  <si>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</si>
  <si>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</si>
  <si>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</si>
  <si>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</si>
  <si>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</si>
  <si>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</si>
  <si>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</si>
  <si>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</si>
  <si>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</si>
  <si>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</si>
  <si>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</si>
  <si>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</si>
  <si>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</si>
  <si>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</si>
  <si>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</si>
  <si>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</si>
  <si>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</si>
  <si>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</si>
  <si>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</si>
  <si>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</si>
  <si>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</si>
  <si>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</si>
  <si>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</si>
  <si>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</si>
  <si>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</si>
  <si>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</si>
  <si>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</si>
  <si>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</si>
  <si>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</si>
  <si>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</si>
  <si>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</si>
  <si>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</si>
  <si>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</si>
  <si>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</si>
  <si>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</si>
  <si>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</si>
  <si>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</si>
  <si>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</si>
  <si>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</si>
  <si>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</si>
  <si>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</si>
  <si>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</si>
  <si>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</si>
  <si>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</si>
  <si>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</si>
  <si>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</si>
  <si>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</si>
  <si>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</si>
  <si>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</si>
  <si>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</si>
  <si>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</si>
  <si>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</si>
  <si>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</si>
  <si>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</si>
  <si>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</si>
  <si>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</si>
  <si>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</si>
  <si>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</si>
  <si>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</si>
  <si>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</si>
  <si>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</si>
  <si>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</si>
  <si>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</si>
  <si>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</si>
  <si>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</si>
  <si>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</si>
  <si>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</si>
  <si>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</si>
  <si>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</si>
  <si>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</si>
  <si>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</si>
  <si>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こうち人づくり広域連合（一般会計）</t>
    <rPh sb="3" eb="4">
      <t>ヒト</t>
    </rPh>
    <rPh sb="7" eb="9">
      <t>コウイキ</t>
    </rPh>
    <rPh sb="9" eb="11">
      <t>レンゴウ</t>
    </rPh>
    <rPh sb="12" eb="14">
      <t>イッパン</t>
    </rPh>
    <rPh sb="14" eb="16">
      <t>カイケイ</t>
    </rPh>
    <phoneticPr fontId="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</si>
  <si>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</si>
  <si>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</si>
  <si>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</si>
  <si>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</si>
  <si>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</si>
  <si>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</si>
  <si>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</si>
  <si>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</si>
  <si>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</si>
  <si>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</si>
  <si>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</si>
  <si>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</si>
  <si>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</si>
  <si>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</si>
  <si>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</si>
  <si>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</si>
  <si>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</si>
  <si>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</si>
  <si>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</si>
  <si>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</si>
  <si>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</si>
  <si>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</si>
  <si>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</si>
  <si>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</si>
  <si>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</si>
  <si>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</si>
  <si>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</si>
  <si>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</si>
  <si>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</si>
  <si>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</si>
  <si>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</si>
  <si>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</si>
  <si>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</si>
  <si>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</si>
  <si>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</si>
  <si>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</si>
  <si>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</si>
  <si>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</si>
  <si>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</si>
  <si>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</si>
  <si>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</si>
  <si>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</si>
  <si>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</si>
  <si>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</si>
  <si>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田野町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</si>
  <si>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</si>
  <si>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</si>
  <si>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</si>
  <si>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</si>
  <si>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</si>
  <si>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</si>
  <si>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</si>
  <si>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</si>
  <si>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</si>
  <si>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</si>
  <si>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</si>
  <si>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</si>
  <si>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</si>
  <si>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</si>
  <si>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</si>
  <si>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</si>
  <si>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</si>
  <si>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</si>
  <si>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</si>
  <si>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</si>
  <si>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</si>
  <si>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</si>
  <si>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</si>
  <si>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</si>
  <si>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</si>
  <si>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</si>
  <si>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</si>
  <si>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</si>
  <si>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</si>
  <si>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</si>
  <si>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</si>
  <si>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</si>
  <si>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</si>
  <si>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</si>
  <si>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</si>
  <si>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</si>
  <si>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</si>
  <si>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</si>
  <si>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</si>
  <si>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</si>
  <si>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</si>
  <si>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</si>
  <si>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</si>
  <si>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</si>
  <si>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</si>
  <si>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</si>
  <si>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</si>
  <si>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</si>
  <si>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</si>
  <si>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</si>
  <si>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</si>
  <si>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</si>
  <si>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</si>
  <si>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</si>
  <si>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</si>
  <si>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</si>
  <si>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</si>
  <si>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</si>
  <si>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</si>
  <si>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</si>
  <si>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</si>
  <si>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</si>
  <si>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安芸広域市町村圏事務組合（一般会計）</t>
    <rPh sb="0" eb="2">
      <t>アキ</t>
    </rPh>
    <rPh sb="2" eb="4">
      <t>コウイキ</t>
    </rPh>
    <rPh sb="4" eb="7">
      <t>シチョウソン</t>
    </rPh>
    <rPh sb="7" eb="8">
      <t>ケン</t>
    </rPh>
    <rPh sb="8" eb="10">
      <t>ジム</t>
    </rPh>
    <rPh sb="10" eb="12">
      <t>クミアイ</t>
    </rPh>
    <rPh sb="13" eb="15">
      <t>イッパン</t>
    </rPh>
    <rPh sb="15" eb="17">
      <t>カイケイ</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</si>
  <si>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</si>
  <si>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</si>
  <si>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</si>
  <si>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</si>
  <si>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</si>
  <si>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</si>
  <si>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</si>
  <si>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-1.0</t>
  </si>
  <si>
    <t>構成比</t>
    <rPh sb="0" eb="3">
      <t>コウセイヒ</t>
    </rPh>
    <phoneticPr fontId="6"/>
  </si>
  <si>
    <t>使用料</t>
  </si>
  <si>
    <t>-0.9</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</si>
  <si>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</si>
  <si>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</si>
  <si>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</si>
  <si>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</si>
  <si>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</si>
  <si>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</si>
  <si>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</si>
  <si>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</si>
  <si>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</si>
  <si>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</si>
  <si>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</si>
  <si>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</si>
  <si>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</si>
  <si>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</si>
  <si>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</si>
  <si>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</si>
  <si>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</si>
  <si>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</si>
  <si>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</si>
  <si>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</si>
  <si>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</si>
  <si>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</si>
  <si>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</si>
  <si>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</si>
  <si>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</si>
  <si>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</si>
  <si>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</si>
  <si>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</si>
  <si>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</si>
  <si>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</si>
  <si>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</si>
  <si>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</si>
  <si>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</si>
  <si>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</si>
  <si>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</si>
  <si>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</si>
  <si>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</si>
  <si>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</si>
  <si>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まちづくり基金</t>
    <rPh sb="5" eb="7">
      <t>キキン</t>
    </rPh>
    <phoneticPr fontId="6"/>
  </si>
  <si>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</si>
  <si>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</si>
  <si>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</si>
  <si>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</si>
  <si>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</si>
  <si>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</si>
  <si>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</si>
  <si>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</si>
  <si>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</si>
  <si>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</si>
  <si>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</si>
  <si>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</si>
  <si>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</si>
  <si>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</si>
  <si>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</si>
  <si>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</si>
  <si>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</si>
  <si>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</si>
  <si>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</si>
  <si>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</si>
  <si>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</si>
  <si>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</si>
  <si>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</si>
  <si>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</si>
  <si>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</si>
  <si>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</si>
  <si>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</si>
  <si>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</si>
  <si>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</si>
  <si>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</si>
  <si>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</si>
  <si>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</si>
  <si>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高知県田野町</t>
  </si>
  <si>
    <t>連結実質赤字額</t>
    <rPh sb="0" eb="2">
      <t>レンケツ</t>
    </rPh>
    <rPh sb="2" eb="4">
      <t>ジッシツ</t>
    </rPh>
    <rPh sb="4" eb="7">
      <t>アカジガク</t>
    </rPh>
    <phoneticPr fontId="6"/>
  </si>
  <si>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</si>
  <si>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</si>
  <si>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</si>
  <si>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</si>
  <si>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</si>
  <si>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</si>
  <si>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</si>
  <si>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</si>
  <si>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</si>
  <si>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</si>
  <si>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</si>
  <si>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</si>
  <si>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</si>
  <si>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</si>
  <si>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</si>
  <si>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</si>
  <si>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</si>
  <si>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</si>
  <si>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</si>
  <si>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</si>
  <si>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</si>
  <si>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</si>
  <si>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</si>
  <si>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</si>
  <si>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</si>
  <si>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</si>
  <si>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</si>
  <si>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</si>
  <si>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</si>
  <si>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</si>
  <si>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</si>
  <si>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</si>
  <si>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</si>
  <si>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</si>
  <si>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</si>
  <si>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</si>
  <si>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</si>
  <si>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</si>
  <si>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</si>
  <si>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</si>
  <si>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</si>
  <si>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</si>
  <si>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</si>
  <si>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</si>
  <si>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</si>
  <si>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</si>
  <si>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</si>
  <si>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</si>
  <si>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</si>
  <si>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</si>
  <si>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</si>
  <si>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</si>
  <si>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H30</t>
  </si>
  <si>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</si>
  <si>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</si>
  <si>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</si>
  <si>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</si>
  <si>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</si>
  <si>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</si>
  <si>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</si>
  <si>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</si>
  <si>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</si>
  <si>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</si>
  <si>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</si>
  <si>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</si>
  <si>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</si>
  <si>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</si>
  <si>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</si>
  <si>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</si>
  <si>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</si>
  <si>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</si>
  <si>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</si>
  <si>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</si>
  <si>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</si>
  <si>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</si>
  <si>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</si>
  <si>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H27</t>
  </si>
  <si>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</si>
  <si>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</si>
  <si>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</si>
  <si>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</si>
  <si>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</si>
  <si>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</si>
  <si>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</si>
  <si>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</si>
  <si>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</si>
  <si>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</si>
  <si>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</si>
  <si>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</si>
  <si>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</si>
  <si>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</si>
  <si>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</si>
  <si>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</si>
  <si>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</si>
  <si>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</si>
  <si>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</si>
  <si>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</si>
  <si>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</si>
  <si>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</si>
  <si>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</si>
  <si>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</si>
  <si>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</si>
  <si>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</si>
  <si>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</si>
  <si>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</si>
  <si>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</si>
  <si>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</si>
  <si>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介護サービス</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</si>
  <si>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</si>
  <si>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</si>
  <si>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</si>
  <si>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</si>
  <si>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</si>
  <si>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</si>
  <si>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</si>
  <si>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</si>
  <si>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</si>
  <si>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</si>
  <si>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</si>
  <si>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</si>
  <si>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</si>
  <si>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</si>
  <si>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</si>
  <si>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</si>
  <si>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</si>
  <si>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</si>
  <si>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</si>
  <si>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</si>
  <si>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</si>
  <si>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</si>
  <si>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</si>
  <si>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</si>
  <si>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</si>
  <si>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</si>
  <si>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</si>
  <si>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</si>
  <si>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</si>
  <si>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</si>
  <si>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</si>
  <si>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</si>
  <si>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</si>
  <si>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</si>
  <si>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</si>
  <si>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</si>
  <si>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</si>
  <si>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</si>
  <si>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</si>
  <si>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</si>
  <si>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</si>
  <si>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</si>
  <si>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</si>
  <si>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</si>
  <si>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</si>
  <si>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</si>
  <si>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</si>
  <si>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</si>
  <si>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</si>
  <si>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</si>
  <si>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</si>
  <si>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</si>
  <si>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</si>
  <si>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</si>
  <si>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</si>
  <si>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</si>
  <si>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</si>
  <si>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</si>
  <si>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</si>
  <si>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</si>
  <si>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</si>
  <si>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</si>
  <si>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</si>
  <si>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</si>
  <si>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</si>
  <si>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</si>
  <si>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</si>
  <si>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</si>
  <si>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</si>
  <si>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</si>
  <si>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</si>
  <si>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</si>
  <si>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</si>
  <si>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</si>
  <si>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</si>
  <si>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</si>
  <si>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</si>
  <si>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</si>
  <si>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</si>
  <si>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</si>
  <si>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</si>
  <si>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</si>
  <si>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</si>
  <si>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</si>
  <si>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</si>
  <si>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</si>
  <si>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</si>
  <si>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</si>
  <si>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</si>
  <si>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</si>
  <si>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</si>
  <si>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</si>
  <si>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</si>
  <si>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</si>
  <si>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</si>
  <si>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</si>
  <si>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</si>
  <si>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</si>
  <si>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</si>
  <si>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</si>
  <si>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</si>
  <si>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</si>
  <si>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</si>
  <si>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R01</t>
  </si>
  <si>
    <t>▲ 0.46</t>
  </si>
  <si>
    <t>その他会計（赤字）</t>
  </si>
  <si>
    <t>（百万円）</t>
  </si>
  <si>
    <t>H27末</t>
  </si>
  <si>
    <t>H26末</t>
  </si>
  <si>
    <t>H28末</t>
  </si>
  <si>
    <t>H29末</t>
  </si>
  <si>
    <t>H30末</t>
  </si>
  <si>
    <t>ふるさと応援基金</t>
    <rPh sb="4" eb="6">
      <t>オウエン</t>
    </rPh>
    <rPh sb="6" eb="8">
      <t>キキン</t>
    </rPh>
    <phoneticPr fontId="6"/>
  </si>
  <si>
    <t>施設整備基金</t>
    <rPh sb="0" eb="2">
      <t>シセツ</t>
    </rPh>
    <rPh sb="2" eb="4">
      <t>セイビ</t>
    </rPh>
    <rPh sb="4" eb="6">
      <t>キキン</t>
    </rPh>
    <phoneticPr fontId="6"/>
  </si>
  <si>
    <t>地域福祉基金</t>
    <rPh sb="0" eb="2">
      <t>チイキ</t>
    </rPh>
    <rPh sb="2" eb="4">
      <t>フクシ</t>
    </rPh>
    <rPh sb="4" eb="6">
      <t>キキン</t>
    </rPh>
    <phoneticPr fontId="6"/>
  </si>
  <si>
    <t>防災対策加速化基金</t>
    <rPh sb="0" eb="2">
      <t>ボウサイ</t>
    </rPh>
    <rPh sb="2" eb="4">
      <t>タイサク</t>
    </rPh>
    <rPh sb="4" eb="7">
      <t>カソクカ</t>
    </rPh>
    <rPh sb="7" eb="9">
      <t>キキン</t>
    </rPh>
    <phoneticPr fontId="6"/>
  </si>
  <si>
    <t>安芸広域市町村圏特別養護老人ホーム組合（一般会計）</t>
    <rPh sb="0" eb="2">
      <t>アキ</t>
    </rPh>
    <rPh sb="2" eb="4">
      <t>コウイキ</t>
    </rPh>
    <rPh sb="4" eb="7">
      <t>シチョウソン</t>
    </rPh>
    <rPh sb="7" eb="8">
      <t>ケン</t>
    </rPh>
    <rPh sb="8" eb="10">
      <t>トクベツ</t>
    </rPh>
    <rPh sb="10" eb="12">
      <t>ヨウゴ</t>
    </rPh>
    <rPh sb="12" eb="14">
      <t>ロウジン</t>
    </rPh>
    <rPh sb="17" eb="19">
      <t>クミアイ</t>
    </rPh>
    <rPh sb="20" eb="22">
      <t>イッパン</t>
    </rPh>
    <rPh sb="22" eb="24">
      <t>カイケイ</t>
    </rPh>
    <phoneticPr fontId="6"/>
  </si>
  <si>
    <t>高知県広域食肉センター事務組合（一般会計）</t>
    <rPh sb="0" eb="2">
      <t>コウチ</t>
    </rPh>
    <rPh sb="2" eb="3">
      <t>ケン</t>
    </rPh>
    <rPh sb="3" eb="5">
      <t>コウイキ</t>
    </rPh>
    <rPh sb="5" eb="7">
      <t>ショクニク</t>
    </rPh>
    <rPh sb="11" eb="13">
      <t>ジム</t>
    </rPh>
    <rPh sb="13" eb="15">
      <t>クミアイ</t>
    </rPh>
    <rPh sb="16" eb="18">
      <t>イッパン</t>
    </rPh>
    <rPh sb="18" eb="20">
      <t>カイケイ</t>
    </rPh>
    <phoneticPr fontId="6"/>
  </si>
  <si>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6"/>
  </si>
  <si>
    <t>中芸広域連合（一般会計）</t>
    <rPh sb="0" eb="2">
      <t>チュウゲイ</t>
    </rPh>
    <rPh sb="2" eb="4">
      <t>コウイキ</t>
    </rPh>
    <rPh sb="4" eb="6">
      <t>レンゴウ</t>
    </rPh>
    <rPh sb="7" eb="9">
      <t>イッパン</t>
    </rPh>
    <rPh sb="9" eb="11">
      <t>カイケイ</t>
    </rPh>
    <phoneticPr fontId="6"/>
  </si>
  <si>
    <t>中芸広域連合（介護保険事業特別会計）</t>
    <rPh sb="0" eb="2">
      <t>チュウゲイ</t>
    </rPh>
    <rPh sb="2" eb="4">
      <t>コウイキ</t>
    </rPh>
    <rPh sb="4" eb="6">
      <t>レンゴウ</t>
    </rPh>
    <rPh sb="7" eb="9">
      <t>カイゴ</t>
    </rPh>
    <rPh sb="9" eb="11">
      <t>ホケン</t>
    </rPh>
    <rPh sb="11" eb="13">
      <t>ジギョウ</t>
    </rPh>
    <rPh sb="13" eb="15">
      <t>トクベツ</t>
    </rPh>
    <rPh sb="15" eb="17">
      <t>カイケイ</t>
    </rPh>
    <phoneticPr fontId="6"/>
  </si>
  <si>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6"/>
  </si>
  <si>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</si>
  <si>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</si>
  <si>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6"/>
  </si>
  <si>
    <t>　将来負担比率については、基金等の充当財源があり、地方債の新規発行を抑制してきた結果、数値としては計上していない状況である。一方で有形固定資産減価償却率は類似団体よりも高く、上昇傾向にあるが、主な要因としては、保育所・幼稚園や福祉施設がいずれも有形固定資産原価償却率が80%以上になっていることが挙げられる。更新時期を迎えた施設については複合化や集約化も検討しており、さらに今後、大型建設事業等を計画している事から、地方債の増加が予想される。一時的な将来負担が増加する事が予想されるため、引き続き公共施設等総合管理計画に基づいた集約化や複合化など適切な管理に努めることで公共施設等の維持管理に要する経費の減少が見込まれる。</t>
    <rPh sb="62" eb="64">
      <t>イッポウ</t>
    </rPh>
    <rPh sb="84" eb="85">
      <t>タカ</t>
    </rPh>
    <rPh sb="87" eb="89">
      <t>ジョウショウ</t>
    </rPh>
    <rPh sb="89" eb="91">
      <t>ケイコウ</t>
    </rPh>
    <rPh sb="96" eb="97">
      <t>オモ</t>
    </rPh>
    <rPh sb="98" eb="100">
      <t>ヨウイン</t>
    </rPh>
    <rPh sb="105" eb="107">
      <t>ホイク</t>
    </rPh>
    <rPh sb="107" eb="108">
      <t>ショ</t>
    </rPh>
    <rPh sb="109" eb="112">
      <t>ヨウチエン</t>
    </rPh>
    <rPh sb="113" eb="115">
      <t>フクシ</t>
    </rPh>
    <rPh sb="115" eb="117">
      <t>シセツ</t>
    </rPh>
    <rPh sb="122" eb="124">
      <t>ユウケイ</t>
    </rPh>
    <rPh sb="124" eb="126">
      <t>コテイ</t>
    </rPh>
    <rPh sb="126" eb="128">
      <t>シサン</t>
    </rPh>
    <rPh sb="128" eb="130">
      <t>ゲンカ</t>
    </rPh>
    <rPh sb="130" eb="132">
      <t>ショウキャク</t>
    </rPh>
    <rPh sb="132" eb="133">
      <t>リツ</t>
    </rPh>
    <rPh sb="137" eb="139">
      <t>イジョウ</t>
    </rPh>
    <rPh sb="148" eb="149">
      <t>ア</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</si>
  <si>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</si>
  <si>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</si>
  <si>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</si>
  <si>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</si>
  <si>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</si>
  <si>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実質公債費比率は、平成27年では6.8％であったが平成30年には1.5％まで減少している。これは平成27年度に行った繰上償還等による地方債残高の減少によることや普通交付税を中心とした標準財政規模が近年増加傾向となったことが挙げられるが、今後は起債を主な財源とした大型建設事業を計画しており、償還が始まる数年後には当比率及び将来負担比率は上昇していく事が予想されるため、繰上償還の検討などこれまで以上に公債費の適正化に取り組んで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</si>
</sst>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165070</c:v>
                </c:pt>
                <c:pt idx="1">
                  <c:v>147356</c:v>
                </c:pt>
                <c:pt idx="2">
                  <c:v>117389</c:v>
                </c:pt>
                <c:pt idx="3">
                  <c:v>65539</c:v>
                </c:pt>
                <c:pt idx="4">
                  <c:v>99827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6320028961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2.19</c:v>
                </c:pt>
                <c:pt idx="1">
                  <c:v>2.61</c:v>
                </c:pt>
                <c:pt idx="2">
                  <c:v>2.16</c:v>
                </c:pt>
                <c:pt idx="3">
                  <c:v>2.37</c:v>
                </c:pt>
                <c:pt idx="4">
                  <c:v>3.53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19.79</c:v>
                </c:pt>
                <c:pt idx="1">
                  <c:v>21.65</c:v>
                </c:pt>
                <c:pt idx="2">
                  <c:v>21.79</c:v>
                </c:pt>
                <c:pt idx="3">
                  <c:v>24.2</c:v>
                </c:pt>
                <c:pt idx="4">
                  <c:v>24.37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36.64</c:v>
                </c:pt>
                <c:pt idx="1">
                  <c:v>2.54</c:v>
                </c:pt>
                <c:pt idx="2">
                  <c:v>-0.46</c:v>
                </c:pt>
                <c:pt idx="3">
                  <c:v>2.31</c:v>
                </c:pt>
                <c:pt idx="4">
                  <c:v>1.1499999999999999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4.e-002</c:v>
                </c:pt>
                <c:pt idx="2">
                  <c:v>#N/A</c:v>
                </c:pt>
                <c:pt idx="3">
                  <c:v>3.e-002</c:v>
                </c:pt>
                <c:pt idx="4">
                  <c:v>#N/A</c:v>
                </c:pt>
                <c:pt idx="5">
                  <c:v>0</c:v>
                </c:pt>
                <c:pt idx="6">
                  <c:v>#N/A</c:v>
                </c:pt>
                <c:pt idx="7">
                  <c:v>2.e-002</c:v>
                </c:pt>
                <c:pt idx="8">
                  <c:v>#N/A</c:v>
                </c:pt>
                <c:pt idx="9">
                  <c:v>4.e-002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4.e-002</c:v>
                </c:pt>
                <c:pt idx="2">
                  <c:v>#N/A</c:v>
                </c:pt>
                <c:pt idx="3">
                  <c:v>2.e-002</c:v>
                </c:pt>
                <c:pt idx="4">
                  <c:v>#N/A</c:v>
                </c:pt>
                <c:pt idx="5">
                  <c:v>3.e-002</c:v>
                </c:pt>
                <c:pt idx="6">
                  <c:v>#N/A</c:v>
                </c:pt>
                <c:pt idx="7">
                  <c:v>4.e-002</c:v>
                </c:pt>
                <c:pt idx="8">
                  <c:v>#N/A</c:v>
                </c:pt>
                <c:pt idx="9">
                  <c:v>6.e-002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0.78</c:v>
                </c:pt>
                <c:pt idx="2">
                  <c:v>#N/A</c:v>
                </c:pt>
                <c:pt idx="3">
                  <c:v>0.15</c:v>
                </c:pt>
                <c:pt idx="4">
                  <c:v>#N/A</c:v>
                </c:pt>
                <c:pt idx="5">
                  <c:v>2.13</c:v>
                </c:pt>
                <c:pt idx="6">
                  <c:v>#N/A</c:v>
                </c:pt>
                <c:pt idx="7">
                  <c:v>0.44</c:v>
                </c:pt>
                <c:pt idx="8">
                  <c:v>#N/A</c:v>
                </c:pt>
                <c:pt idx="9">
                  <c:v>0.15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2.1800000000000002</c:v>
                </c:pt>
                <c:pt idx="2">
                  <c:v>#N/A</c:v>
                </c:pt>
                <c:pt idx="3">
                  <c:v>2.61</c:v>
                </c:pt>
                <c:pt idx="4">
                  <c:v>#N/A</c:v>
                </c:pt>
                <c:pt idx="5">
                  <c:v>2.16</c:v>
                </c:pt>
                <c:pt idx="6">
                  <c:v>#N/A</c:v>
                </c:pt>
                <c:pt idx="7">
                  <c:v>2.37</c:v>
                </c:pt>
                <c:pt idx="8">
                  <c:v>#N/A</c:v>
                </c:pt>
                <c:pt idx="9">
                  <c:v>3.52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306</c:v>
                </c:pt>
                <c:pt idx="5">
                  <c:v>327</c:v>
                </c:pt>
                <c:pt idx="8">
                  <c:v>333</c:v>
                </c:pt>
                <c:pt idx="11">
                  <c:v>318</c:v>
                </c:pt>
                <c:pt idx="14">
                  <c:v>323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28</c:v>
                </c:pt>
                <c:pt idx="6">
                  <c:v>28</c:v>
                </c:pt>
                <c:pt idx="9">
                  <c:v>28</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c:v>
                </c:pt>
                <c:pt idx="3">
                  <c:v>31</c:v>
                </c:pt>
                <c:pt idx="6">
                  <c:v>36</c:v>
                </c:pt>
                <c:pt idx="9">
                  <c:v>24</c:v>
                </c:pt>
                <c:pt idx="12">
                  <c:v>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273</c:v>
                </c:pt>
                <c:pt idx="3">
                  <c:v>270</c:v>
                </c:pt>
                <c:pt idx="6">
                  <c:v>293</c:v>
                </c:pt>
                <c:pt idx="9">
                  <c:v>290</c:v>
                </c:pt>
                <c:pt idx="12">
                  <c:v>298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c:v>
                </c:pt>
                <c:pt idx="2">
                  <c:v>#N/A</c:v>
                </c:pt>
                <c:pt idx="3">
                  <c:v>#N/A</c:v>
                </c:pt>
                <c:pt idx="4">
                  <c:v>2</c:v>
                </c:pt>
                <c:pt idx="5">
                  <c:v>#N/A</c:v>
                </c:pt>
                <c:pt idx="6">
                  <c:v>#N/A</c:v>
                </c:pt>
                <c:pt idx="7">
                  <c:v>24</c:v>
                </c:pt>
                <c:pt idx="8">
                  <c:v>#N/A</c:v>
                </c:pt>
                <c:pt idx="9">
                  <c:v>#N/A</c:v>
                </c:pt>
                <c:pt idx="10">
                  <c:v>24</c:v>
                </c:pt>
                <c:pt idx="11">
                  <c:v>#N/A</c:v>
                </c:pt>
                <c:pt idx="12">
                  <c:v>#N/A</c:v>
                </c:pt>
                <c:pt idx="13">
                  <c:v>29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2786</c:v>
                </c:pt>
                <c:pt idx="5">
                  <c:v>2530</c:v>
                </c:pt>
                <c:pt idx="8">
                  <c:v>2299</c:v>
                </c:pt>
                <c:pt idx="11">
                  <c:v>2163</c:v>
                </c:pt>
                <c:pt idx="14">
                  <c:v>2083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95</c:v>
                </c:pt>
                <c:pt idx="5">
                  <c:v>84</c:v>
                </c:pt>
                <c:pt idx="8">
                  <c:v>72</c:v>
                </c:pt>
                <c:pt idx="11">
                  <c:v>61</c:v>
                </c:pt>
                <c:pt idx="14">
                  <c:v>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1869</c:v>
                </c:pt>
                <c:pt idx="5">
                  <c:v>2242</c:v>
                </c:pt>
                <c:pt idx="8">
                  <c:v>2397</c:v>
                </c:pt>
                <c:pt idx="11">
                  <c:v>2589</c:v>
                </c:pt>
                <c:pt idx="14">
                  <c:v>2599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307</c:v>
                </c:pt>
                <c:pt idx="3">
                  <c:v>289</c:v>
                </c:pt>
                <c:pt idx="6">
                  <c:v>286</c:v>
                </c:pt>
                <c:pt idx="9">
                  <c:v>273</c:v>
                </c:pt>
                <c:pt idx="12">
                  <c:v>268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131</c:v>
                </c:pt>
                <c:pt idx="3">
                  <c:v>105</c:v>
                </c:pt>
                <c:pt idx="6">
                  <c:v>78</c:v>
                </c:pt>
                <c:pt idx="9">
                  <c:v>51</c:v>
                </c:pt>
                <c:pt idx="12">
                  <c:v>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437</c:v>
                </c:pt>
                <c:pt idx="3">
                  <c:v>423</c:v>
                </c:pt>
                <c:pt idx="6">
                  <c:v>454</c:v>
                </c:pt>
                <c:pt idx="9">
                  <c:v>467</c:v>
                </c:pt>
                <c:pt idx="12">
                  <c:v>458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2723</c:v>
                </c:pt>
                <c:pt idx="3">
                  <c:v>2643</c:v>
                </c:pt>
                <c:pt idx="6">
                  <c:v>2540</c:v>
                </c:pt>
                <c:pt idx="9">
                  <c:v>2446</c:v>
                </c:pt>
                <c:pt idx="12">
                  <c:v>2328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313</c:v>
                </c:pt>
                <c:pt idx="1">
                  <c:v>343</c:v>
                </c:pt>
                <c:pt idx="2">
                  <c:v>343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352</c:v>
                </c:pt>
                <c:pt idx="1">
                  <c:v>397</c:v>
                </c:pt>
                <c:pt idx="2">
                  <c:v>431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1506</c:v>
                </c:pt>
                <c:pt idx="1">
                  <c:v>1623</c:v>
                </c:pt>
                <c:pt idx="2">
                  <c:v>1755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{15F27BDC-55EF-4862-B615-FB62828ECDE4}</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{A9243ADF-BDE1-41A7-AB82-250072498CEF}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{7499FB72-6C14-4F4C-9657-9F9B9411F996}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{A0AE213D-340D-47AD-ABEA-A612C445F161}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{730A628B-AA67-4C94-886F-A91AC65CBCCD}</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{20E13066-22F5-4096-9B8D-7AD2C50A794D}</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{F580B8EF-1235-4D34-B820-0D195A4352DB}</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{E25DEEEE-338B-467E-9D1D-D4DA6FA4B4BA}</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{50B5197C-610A-42E9-A5A9-AB9E7C6AF191}</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54.7</c:v>
                </c:pt>
                <c:pt idx="8">
                  <c:v>57</c:v>
                </c:pt>
                <c:pt idx="16">
                  <c:v>57</c:v>
                </c:pt>
                <c:pt idx="24">
                  <c:v>58.6</c:v>
                </c:pt>
                <c:pt idx="32">
                  <c:v>61</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{F4ABD7ED-6AC0-4ADF-A3ED-39C647F69F21}</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{1F88474C-066D-4D6E-8BD6-40110C079649}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{9608C730-0206-40F0-81DA-185AE24B3DF8}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{AFAF2AD8-E8D9-4BEB-8866-6ADA7A8B8703}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{ECB18D3F-4482-400B-BBE7-FE3B79D97FBA}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{46E6BC4A-4F84-4ED4-8664-10C7A9CC74B7}</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{4B27EA12-9BBF-47C3-9D12-F22CF5C0B67C}</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{A95761A7-22BF-46D9-957E-054CFEA10908}</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{B593F3FB-170F-4866-BCFA-FCDBE7484826}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
          <c:min val="53.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5088113985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139857517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{53D9AEAC-BCB6-459B-B70A-C8244A64DFE1}</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{2E5B31A2-9251-4526-B79E-9020C7E3B5FE}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{BC8D52CC-F12F-43C1-BB2A-0D46FE961F00}</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{CD40A6B8-7ABE-47B6-825E-4F2DE89E4498}</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{EA24DE96-9105-4490-B69D-B2E6EE7B29E6}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{2FC8406D-A429-4032-844A-FBDFBC708D69}</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{629F56BB-C0E5-46F8-991C-B9C43FF7F14B}</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{33AA3F8A-81BB-4954-8626-94F11DA8DB3D}</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{770EA2AB-3720-4128-80C2-FCC9911A54E3}</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6.8</c:v>
                </c:pt>
                <c:pt idx="8">
                  <c:v>3.4</c:v>
                </c:pt>
                <c:pt idx="16">
                  <c:v>1.9</c:v>
                </c:pt>
                <c:pt idx="24">
                  <c:v>1.5</c:v>
                </c:pt>
                <c:pt idx="32">
                  <c:v>2.2999999999999998</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{B593D840-5CDB-4B16-9E4B-705A2597E369}</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{CC6A3FD8-71FF-44FF-9A73-D2240A95F080}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{ABDE5F4A-6EB3-49A1-8AD7-BB1B04F28A2F}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{E2DCD906-B0C7-4497-8E45-595825981795}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{1EF1141E-FB52-49AF-A015-E265145B55AC}</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{D5A08CC0-6A89-45EE-939B-D15A633C6E87}</c15:txfldGUID>
                      <c15:f>'公会計指標分析・財政指標組合せ分析表'!$BX$72</c15:f>
                      <c15:dlblFieldTableCache>
                        <c:ptCount val="1"/>
                        <c:pt idx="0">
                          <c:v>H28</c:v>
                        </c:pt>
                      </c15:dlblFieldTableCache>
                    </c15:dlblFTEntry>
                  </c15:dlblFieldTable>
                </c:ext>
              </c:extLst>
            </c:dLbl>
            <c:dLbl>
              <c:idx val="16"/>
              <c:layout>
                <c:manualLayout>
                  <c:x val="-4.5160355153971307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{3F37D41D-7388-46AE-AE51-5BE978232055}</c15:txfldGUID>
                      <c15:f>'公会計指標分析・財政指標組合せ分析表'!$CF$72</c15:f>
                      <c15:dlblFieldTableCache>
                        <c:ptCount val="1"/>
                        <c:pt idx="0">
                          <c:v>H29</c:v>
                        </c:pt>
                      </c15:dlblFieldTableCache>
                    </c15:dlblFTEntry>
                  </c15:dlblFieldTable>
                </c:ext>
              </c:extLst>
            </c:dLbl>
            <c:dLbl>
              <c:idx val="24"/>
              <c:layout>
                <c:manualLayout>
                  <c:x val="-1.823562808424999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{80BB0CA8-0569-45CD-8C16-B2C774BF83DD}</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{87EF869A-D506-4918-9546-77AC6056E4D8}</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7.9"/>
          <c:min val="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6991163302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913767267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
2,610
6.53
2,845,237
2,739,516
49,615
1,406,637
2,328,185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915" cy="258445"/>
    <xdr:sp macro="" textlink="">
      <xdr:nvSpPr>
        <xdr:cNvPr id="34" name="テキスト ボックス 33"/>
        <xdr:cNvSpPr txBox="1"/>
      </xdr:nvSpPr>
      <xdr:spPr>
        <a:xfrm>
          <a:off x="767715" y="418846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9080"/>
    <xdr:sp macro="" textlink="">
      <xdr:nvSpPr>
        <xdr:cNvPr id="35" name="テキスト ボックス 34"/>
        <xdr:cNvSpPr txBox="1"/>
      </xdr:nvSpPr>
      <xdr:spPr>
        <a:xfrm>
          <a:off x="76771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solidFill>
                <a:schemeClr val="dk1"/>
              </a:solidFill>
              <a:effectLst/>
              <a:latin typeface="ＭＳ Ｐゴシック"/>
              <a:ea typeface="ＭＳ Ｐゴシック"/>
              <a:cs typeface="+mn-cs"/>
            </a:rPr>
            <a:t>　近年、上ノ岡地区分譲事業等があり</a:t>
          </a:r>
          <a:r>
            <a:rPr kumimoji="1" lang="ja-JP" altLang="ja-JP" sz="1400">
              <a:solidFill>
                <a:schemeClr val="dk1"/>
              </a:solidFill>
              <a:effectLst/>
              <a:latin typeface="ＭＳ Ｐゴシック"/>
              <a:ea typeface="ＭＳ Ｐゴシック"/>
              <a:cs typeface="+mn-cs"/>
            </a:rPr>
            <a:t>主要税目である住民税、固定資産税の収入額は増加傾向に</a:t>
          </a:r>
          <a:r>
            <a:rPr kumimoji="1" lang="ja-JP" altLang="en-US" sz="1400">
              <a:solidFill>
                <a:schemeClr val="dk1"/>
              </a:solidFill>
              <a:effectLst/>
              <a:latin typeface="ＭＳ Ｐゴシック"/>
              <a:ea typeface="ＭＳ Ｐゴシック"/>
              <a:cs typeface="+mn-cs"/>
            </a:rPr>
            <a:t>あったが、今年度はほぼ横ばいとななっている。今後についても税収については同水準での推移となる見込みです。</a:t>
          </a:r>
          <a:r>
            <a:rPr kumimoji="1" lang="ja-JP" altLang="ja-JP" sz="1400">
              <a:solidFill>
                <a:schemeClr val="dk1"/>
              </a:solidFill>
              <a:effectLst/>
              <a:latin typeface="ＭＳ Ｐゴシック"/>
              <a:ea typeface="ＭＳ Ｐゴシック"/>
              <a:cs typeface="+mn-cs"/>
            </a:rPr>
            <a:t>引き続き、歳入面においては、適正な課税と徴収強化に努めるとともに、歳出面における経常経費等の抑制に努めていく</a:t>
          </a:r>
          <a:r>
            <a:rPr kumimoji="1" lang="ja-JP" altLang="ja-JP" sz="1400">
              <a:solidFill>
                <a:schemeClr val="dk1"/>
              </a:solidFill>
              <a:effectLst/>
              <a:latin typeface="+mn-lt"/>
              <a:ea typeface="+mn-ea"/>
              <a:cs typeface="+mn-cs"/>
            </a:rPr>
            <a:t>。</a:t>
          </a:r>
          <a:endParaRPr kumimoji="1" lang="ja-JP" altLang="en-US" sz="16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0" name="直線コネクタ 49"/>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1" name="テキスト ボックス 50"/>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3" name="テキスト ボックス 52"/>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9080"/>
    <xdr:sp macro="" textlink="">
      <xdr:nvSpPr>
        <xdr:cNvPr id="55" name="テキスト ボックス 54"/>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9080"/>
    <xdr:sp macro="" textlink="">
      <xdr:nvSpPr>
        <xdr:cNvPr id="57" name="テキスト ボックス 56"/>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102870</xdr:rowOff>
    </xdr:from>
    <xdr:to xmlns:xdr="http://schemas.openxmlformats.org/drawingml/2006/spreadsheetDrawing">
      <xdr:col>23</xdr:col>
      <xdr:colOff>133350</xdr:colOff>
      <xdr:row>45</xdr:row>
      <xdr:rowOff>17780</xdr:rowOff>
    </xdr:to>
    <xdr:cxnSp macro="">
      <xdr:nvCxnSpPr>
        <xdr:cNvPr id="63" name="直線コネクタ 62"/>
        <xdr:cNvCxnSpPr/>
      </xdr:nvCxnSpPr>
      <xdr:spPr>
        <a:xfrm flipV="1">
          <a:off x="4996815" y="6305550"/>
          <a:ext cx="0" cy="1256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1365" cy="258445"/>
    <xdr:sp macro="" textlink="">
      <xdr:nvSpPr>
        <xdr:cNvPr id="64" name="財政力最小値テキスト"/>
        <xdr:cNvSpPr txBox="1"/>
      </xdr:nvSpPr>
      <xdr:spPr>
        <a:xfrm>
          <a:off x="5087620" y="7537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5" name="直線コネクタ 64"/>
        <xdr:cNvCxnSpPr/>
      </xdr:nvCxnSpPr>
      <xdr:spPr>
        <a:xfrm>
          <a:off x="4907915" y="75615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36</xdr:row>
      <xdr:rowOff>17145</xdr:rowOff>
    </xdr:from>
    <xdr:ext cx="761365" cy="258445"/>
    <xdr:sp macro="" textlink="">
      <xdr:nvSpPr>
        <xdr:cNvPr id="66" name="財政力最大値テキスト"/>
        <xdr:cNvSpPr txBox="1"/>
      </xdr:nvSpPr>
      <xdr:spPr>
        <a:xfrm>
          <a:off x="5087620" y="6052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102870</xdr:rowOff>
    </xdr:from>
    <xdr:to xmlns:xdr="http://schemas.openxmlformats.org/drawingml/2006/spreadsheetDrawing">
      <xdr:col>24</xdr:col>
      <xdr:colOff>12700</xdr:colOff>
      <xdr:row>37</xdr:row>
      <xdr:rowOff>102870</xdr:rowOff>
    </xdr:to>
    <xdr:cxnSp macro="">
      <xdr:nvCxnSpPr>
        <xdr:cNvPr id="67" name="直線コネクタ 66"/>
        <xdr:cNvCxnSpPr/>
      </xdr:nvCxnSpPr>
      <xdr:spPr>
        <a:xfrm>
          <a:off x="4907915" y="63055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92710</xdr:rowOff>
    </xdr:to>
    <xdr:cxnSp macro="">
      <xdr:nvCxnSpPr>
        <xdr:cNvPr id="68" name="直線コネクタ 67"/>
        <xdr:cNvCxnSpPr/>
      </xdr:nvCxnSpPr>
      <xdr:spPr>
        <a:xfrm flipV="1">
          <a:off x="4150995" y="7460615"/>
          <a:ext cx="8458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22225</xdr:rowOff>
    </xdr:from>
    <xdr:ext cx="761365" cy="259080"/>
    <xdr:sp macro="" textlink="">
      <xdr:nvSpPr>
        <xdr:cNvPr id="69" name="財政力平均値テキスト"/>
        <xdr:cNvSpPr txBox="1"/>
      </xdr:nvSpPr>
      <xdr:spPr>
        <a:xfrm>
          <a:off x="5087620" y="73983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50165</xdr:rowOff>
    </xdr:from>
    <xdr:to xmlns:xdr="http://schemas.openxmlformats.org/drawingml/2006/spreadsheetDrawing">
      <xdr:col>23</xdr:col>
      <xdr:colOff>184150</xdr:colOff>
      <xdr:row>44</xdr:row>
      <xdr:rowOff>151765</xdr:rowOff>
    </xdr:to>
    <xdr:sp macro="" textlink="">
      <xdr:nvSpPr>
        <xdr:cNvPr id="70" name="フローチャート: 判断 69"/>
        <xdr:cNvSpPr/>
      </xdr:nvSpPr>
      <xdr:spPr>
        <a:xfrm>
          <a:off x="4946015" y="742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92710</xdr:rowOff>
    </xdr:from>
    <xdr:to xmlns:xdr="http://schemas.openxmlformats.org/drawingml/2006/spreadsheetDrawing">
      <xdr:col>19</xdr:col>
      <xdr:colOff>133350</xdr:colOff>
      <xdr:row>44</xdr:row>
      <xdr:rowOff>92710</xdr:rowOff>
    </xdr:to>
    <xdr:cxnSp macro="">
      <xdr:nvCxnSpPr>
        <xdr:cNvPr id="71" name="直線コネクタ 70"/>
        <xdr:cNvCxnSpPr/>
      </xdr:nvCxnSpPr>
      <xdr:spPr>
        <a:xfrm>
          <a:off x="3254375" y="746887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50165</xdr:rowOff>
    </xdr:from>
    <xdr:to xmlns:xdr="http://schemas.openxmlformats.org/drawingml/2006/spreadsheetDrawing">
      <xdr:col>19</xdr:col>
      <xdr:colOff>184150</xdr:colOff>
      <xdr:row>44</xdr:row>
      <xdr:rowOff>151765</xdr:rowOff>
    </xdr:to>
    <xdr:sp macro="" textlink="">
      <xdr:nvSpPr>
        <xdr:cNvPr id="72" name="フローチャート: 判断 71"/>
        <xdr:cNvSpPr/>
      </xdr:nvSpPr>
      <xdr:spPr>
        <a:xfrm>
          <a:off x="4100195" y="742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136525</xdr:rowOff>
    </xdr:from>
    <xdr:ext cx="735965" cy="259080"/>
    <xdr:sp macro="" textlink="">
      <xdr:nvSpPr>
        <xdr:cNvPr id="73" name="テキスト ボックス 72"/>
        <xdr:cNvSpPr txBox="1"/>
      </xdr:nvSpPr>
      <xdr:spPr>
        <a:xfrm>
          <a:off x="3766185" y="75126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92710</xdr:rowOff>
    </xdr:from>
    <xdr:to xmlns:xdr="http://schemas.openxmlformats.org/drawingml/2006/spreadsheetDrawing">
      <xdr:col>15</xdr:col>
      <xdr:colOff>82550</xdr:colOff>
      <xdr:row>44</xdr:row>
      <xdr:rowOff>92710</xdr:rowOff>
    </xdr:to>
    <xdr:cxnSp macro="">
      <xdr:nvCxnSpPr>
        <xdr:cNvPr id="74" name="直線コネクタ 73"/>
        <xdr:cNvCxnSpPr/>
      </xdr:nvCxnSpPr>
      <xdr:spPr>
        <a:xfrm>
          <a:off x="2357755" y="746887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50165</xdr:rowOff>
    </xdr:from>
    <xdr:to xmlns:xdr="http://schemas.openxmlformats.org/drawingml/2006/spreadsheetDrawing">
      <xdr:col>15</xdr:col>
      <xdr:colOff>133350</xdr:colOff>
      <xdr:row>44</xdr:row>
      <xdr:rowOff>151765</xdr:rowOff>
    </xdr:to>
    <xdr:sp macro="" textlink="">
      <xdr:nvSpPr>
        <xdr:cNvPr id="75" name="フローチャート: 判断 74"/>
        <xdr:cNvSpPr/>
      </xdr:nvSpPr>
      <xdr:spPr>
        <a:xfrm>
          <a:off x="3203575" y="742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136525</xdr:rowOff>
    </xdr:from>
    <xdr:ext cx="762000" cy="259080"/>
    <xdr:sp macro="" textlink="">
      <xdr:nvSpPr>
        <xdr:cNvPr id="76" name="テキスト ボックス 75"/>
        <xdr:cNvSpPr txBox="1"/>
      </xdr:nvSpPr>
      <xdr:spPr>
        <a:xfrm>
          <a:off x="2869565"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92710</xdr:rowOff>
    </xdr:from>
    <xdr:to xmlns:xdr="http://schemas.openxmlformats.org/drawingml/2006/spreadsheetDrawing">
      <xdr:col>11</xdr:col>
      <xdr:colOff>31750</xdr:colOff>
      <xdr:row>44</xdr:row>
      <xdr:rowOff>92710</xdr:rowOff>
    </xdr:to>
    <xdr:cxnSp macro="">
      <xdr:nvCxnSpPr>
        <xdr:cNvPr id="77" name="直線コネクタ 76"/>
        <xdr:cNvCxnSpPr/>
      </xdr:nvCxnSpPr>
      <xdr:spPr>
        <a:xfrm>
          <a:off x="1459230" y="746887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50165</xdr:rowOff>
    </xdr:from>
    <xdr:to xmlns:xdr="http://schemas.openxmlformats.org/drawingml/2006/spreadsheetDrawing">
      <xdr:col>11</xdr:col>
      <xdr:colOff>82550</xdr:colOff>
      <xdr:row>44</xdr:row>
      <xdr:rowOff>151765</xdr:rowOff>
    </xdr:to>
    <xdr:sp macro="" textlink="">
      <xdr:nvSpPr>
        <xdr:cNvPr id="78" name="フローチャート: 判断 77"/>
        <xdr:cNvSpPr/>
      </xdr:nvSpPr>
      <xdr:spPr>
        <a:xfrm>
          <a:off x="2305050" y="74263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136525</xdr:rowOff>
    </xdr:from>
    <xdr:ext cx="762000" cy="259080"/>
    <xdr:sp macro="" textlink="">
      <xdr:nvSpPr>
        <xdr:cNvPr id="79" name="テキスト ボックス 78"/>
        <xdr:cNvSpPr txBox="1"/>
      </xdr:nvSpPr>
      <xdr:spPr>
        <a:xfrm>
          <a:off x="1972945"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57785</xdr:rowOff>
    </xdr:from>
    <xdr:to xmlns:xdr="http://schemas.openxmlformats.org/drawingml/2006/spreadsheetDrawing">
      <xdr:col>7</xdr:col>
      <xdr:colOff>31750</xdr:colOff>
      <xdr:row>44</xdr:row>
      <xdr:rowOff>159385</xdr:rowOff>
    </xdr:to>
    <xdr:sp macro="" textlink="">
      <xdr:nvSpPr>
        <xdr:cNvPr id="80" name="フローチャート: 判断 79"/>
        <xdr:cNvSpPr/>
      </xdr:nvSpPr>
      <xdr:spPr>
        <a:xfrm>
          <a:off x="1408430" y="74339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144145</xdr:rowOff>
    </xdr:from>
    <xdr:ext cx="761365" cy="258445"/>
    <xdr:sp macro="" textlink="">
      <xdr:nvSpPr>
        <xdr:cNvPr id="81" name="テキスト ボックス 80"/>
        <xdr:cNvSpPr txBox="1"/>
      </xdr:nvSpPr>
      <xdr:spPr>
        <a:xfrm>
          <a:off x="1076325" y="7520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2" name="テキスト ボックス 81"/>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3" name="テキスト ボックス 82"/>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7" name="楕円 86"/>
        <xdr:cNvSpPr/>
      </xdr:nvSpPr>
      <xdr:spPr>
        <a:xfrm>
          <a:off x="4946015" y="74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145415</xdr:rowOff>
    </xdr:from>
    <xdr:ext cx="761365" cy="258445"/>
    <xdr:sp macro="" textlink="">
      <xdr:nvSpPr>
        <xdr:cNvPr id="88" name="財政力該当値テキスト"/>
        <xdr:cNvSpPr txBox="1"/>
      </xdr:nvSpPr>
      <xdr:spPr>
        <a:xfrm>
          <a:off x="5087620" y="7186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41910</xdr:rowOff>
    </xdr:from>
    <xdr:to xmlns:xdr="http://schemas.openxmlformats.org/drawingml/2006/spreadsheetDrawing">
      <xdr:col>19</xdr:col>
      <xdr:colOff>184150</xdr:colOff>
      <xdr:row>44</xdr:row>
      <xdr:rowOff>143510</xdr:rowOff>
    </xdr:to>
    <xdr:sp macro="" textlink="">
      <xdr:nvSpPr>
        <xdr:cNvPr id="89" name="楕円 88"/>
        <xdr:cNvSpPr/>
      </xdr:nvSpPr>
      <xdr:spPr>
        <a:xfrm>
          <a:off x="4100195" y="74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153670</xdr:rowOff>
    </xdr:from>
    <xdr:ext cx="735965" cy="259080"/>
    <xdr:sp macro="" textlink="">
      <xdr:nvSpPr>
        <xdr:cNvPr id="90" name="テキスト ボックス 89"/>
        <xdr:cNvSpPr txBox="1"/>
      </xdr:nvSpPr>
      <xdr:spPr>
        <a:xfrm>
          <a:off x="3766185" y="7194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41910</xdr:rowOff>
    </xdr:from>
    <xdr:to xmlns:xdr="http://schemas.openxmlformats.org/drawingml/2006/spreadsheetDrawing">
      <xdr:col>15</xdr:col>
      <xdr:colOff>133350</xdr:colOff>
      <xdr:row>44</xdr:row>
      <xdr:rowOff>143510</xdr:rowOff>
    </xdr:to>
    <xdr:sp macro="" textlink="">
      <xdr:nvSpPr>
        <xdr:cNvPr id="91" name="楕円 90"/>
        <xdr:cNvSpPr/>
      </xdr:nvSpPr>
      <xdr:spPr>
        <a:xfrm>
          <a:off x="3203575" y="74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153670</xdr:rowOff>
    </xdr:from>
    <xdr:ext cx="762000" cy="259080"/>
    <xdr:sp macro="" textlink="">
      <xdr:nvSpPr>
        <xdr:cNvPr id="92" name="テキスト ボックス 91"/>
        <xdr:cNvSpPr txBox="1"/>
      </xdr:nvSpPr>
      <xdr:spPr>
        <a:xfrm>
          <a:off x="2869565"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41910</xdr:rowOff>
    </xdr:from>
    <xdr:to xmlns:xdr="http://schemas.openxmlformats.org/drawingml/2006/spreadsheetDrawing">
      <xdr:col>11</xdr:col>
      <xdr:colOff>82550</xdr:colOff>
      <xdr:row>44</xdr:row>
      <xdr:rowOff>143510</xdr:rowOff>
    </xdr:to>
    <xdr:sp macro="" textlink="">
      <xdr:nvSpPr>
        <xdr:cNvPr id="93" name="楕円 92"/>
        <xdr:cNvSpPr/>
      </xdr:nvSpPr>
      <xdr:spPr>
        <a:xfrm>
          <a:off x="2305050" y="74180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153670</xdr:rowOff>
    </xdr:from>
    <xdr:ext cx="762000" cy="259080"/>
    <xdr:sp macro="" textlink="">
      <xdr:nvSpPr>
        <xdr:cNvPr id="94" name="テキスト ボックス 93"/>
        <xdr:cNvSpPr txBox="1"/>
      </xdr:nvSpPr>
      <xdr:spPr>
        <a:xfrm>
          <a:off x="1972945" y="719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41910</xdr:rowOff>
    </xdr:from>
    <xdr:to xmlns:xdr="http://schemas.openxmlformats.org/drawingml/2006/spreadsheetDrawing">
      <xdr:col>7</xdr:col>
      <xdr:colOff>31750</xdr:colOff>
      <xdr:row>44</xdr:row>
      <xdr:rowOff>143510</xdr:rowOff>
    </xdr:to>
    <xdr:sp macro="" textlink="">
      <xdr:nvSpPr>
        <xdr:cNvPr id="95" name="楕円 94"/>
        <xdr:cNvSpPr/>
      </xdr:nvSpPr>
      <xdr:spPr>
        <a:xfrm>
          <a:off x="1408430" y="74180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153670</xdr:rowOff>
    </xdr:from>
    <xdr:ext cx="761365" cy="259080"/>
    <xdr:sp macro="" textlink="">
      <xdr:nvSpPr>
        <xdr:cNvPr id="96" name="テキスト ボックス 95"/>
        <xdr:cNvSpPr txBox="1"/>
      </xdr:nvSpPr>
      <xdr:spPr>
        <a:xfrm>
          <a:off x="1076325" y="719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8" name="テキスト ボックス 97"/>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99" name="テキスト ボックス 98"/>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増加した一方で町税、臨時財政対策債、各種交付金などが減少したことで経常的収入総額の減少となっている。また、歳出面では、人件費、公債費、繰出金等が増加したことで経常経費充当一般財源の総額が増加となり、前年度から３．９ポイント増加の８７．８％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引き続き歳出面における経常経費の削減に努めていく。</a:t>
          </a: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0" name="テキスト ボックス 109"/>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8445"/>
    <xdr:sp macro="" textlink="">
      <xdr:nvSpPr>
        <xdr:cNvPr id="114" name="テキスト ボックス 113"/>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9080"/>
    <xdr:sp macro="" textlink="">
      <xdr:nvSpPr>
        <xdr:cNvPr id="120" name="テキスト ボックス 119"/>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1" name="直線コネクタ 120"/>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9080"/>
    <xdr:sp macro="" textlink="">
      <xdr:nvSpPr>
        <xdr:cNvPr id="122" name="テキスト ボックス 121"/>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4" name="テキスト ボックス 123"/>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165735</xdr:rowOff>
    </xdr:from>
    <xdr:to xmlns:xdr="http://schemas.openxmlformats.org/drawingml/2006/spreadsheetDrawing">
      <xdr:col>23</xdr:col>
      <xdr:colOff>133350</xdr:colOff>
      <xdr:row>67</xdr:row>
      <xdr:rowOff>107950</xdr:rowOff>
    </xdr:to>
    <xdr:cxnSp macro="">
      <xdr:nvCxnSpPr>
        <xdr:cNvPr id="126" name="直線コネクタ 125"/>
        <xdr:cNvCxnSpPr/>
      </xdr:nvCxnSpPr>
      <xdr:spPr>
        <a:xfrm flipV="1">
          <a:off x="4996815" y="9721215"/>
          <a:ext cx="0" cy="1618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80010</xdr:rowOff>
    </xdr:from>
    <xdr:ext cx="761365" cy="259080"/>
    <xdr:sp macro="" textlink="">
      <xdr:nvSpPr>
        <xdr:cNvPr id="127" name="財政構造の弾力性最小値テキスト"/>
        <xdr:cNvSpPr txBox="1"/>
      </xdr:nvSpPr>
      <xdr:spPr>
        <a:xfrm>
          <a:off x="5087620" y="11311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107950</xdr:rowOff>
    </xdr:from>
    <xdr:to xmlns:xdr="http://schemas.openxmlformats.org/drawingml/2006/spreadsheetDrawing">
      <xdr:col>24</xdr:col>
      <xdr:colOff>12700</xdr:colOff>
      <xdr:row>67</xdr:row>
      <xdr:rowOff>107950</xdr:rowOff>
    </xdr:to>
    <xdr:cxnSp macro="">
      <xdr:nvCxnSpPr>
        <xdr:cNvPr id="128" name="直線コネクタ 127"/>
        <xdr:cNvCxnSpPr/>
      </xdr:nvCxnSpPr>
      <xdr:spPr>
        <a:xfrm>
          <a:off x="4907915" y="113398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80645</xdr:rowOff>
    </xdr:from>
    <xdr:ext cx="761365" cy="259080"/>
    <xdr:sp macro="" textlink="">
      <xdr:nvSpPr>
        <xdr:cNvPr id="129" name="財政構造の弾力性最大値テキスト"/>
        <xdr:cNvSpPr txBox="1"/>
      </xdr:nvSpPr>
      <xdr:spPr>
        <a:xfrm>
          <a:off x="5087620" y="94684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165735</xdr:rowOff>
    </xdr:from>
    <xdr:to xmlns:xdr="http://schemas.openxmlformats.org/drawingml/2006/spreadsheetDrawing">
      <xdr:col>24</xdr:col>
      <xdr:colOff>12700</xdr:colOff>
      <xdr:row>57</xdr:row>
      <xdr:rowOff>165735</xdr:rowOff>
    </xdr:to>
    <xdr:cxnSp macro="">
      <xdr:nvCxnSpPr>
        <xdr:cNvPr id="130" name="直線コネクタ 129"/>
        <xdr:cNvCxnSpPr/>
      </xdr:nvCxnSpPr>
      <xdr:spPr>
        <a:xfrm>
          <a:off x="4907915" y="97212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150495</xdr:rowOff>
    </xdr:from>
    <xdr:to xmlns:xdr="http://schemas.openxmlformats.org/drawingml/2006/spreadsheetDrawing">
      <xdr:col>23</xdr:col>
      <xdr:colOff>133350</xdr:colOff>
      <xdr:row>64</xdr:row>
      <xdr:rowOff>135890</xdr:rowOff>
    </xdr:to>
    <xdr:cxnSp macro="">
      <xdr:nvCxnSpPr>
        <xdr:cNvPr id="131" name="直線コネクタ 130"/>
        <xdr:cNvCxnSpPr/>
      </xdr:nvCxnSpPr>
      <xdr:spPr>
        <a:xfrm>
          <a:off x="4150995" y="10711815"/>
          <a:ext cx="84582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8890</xdr:rowOff>
    </xdr:from>
    <xdr:ext cx="761365" cy="259080"/>
    <xdr:sp macro="" textlink="">
      <xdr:nvSpPr>
        <xdr:cNvPr id="132" name="財政構造の弾力性平均値テキスト"/>
        <xdr:cNvSpPr txBox="1"/>
      </xdr:nvSpPr>
      <xdr:spPr>
        <a:xfrm>
          <a:off x="5087620" y="105702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163830</xdr:rowOff>
    </xdr:from>
    <xdr:to xmlns:xdr="http://schemas.openxmlformats.org/drawingml/2006/spreadsheetDrawing">
      <xdr:col>23</xdr:col>
      <xdr:colOff>184150</xdr:colOff>
      <xdr:row>64</xdr:row>
      <xdr:rowOff>93980</xdr:rowOff>
    </xdr:to>
    <xdr:sp macro="" textlink="">
      <xdr:nvSpPr>
        <xdr:cNvPr id="133" name="フローチャート: 判断 132"/>
        <xdr:cNvSpPr/>
      </xdr:nvSpPr>
      <xdr:spPr>
        <a:xfrm>
          <a:off x="4946015" y="10725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78105</xdr:rowOff>
    </xdr:from>
    <xdr:to xmlns:xdr="http://schemas.openxmlformats.org/drawingml/2006/spreadsheetDrawing">
      <xdr:col>19</xdr:col>
      <xdr:colOff>133350</xdr:colOff>
      <xdr:row>63</xdr:row>
      <xdr:rowOff>150495</xdr:rowOff>
    </xdr:to>
    <xdr:cxnSp macro="">
      <xdr:nvCxnSpPr>
        <xdr:cNvPr id="134" name="直線コネクタ 133"/>
        <xdr:cNvCxnSpPr/>
      </xdr:nvCxnSpPr>
      <xdr:spPr>
        <a:xfrm>
          <a:off x="3254375" y="10639425"/>
          <a:ext cx="8966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140335</xdr:rowOff>
    </xdr:from>
    <xdr:to xmlns:xdr="http://schemas.openxmlformats.org/drawingml/2006/spreadsheetDrawing">
      <xdr:col>19</xdr:col>
      <xdr:colOff>184150</xdr:colOff>
      <xdr:row>64</xdr:row>
      <xdr:rowOff>69850</xdr:rowOff>
    </xdr:to>
    <xdr:sp macro="" textlink="">
      <xdr:nvSpPr>
        <xdr:cNvPr id="135" name="フローチャート: 判断 134"/>
        <xdr:cNvSpPr/>
      </xdr:nvSpPr>
      <xdr:spPr>
        <a:xfrm>
          <a:off x="4100195" y="107016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54610</xdr:rowOff>
    </xdr:from>
    <xdr:ext cx="735965" cy="258445"/>
    <xdr:sp macro="" textlink="">
      <xdr:nvSpPr>
        <xdr:cNvPr id="136" name="テキスト ボックス 135"/>
        <xdr:cNvSpPr txBox="1"/>
      </xdr:nvSpPr>
      <xdr:spPr>
        <a:xfrm>
          <a:off x="3766185" y="107835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74295</xdr:rowOff>
    </xdr:from>
    <xdr:to xmlns:xdr="http://schemas.openxmlformats.org/drawingml/2006/spreadsheetDrawing">
      <xdr:col>15</xdr:col>
      <xdr:colOff>82550</xdr:colOff>
      <xdr:row>63</xdr:row>
      <xdr:rowOff>78105</xdr:rowOff>
    </xdr:to>
    <xdr:cxnSp macro="">
      <xdr:nvCxnSpPr>
        <xdr:cNvPr id="137" name="直線コネクタ 136"/>
        <xdr:cNvCxnSpPr/>
      </xdr:nvCxnSpPr>
      <xdr:spPr>
        <a:xfrm>
          <a:off x="2357755" y="10635615"/>
          <a:ext cx="8966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75565</xdr:rowOff>
    </xdr:from>
    <xdr:to xmlns:xdr="http://schemas.openxmlformats.org/drawingml/2006/spreadsheetDrawing">
      <xdr:col>15</xdr:col>
      <xdr:colOff>133350</xdr:colOff>
      <xdr:row>64</xdr:row>
      <xdr:rowOff>5715</xdr:rowOff>
    </xdr:to>
    <xdr:sp macro="" textlink="">
      <xdr:nvSpPr>
        <xdr:cNvPr id="138" name="フローチャート: 判断 137"/>
        <xdr:cNvSpPr/>
      </xdr:nvSpPr>
      <xdr:spPr>
        <a:xfrm>
          <a:off x="3203575" y="10636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161925</xdr:rowOff>
    </xdr:from>
    <xdr:ext cx="762000" cy="258445"/>
    <xdr:sp macro="" textlink="">
      <xdr:nvSpPr>
        <xdr:cNvPr id="139" name="テキスト ボックス 138"/>
        <xdr:cNvSpPr txBox="1"/>
      </xdr:nvSpPr>
      <xdr:spPr>
        <a:xfrm>
          <a:off x="2869565" y="10723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74295</xdr:rowOff>
    </xdr:from>
    <xdr:to xmlns:xdr="http://schemas.openxmlformats.org/drawingml/2006/spreadsheetDrawing">
      <xdr:col>11</xdr:col>
      <xdr:colOff>31750</xdr:colOff>
      <xdr:row>64</xdr:row>
      <xdr:rowOff>35560</xdr:rowOff>
    </xdr:to>
    <xdr:cxnSp macro="">
      <xdr:nvCxnSpPr>
        <xdr:cNvPr id="140" name="直線コネクタ 139"/>
        <xdr:cNvCxnSpPr/>
      </xdr:nvCxnSpPr>
      <xdr:spPr>
        <a:xfrm flipV="1">
          <a:off x="1459230" y="10635615"/>
          <a:ext cx="898525"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1" name="フローチャート: 判断 140"/>
        <xdr:cNvSpPr/>
      </xdr:nvSpPr>
      <xdr:spPr>
        <a:xfrm>
          <a:off x="2305050" y="105562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102870</xdr:rowOff>
    </xdr:from>
    <xdr:ext cx="762000" cy="258445"/>
    <xdr:sp macro="" textlink="">
      <xdr:nvSpPr>
        <xdr:cNvPr id="142" name="テキスト ボックス 141"/>
        <xdr:cNvSpPr txBox="1"/>
      </xdr:nvSpPr>
      <xdr:spPr>
        <a:xfrm>
          <a:off x="1972945" y="10328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90170</xdr:rowOff>
    </xdr:from>
    <xdr:to xmlns:xdr="http://schemas.openxmlformats.org/drawingml/2006/spreadsheetDrawing">
      <xdr:col>7</xdr:col>
      <xdr:colOff>31750</xdr:colOff>
      <xdr:row>63</xdr:row>
      <xdr:rowOff>20320</xdr:rowOff>
    </xdr:to>
    <xdr:sp macro="" textlink="">
      <xdr:nvSpPr>
        <xdr:cNvPr id="143" name="フローチャート: 判断 142"/>
        <xdr:cNvSpPr/>
      </xdr:nvSpPr>
      <xdr:spPr>
        <a:xfrm>
          <a:off x="1408430" y="104838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30480</xdr:rowOff>
    </xdr:from>
    <xdr:ext cx="761365" cy="257810"/>
    <xdr:sp macro="" textlink="">
      <xdr:nvSpPr>
        <xdr:cNvPr id="144" name="テキスト ボックス 143"/>
        <xdr:cNvSpPr txBox="1"/>
      </xdr:nvSpPr>
      <xdr:spPr>
        <a:xfrm>
          <a:off x="1076325" y="102565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5" name="テキスト ボックス 144"/>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6" name="テキスト ボックス 145"/>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7" name="テキスト ボックス 146"/>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8" name="テキスト ボックス 147"/>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49" name="テキスト ボックス 148"/>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85090</xdr:rowOff>
    </xdr:from>
    <xdr:to xmlns:xdr="http://schemas.openxmlformats.org/drawingml/2006/spreadsheetDrawing">
      <xdr:col>23</xdr:col>
      <xdr:colOff>184150</xdr:colOff>
      <xdr:row>65</xdr:row>
      <xdr:rowOff>15240</xdr:rowOff>
    </xdr:to>
    <xdr:sp macro="" textlink="">
      <xdr:nvSpPr>
        <xdr:cNvPr id="150" name="楕円 149"/>
        <xdr:cNvSpPr/>
      </xdr:nvSpPr>
      <xdr:spPr>
        <a:xfrm>
          <a:off x="4946015" y="1081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57150</xdr:rowOff>
    </xdr:from>
    <xdr:ext cx="761365" cy="259080"/>
    <xdr:sp macro="" textlink="">
      <xdr:nvSpPr>
        <xdr:cNvPr id="151" name="財政構造の弾力性該当値テキスト"/>
        <xdr:cNvSpPr txBox="1"/>
      </xdr:nvSpPr>
      <xdr:spPr>
        <a:xfrm>
          <a:off x="5087620" y="1078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99695</xdr:rowOff>
    </xdr:from>
    <xdr:to xmlns:xdr="http://schemas.openxmlformats.org/drawingml/2006/spreadsheetDrawing">
      <xdr:col>19</xdr:col>
      <xdr:colOff>184150</xdr:colOff>
      <xdr:row>64</xdr:row>
      <xdr:rowOff>29845</xdr:rowOff>
    </xdr:to>
    <xdr:sp macro="" textlink="">
      <xdr:nvSpPr>
        <xdr:cNvPr id="152" name="楕円 151"/>
        <xdr:cNvSpPr/>
      </xdr:nvSpPr>
      <xdr:spPr>
        <a:xfrm>
          <a:off x="4100195" y="10661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40005</xdr:rowOff>
    </xdr:from>
    <xdr:ext cx="735965" cy="259080"/>
    <xdr:sp macro="" textlink="">
      <xdr:nvSpPr>
        <xdr:cNvPr id="153" name="テキスト ボックス 152"/>
        <xdr:cNvSpPr txBox="1"/>
      </xdr:nvSpPr>
      <xdr:spPr>
        <a:xfrm>
          <a:off x="3766185" y="104336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27305</xdr:rowOff>
    </xdr:from>
    <xdr:to xmlns:xdr="http://schemas.openxmlformats.org/drawingml/2006/spreadsheetDrawing">
      <xdr:col>15</xdr:col>
      <xdr:colOff>133350</xdr:colOff>
      <xdr:row>63</xdr:row>
      <xdr:rowOff>128905</xdr:rowOff>
    </xdr:to>
    <xdr:sp macro="" textlink="">
      <xdr:nvSpPr>
        <xdr:cNvPr id="154" name="楕円 153"/>
        <xdr:cNvSpPr/>
      </xdr:nvSpPr>
      <xdr:spPr>
        <a:xfrm>
          <a:off x="3203575"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139065</xdr:rowOff>
    </xdr:from>
    <xdr:ext cx="762000" cy="259080"/>
    <xdr:sp macro="" textlink="">
      <xdr:nvSpPr>
        <xdr:cNvPr id="155" name="テキスト ボックス 154"/>
        <xdr:cNvSpPr txBox="1"/>
      </xdr:nvSpPr>
      <xdr:spPr>
        <a:xfrm>
          <a:off x="2869565" y="1036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23495</xdr:rowOff>
    </xdr:from>
    <xdr:to xmlns:xdr="http://schemas.openxmlformats.org/drawingml/2006/spreadsheetDrawing">
      <xdr:col>11</xdr:col>
      <xdr:colOff>82550</xdr:colOff>
      <xdr:row>63</xdr:row>
      <xdr:rowOff>125095</xdr:rowOff>
    </xdr:to>
    <xdr:sp macro="" textlink="">
      <xdr:nvSpPr>
        <xdr:cNvPr id="156" name="楕円 155"/>
        <xdr:cNvSpPr/>
      </xdr:nvSpPr>
      <xdr:spPr>
        <a:xfrm>
          <a:off x="2305050" y="1058481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109855</xdr:rowOff>
    </xdr:from>
    <xdr:ext cx="762000" cy="258445"/>
    <xdr:sp macro="" textlink="">
      <xdr:nvSpPr>
        <xdr:cNvPr id="157" name="テキスト ボックス 156"/>
        <xdr:cNvSpPr txBox="1"/>
      </xdr:nvSpPr>
      <xdr:spPr>
        <a:xfrm>
          <a:off x="1972945" y="1067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156210</xdr:rowOff>
    </xdr:from>
    <xdr:to xmlns:xdr="http://schemas.openxmlformats.org/drawingml/2006/spreadsheetDrawing">
      <xdr:col>7</xdr:col>
      <xdr:colOff>31750</xdr:colOff>
      <xdr:row>64</xdr:row>
      <xdr:rowOff>86360</xdr:rowOff>
    </xdr:to>
    <xdr:sp macro="" textlink="">
      <xdr:nvSpPr>
        <xdr:cNvPr id="158" name="楕円 157"/>
        <xdr:cNvSpPr/>
      </xdr:nvSpPr>
      <xdr:spPr>
        <a:xfrm>
          <a:off x="1408430" y="107175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71120</xdr:rowOff>
    </xdr:from>
    <xdr:ext cx="761365" cy="258445"/>
    <xdr:sp macro="" textlink="">
      <xdr:nvSpPr>
        <xdr:cNvPr id="159" name="テキスト ボックス 158"/>
        <xdr:cNvSpPr txBox="1"/>
      </xdr:nvSpPr>
      <xdr:spPr>
        <a:xfrm>
          <a:off x="1076325" y="10800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1" name="テキスト ボックス 160"/>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2" name="テキスト ボックス 161"/>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[338,515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16,242</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決算統計における人件費は前年度比</a:t>
          </a:r>
          <a:r>
            <a:rPr kumimoji="1" lang="en-US" altLang="ja-JP" sz="1300">
              <a:latin typeface="ＭＳ Ｐゴシック"/>
              <a:ea typeface="ＭＳ Ｐゴシック"/>
            </a:rPr>
            <a:t>+7.5</a:t>
          </a:r>
          <a:r>
            <a:rPr kumimoji="1" lang="ja-JP" altLang="en-US" sz="1300">
              <a:latin typeface="ＭＳ Ｐゴシック"/>
              <a:ea typeface="ＭＳ Ｐゴシック"/>
            </a:rPr>
            <a:t>％の</a:t>
          </a:r>
          <a:r>
            <a:rPr kumimoji="1" lang="en-US" altLang="ja-JP" sz="1300">
              <a:latin typeface="ＭＳ Ｐゴシック"/>
              <a:ea typeface="ＭＳ Ｐゴシック"/>
            </a:rPr>
            <a:t>31,946</a:t>
          </a:r>
          <a:r>
            <a:rPr kumimoji="1" lang="ja-JP" altLang="en-US" sz="1300">
              <a:latin typeface="ＭＳ Ｐゴシック"/>
              <a:ea typeface="ＭＳ Ｐゴシック"/>
            </a:rPr>
            <a:t>千円増となっており、物件費は△</a:t>
          </a:r>
          <a:r>
            <a:rPr kumimoji="1" lang="en-US" altLang="ja-JP" sz="1300">
              <a:latin typeface="ＭＳ Ｐゴシック"/>
              <a:ea typeface="ＭＳ Ｐゴシック"/>
            </a:rPr>
            <a:t>16.8</a:t>
          </a:r>
          <a:r>
            <a:rPr kumimoji="1" lang="ja-JP" altLang="en-US" sz="1300">
              <a:latin typeface="ＭＳ Ｐゴシック"/>
              <a:ea typeface="ＭＳ Ｐゴシック"/>
            </a:rPr>
            <a:t>％の</a:t>
          </a:r>
          <a:r>
            <a:rPr kumimoji="1" lang="en-US" altLang="ja-JP" sz="1300">
              <a:latin typeface="ＭＳ Ｐゴシック"/>
              <a:ea typeface="ＭＳ Ｐゴシック"/>
            </a:rPr>
            <a:t>89,063</a:t>
          </a:r>
          <a:r>
            <a:rPr kumimoji="1" lang="ja-JP" altLang="en-US" sz="1300">
              <a:latin typeface="ＭＳ Ｐゴシック"/>
              <a:ea typeface="ＭＳ Ｐゴシック"/>
            </a:rPr>
            <a:t>千円の減となっている。人件費の増については職員増や選挙にかかる人件費の増によるもので、物件費については「ふるさと納税推進事業」の減によるものである。引き続き、効率的な行政サービスの提供を目指すとともに、人口減少抑制策を併せて努めていく。</a:t>
          </a: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3" name="テキスト ボックス 172"/>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771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64770</xdr:rowOff>
    </xdr:from>
    <xdr:ext cx="762000" cy="259080"/>
    <xdr:sp macro="" textlink="">
      <xdr:nvSpPr>
        <xdr:cNvPr id="177" name="テキスト ボックス 176"/>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771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9080"/>
    <xdr:sp macro="" textlink="">
      <xdr:nvSpPr>
        <xdr:cNvPr id="179" name="テキスト ボックス 178"/>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771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771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771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771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9080"/>
    <xdr:sp macro="" textlink="">
      <xdr:nvSpPr>
        <xdr:cNvPr id="187" name="テキスト ボックス 186"/>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93345</xdr:rowOff>
    </xdr:from>
    <xdr:to xmlns:xdr="http://schemas.openxmlformats.org/drawingml/2006/spreadsheetDrawing">
      <xdr:col>23</xdr:col>
      <xdr:colOff>133350</xdr:colOff>
      <xdr:row>90</xdr:row>
      <xdr:rowOff>48260</xdr:rowOff>
    </xdr:to>
    <xdr:cxnSp macro="">
      <xdr:nvCxnSpPr>
        <xdr:cNvPr id="190" name="直線コネクタ 189"/>
        <xdr:cNvCxnSpPr/>
      </xdr:nvCxnSpPr>
      <xdr:spPr>
        <a:xfrm flipV="1">
          <a:off x="4996815" y="13672185"/>
          <a:ext cx="0" cy="1463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1365" cy="259080"/>
    <xdr:sp macro="" textlink="">
      <xdr:nvSpPr>
        <xdr:cNvPr id="191" name="人件費・物件費等の状況最小値テキスト"/>
        <xdr:cNvSpPr txBox="1"/>
      </xdr:nvSpPr>
      <xdr:spPr>
        <a:xfrm>
          <a:off x="5087620" y="15107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1,510,312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2" name="直線コネクタ 191"/>
        <xdr:cNvCxnSpPr/>
      </xdr:nvCxnSpPr>
      <xdr:spPr>
        <a:xfrm>
          <a:off x="4907915" y="151358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8255</xdr:rowOff>
    </xdr:from>
    <xdr:ext cx="761365" cy="259080"/>
    <xdr:sp macro="" textlink="">
      <xdr:nvSpPr>
        <xdr:cNvPr id="193" name="人件費・物件費等の状況最大値テキスト"/>
        <xdr:cNvSpPr txBox="1"/>
      </xdr:nvSpPr>
      <xdr:spPr>
        <a:xfrm>
          <a:off x="5087620" y="13419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93345</xdr:rowOff>
    </xdr:from>
    <xdr:to xmlns:xdr="http://schemas.openxmlformats.org/drawingml/2006/spreadsheetDrawing">
      <xdr:col>24</xdr:col>
      <xdr:colOff>12700</xdr:colOff>
      <xdr:row>81</xdr:row>
      <xdr:rowOff>93345</xdr:rowOff>
    </xdr:to>
    <xdr:cxnSp macro="">
      <xdr:nvCxnSpPr>
        <xdr:cNvPr id="194" name="直線コネクタ 193"/>
        <xdr:cNvCxnSpPr/>
      </xdr:nvCxnSpPr>
      <xdr:spPr>
        <a:xfrm>
          <a:off x="4907915" y="136721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73025</xdr:rowOff>
    </xdr:from>
    <xdr:to xmlns:xdr="http://schemas.openxmlformats.org/drawingml/2006/spreadsheetDrawing">
      <xdr:col>23</xdr:col>
      <xdr:colOff>133350</xdr:colOff>
      <xdr:row>82</xdr:row>
      <xdr:rowOff>92075</xdr:rowOff>
    </xdr:to>
    <xdr:cxnSp macro="">
      <xdr:nvCxnSpPr>
        <xdr:cNvPr id="195" name="直線コネクタ 194"/>
        <xdr:cNvCxnSpPr/>
      </xdr:nvCxnSpPr>
      <xdr:spPr>
        <a:xfrm flipV="1">
          <a:off x="4150995" y="13819505"/>
          <a:ext cx="8458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97790</xdr:rowOff>
    </xdr:from>
    <xdr:ext cx="761365" cy="259080"/>
    <xdr:sp macro="" textlink="">
      <xdr:nvSpPr>
        <xdr:cNvPr id="196" name="人件費・物件費等の状況平均値テキスト"/>
        <xdr:cNvSpPr txBox="1"/>
      </xdr:nvSpPr>
      <xdr:spPr>
        <a:xfrm>
          <a:off x="5087620" y="13844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125730</xdr:rowOff>
    </xdr:from>
    <xdr:to xmlns:xdr="http://schemas.openxmlformats.org/drawingml/2006/spreadsheetDrawing">
      <xdr:col>23</xdr:col>
      <xdr:colOff>184150</xdr:colOff>
      <xdr:row>83</xdr:row>
      <xdr:rowOff>55880</xdr:rowOff>
    </xdr:to>
    <xdr:sp macro="" textlink="">
      <xdr:nvSpPr>
        <xdr:cNvPr id="197" name="フローチャート: 判断 196"/>
        <xdr:cNvSpPr/>
      </xdr:nvSpPr>
      <xdr:spPr>
        <a:xfrm>
          <a:off x="4946015" y="13872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54610</xdr:rowOff>
    </xdr:from>
    <xdr:to xmlns:xdr="http://schemas.openxmlformats.org/drawingml/2006/spreadsheetDrawing">
      <xdr:col>19</xdr:col>
      <xdr:colOff>133350</xdr:colOff>
      <xdr:row>82</xdr:row>
      <xdr:rowOff>92075</xdr:rowOff>
    </xdr:to>
    <xdr:cxnSp macro="">
      <xdr:nvCxnSpPr>
        <xdr:cNvPr id="198" name="直線コネクタ 197"/>
        <xdr:cNvCxnSpPr/>
      </xdr:nvCxnSpPr>
      <xdr:spPr>
        <a:xfrm>
          <a:off x="3254375" y="13801090"/>
          <a:ext cx="8966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114935</xdr:rowOff>
    </xdr:from>
    <xdr:to xmlns:xdr="http://schemas.openxmlformats.org/drawingml/2006/spreadsheetDrawing">
      <xdr:col>19</xdr:col>
      <xdr:colOff>184150</xdr:colOff>
      <xdr:row>83</xdr:row>
      <xdr:rowOff>45085</xdr:rowOff>
    </xdr:to>
    <xdr:sp macro="" textlink="">
      <xdr:nvSpPr>
        <xdr:cNvPr id="199" name="フローチャート: 判断 198"/>
        <xdr:cNvSpPr/>
      </xdr:nvSpPr>
      <xdr:spPr>
        <a:xfrm>
          <a:off x="4100195" y="1386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29845</xdr:rowOff>
    </xdr:from>
    <xdr:ext cx="735965" cy="258445"/>
    <xdr:sp macro="" textlink="">
      <xdr:nvSpPr>
        <xdr:cNvPr id="200" name="テキスト ボックス 199"/>
        <xdr:cNvSpPr txBox="1"/>
      </xdr:nvSpPr>
      <xdr:spPr>
        <a:xfrm>
          <a:off x="3766185" y="139439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158750</xdr:rowOff>
    </xdr:from>
    <xdr:to xmlns:xdr="http://schemas.openxmlformats.org/drawingml/2006/spreadsheetDrawing">
      <xdr:col>15</xdr:col>
      <xdr:colOff>82550</xdr:colOff>
      <xdr:row>82</xdr:row>
      <xdr:rowOff>54610</xdr:rowOff>
    </xdr:to>
    <xdr:cxnSp macro="">
      <xdr:nvCxnSpPr>
        <xdr:cNvPr id="201" name="直線コネクタ 200"/>
        <xdr:cNvCxnSpPr/>
      </xdr:nvCxnSpPr>
      <xdr:spPr>
        <a:xfrm>
          <a:off x="2357755" y="13737590"/>
          <a:ext cx="8966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108585</xdr:rowOff>
    </xdr:from>
    <xdr:to xmlns:xdr="http://schemas.openxmlformats.org/drawingml/2006/spreadsheetDrawing">
      <xdr:col>15</xdr:col>
      <xdr:colOff>133350</xdr:colOff>
      <xdr:row>83</xdr:row>
      <xdr:rowOff>38735</xdr:rowOff>
    </xdr:to>
    <xdr:sp macro="" textlink="">
      <xdr:nvSpPr>
        <xdr:cNvPr id="202" name="フローチャート: 判断 201"/>
        <xdr:cNvSpPr/>
      </xdr:nvSpPr>
      <xdr:spPr>
        <a:xfrm>
          <a:off x="3203575" y="13855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23495</xdr:rowOff>
    </xdr:from>
    <xdr:ext cx="762000" cy="259080"/>
    <xdr:sp macro="" textlink="">
      <xdr:nvSpPr>
        <xdr:cNvPr id="203" name="テキスト ボックス 202"/>
        <xdr:cNvSpPr txBox="1"/>
      </xdr:nvSpPr>
      <xdr:spPr>
        <a:xfrm>
          <a:off x="2869565" y="13937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148590</xdr:rowOff>
    </xdr:from>
    <xdr:to xmlns:xdr="http://schemas.openxmlformats.org/drawingml/2006/spreadsheetDrawing">
      <xdr:col>11</xdr:col>
      <xdr:colOff>31750</xdr:colOff>
      <xdr:row>81</xdr:row>
      <xdr:rowOff>158750</xdr:rowOff>
    </xdr:to>
    <xdr:cxnSp macro="">
      <xdr:nvCxnSpPr>
        <xdr:cNvPr id="204" name="直線コネクタ 203"/>
        <xdr:cNvCxnSpPr/>
      </xdr:nvCxnSpPr>
      <xdr:spPr>
        <a:xfrm>
          <a:off x="1459230" y="13727430"/>
          <a:ext cx="8985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101600</xdr:rowOff>
    </xdr:from>
    <xdr:to xmlns:xdr="http://schemas.openxmlformats.org/drawingml/2006/spreadsheetDrawing">
      <xdr:col>11</xdr:col>
      <xdr:colOff>82550</xdr:colOff>
      <xdr:row>83</xdr:row>
      <xdr:rowOff>31750</xdr:rowOff>
    </xdr:to>
    <xdr:sp macro="" textlink="">
      <xdr:nvSpPr>
        <xdr:cNvPr id="205" name="フローチャート: 判断 204"/>
        <xdr:cNvSpPr/>
      </xdr:nvSpPr>
      <xdr:spPr>
        <a:xfrm>
          <a:off x="2305050" y="138480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16510</xdr:rowOff>
    </xdr:from>
    <xdr:ext cx="762000" cy="258445"/>
    <xdr:sp macro="" textlink="">
      <xdr:nvSpPr>
        <xdr:cNvPr id="206" name="テキスト ボックス 205"/>
        <xdr:cNvSpPr txBox="1"/>
      </xdr:nvSpPr>
      <xdr:spPr>
        <a:xfrm>
          <a:off x="1972945" y="13930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7" name="フローチャート: 判断 206"/>
        <xdr:cNvSpPr/>
      </xdr:nvSpPr>
      <xdr:spPr>
        <a:xfrm>
          <a:off x="1408430" y="138245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164465</xdr:rowOff>
    </xdr:from>
    <xdr:ext cx="761365" cy="258445"/>
    <xdr:sp macro="" textlink="">
      <xdr:nvSpPr>
        <xdr:cNvPr id="208" name="テキスト ボックス 207"/>
        <xdr:cNvSpPr txBox="1"/>
      </xdr:nvSpPr>
      <xdr:spPr>
        <a:xfrm>
          <a:off x="1076325" y="13910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9" name="テキスト ボックス 208"/>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0" name="テキスト ボックス 209"/>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1" name="テキスト ボックス 210"/>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2" name="テキスト ボックス 211"/>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3" name="テキスト ボックス 212"/>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22225</xdr:rowOff>
    </xdr:from>
    <xdr:to xmlns:xdr="http://schemas.openxmlformats.org/drawingml/2006/spreadsheetDrawing">
      <xdr:col>23</xdr:col>
      <xdr:colOff>184150</xdr:colOff>
      <xdr:row>82</xdr:row>
      <xdr:rowOff>123825</xdr:rowOff>
    </xdr:to>
    <xdr:sp macro="" textlink="">
      <xdr:nvSpPr>
        <xdr:cNvPr id="214" name="楕円 213"/>
        <xdr:cNvSpPr/>
      </xdr:nvSpPr>
      <xdr:spPr>
        <a:xfrm>
          <a:off x="4946015" y="137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38735</xdr:rowOff>
    </xdr:from>
    <xdr:ext cx="761365" cy="259080"/>
    <xdr:sp macro="" textlink="">
      <xdr:nvSpPr>
        <xdr:cNvPr id="215" name="人件費・物件費等の状況該当値テキスト"/>
        <xdr:cNvSpPr txBox="1"/>
      </xdr:nvSpPr>
      <xdr:spPr>
        <a:xfrm>
          <a:off x="5087620" y="13617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338,515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41275</xdr:rowOff>
    </xdr:from>
    <xdr:to xmlns:xdr="http://schemas.openxmlformats.org/drawingml/2006/spreadsheetDrawing">
      <xdr:col>19</xdr:col>
      <xdr:colOff>184150</xdr:colOff>
      <xdr:row>82</xdr:row>
      <xdr:rowOff>142875</xdr:rowOff>
    </xdr:to>
    <xdr:sp macro="" textlink="">
      <xdr:nvSpPr>
        <xdr:cNvPr id="216" name="楕円 215"/>
        <xdr:cNvSpPr/>
      </xdr:nvSpPr>
      <xdr:spPr>
        <a:xfrm>
          <a:off x="4100195" y="13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153035</xdr:rowOff>
    </xdr:from>
    <xdr:ext cx="735965" cy="259080"/>
    <xdr:sp macro="" textlink="">
      <xdr:nvSpPr>
        <xdr:cNvPr id="217" name="テキスト ボックス 216"/>
        <xdr:cNvSpPr txBox="1"/>
      </xdr:nvSpPr>
      <xdr:spPr>
        <a:xfrm>
          <a:off x="3766185" y="135642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3810</xdr:rowOff>
    </xdr:from>
    <xdr:to xmlns:xdr="http://schemas.openxmlformats.org/drawingml/2006/spreadsheetDrawing">
      <xdr:col>15</xdr:col>
      <xdr:colOff>133350</xdr:colOff>
      <xdr:row>82</xdr:row>
      <xdr:rowOff>105410</xdr:rowOff>
    </xdr:to>
    <xdr:sp macro="" textlink="">
      <xdr:nvSpPr>
        <xdr:cNvPr id="218" name="楕円 217"/>
        <xdr:cNvSpPr/>
      </xdr:nvSpPr>
      <xdr:spPr>
        <a:xfrm>
          <a:off x="3203575" y="1375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115570</xdr:rowOff>
    </xdr:from>
    <xdr:ext cx="762000" cy="259080"/>
    <xdr:sp macro="" textlink="">
      <xdr:nvSpPr>
        <xdr:cNvPr id="219" name="テキスト ボックス 218"/>
        <xdr:cNvSpPr txBox="1"/>
      </xdr:nvSpPr>
      <xdr:spPr>
        <a:xfrm>
          <a:off x="2869565" y="1352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107950</xdr:rowOff>
    </xdr:from>
    <xdr:to xmlns:xdr="http://schemas.openxmlformats.org/drawingml/2006/spreadsheetDrawing">
      <xdr:col>11</xdr:col>
      <xdr:colOff>82550</xdr:colOff>
      <xdr:row>82</xdr:row>
      <xdr:rowOff>38100</xdr:rowOff>
    </xdr:to>
    <xdr:sp macro="" textlink="">
      <xdr:nvSpPr>
        <xdr:cNvPr id="220" name="楕円 219"/>
        <xdr:cNvSpPr/>
      </xdr:nvSpPr>
      <xdr:spPr>
        <a:xfrm>
          <a:off x="2305050" y="136867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48260</xdr:rowOff>
    </xdr:from>
    <xdr:ext cx="762000" cy="258445"/>
    <xdr:sp macro="" textlink="">
      <xdr:nvSpPr>
        <xdr:cNvPr id="221" name="テキスト ボックス 220"/>
        <xdr:cNvSpPr txBox="1"/>
      </xdr:nvSpPr>
      <xdr:spPr>
        <a:xfrm>
          <a:off x="1972945" y="13459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97790</xdr:rowOff>
    </xdr:from>
    <xdr:to xmlns:xdr="http://schemas.openxmlformats.org/drawingml/2006/spreadsheetDrawing">
      <xdr:col>7</xdr:col>
      <xdr:colOff>31750</xdr:colOff>
      <xdr:row>82</xdr:row>
      <xdr:rowOff>28575</xdr:rowOff>
    </xdr:to>
    <xdr:sp macro="" textlink="">
      <xdr:nvSpPr>
        <xdr:cNvPr id="222" name="楕円 221"/>
        <xdr:cNvSpPr/>
      </xdr:nvSpPr>
      <xdr:spPr>
        <a:xfrm>
          <a:off x="1408430" y="13676630"/>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38100</xdr:rowOff>
    </xdr:from>
    <xdr:ext cx="761365" cy="259080"/>
    <xdr:sp macro="" textlink="">
      <xdr:nvSpPr>
        <xdr:cNvPr id="223" name="テキスト ボックス 222"/>
        <xdr:cNvSpPr txBox="1"/>
      </xdr:nvSpPr>
      <xdr:spPr>
        <a:xfrm>
          <a:off x="1076325" y="13449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5" name="テキスト ボックス 224"/>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令和元年度の数値は、前年度と同値であり平成</a:t>
          </a:r>
          <a:r>
            <a:rPr kumimoji="1" lang="en-US" altLang="ja-JP" sz="1300">
              <a:latin typeface="ＭＳ Ｐゴシック"/>
              <a:ea typeface="ＭＳ Ｐゴシック"/>
            </a:rPr>
            <a:t>28</a:t>
          </a:r>
          <a:r>
            <a:rPr kumimoji="1" lang="ja-JP" altLang="en-US" sz="1300">
              <a:latin typeface="ＭＳ Ｐゴシック"/>
              <a:ea typeface="ＭＳ Ｐゴシック"/>
            </a:rPr>
            <a:t>年度以降は類似団体平均、全国平均を上回ることなく推移している。</a:t>
          </a:r>
        </a:p>
        <a:p>
          <a:r>
            <a:rPr kumimoji="1" lang="ja-JP" altLang="en-US" sz="1300">
              <a:latin typeface="ＭＳ Ｐゴシック"/>
              <a:ea typeface="ＭＳ Ｐゴシック"/>
            </a:rPr>
            <a:t>　引き続き、給与の適正化に努めていく。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9080"/>
    <xdr:sp macro="" textlink="">
      <xdr:nvSpPr>
        <xdr:cNvPr id="240" name="テキスト ボックス 239"/>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2000" cy="259080"/>
    <xdr:sp macro="" textlink="">
      <xdr:nvSpPr>
        <xdr:cNvPr id="242" name="テキスト ボックス 241"/>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9080"/>
    <xdr:sp macro="" textlink="">
      <xdr:nvSpPr>
        <xdr:cNvPr id="248" name="テキスト ボックス 247"/>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1905</xdr:rowOff>
    </xdr:from>
    <xdr:to xmlns:xdr="http://schemas.openxmlformats.org/drawingml/2006/spreadsheetDrawing">
      <xdr:col>81</xdr:col>
      <xdr:colOff>44450</xdr:colOff>
      <xdr:row>90</xdr:row>
      <xdr:rowOff>59055</xdr:rowOff>
    </xdr:to>
    <xdr:cxnSp macro="">
      <xdr:nvCxnSpPr>
        <xdr:cNvPr id="252" name="直線コネクタ 251"/>
        <xdr:cNvCxnSpPr/>
      </xdr:nvCxnSpPr>
      <xdr:spPr>
        <a:xfrm flipV="1">
          <a:off x="17172305" y="13580745"/>
          <a:ext cx="0" cy="1565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31115</xdr:rowOff>
    </xdr:from>
    <xdr:ext cx="761365" cy="258445"/>
    <xdr:sp macro="" textlink="">
      <xdr:nvSpPr>
        <xdr:cNvPr id="253" name="給与水準   （国との比較）最小値テキスト"/>
        <xdr:cNvSpPr txBox="1"/>
      </xdr:nvSpPr>
      <xdr:spPr>
        <a:xfrm>
          <a:off x="17261205" y="15118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59055</xdr:rowOff>
    </xdr:from>
    <xdr:to xmlns:xdr="http://schemas.openxmlformats.org/drawingml/2006/spreadsheetDrawing">
      <xdr:col>81</xdr:col>
      <xdr:colOff>133350</xdr:colOff>
      <xdr:row>90</xdr:row>
      <xdr:rowOff>59055</xdr:rowOff>
    </xdr:to>
    <xdr:cxnSp macro="">
      <xdr:nvCxnSpPr>
        <xdr:cNvPr id="254" name="直線コネクタ 253"/>
        <xdr:cNvCxnSpPr/>
      </xdr:nvCxnSpPr>
      <xdr:spPr>
        <a:xfrm>
          <a:off x="17081500" y="151466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88265</xdr:rowOff>
    </xdr:from>
    <xdr:ext cx="761365" cy="258445"/>
    <xdr:sp macro="" textlink="">
      <xdr:nvSpPr>
        <xdr:cNvPr id="255" name="給与水準   （国との比較）最大値テキスト"/>
        <xdr:cNvSpPr txBox="1"/>
      </xdr:nvSpPr>
      <xdr:spPr>
        <a:xfrm>
          <a:off x="17261205" y="13331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1905</xdr:rowOff>
    </xdr:from>
    <xdr:to xmlns:xdr="http://schemas.openxmlformats.org/drawingml/2006/spreadsheetDrawing">
      <xdr:col>81</xdr:col>
      <xdr:colOff>133350</xdr:colOff>
      <xdr:row>81</xdr:row>
      <xdr:rowOff>1905</xdr:rowOff>
    </xdr:to>
    <xdr:cxnSp macro="">
      <xdr:nvCxnSpPr>
        <xdr:cNvPr id="256" name="直線コネクタ 255"/>
        <xdr:cNvCxnSpPr/>
      </xdr:nvCxnSpPr>
      <xdr:spPr>
        <a:xfrm>
          <a:off x="17081500" y="135807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123190</xdr:rowOff>
    </xdr:from>
    <xdr:to xmlns:xdr="http://schemas.openxmlformats.org/drawingml/2006/spreadsheetDrawing">
      <xdr:col>81</xdr:col>
      <xdr:colOff>44450</xdr:colOff>
      <xdr:row>87</xdr:row>
      <xdr:rowOff>123190</xdr:rowOff>
    </xdr:to>
    <xdr:cxnSp macro="">
      <xdr:nvCxnSpPr>
        <xdr:cNvPr id="257" name="直線コネクタ 256"/>
        <xdr:cNvCxnSpPr/>
      </xdr:nvCxnSpPr>
      <xdr:spPr>
        <a:xfrm>
          <a:off x="16326485" y="1470787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60325</xdr:rowOff>
    </xdr:from>
    <xdr:ext cx="761365" cy="259080"/>
    <xdr:sp macro="" textlink="">
      <xdr:nvSpPr>
        <xdr:cNvPr id="258" name="給与水準   （国との比較）平均値テキスト"/>
        <xdr:cNvSpPr txBox="1"/>
      </xdr:nvSpPr>
      <xdr:spPr>
        <a:xfrm>
          <a:off x="17261205" y="146450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88265</xdr:rowOff>
    </xdr:from>
    <xdr:to xmlns:xdr="http://schemas.openxmlformats.org/drawingml/2006/spreadsheetDrawing">
      <xdr:col>81</xdr:col>
      <xdr:colOff>95250</xdr:colOff>
      <xdr:row>88</xdr:row>
      <xdr:rowOff>18415</xdr:rowOff>
    </xdr:to>
    <xdr:sp macro="" textlink="">
      <xdr:nvSpPr>
        <xdr:cNvPr id="259" name="フローチャート: 判断 258"/>
        <xdr:cNvSpPr/>
      </xdr:nvSpPr>
      <xdr:spPr>
        <a:xfrm>
          <a:off x="17119600" y="14672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34925</xdr:rowOff>
    </xdr:from>
    <xdr:to xmlns:xdr="http://schemas.openxmlformats.org/drawingml/2006/spreadsheetDrawing">
      <xdr:col>77</xdr:col>
      <xdr:colOff>44450</xdr:colOff>
      <xdr:row>87</xdr:row>
      <xdr:rowOff>123190</xdr:rowOff>
    </xdr:to>
    <xdr:cxnSp macro="">
      <xdr:nvCxnSpPr>
        <xdr:cNvPr id="260" name="直線コネクタ 259"/>
        <xdr:cNvCxnSpPr/>
      </xdr:nvCxnSpPr>
      <xdr:spPr>
        <a:xfrm>
          <a:off x="15427960" y="14619605"/>
          <a:ext cx="89852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88265</xdr:rowOff>
    </xdr:from>
    <xdr:to xmlns:xdr="http://schemas.openxmlformats.org/drawingml/2006/spreadsheetDrawing">
      <xdr:col>77</xdr:col>
      <xdr:colOff>95250</xdr:colOff>
      <xdr:row>88</xdr:row>
      <xdr:rowOff>18415</xdr:rowOff>
    </xdr:to>
    <xdr:sp macro="" textlink="">
      <xdr:nvSpPr>
        <xdr:cNvPr id="261" name="フローチャート: 判断 260"/>
        <xdr:cNvSpPr/>
      </xdr:nvSpPr>
      <xdr:spPr>
        <a:xfrm>
          <a:off x="16273780" y="14672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3175</xdr:rowOff>
    </xdr:from>
    <xdr:ext cx="735965" cy="259080"/>
    <xdr:sp macro="" textlink="">
      <xdr:nvSpPr>
        <xdr:cNvPr id="262" name="テキスト ボックス 261"/>
        <xdr:cNvSpPr txBox="1"/>
      </xdr:nvSpPr>
      <xdr:spPr>
        <a:xfrm>
          <a:off x="15941675" y="147554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34925</xdr:rowOff>
    </xdr:from>
    <xdr:to xmlns:xdr="http://schemas.openxmlformats.org/drawingml/2006/spreadsheetDrawing">
      <xdr:col>72</xdr:col>
      <xdr:colOff>203200</xdr:colOff>
      <xdr:row>87</xdr:row>
      <xdr:rowOff>107315</xdr:rowOff>
    </xdr:to>
    <xdr:cxnSp macro="">
      <xdr:nvCxnSpPr>
        <xdr:cNvPr id="263" name="直線コネクタ 262"/>
        <xdr:cNvCxnSpPr/>
      </xdr:nvCxnSpPr>
      <xdr:spPr>
        <a:xfrm flipV="1">
          <a:off x="14531340" y="14619605"/>
          <a:ext cx="8966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88265</xdr:rowOff>
    </xdr:from>
    <xdr:to xmlns:xdr="http://schemas.openxmlformats.org/drawingml/2006/spreadsheetDrawing">
      <xdr:col>73</xdr:col>
      <xdr:colOff>44450</xdr:colOff>
      <xdr:row>88</xdr:row>
      <xdr:rowOff>18415</xdr:rowOff>
    </xdr:to>
    <xdr:sp macro="" textlink="">
      <xdr:nvSpPr>
        <xdr:cNvPr id="264" name="フローチャート: 判断 263"/>
        <xdr:cNvSpPr/>
      </xdr:nvSpPr>
      <xdr:spPr>
        <a:xfrm>
          <a:off x="15377160" y="146729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3175</xdr:rowOff>
    </xdr:from>
    <xdr:ext cx="762000" cy="259080"/>
    <xdr:sp macro="" textlink="">
      <xdr:nvSpPr>
        <xdr:cNvPr id="265" name="テキスト ボックス 264"/>
        <xdr:cNvSpPr txBox="1"/>
      </xdr:nvSpPr>
      <xdr:spPr>
        <a:xfrm>
          <a:off x="15045055" y="1475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107315</xdr:rowOff>
    </xdr:from>
    <xdr:to xmlns:xdr="http://schemas.openxmlformats.org/drawingml/2006/spreadsheetDrawing">
      <xdr:col>68</xdr:col>
      <xdr:colOff>152400</xdr:colOff>
      <xdr:row>88</xdr:row>
      <xdr:rowOff>112395</xdr:rowOff>
    </xdr:to>
    <xdr:cxnSp macro="">
      <xdr:nvCxnSpPr>
        <xdr:cNvPr id="266" name="直線コネクタ 265"/>
        <xdr:cNvCxnSpPr/>
      </xdr:nvCxnSpPr>
      <xdr:spPr>
        <a:xfrm flipV="1">
          <a:off x="13634720" y="14691995"/>
          <a:ext cx="89662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158750</xdr:rowOff>
    </xdr:to>
    <xdr:sp macro="" textlink="">
      <xdr:nvSpPr>
        <xdr:cNvPr id="267" name="フローチャート: 判断 266"/>
        <xdr:cNvSpPr/>
      </xdr:nvSpPr>
      <xdr:spPr>
        <a:xfrm>
          <a:off x="14480540" y="14641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167640</xdr:rowOff>
    </xdr:from>
    <xdr:ext cx="762000" cy="259080"/>
    <xdr:sp macro="" textlink="">
      <xdr:nvSpPr>
        <xdr:cNvPr id="268" name="テキスト ボックス 267"/>
        <xdr:cNvSpPr txBox="1"/>
      </xdr:nvSpPr>
      <xdr:spPr>
        <a:xfrm>
          <a:off x="1414653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9" name="フローチャート: 判断 268"/>
        <xdr:cNvSpPr/>
      </xdr:nvSpPr>
      <xdr:spPr>
        <a:xfrm>
          <a:off x="13583920" y="1465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12700</xdr:rowOff>
    </xdr:from>
    <xdr:ext cx="762000" cy="258445"/>
    <xdr:sp macro="" textlink="">
      <xdr:nvSpPr>
        <xdr:cNvPr id="270" name="テキスト ボックス 269"/>
        <xdr:cNvSpPr txBox="1"/>
      </xdr:nvSpPr>
      <xdr:spPr>
        <a:xfrm>
          <a:off x="13249910" y="14429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1" name="テキスト ボックス 270"/>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2" name="テキスト ボックス 271"/>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3" name="テキスト ボックス 272"/>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4" name="テキスト ボックス 273"/>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5" name="テキスト ボックス 274"/>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72390</xdr:rowOff>
    </xdr:from>
    <xdr:to xmlns:xdr="http://schemas.openxmlformats.org/drawingml/2006/spreadsheetDrawing">
      <xdr:col>81</xdr:col>
      <xdr:colOff>95250</xdr:colOff>
      <xdr:row>88</xdr:row>
      <xdr:rowOff>2540</xdr:rowOff>
    </xdr:to>
    <xdr:sp macro="" textlink="">
      <xdr:nvSpPr>
        <xdr:cNvPr id="276" name="楕円 275"/>
        <xdr:cNvSpPr/>
      </xdr:nvSpPr>
      <xdr:spPr>
        <a:xfrm>
          <a:off x="17119600" y="146570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88900</xdr:rowOff>
    </xdr:from>
    <xdr:ext cx="761365" cy="258445"/>
    <xdr:sp macro="" textlink="">
      <xdr:nvSpPr>
        <xdr:cNvPr id="277" name="給与水準   （国との比較）該当値テキスト"/>
        <xdr:cNvSpPr txBox="1"/>
      </xdr:nvSpPr>
      <xdr:spPr>
        <a:xfrm>
          <a:off x="17261205" y="14505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72390</xdr:rowOff>
    </xdr:from>
    <xdr:to xmlns:xdr="http://schemas.openxmlformats.org/drawingml/2006/spreadsheetDrawing">
      <xdr:col>77</xdr:col>
      <xdr:colOff>95250</xdr:colOff>
      <xdr:row>88</xdr:row>
      <xdr:rowOff>2540</xdr:rowOff>
    </xdr:to>
    <xdr:sp macro="" textlink="">
      <xdr:nvSpPr>
        <xdr:cNvPr id="278" name="楕円 277"/>
        <xdr:cNvSpPr/>
      </xdr:nvSpPr>
      <xdr:spPr>
        <a:xfrm>
          <a:off x="16273780" y="146570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12700</xdr:rowOff>
    </xdr:from>
    <xdr:ext cx="735965" cy="258445"/>
    <xdr:sp macro="" textlink="">
      <xdr:nvSpPr>
        <xdr:cNvPr id="279" name="テキスト ボックス 278"/>
        <xdr:cNvSpPr txBox="1"/>
      </xdr:nvSpPr>
      <xdr:spPr>
        <a:xfrm>
          <a:off x="15941675" y="144297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155575</xdr:rowOff>
    </xdr:from>
    <xdr:to xmlns:xdr="http://schemas.openxmlformats.org/drawingml/2006/spreadsheetDrawing">
      <xdr:col>73</xdr:col>
      <xdr:colOff>44450</xdr:colOff>
      <xdr:row>87</xdr:row>
      <xdr:rowOff>85725</xdr:rowOff>
    </xdr:to>
    <xdr:sp macro="" textlink="">
      <xdr:nvSpPr>
        <xdr:cNvPr id="280" name="楕円 279"/>
        <xdr:cNvSpPr/>
      </xdr:nvSpPr>
      <xdr:spPr>
        <a:xfrm>
          <a:off x="15377160" y="145726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95885</xdr:rowOff>
    </xdr:from>
    <xdr:ext cx="762000" cy="259080"/>
    <xdr:sp macro="" textlink="">
      <xdr:nvSpPr>
        <xdr:cNvPr id="281" name="テキスト ボックス 280"/>
        <xdr:cNvSpPr txBox="1"/>
      </xdr:nvSpPr>
      <xdr:spPr>
        <a:xfrm>
          <a:off x="15045055" y="1434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56515</xdr:rowOff>
    </xdr:from>
    <xdr:to xmlns:xdr="http://schemas.openxmlformats.org/drawingml/2006/spreadsheetDrawing">
      <xdr:col>68</xdr:col>
      <xdr:colOff>203200</xdr:colOff>
      <xdr:row>87</xdr:row>
      <xdr:rowOff>158750</xdr:rowOff>
    </xdr:to>
    <xdr:sp macro="" textlink="">
      <xdr:nvSpPr>
        <xdr:cNvPr id="282" name="楕円 281"/>
        <xdr:cNvSpPr/>
      </xdr:nvSpPr>
      <xdr:spPr>
        <a:xfrm>
          <a:off x="14480540" y="14641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142875</xdr:rowOff>
    </xdr:from>
    <xdr:ext cx="762000" cy="258445"/>
    <xdr:sp macro="" textlink="">
      <xdr:nvSpPr>
        <xdr:cNvPr id="283" name="テキスト ボックス 282"/>
        <xdr:cNvSpPr txBox="1"/>
      </xdr:nvSpPr>
      <xdr:spPr>
        <a:xfrm>
          <a:off x="14146530" y="14727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61595</xdr:rowOff>
    </xdr:from>
    <xdr:to xmlns:xdr="http://schemas.openxmlformats.org/drawingml/2006/spreadsheetDrawing">
      <xdr:col>64</xdr:col>
      <xdr:colOff>152400</xdr:colOff>
      <xdr:row>88</xdr:row>
      <xdr:rowOff>163195</xdr:rowOff>
    </xdr:to>
    <xdr:sp macro="" textlink="">
      <xdr:nvSpPr>
        <xdr:cNvPr id="284" name="楕円 283"/>
        <xdr:cNvSpPr/>
      </xdr:nvSpPr>
      <xdr:spPr>
        <a:xfrm>
          <a:off x="1358392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147955</xdr:rowOff>
    </xdr:from>
    <xdr:ext cx="762000" cy="258445"/>
    <xdr:sp macro="" textlink="">
      <xdr:nvSpPr>
        <xdr:cNvPr id="285" name="テキスト ボックス 284"/>
        <xdr:cNvSpPr txBox="1"/>
      </xdr:nvSpPr>
      <xdr:spPr>
        <a:xfrm>
          <a:off x="13249910" y="14900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7" name="テキスト ボックス 286"/>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8" name="テキスト ボックス 287"/>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[19.48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+0.57</a:t>
          </a:r>
          <a:r>
            <a:rPr kumimoji="1" lang="ja-JP" altLang="en-US" sz="1300">
              <a:latin typeface="ＭＳ Ｐゴシック"/>
              <a:ea typeface="ＭＳ Ｐゴシック"/>
            </a:rPr>
            <a:t>人」の状況であるが、類似団体内平均値と比較すると少ないがその差は狭まってきている。</a:t>
          </a:r>
        </a:p>
        <a:p>
          <a:r>
            <a:rPr kumimoji="1" lang="ja-JP" altLang="en-US" sz="1300">
              <a:latin typeface="ＭＳ Ｐゴシック"/>
              <a:ea typeface="ＭＳ Ｐゴシック"/>
            </a:rPr>
            <a:t>　人口減少化においても、課題解決に向けた取り組みを実施する中で、一定の職員数は必要であり、引き続き、状況に応じた管理と適正化に努める。</a:t>
          </a: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299" name="テキスト ボックス 298"/>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167640</xdr:rowOff>
    </xdr:from>
    <xdr:to xmlns:xdr="http://schemas.openxmlformats.org/drawingml/2006/spreadsheetDrawing">
      <xdr:col>85</xdr:col>
      <xdr:colOff>95250</xdr:colOff>
      <xdr:row>67</xdr:row>
      <xdr:rowOff>167640</xdr:rowOff>
    </xdr:to>
    <xdr:cxnSp macro="">
      <xdr:nvCxnSpPr>
        <xdr:cNvPr id="302" name="直線コネクタ 301"/>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165735</xdr:rowOff>
    </xdr:from>
    <xdr:to xmlns:xdr="http://schemas.openxmlformats.org/drawingml/2006/spreadsheetDrawing">
      <xdr:col>85</xdr:col>
      <xdr:colOff>95250</xdr:colOff>
      <xdr:row>63</xdr:row>
      <xdr:rowOff>165735</xdr:rowOff>
    </xdr:to>
    <xdr:cxnSp macro="">
      <xdr:nvCxnSpPr>
        <xdr:cNvPr id="306" name="直線コネクタ 305"/>
        <xdr:cNvCxnSpPr/>
      </xdr:nvCxnSpPr>
      <xdr:spPr>
        <a:xfrm>
          <a:off x="1294320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9080"/>
    <xdr:sp macro="" textlink="">
      <xdr:nvSpPr>
        <xdr:cNvPr id="309" name="テキスト ボックス 308"/>
        <xdr:cNvSpPr txBox="1"/>
      </xdr:nvSpPr>
      <xdr:spPr>
        <a:xfrm>
          <a:off x="12173585"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9080"/>
    <xdr:sp macro="" textlink="">
      <xdr:nvSpPr>
        <xdr:cNvPr id="311" name="テキスト ボックス 310"/>
        <xdr:cNvSpPr txBox="1"/>
      </xdr:nvSpPr>
      <xdr:spPr>
        <a:xfrm>
          <a:off x="12173585"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173585"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5" name="テキスト ボックス 314"/>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163195</xdr:rowOff>
    </xdr:from>
    <xdr:to xmlns:xdr="http://schemas.openxmlformats.org/drawingml/2006/spreadsheetDrawing">
      <xdr:col>81</xdr:col>
      <xdr:colOff>44450</xdr:colOff>
      <xdr:row>67</xdr:row>
      <xdr:rowOff>126365</xdr:rowOff>
    </xdr:to>
    <xdr:cxnSp macro="">
      <xdr:nvCxnSpPr>
        <xdr:cNvPr id="317" name="直線コネクタ 316"/>
        <xdr:cNvCxnSpPr/>
      </xdr:nvCxnSpPr>
      <xdr:spPr>
        <a:xfrm flipV="1">
          <a:off x="17172305" y="971867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98425</xdr:rowOff>
    </xdr:from>
    <xdr:ext cx="761365" cy="259080"/>
    <xdr:sp macro="" textlink="">
      <xdr:nvSpPr>
        <xdr:cNvPr id="318" name="定員管理の状況最小値テキスト"/>
        <xdr:cNvSpPr txBox="1"/>
      </xdr:nvSpPr>
      <xdr:spPr>
        <a:xfrm>
          <a:off x="17261205" y="11330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126365</xdr:rowOff>
    </xdr:from>
    <xdr:to xmlns:xdr="http://schemas.openxmlformats.org/drawingml/2006/spreadsheetDrawing">
      <xdr:col>81</xdr:col>
      <xdr:colOff>133350</xdr:colOff>
      <xdr:row>67</xdr:row>
      <xdr:rowOff>126365</xdr:rowOff>
    </xdr:to>
    <xdr:cxnSp macro="">
      <xdr:nvCxnSpPr>
        <xdr:cNvPr id="319" name="直線コネクタ 318"/>
        <xdr:cNvCxnSpPr/>
      </xdr:nvCxnSpPr>
      <xdr:spPr>
        <a:xfrm>
          <a:off x="17081500" y="113582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78105</xdr:rowOff>
    </xdr:from>
    <xdr:ext cx="761365" cy="259080"/>
    <xdr:sp macro="" textlink="">
      <xdr:nvSpPr>
        <xdr:cNvPr id="320" name="定員管理の状況最大値テキスト"/>
        <xdr:cNvSpPr txBox="1"/>
      </xdr:nvSpPr>
      <xdr:spPr>
        <a:xfrm>
          <a:off x="17261205" y="9465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163195</xdr:rowOff>
    </xdr:from>
    <xdr:to xmlns:xdr="http://schemas.openxmlformats.org/drawingml/2006/spreadsheetDrawing">
      <xdr:col>81</xdr:col>
      <xdr:colOff>133350</xdr:colOff>
      <xdr:row>57</xdr:row>
      <xdr:rowOff>163195</xdr:rowOff>
    </xdr:to>
    <xdr:cxnSp macro="">
      <xdr:nvCxnSpPr>
        <xdr:cNvPr id="321" name="直線コネクタ 320"/>
        <xdr:cNvCxnSpPr/>
      </xdr:nvCxnSpPr>
      <xdr:spPr>
        <a:xfrm>
          <a:off x="17081500" y="97186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125095</xdr:rowOff>
    </xdr:from>
    <xdr:to xmlns:xdr="http://schemas.openxmlformats.org/drawingml/2006/spreadsheetDrawing">
      <xdr:col>81</xdr:col>
      <xdr:colOff>44450</xdr:colOff>
      <xdr:row>59</xdr:row>
      <xdr:rowOff>144145</xdr:rowOff>
    </xdr:to>
    <xdr:cxnSp macro="">
      <xdr:nvCxnSpPr>
        <xdr:cNvPr id="322" name="直線コネクタ 321"/>
        <xdr:cNvCxnSpPr/>
      </xdr:nvCxnSpPr>
      <xdr:spPr>
        <a:xfrm>
          <a:off x="16326485" y="10015855"/>
          <a:ext cx="8458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165100</xdr:rowOff>
    </xdr:from>
    <xdr:ext cx="761365" cy="258445"/>
    <xdr:sp macro="" textlink="">
      <xdr:nvSpPr>
        <xdr:cNvPr id="323" name="定員管理の状況平均値テキスト"/>
        <xdr:cNvSpPr txBox="1"/>
      </xdr:nvSpPr>
      <xdr:spPr>
        <a:xfrm>
          <a:off x="17261205" y="100558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21590</xdr:rowOff>
    </xdr:from>
    <xdr:to xmlns:xdr="http://schemas.openxmlformats.org/drawingml/2006/spreadsheetDrawing">
      <xdr:col>81</xdr:col>
      <xdr:colOff>95250</xdr:colOff>
      <xdr:row>60</xdr:row>
      <xdr:rowOff>123190</xdr:rowOff>
    </xdr:to>
    <xdr:sp macro="" textlink="">
      <xdr:nvSpPr>
        <xdr:cNvPr id="324" name="フローチャート: 判断 323"/>
        <xdr:cNvSpPr/>
      </xdr:nvSpPr>
      <xdr:spPr>
        <a:xfrm>
          <a:off x="17119600" y="1007999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91440</xdr:rowOff>
    </xdr:from>
    <xdr:to xmlns:xdr="http://schemas.openxmlformats.org/drawingml/2006/spreadsheetDrawing">
      <xdr:col>77</xdr:col>
      <xdr:colOff>44450</xdr:colOff>
      <xdr:row>59</xdr:row>
      <xdr:rowOff>125095</xdr:rowOff>
    </xdr:to>
    <xdr:cxnSp macro="">
      <xdr:nvCxnSpPr>
        <xdr:cNvPr id="325" name="直線コネクタ 324"/>
        <xdr:cNvCxnSpPr/>
      </xdr:nvCxnSpPr>
      <xdr:spPr>
        <a:xfrm>
          <a:off x="15427960" y="9982200"/>
          <a:ext cx="8985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3810</xdr:rowOff>
    </xdr:from>
    <xdr:to xmlns:xdr="http://schemas.openxmlformats.org/drawingml/2006/spreadsheetDrawing">
      <xdr:col>77</xdr:col>
      <xdr:colOff>95250</xdr:colOff>
      <xdr:row>60</xdr:row>
      <xdr:rowOff>105410</xdr:rowOff>
    </xdr:to>
    <xdr:sp macro="" textlink="">
      <xdr:nvSpPr>
        <xdr:cNvPr id="326" name="フローチャート: 判断 325"/>
        <xdr:cNvSpPr/>
      </xdr:nvSpPr>
      <xdr:spPr>
        <a:xfrm>
          <a:off x="16273780" y="100622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90170</xdr:rowOff>
    </xdr:from>
    <xdr:ext cx="735965" cy="258445"/>
    <xdr:sp macro="" textlink="">
      <xdr:nvSpPr>
        <xdr:cNvPr id="327" name="テキスト ボックス 326"/>
        <xdr:cNvSpPr txBox="1"/>
      </xdr:nvSpPr>
      <xdr:spPr>
        <a:xfrm>
          <a:off x="15941675" y="101485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46990</xdr:rowOff>
    </xdr:from>
    <xdr:to xmlns:xdr="http://schemas.openxmlformats.org/drawingml/2006/spreadsheetDrawing">
      <xdr:col>72</xdr:col>
      <xdr:colOff>203200</xdr:colOff>
      <xdr:row>59</xdr:row>
      <xdr:rowOff>91440</xdr:rowOff>
    </xdr:to>
    <xdr:cxnSp macro="">
      <xdr:nvCxnSpPr>
        <xdr:cNvPr id="328" name="直線コネクタ 327"/>
        <xdr:cNvCxnSpPr/>
      </xdr:nvCxnSpPr>
      <xdr:spPr>
        <a:xfrm>
          <a:off x="14531340" y="9937750"/>
          <a:ext cx="8966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3175</xdr:rowOff>
    </xdr:from>
    <xdr:to xmlns:xdr="http://schemas.openxmlformats.org/drawingml/2006/spreadsheetDrawing">
      <xdr:col>73</xdr:col>
      <xdr:colOff>44450</xdr:colOff>
      <xdr:row>60</xdr:row>
      <xdr:rowOff>104775</xdr:rowOff>
    </xdr:to>
    <xdr:sp macro="" textlink="">
      <xdr:nvSpPr>
        <xdr:cNvPr id="329" name="フローチャート: 判断 328"/>
        <xdr:cNvSpPr/>
      </xdr:nvSpPr>
      <xdr:spPr>
        <a:xfrm>
          <a:off x="15377160" y="100615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89535</xdr:rowOff>
    </xdr:from>
    <xdr:ext cx="762000" cy="258445"/>
    <xdr:sp macro="" textlink="">
      <xdr:nvSpPr>
        <xdr:cNvPr id="330" name="テキスト ボックス 329"/>
        <xdr:cNvSpPr txBox="1"/>
      </xdr:nvSpPr>
      <xdr:spPr>
        <a:xfrm>
          <a:off x="15045055" y="1014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167640</xdr:rowOff>
    </xdr:from>
    <xdr:to xmlns:xdr="http://schemas.openxmlformats.org/drawingml/2006/spreadsheetDrawing">
      <xdr:col>68</xdr:col>
      <xdr:colOff>152400</xdr:colOff>
      <xdr:row>59</xdr:row>
      <xdr:rowOff>46990</xdr:rowOff>
    </xdr:to>
    <xdr:cxnSp macro="">
      <xdr:nvCxnSpPr>
        <xdr:cNvPr id="331" name="直線コネクタ 330"/>
        <xdr:cNvCxnSpPr/>
      </xdr:nvCxnSpPr>
      <xdr:spPr>
        <a:xfrm>
          <a:off x="13634720" y="9890760"/>
          <a:ext cx="89662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xdr:rowOff>
    </xdr:from>
    <xdr:to xmlns:xdr="http://schemas.openxmlformats.org/drawingml/2006/spreadsheetDrawing">
      <xdr:col>68</xdr:col>
      <xdr:colOff>203200</xdr:colOff>
      <xdr:row>60</xdr:row>
      <xdr:rowOff>102870</xdr:rowOff>
    </xdr:to>
    <xdr:sp macro="" textlink="">
      <xdr:nvSpPr>
        <xdr:cNvPr id="332" name="フローチャート: 判断 331"/>
        <xdr:cNvSpPr/>
      </xdr:nvSpPr>
      <xdr:spPr>
        <a:xfrm>
          <a:off x="14480540" y="1005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86995</xdr:rowOff>
    </xdr:from>
    <xdr:ext cx="762000" cy="258445"/>
    <xdr:sp macro="" textlink="">
      <xdr:nvSpPr>
        <xdr:cNvPr id="333" name="テキスト ボックス 332"/>
        <xdr:cNvSpPr txBox="1"/>
      </xdr:nvSpPr>
      <xdr:spPr>
        <a:xfrm>
          <a:off x="14146530" y="10145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153035</xdr:rowOff>
    </xdr:from>
    <xdr:to xmlns:xdr="http://schemas.openxmlformats.org/drawingml/2006/spreadsheetDrawing">
      <xdr:col>64</xdr:col>
      <xdr:colOff>152400</xdr:colOff>
      <xdr:row>60</xdr:row>
      <xdr:rowOff>83185</xdr:rowOff>
    </xdr:to>
    <xdr:sp macro="" textlink="">
      <xdr:nvSpPr>
        <xdr:cNvPr id="334" name="フローチャート: 判断 333"/>
        <xdr:cNvSpPr/>
      </xdr:nvSpPr>
      <xdr:spPr>
        <a:xfrm>
          <a:off x="1358392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67945</xdr:rowOff>
    </xdr:from>
    <xdr:ext cx="762000" cy="258445"/>
    <xdr:sp macro="" textlink="">
      <xdr:nvSpPr>
        <xdr:cNvPr id="335" name="テキスト ボックス 334"/>
        <xdr:cNvSpPr txBox="1"/>
      </xdr:nvSpPr>
      <xdr:spPr>
        <a:xfrm>
          <a:off x="13249910" y="1012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6" name="テキスト ボックス 335"/>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7" name="テキスト ボックス 336"/>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38" name="テキスト ボックス 337"/>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9" name="テキスト ボックス 338"/>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40" name="テキスト ボックス 339"/>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93345</xdr:rowOff>
    </xdr:from>
    <xdr:to xmlns:xdr="http://schemas.openxmlformats.org/drawingml/2006/spreadsheetDrawing">
      <xdr:col>81</xdr:col>
      <xdr:colOff>95250</xdr:colOff>
      <xdr:row>60</xdr:row>
      <xdr:rowOff>23495</xdr:rowOff>
    </xdr:to>
    <xdr:sp macro="" textlink="">
      <xdr:nvSpPr>
        <xdr:cNvPr id="341" name="楕円 340"/>
        <xdr:cNvSpPr/>
      </xdr:nvSpPr>
      <xdr:spPr>
        <a:xfrm>
          <a:off x="17119600" y="99841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110490</xdr:rowOff>
    </xdr:from>
    <xdr:ext cx="761365" cy="258445"/>
    <xdr:sp macro="" textlink="">
      <xdr:nvSpPr>
        <xdr:cNvPr id="342" name="定員管理の状況該当値テキスト"/>
        <xdr:cNvSpPr txBox="1"/>
      </xdr:nvSpPr>
      <xdr:spPr>
        <a:xfrm>
          <a:off x="17261205" y="9833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74295</xdr:rowOff>
    </xdr:from>
    <xdr:to xmlns:xdr="http://schemas.openxmlformats.org/drawingml/2006/spreadsheetDrawing">
      <xdr:col>77</xdr:col>
      <xdr:colOff>95250</xdr:colOff>
      <xdr:row>60</xdr:row>
      <xdr:rowOff>4445</xdr:rowOff>
    </xdr:to>
    <xdr:sp macro="" textlink="">
      <xdr:nvSpPr>
        <xdr:cNvPr id="343" name="楕円 342"/>
        <xdr:cNvSpPr/>
      </xdr:nvSpPr>
      <xdr:spPr>
        <a:xfrm>
          <a:off x="16273780" y="99650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14605</xdr:rowOff>
    </xdr:from>
    <xdr:ext cx="735965" cy="258445"/>
    <xdr:sp macro="" textlink="">
      <xdr:nvSpPr>
        <xdr:cNvPr id="344" name="テキスト ボックス 343"/>
        <xdr:cNvSpPr txBox="1"/>
      </xdr:nvSpPr>
      <xdr:spPr>
        <a:xfrm>
          <a:off x="15941675" y="97377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40640</xdr:rowOff>
    </xdr:from>
    <xdr:to xmlns:xdr="http://schemas.openxmlformats.org/drawingml/2006/spreadsheetDrawing">
      <xdr:col>73</xdr:col>
      <xdr:colOff>44450</xdr:colOff>
      <xdr:row>59</xdr:row>
      <xdr:rowOff>142240</xdr:rowOff>
    </xdr:to>
    <xdr:sp macro="" textlink="">
      <xdr:nvSpPr>
        <xdr:cNvPr id="345" name="楕円 344"/>
        <xdr:cNvSpPr/>
      </xdr:nvSpPr>
      <xdr:spPr>
        <a:xfrm>
          <a:off x="15377160" y="993140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152400</xdr:rowOff>
    </xdr:from>
    <xdr:ext cx="762000" cy="259080"/>
    <xdr:sp macro="" textlink="">
      <xdr:nvSpPr>
        <xdr:cNvPr id="346" name="テキスト ボックス 345"/>
        <xdr:cNvSpPr txBox="1"/>
      </xdr:nvSpPr>
      <xdr:spPr>
        <a:xfrm>
          <a:off x="15045055" y="970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167640</xdr:rowOff>
    </xdr:from>
    <xdr:to xmlns:xdr="http://schemas.openxmlformats.org/drawingml/2006/spreadsheetDrawing">
      <xdr:col>68</xdr:col>
      <xdr:colOff>203200</xdr:colOff>
      <xdr:row>59</xdr:row>
      <xdr:rowOff>97790</xdr:rowOff>
    </xdr:to>
    <xdr:sp macro="" textlink="">
      <xdr:nvSpPr>
        <xdr:cNvPr id="347" name="楕円 346"/>
        <xdr:cNvSpPr/>
      </xdr:nvSpPr>
      <xdr:spPr>
        <a:xfrm>
          <a:off x="14480540" y="9890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107950</xdr:rowOff>
    </xdr:from>
    <xdr:ext cx="762000" cy="258445"/>
    <xdr:sp macro="" textlink="">
      <xdr:nvSpPr>
        <xdr:cNvPr id="348" name="テキスト ボックス 347"/>
        <xdr:cNvSpPr txBox="1"/>
      </xdr:nvSpPr>
      <xdr:spPr>
        <a:xfrm>
          <a:off x="14146530" y="9663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116840</xdr:rowOff>
    </xdr:from>
    <xdr:to xmlns:xdr="http://schemas.openxmlformats.org/drawingml/2006/spreadsheetDrawing">
      <xdr:col>64</xdr:col>
      <xdr:colOff>152400</xdr:colOff>
      <xdr:row>59</xdr:row>
      <xdr:rowOff>46990</xdr:rowOff>
    </xdr:to>
    <xdr:sp macro="" textlink="">
      <xdr:nvSpPr>
        <xdr:cNvPr id="349" name="楕円 348"/>
        <xdr:cNvSpPr/>
      </xdr:nvSpPr>
      <xdr:spPr>
        <a:xfrm>
          <a:off x="13583920" y="983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57150</xdr:rowOff>
    </xdr:from>
    <xdr:ext cx="762000" cy="259080"/>
    <xdr:sp macro="" textlink="">
      <xdr:nvSpPr>
        <xdr:cNvPr id="350" name="テキスト ボックス 349"/>
        <xdr:cNvSpPr txBox="1"/>
      </xdr:nvSpPr>
      <xdr:spPr>
        <a:xfrm>
          <a:off x="13249910" y="961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2" name="テキスト ボックス 351"/>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3" name="テキスト ボックス 352"/>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単年度比率は、標準税収入額等が減少したことに加え地方債の元利償還金の増加等により令和元年度の単年度比率では、前年度から</a:t>
          </a:r>
          <a:r>
            <a:rPr kumimoji="1" lang="en-US" altLang="ja-JP" sz="1300">
              <a:latin typeface="ＭＳ Ｐゴシック"/>
              <a:ea typeface="ＭＳ Ｐゴシック"/>
            </a:rPr>
            <a:t>0.52</a:t>
          </a:r>
          <a:r>
            <a:rPr kumimoji="1" lang="ja-JP" altLang="en-US" sz="1300">
              <a:latin typeface="ＭＳ Ｐゴシック"/>
              <a:ea typeface="ＭＳ Ｐゴシック"/>
            </a:rPr>
            <a:t>ポイント増加になっている。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en-US" altLang="ja-JP" sz="1300">
              <a:latin typeface="ＭＳ Ｐゴシック"/>
              <a:ea typeface="ＭＳ Ｐゴシック"/>
            </a:rPr>
            <a:t>3</a:t>
          </a:r>
          <a:r>
            <a:rPr kumimoji="1" lang="ja-JP" altLang="en-US" sz="1300">
              <a:latin typeface="ＭＳ Ｐゴシック"/>
              <a:ea typeface="ＭＳ Ｐゴシック"/>
            </a:rPr>
            <a:t>か年平均では前年度比「</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ポイント」となっており平成</a:t>
          </a:r>
          <a:r>
            <a:rPr kumimoji="1" lang="en-US" altLang="ja-JP" sz="1300">
              <a:latin typeface="ＭＳ Ｐゴシック"/>
              <a:ea typeface="ＭＳ Ｐゴシック"/>
            </a:rPr>
            <a:t>28</a:t>
          </a:r>
          <a:r>
            <a:rPr kumimoji="1" lang="ja-JP" altLang="en-US" sz="1300">
              <a:latin typeface="ＭＳ Ｐゴシック"/>
              <a:ea typeface="ＭＳ Ｐゴシック"/>
            </a:rPr>
            <a:t>年度（</a:t>
          </a:r>
          <a:r>
            <a:rPr kumimoji="1" lang="en-US" altLang="ja-JP" sz="1300">
              <a:latin typeface="ＭＳ Ｐゴシック"/>
              <a:ea typeface="ＭＳ Ｐゴシック"/>
            </a:rPr>
            <a:t>0.21</a:t>
          </a:r>
          <a:r>
            <a:rPr kumimoji="1" lang="ja-JP" altLang="en-US" sz="1300">
              <a:latin typeface="ＭＳ Ｐゴシック"/>
              <a:ea typeface="ＭＳ Ｐゴシック"/>
            </a:rPr>
            <a:t>％）の算入が終わり令和元年度の算入が始まったことが要因となっている。</a:t>
          </a:r>
        </a:p>
        <a:p>
          <a:r>
            <a:rPr kumimoji="1" lang="ja-JP" altLang="en-US" sz="1300">
              <a:latin typeface="ＭＳ Ｐゴシック"/>
              <a:ea typeface="ＭＳ Ｐゴシック"/>
            </a:rPr>
            <a:t>　今後予定している保育所・幼稚園高台移転事業等、起債を主な財源とする大型事業が控えており、繰上償還等も検討し当該比率の上昇抑制に努める。</a:t>
          </a: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4" name="テキスト ボックス 363"/>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6" name="テキスト ボックス 365"/>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7" name="直線コネクタ 366"/>
        <xdr:cNvCxnSpPr/>
      </xdr:nvCxnSpPr>
      <xdr:spPr>
        <a:xfrm>
          <a:off x="1294320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8" name="テキスト ボックス 367"/>
        <xdr:cNvSpPr txBox="1"/>
      </xdr:nvSpPr>
      <xdr:spPr>
        <a:xfrm>
          <a:off x="12173585"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9" name="直線コネクタ 368"/>
        <xdr:cNvCxnSpPr/>
      </xdr:nvCxnSpPr>
      <xdr:spPr>
        <a:xfrm>
          <a:off x="1294320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0" name="テキスト ボックス 369"/>
        <xdr:cNvSpPr txBox="1"/>
      </xdr:nvSpPr>
      <xdr:spPr>
        <a:xfrm>
          <a:off x="12173585" y="692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1" name="直線コネクタ 370"/>
        <xdr:cNvCxnSpPr/>
      </xdr:nvCxnSpPr>
      <xdr:spPr>
        <a:xfrm>
          <a:off x="1294320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810"/>
    <xdr:sp macro="" textlink="">
      <xdr:nvSpPr>
        <xdr:cNvPr id="372" name="テキスト ボックス 371"/>
        <xdr:cNvSpPr txBox="1"/>
      </xdr:nvSpPr>
      <xdr:spPr>
        <a:xfrm>
          <a:off x="12173585" y="645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3" name="直線コネクタ 372"/>
        <xdr:cNvCxnSpPr/>
      </xdr:nvCxnSpPr>
      <xdr:spPr>
        <a:xfrm>
          <a:off x="1294320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163830</xdr:rowOff>
    </xdr:from>
    <xdr:to xmlns:xdr="http://schemas.openxmlformats.org/drawingml/2006/spreadsheetDrawing">
      <xdr:col>81</xdr:col>
      <xdr:colOff>44450</xdr:colOff>
      <xdr:row>43</xdr:row>
      <xdr:rowOff>153035</xdr:rowOff>
    </xdr:to>
    <xdr:cxnSp macro="">
      <xdr:nvCxnSpPr>
        <xdr:cNvPr id="376" name="直線コネクタ 375"/>
        <xdr:cNvCxnSpPr/>
      </xdr:nvCxnSpPr>
      <xdr:spPr>
        <a:xfrm flipV="1">
          <a:off x="17172305" y="6366510"/>
          <a:ext cx="0" cy="995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125095</xdr:rowOff>
    </xdr:from>
    <xdr:ext cx="761365" cy="258445"/>
    <xdr:sp macro="" textlink="">
      <xdr:nvSpPr>
        <xdr:cNvPr id="377" name="公債費負担の状況最小値テキスト"/>
        <xdr:cNvSpPr txBox="1"/>
      </xdr:nvSpPr>
      <xdr:spPr>
        <a:xfrm>
          <a:off x="17261205" y="7333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153035</xdr:rowOff>
    </xdr:from>
    <xdr:to xmlns:xdr="http://schemas.openxmlformats.org/drawingml/2006/spreadsheetDrawing">
      <xdr:col>81</xdr:col>
      <xdr:colOff>133350</xdr:colOff>
      <xdr:row>43</xdr:row>
      <xdr:rowOff>153035</xdr:rowOff>
    </xdr:to>
    <xdr:cxnSp macro="">
      <xdr:nvCxnSpPr>
        <xdr:cNvPr id="378" name="直線コネクタ 377"/>
        <xdr:cNvCxnSpPr/>
      </xdr:nvCxnSpPr>
      <xdr:spPr>
        <a:xfrm>
          <a:off x="17081500" y="73615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78740</xdr:rowOff>
    </xdr:from>
    <xdr:ext cx="761365" cy="259080"/>
    <xdr:sp macro="" textlink="">
      <xdr:nvSpPr>
        <xdr:cNvPr id="379" name="公債費負担の状況最大値テキスト"/>
        <xdr:cNvSpPr txBox="1"/>
      </xdr:nvSpPr>
      <xdr:spPr>
        <a:xfrm>
          <a:off x="17261205" y="6113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163830</xdr:rowOff>
    </xdr:from>
    <xdr:to xmlns:xdr="http://schemas.openxmlformats.org/drawingml/2006/spreadsheetDrawing">
      <xdr:col>81</xdr:col>
      <xdr:colOff>133350</xdr:colOff>
      <xdr:row>37</xdr:row>
      <xdr:rowOff>163830</xdr:rowOff>
    </xdr:to>
    <xdr:cxnSp macro="">
      <xdr:nvCxnSpPr>
        <xdr:cNvPr id="380" name="直線コネクタ 379"/>
        <xdr:cNvCxnSpPr/>
      </xdr:nvCxnSpPr>
      <xdr:spPr>
        <a:xfrm>
          <a:off x="17081500" y="63665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129540</xdr:rowOff>
    </xdr:from>
    <xdr:to xmlns:xdr="http://schemas.openxmlformats.org/drawingml/2006/spreadsheetDrawing">
      <xdr:col>81</xdr:col>
      <xdr:colOff>44450</xdr:colOff>
      <xdr:row>39</xdr:row>
      <xdr:rowOff>167640</xdr:rowOff>
    </xdr:to>
    <xdr:cxnSp macro="">
      <xdr:nvCxnSpPr>
        <xdr:cNvPr id="381" name="直線コネクタ 380"/>
        <xdr:cNvCxnSpPr/>
      </xdr:nvCxnSpPr>
      <xdr:spPr>
        <a:xfrm>
          <a:off x="16326485" y="6667500"/>
          <a:ext cx="8458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159385</xdr:rowOff>
    </xdr:from>
    <xdr:ext cx="761365" cy="258445"/>
    <xdr:sp macro="" textlink="">
      <xdr:nvSpPr>
        <xdr:cNvPr id="382" name="公債費負担の状況平均値テキスト"/>
        <xdr:cNvSpPr txBox="1"/>
      </xdr:nvSpPr>
      <xdr:spPr>
        <a:xfrm>
          <a:off x="17261205" y="68649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15875</xdr:rowOff>
    </xdr:from>
    <xdr:to xmlns:xdr="http://schemas.openxmlformats.org/drawingml/2006/spreadsheetDrawing">
      <xdr:col>81</xdr:col>
      <xdr:colOff>95250</xdr:colOff>
      <xdr:row>41</xdr:row>
      <xdr:rowOff>117475</xdr:rowOff>
    </xdr:to>
    <xdr:sp macro="" textlink="">
      <xdr:nvSpPr>
        <xdr:cNvPr id="383" name="フローチャート: 判断 382"/>
        <xdr:cNvSpPr/>
      </xdr:nvSpPr>
      <xdr:spPr>
        <a:xfrm>
          <a:off x="17119600" y="688911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129540</xdr:rowOff>
    </xdr:from>
    <xdr:to xmlns:xdr="http://schemas.openxmlformats.org/drawingml/2006/spreadsheetDrawing">
      <xdr:col>77</xdr:col>
      <xdr:colOff>44450</xdr:colOff>
      <xdr:row>39</xdr:row>
      <xdr:rowOff>148590</xdr:rowOff>
    </xdr:to>
    <xdr:cxnSp macro="">
      <xdr:nvCxnSpPr>
        <xdr:cNvPr id="384" name="直線コネクタ 383"/>
        <xdr:cNvCxnSpPr/>
      </xdr:nvCxnSpPr>
      <xdr:spPr>
        <a:xfrm flipV="1">
          <a:off x="15427960" y="6667500"/>
          <a:ext cx="8985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6350</xdr:rowOff>
    </xdr:from>
    <xdr:to xmlns:xdr="http://schemas.openxmlformats.org/drawingml/2006/spreadsheetDrawing">
      <xdr:col>77</xdr:col>
      <xdr:colOff>95250</xdr:colOff>
      <xdr:row>41</xdr:row>
      <xdr:rowOff>107950</xdr:rowOff>
    </xdr:to>
    <xdr:sp macro="" textlink="">
      <xdr:nvSpPr>
        <xdr:cNvPr id="385" name="フローチャート: 判断 384"/>
        <xdr:cNvSpPr/>
      </xdr:nvSpPr>
      <xdr:spPr>
        <a:xfrm>
          <a:off x="16273780" y="687959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92710</xdr:rowOff>
    </xdr:from>
    <xdr:ext cx="735965" cy="258445"/>
    <xdr:sp macro="" textlink="">
      <xdr:nvSpPr>
        <xdr:cNvPr id="386" name="テキスト ボックス 385"/>
        <xdr:cNvSpPr txBox="1"/>
      </xdr:nvSpPr>
      <xdr:spPr>
        <a:xfrm>
          <a:off x="15941675" y="69659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148590</xdr:rowOff>
    </xdr:from>
    <xdr:to xmlns:xdr="http://schemas.openxmlformats.org/drawingml/2006/spreadsheetDrawing">
      <xdr:col>72</xdr:col>
      <xdr:colOff>203200</xdr:colOff>
      <xdr:row>40</xdr:row>
      <xdr:rowOff>49530</xdr:rowOff>
    </xdr:to>
    <xdr:cxnSp macro="">
      <xdr:nvCxnSpPr>
        <xdr:cNvPr id="387" name="直線コネクタ 386"/>
        <xdr:cNvCxnSpPr/>
      </xdr:nvCxnSpPr>
      <xdr:spPr>
        <a:xfrm flipV="1">
          <a:off x="14531340" y="6686550"/>
          <a:ext cx="8966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6350</xdr:rowOff>
    </xdr:from>
    <xdr:to xmlns:xdr="http://schemas.openxmlformats.org/drawingml/2006/spreadsheetDrawing">
      <xdr:col>73</xdr:col>
      <xdr:colOff>44450</xdr:colOff>
      <xdr:row>41</xdr:row>
      <xdr:rowOff>107950</xdr:rowOff>
    </xdr:to>
    <xdr:sp macro="" textlink="">
      <xdr:nvSpPr>
        <xdr:cNvPr id="388" name="フローチャート: 判断 387"/>
        <xdr:cNvSpPr/>
      </xdr:nvSpPr>
      <xdr:spPr>
        <a:xfrm>
          <a:off x="15377160" y="687959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92710</xdr:rowOff>
    </xdr:from>
    <xdr:ext cx="762000" cy="258445"/>
    <xdr:sp macro="" textlink="">
      <xdr:nvSpPr>
        <xdr:cNvPr id="389" name="テキスト ボックス 388"/>
        <xdr:cNvSpPr txBox="1"/>
      </xdr:nvSpPr>
      <xdr:spPr>
        <a:xfrm>
          <a:off x="15045055" y="696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49530</xdr:rowOff>
    </xdr:from>
    <xdr:to xmlns:xdr="http://schemas.openxmlformats.org/drawingml/2006/spreadsheetDrawing">
      <xdr:col>68</xdr:col>
      <xdr:colOff>152400</xdr:colOff>
      <xdr:row>41</xdr:row>
      <xdr:rowOff>42545</xdr:rowOff>
    </xdr:to>
    <xdr:cxnSp macro="">
      <xdr:nvCxnSpPr>
        <xdr:cNvPr id="390" name="直線コネクタ 389"/>
        <xdr:cNvCxnSpPr/>
      </xdr:nvCxnSpPr>
      <xdr:spPr>
        <a:xfrm flipV="1">
          <a:off x="13634720" y="6755130"/>
          <a:ext cx="89662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20320</xdr:rowOff>
    </xdr:from>
    <xdr:to xmlns:xdr="http://schemas.openxmlformats.org/drawingml/2006/spreadsheetDrawing">
      <xdr:col>68</xdr:col>
      <xdr:colOff>203200</xdr:colOff>
      <xdr:row>41</xdr:row>
      <xdr:rowOff>121920</xdr:rowOff>
    </xdr:to>
    <xdr:sp macro="" textlink="">
      <xdr:nvSpPr>
        <xdr:cNvPr id="391" name="フローチャート: 判断 390"/>
        <xdr:cNvSpPr/>
      </xdr:nvSpPr>
      <xdr:spPr>
        <a:xfrm>
          <a:off x="1448054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106680</xdr:rowOff>
    </xdr:from>
    <xdr:ext cx="762000" cy="258445"/>
    <xdr:sp macro="" textlink="">
      <xdr:nvSpPr>
        <xdr:cNvPr id="392" name="テキスト ボックス 391"/>
        <xdr:cNvSpPr txBox="1"/>
      </xdr:nvSpPr>
      <xdr:spPr>
        <a:xfrm>
          <a:off x="14146530" y="697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40005</xdr:rowOff>
    </xdr:from>
    <xdr:to xmlns:xdr="http://schemas.openxmlformats.org/drawingml/2006/spreadsheetDrawing">
      <xdr:col>64</xdr:col>
      <xdr:colOff>152400</xdr:colOff>
      <xdr:row>41</xdr:row>
      <xdr:rowOff>141605</xdr:rowOff>
    </xdr:to>
    <xdr:sp macro="" textlink="">
      <xdr:nvSpPr>
        <xdr:cNvPr id="393" name="フローチャート: 判断 392"/>
        <xdr:cNvSpPr/>
      </xdr:nvSpPr>
      <xdr:spPr>
        <a:xfrm>
          <a:off x="1358392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126365</xdr:rowOff>
    </xdr:from>
    <xdr:ext cx="762000" cy="258445"/>
    <xdr:sp macro="" textlink="">
      <xdr:nvSpPr>
        <xdr:cNvPr id="394" name="テキスト ボックス 393"/>
        <xdr:cNvSpPr txBox="1"/>
      </xdr:nvSpPr>
      <xdr:spPr>
        <a:xfrm>
          <a:off x="13249910" y="6999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397" name="テキスト ボックス 396"/>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117475</xdr:rowOff>
    </xdr:from>
    <xdr:to xmlns:xdr="http://schemas.openxmlformats.org/drawingml/2006/spreadsheetDrawing">
      <xdr:col>81</xdr:col>
      <xdr:colOff>95250</xdr:colOff>
      <xdr:row>40</xdr:row>
      <xdr:rowOff>47625</xdr:rowOff>
    </xdr:to>
    <xdr:sp macro="" textlink="">
      <xdr:nvSpPr>
        <xdr:cNvPr id="400" name="楕円 399"/>
        <xdr:cNvSpPr/>
      </xdr:nvSpPr>
      <xdr:spPr>
        <a:xfrm>
          <a:off x="17119600" y="66554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133985</xdr:rowOff>
    </xdr:from>
    <xdr:ext cx="761365" cy="259080"/>
    <xdr:sp macro="" textlink="">
      <xdr:nvSpPr>
        <xdr:cNvPr id="401" name="公債費負担の状況該当値テキスト"/>
        <xdr:cNvSpPr txBox="1"/>
      </xdr:nvSpPr>
      <xdr:spPr>
        <a:xfrm>
          <a:off x="17261205" y="6504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78740</xdr:rowOff>
    </xdr:from>
    <xdr:to xmlns:xdr="http://schemas.openxmlformats.org/drawingml/2006/spreadsheetDrawing">
      <xdr:col>77</xdr:col>
      <xdr:colOff>95250</xdr:colOff>
      <xdr:row>40</xdr:row>
      <xdr:rowOff>8890</xdr:rowOff>
    </xdr:to>
    <xdr:sp macro="" textlink="">
      <xdr:nvSpPr>
        <xdr:cNvPr id="402" name="楕円 401"/>
        <xdr:cNvSpPr/>
      </xdr:nvSpPr>
      <xdr:spPr>
        <a:xfrm>
          <a:off x="16273780" y="661670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19050</xdr:rowOff>
    </xdr:from>
    <xdr:ext cx="735965" cy="259080"/>
    <xdr:sp macro="" textlink="">
      <xdr:nvSpPr>
        <xdr:cNvPr id="403" name="テキスト ボックス 402"/>
        <xdr:cNvSpPr txBox="1"/>
      </xdr:nvSpPr>
      <xdr:spPr>
        <a:xfrm>
          <a:off x="15941675" y="63893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97790</xdr:rowOff>
    </xdr:from>
    <xdr:to xmlns:xdr="http://schemas.openxmlformats.org/drawingml/2006/spreadsheetDrawing">
      <xdr:col>73</xdr:col>
      <xdr:colOff>44450</xdr:colOff>
      <xdr:row>40</xdr:row>
      <xdr:rowOff>28575</xdr:rowOff>
    </xdr:to>
    <xdr:sp macro="" textlink="">
      <xdr:nvSpPr>
        <xdr:cNvPr id="404" name="楕円 403"/>
        <xdr:cNvSpPr/>
      </xdr:nvSpPr>
      <xdr:spPr>
        <a:xfrm>
          <a:off x="15377160" y="6635750"/>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38100</xdr:rowOff>
    </xdr:from>
    <xdr:ext cx="762000" cy="259080"/>
    <xdr:sp macro="" textlink="">
      <xdr:nvSpPr>
        <xdr:cNvPr id="405" name="テキスト ボックス 404"/>
        <xdr:cNvSpPr txBox="1"/>
      </xdr:nvSpPr>
      <xdr:spPr>
        <a:xfrm>
          <a:off x="15045055" y="640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167640</xdr:rowOff>
    </xdr:from>
    <xdr:to xmlns:xdr="http://schemas.openxmlformats.org/drawingml/2006/spreadsheetDrawing">
      <xdr:col>68</xdr:col>
      <xdr:colOff>203200</xdr:colOff>
      <xdr:row>40</xdr:row>
      <xdr:rowOff>100330</xdr:rowOff>
    </xdr:to>
    <xdr:sp macro="" textlink="">
      <xdr:nvSpPr>
        <xdr:cNvPr id="406" name="楕円 405"/>
        <xdr:cNvSpPr/>
      </xdr:nvSpPr>
      <xdr:spPr>
        <a:xfrm>
          <a:off x="14480540" y="67056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110490</xdr:rowOff>
    </xdr:from>
    <xdr:ext cx="762000" cy="258445"/>
    <xdr:sp macro="" textlink="">
      <xdr:nvSpPr>
        <xdr:cNvPr id="407" name="テキスト ボックス 406"/>
        <xdr:cNvSpPr txBox="1"/>
      </xdr:nvSpPr>
      <xdr:spPr>
        <a:xfrm>
          <a:off x="14146530" y="6480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163195</xdr:rowOff>
    </xdr:from>
    <xdr:to xmlns:xdr="http://schemas.openxmlformats.org/drawingml/2006/spreadsheetDrawing">
      <xdr:col>64</xdr:col>
      <xdr:colOff>152400</xdr:colOff>
      <xdr:row>41</xdr:row>
      <xdr:rowOff>93345</xdr:rowOff>
    </xdr:to>
    <xdr:sp macro="" textlink="">
      <xdr:nvSpPr>
        <xdr:cNvPr id="408" name="楕円 407"/>
        <xdr:cNvSpPr/>
      </xdr:nvSpPr>
      <xdr:spPr>
        <a:xfrm>
          <a:off x="13583920" y="6868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103505</xdr:rowOff>
    </xdr:from>
    <xdr:ext cx="762000" cy="258445"/>
    <xdr:sp macro="" textlink="">
      <xdr:nvSpPr>
        <xdr:cNvPr id="409" name="テキスト ボックス 408"/>
        <xdr:cNvSpPr txBox="1"/>
      </xdr:nvSpPr>
      <xdr:spPr>
        <a:xfrm>
          <a:off x="13249910" y="6641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現在は、基金等の充当財源があるため、数値としては計上していない状況である。しかしながら、今後増加が予想される公債費や普通交付税の状況により数値の上昇も想定されることから、引き続き新規投資的経費の点検等を行っていく必要があ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5" name="テキスト ボックス 424"/>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27" name="テキスト ボックス 426"/>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29" name="テキスト ボックス 428"/>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35" name="テキスト ボックス 434"/>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20955</xdr:rowOff>
    </xdr:to>
    <xdr:cxnSp macro="">
      <xdr:nvCxnSpPr>
        <xdr:cNvPr id="438" name="直線コネクタ 437"/>
        <xdr:cNvCxnSpPr/>
      </xdr:nvCxnSpPr>
      <xdr:spPr>
        <a:xfrm flipV="1">
          <a:off x="17172305" y="2320925"/>
          <a:ext cx="0" cy="1388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164465</xdr:rowOff>
    </xdr:from>
    <xdr:ext cx="761365" cy="258445"/>
    <xdr:sp macro="" textlink="">
      <xdr:nvSpPr>
        <xdr:cNvPr id="439" name="将来負担の状況最小値テキスト"/>
        <xdr:cNvSpPr txBox="1"/>
      </xdr:nvSpPr>
      <xdr:spPr>
        <a:xfrm>
          <a:off x="17261205" y="3684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20955</xdr:rowOff>
    </xdr:from>
    <xdr:to xmlns:xdr="http://schemas.openxmlformats.org/drawingml/2006/spreadsheetDrawing">
      <xdr:col>81</xdr:col>
      <xdr:colOff>133350</xdr:colOff>
      <xdr:row>22</xdr:row>
      <xdr:rowOff>20955</xdr:rowOff>
    </xdr:to>
    <xdr:cxnSp macro="">
      <xdr:nvCxnSpPr>
        <xdr:cNvPr id="440" name="直線コネクタ 439"/>
        <xdr:cNvCxnSpPr/>
      </xdr:nvCxnSpPr>
      <xdr:spPr>
        <a:xfrm>
          <a:off x="17081500" y="37090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61365" cy="259080"/>
    <xdr:sp macro="" textlink="">
      <xdr:nvSpPr>
        <xdr:cNvPr id="441" name="将来負担の状況最大値テキスト"/>
        <xdr:cNvSpPr txBox="1"/>
      </xdr:nvSpPr>
      <xdr:spPr>
        <a:xfrm>
          <a:off x="17261205" y="2017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62865</xdr:rowOff>
    </xdr:from>
    <xdr:ext cx="761365" cy="259080"/>
    <xdr:sp macro="" textlink="">
      <xdr:nvSpPr>
        <xdr:cNvPr id="443" name="将来負担の状況平均値テキスト"/>
        <xdr:cNvSpPr txBox="1"/>
      </xdr:nvSpPr>
      <xdr:spPr>
        <a:xfrm>
          <a:off x="17261205" y="22421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4" name="フローチャート: 判断 443"/>
        <xdr:cNvSpPr/>
      </xdr:nvSpPr>
      <xdr:spPr>
        <a:xfrm>
          <a:off x="17119600" y="227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5" name="フローチャート: 判断 444"/>
        <xdr:cNvSpPr/>
      </xdr:nvSpPr>
      <xdr:spPr>
        <a:xfrm>
          <a:off x="16273780" y="227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5965" cy="258445"/>
    <xdr:sp macro="" textlink="">
      <xdr:nvSpPr>
        <xdr:cNvPr id="446" name="テキスト ボックス 445"/>
        <xdr:cNvSpPr txBox="1"/>
      </xdr:nvSpPr>
      <xdr:spPr>
        <a:xfrm>
          <a:off x="15941675" y="20427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7" name="フローチャート: 判断 446"/>
        <xdr:cNvSpPr/>
      </xdr:nvSpPr>
      <xdr:spPr>
        <a:xfrm>
          <a:off x="15377160" y="227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48" name="テキスト ボックス 447"/>
        <xdr:cNvSpPr txBox="1"/>
      </xdr:nvSpPr>
      <xdr:spPr>
        <a:xfrm>
          <a:off x="15045055" y="2042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9" name="フローチャート: 判断 448"/>
        <xdr:cNvSpPr/>
      </xdr:nvSpPr>
      <xdr:spPr>
        <a:xfrm>
          <a:off x="14480540" y="227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50" name="テキスト ボックス 449"/>
        <xdr:cNvSpPr txBox="1"/>
      </xdr:nvSpPr>
      <xdr:spPr>
        <a:xfrm>
          <a:off x="14146530" y="2042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51" name="フローチャート: 判断 450"/>
        <xdr:cNvSpPr/>
      </xdr:nvSpPr>
      <xdr:spPr>
        <a:xfrm>
          <a:off x="13583920" y="2270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52" name="テキスト ボックス 451"/>
        <xdr:cNvSpPr txBox="1"/>
      </xdr:nvSpPr>
      <xdr:spPr>
        <a:xfrm>
          <a:off x="13249910" y="2042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3" name="テキスト ボックス 452"/>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54" name="テキスト ボックス 453"/>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55" name="テキスト ボックス 454"/>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56" name="テキスト ボックス 455"/>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57" name="テキスト ボックス 456"/>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129540</xdr:rowOff>
    </xdr:from>
    <xdr:to xmlns:xdr="http://schemas.openxmlformats.org/drawingml/2006/spreadsheetDrawing">
      <xdr:col>63</xdr:col>
      <xdr:colOff>98425</xdr:colOff>
      <xdr:row>3</xdr:row>
      <xdr:rowOff>123825</xdr:rowOff>
    </xdr:to>
    <xdr:sp macro="" textlink="">
      <xdr:nvSpPr>
        <xdr:cNvPr id="2" name="正方形/長方形 1"/>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19685</xdr:rowOff>
    </xdr:from>
    <xdr:to xmlns:xdr="http://schemas.openxmlformats.org/drawingml/2006/spreadsheetDrawing">
      <xdr:col>115</xdr:col>
      <xdr:colOff>41275</xdr:colOff>
      <xdr:row>4</xdr:row>
      <xdr:rowOff>65405</xdr:rowOff>
    </xdr:to>
    <xdr:sp macro="" textlink="">
      <xdr:nvSpPr>
        <xdr:cNvPr id="3" name="正方形/長方形 2"/>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45720</xdr:rowOff>
    </xdr:from>
    <xdr:to xmlns:xdr="http://schemas.openxmlformats.org/drawingml/2006/spreadsheetDrawing">
      <xdr:col>115</xdr:col>
      <xdr:colOff>22225</xdr:colOff>
      <xdr:row>4</xdr:row>
      <xdr:rowOff>38735</xdr:rowOff>
    </xdr:to>
    <xdr:sp macro="" textlink="">
      <xdr:nvSpPr>
        <xdr:cNvPr id="4" name="正方形/長方形 3"/>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71120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81</xdr:col>
      <xdr:colOff>117475</xdr:colOff>
      <xdr:row>1</xdr:row>
      <xdr:rowOff>19685</xdr:rowOff>
    </xdr:from>
    <xdr:to xmlns:xdr="http://schemas.openxmlformats.org/drawingml/2006/spreadsheetDrawing">
      <xdr:col>94</xdr:col>
      <xdr:colOff>177800</xdr:colOff>
      <xdr:row>4</xdr:row>
      <xdr:rowOff>65405</xdr:rowOff>
    </xdr:to>
    <xdr:sp macro="" textlink="">
      <xdr:nvSpPr>
        <xdr:cNvPr id="6" name="正方形/長方形 5"/>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45720</xdr:rowOff>
    </xdr:from>
    <xdr:to xmlns:xdr="http://schemas.openxmlformats.org/drawingml/2006/spreadsheetDrawing">
      <xdr:col>94</xdr:col>
      <xdr:colOff>158750</xdr:colOff>
      <xdr:row>4</xdr:row>
      <xdr:rowOff>38735</xdr:rowOff>
    </xdr:to>
    <xdr:sp macro="" textlink="">
      <xdr:nvSpPr>
        <xdr:cNvPr id="7" name="正方形/長方形 6"/>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71120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32385</xdr:rowOff>
    </xdr:from>
    <xdr:to xmlns:xdr="http://schemas.openxmlformats.org/drawingml/2006/spreadsheetDrawing">
      <xdr:col>115</xdr:col>
      <xdr:colOff>47625</xdr:colOff>
      <xdr:row>87</xdr:row>
      <xdr:rowOff>149225</xdr:rowOff>
    </xdr:to>
    <xdr:sp macro="" textlink="">
      <xdr:nvSpPr>
        <xdr:cNvPr id="9" name="正方形/長方形 8"/>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156210</xdr:rowOff>
    </xdr:from>
    <xdr:to xmlns:xdr="http://schemas.openxmlformats.org/drawingml/2006/spreadsheetDrawing">
      <xdr:col>52</xdr:col>
      <xdr:colOff>12700</xdr:colOff>
      <xdr:row>19</xdr:row>
      <xdr:rowOff>26035</xdr:rowOff>
    </xdr:to>
    <xdr:sp macro="" textlink="">
      <xdr:nvSpPr>
        <xdr:cNvPr id="10" name="正方形/長方形 9"/>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
2,610
6.53
2,845,237
2,739,516
49,615
1,406,637
2,328,185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6985</xdr:rowOff>
    </xdr:from>
    <xdr:to xmlns:xdr="http://schemas.openxmlformats.org/drawingml/2006/spreadsheetDrawing">
      <xdr:col>35</xdr:col>
      <xdr:colOff>111125</xdr:colOff>
      <xdr:row>14</xdr:row>
      <xdr:rowOff>168910</xdr:rowOff>
    </xdr:to>
    <xdr:sp macro="" textlink="">
      <xdr:nvSpPr>
        <xdr:cNvPr id="14" name="正方形/長方形 13"/>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6985</xdr:rowOff>
    </xdr:from>
    <xdr:to xmlns:xdr="http://schemas.openxmlformats.org/drawingml/2006/spreadsheetDrawing">
      <xdr:col>41</xdr:col>
      <xdr:colOff>180975</xdr:colOff>
      <xdr:row>14</xdr:row>
      <xdr:rowOff>168910</xdr:rowOff>
    </xdr:to>
    <xdr:sp macro="" textlink="">
      <xdr:nvSpPr>
        <xdr:cNvPr id="15" name="正方形/長方形 14"/>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6985</xdr:rowOff>
    </xdr:from>
    <xdr:to xmlns:xdr="http://schemas.openxmlformats.org/drawingml/2006/spreadsheetDrawing">
      <xdr:col>45</xdr:col>
      <xdr:colOff>79375</xdr:colOff>
      <xdr:row>14</xdr:row>
      <xdr:rowOff>168910</xdr:rowOff>
    </xdr:to>
    <xdr:sp macro="" textlink="">
      <xdr:nvSpPr>
        <xdr:cNvPr id="16" name="正方形/長方形 15"/>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26035</xdr:rowOff>
    </xdr:to>
    <xdr:sp macro="" textlink="">
      <xdr:nvSpPr>
        <xdr:cNvPr id="17" name="正方形/長方形 16"/>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26035</xdr:rowOff>
    </xdr:to>
    <xdr:sp macro="" textlink="">
      <xdr:nvSpPr>
        <xdr:cNvPr id="18" name="正方形/長方形 17"/>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156210</xdr:rowOff>
    </xdr:from>
    <xdr:to xmlns:xdr="http://schemas.openxmlformats.org/drawingml/2006/spreadsheetDrawing">
      <xdr:col>60</xdr:col>
      <xdr:colOff>0</xdr:colOff>
      <xdr:row>15</xdr:row>
      <xdr:rowOff>97790</xdr:rowOff>
    </xdr:to>
    <xdr:sp macro="" textlink="">
      <xdr:nvSpPr>
        <xdr:cNvPr id="19" name="角丸四角形 18"/>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45720</xdr:rowOff>
    </xdr:from>
    <xdr:to xmlns:xdr="http://schemas.openxmlformats.org/drawingml/2006/spreadsheetDrawing">
      <xdr:col>60</xdr:col>
      <xdr:colOff>95250</xdr:colOff>
      <xdr:row>10</xdr:row>
      <xdr:rowOff>129540</xdr:rowOff>
    </xdr:to>
    <xdr:sp macro="" textlink="">
      <xdr:nvSpPr>
        <xdr:cNvPr id="20" name="正方形/長方形 19"/>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143510</xdr:rowOff>
    </xdr:from>
    <xdr:to xmlns:xdr="http://schemas.openxmlformats.org/drawingml/2006/spreadsheetDrawing">
      <xdr:col>60</xdr:col>
      <xdr:colOff>95250</xdr:colOff>
      <xdr:row>12</xdr:row>
      <xdr:rowOff>52070</xdr:rowOff>
    </xdr:to>
    <xdr:sp macro="" textlink="">
      <xdr:nvSpPr>
        <xdr:cNvPr id="21" name="正方形/長方形 20"/>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129540</xdr:rowOff>
    </xdr:from>
    <xdr:to xmlns:xdr="http://schemas.openxmlformats.org/drawingml/2006/spreadsheetDrawing">
      <xdr:col>60</xdr:col>
      <xdr:colOff>95250</xdr:colOff>
      <xdr:row>16</xdr:row>
      <xdr:rowOff>78105</xdr:rowOff>
    </xdr:to>
    <xdr:sp macro="" textlink="">
      <xdr:nvSpPr>
        <xdr:cNvPr id="22" name="正方形/長方形 21"/>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136525</xdr:rowOff>
    </xdr:from>
    <xdr:to xmlns:xdr="http://schemas.openxmlformats.org/drawingml/2006/spreadsheetDrawing">
      <xdr:col>54</xdr:col>
      <xdr:colOff>38100</xdr:colOff>
      <xdr:row>9</xdr:row>
      <xdr:rowOff>136525</xdr:rowOff>
    </xdr:to>
    <xdr:cxnSp macro="">
      <xdr:nvCxnSpPr>
        <xdr:cNvPr id="23" name="直線コネクタ 22"/>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84455</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6985</xdr:rowOff>
    </xdr:from>
    <xdr:to xmlns:xdr="http://schemas.openxmlformats.org/drawingml/2006/spreadsheetDrawing">
      <xdr:col>54</xdr:col>
      <xdr:colOff>3175</xdr:colOff>
      <xdr:row>11</xdr:row>
      <xdr:rowOff>110490</xdr:rowOff>
    </xdr:to>
    <xdr:sp macro="" textlink="">
      <xdr:nvSpPr>
        <xdr:cNvPr id="25" name="フローチャート: 判断 24"/>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104140</xdr:rowOff>
    </xdr:from>
    <xdr:to xmlns:xdr="http://schemas.openxmlformats.org/drawingml/2006/spreadsheetDrawing">
      <xdr:col>53</xdr:col>
      <xdr:colOff>146050</xdr:colOff>
      <xdr:row>13</xdr:row>
      <xdr:rowOff>71120</xdr:rowOff>
    </xdr:to>
    <xdr:cxnSp macro="">
      <xdr:nvCxnSpPr>
        <xdr:cNvPr id="26" name="直線コネクタ 25"/>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104140</xdr:rowOff>
    </xdr:from>
    <xdr:to xmlns:xdr="http://schemas.openxmlformats.org/drawingml/2006/spreadsheetDrawing">
      <xdr:col>54</xdr:col>
      <xdr:colOff>38100</xdr:colOff>
      <xdr:row>12</xdr:row>
      <xdr:rowOff>104140</xdr:rowOff>
    </xdr:to>
    <xdr:cxnSp macro="">
      <xdr:nvCxnSpPr>
        <xdr:cNvPr id="27" name="直線コネクタ 26"/>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171450</xdr:rowOff>
    </xdr:from>
    <xdr:to xmlns:xdr="http://schemas.openxmlformats.org/drawingml/2006/spreadsheetDrawing">
      <xdr:col>53</xdr:col>
      <xdr:colOff>146050</xdr:colOff>
      <xdr:row>14</xdr:row>
      <xdr:rowOff>139700</xdr:rowOff>
    </xdr:to>
    <xdr:cxnSp macro="">
      <xdr:nvCxnSpPr>
        <xdr:cNvPr id="28" name="直線コネクタ 27"/>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143510</xdr:rowOff>
    </xdr:from>
    <xdr:to xmlns:xdr="http://schemas.openxmlformats.org/drawingml/2006/spreadsheetDrawing">
      <xdr:col>54</xdr:col>
      <xdr:colOff>38100</xdr:colOff>
      <xdr:row>14</xdr:row>
      <xdr:rowOff>143510</xdr:rowOff>
    </xdr:to>
    <xdr:cxnSp macro="">
      <xdr:nvCxnSpPr>
        <xdr:cNvPr id="29" name="直線コネクタ 28"/>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65405</xdr:rowOff>
    </xdr:from>
    <xdr:ext cx="8895715" cy="264795"/>
    <xdr:sp macro="" textlink="">
      <xdr:nvSpPr>
        <xdr:cNvPr id="30" name="テキスト ボックス 29"/>
        <xdr:cNvSpPr txBox="1"/>
      </xdr:nvSpPr>
      <xdr:spPr>
        <a:xfrm>
          <a:off x="706120" y="3494405"/>
          <a:ext cx="88957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149225</xdr:rowOff>
    </xdr:from>
    <xdr:ext cx="6045835" cy="264160"/>
    <xdr:sp macro="" textlink="">
      <xdr:nvSpPr>
        <xdr:cNvPr id="31" name="テキスト ボックス 30"/>
        <xdr:cNvSpPr txBox="1"/>
      </xdr:nvSpPr>
      <xdr:spPr>
        <a:xfrm>
          <a:off x="706120" y="3749675"/>
          <a:ext cx="60458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58420</xdr:rowOff>
    </xdr:from>
    <xdr:ext cx="8295005" cy="264795"/>
    <xdr:sp macro="" textlink="">
      <xdr:nvSpPr>
        <xdr:cNvPr id="32" name="テキスト ボックス 31"/>
        <xdr:cNvSpPr txBox="1"/>
      </xdr:nvSpPr>
      <xdr:spPr>
        <a:xfrm>
          <a:off x="706120" y="4001770"/>
          <a:ext cx="82950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143510</xdr:rowOff>
    </xdr:from>
    <xdr:ext cx="184150" cy="264795"/>
    <xdr:sp macro="" textlink="">
      <xdr:nvSpPr>
        <xdr:cNvPr id="33" name="テキスト ボックス 32"/>
        <xdr:cNvSpPr txBox="1"/>
      </xdr:nvSpPr>
      <xdr:spPr>
        <a:xfrm>
          <a:off x="706120" y="4258310"/>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71120</xdr:rowOff>
    </xdr:from>
    <xdr:to xmlns:xdr="http://schemas.openxmlformats.org/drawingml/2006/spreadsheetDrawing">
      <xdr:col>26</xdr:col>
      <xdr:colOff>184150</xdr:colOff>
      <xdr:row>29</xdr:row>
      <xdr:rowOff>45720</xdr:rowOff>
    </xdr:to>
    <xdr:sp macro="" textlink="">
      <xdr:nvSpPr>
        <xdr:cNvPr id="34" name="正方形/長方形 33"/>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136525</xdr:rowOff>
    </xdr:from>
    <xdr:to xmlns:xdr="http://schemas.openxmlformats.org/drawingml/2006/spreadsheetDrawing">
      <xdr:col>34</xdr:col>
      <xdr:colOff>120650</xdr:colOff>
      <xdr:row>29</xdr:row>
      <xdr:rowOff>45720</xdr:rowOff>
    </xdr:to>
    <xdr:sp macro="" textlink="">
      <xdr:nvSpPr>
        <xdr:cNvPr id="35" name="正方形/長方形 34"/>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156210</xdr:rowOff>
    </xdr:from>
    <xdr:to xmlns:xdr="http://schemas.openxmlformats.org/drawingml/2006/spreadsheetDrawing">
      <xdr:col>34</xdr:col>
      <xdr:colOff>120650</xdr:colOff>
      <xdr:row>30</xdr:row>
      <xdr:rowOff>65405</xdr:rowOff>
    </xdr:to>
    <xdr:sp macro="" textlink="">
      <xdr:nvSpPr>
        <xdr:cNvPr id="36" name="正方形/長方形 35"/>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136525</xdr:rowOff>
    </xdr:from>
    <xdr:to xmlns:xdr="http://schemas.openxmlformats.org/drawingml/2006/spreadsheetDrawing">
      <xdr:col>42</xdr:col>
      <xdr:colOff>82550</xdr:colOff>
      <xdr:row>29</xdr:row>
      <xdr:rowOff>45720</xdr:rowOff>
    </xdr:to>
    <xdr:sp macro="" textlink="">
      <xdr:nvSpPr>
        <xdr:cNvPr id="37" name="正方形/長方形 36"/>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156210</xdr:rowOff>
    </xdr:from>
    <xdr:to xmlns:xdr="http://schemas.openxmlformats.org/drawingml/2006/spreadsheetDrawing">
      <xdr:col>42</xdr:col>
      <xdr:colOff>82550</xdr:colOff>
      <xdr:row>30</xdr:row>
      <xdr:rowOff>65405</xdr:rowOff>
    </xdr:to>
    <xdr:sp macro="" textlink="">
      <xdr:nvSpPr>
        <xdr:cNvPr id="38" name="正方形/長方形 37"/>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136525</xdr:rowOff>
    </xdr:from>
    <xdr:to xmlns:xdr="http://schemas.openxmlformats.org/drawingml/2006/spreadsheetDrawing">
      <xdr:col>51</xdr:col>
      <xdr:colOff>22225</xdr:colOff>
      <xdr:row>29</xdr:row>
      <xdr:rowOff>45720</xdr:rowOff>
    </xdr:to>
    <xdr:sp macro="" textlink="">
      <xdr:nvSpPr>
        <xdr:cNvPr id="39" name="正方形/長方形 38"/>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156210</xdr:rowOff>
    </xdr:from>
    <xdr:to xmlns:xdr="http://schemas.openxmlformats.org/drawingml/2006/spreadsheetDrawing">
      <xdr:col>51</xdr:col>
      <xdr:colOff>22225</xdr:colOff>
      <xdr:row>30</xdr:row>
      <xdr:rowOff>65405</xdr:rowOff>
    </xdr:to>
    <xdr:sp macro="" textlink="">
      <xdr:nvSpPr>
        <xdr:cNvPr id="40" name="正方形/長方形 39"/>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129540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129540</xdr:rowOff>
    </xdr:from>
    <xdr:to xmlns:xdr="http://schemas.openxmlformats.org/drawingml/2006/spreadsheetDrawing">
      <xdr:col>47</xdr:col>
      <xdr:colOff>187325</xdr:colOff>
      <xdr:row>32</xdr:row>
      <xdr:rowOff>38735</xdr:rowOff>
    </xdr:to>
    <xdr:sp macro="" textlink="">
      <xdr:nvSpPr>
        <xdr:cNvPr id="43" name="正方形/長方形 42"/>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104140</xdr:rowOff>
    </xdr:from>
    <xdr:to xmlns:xdr="http://schemas.openxmlformats.org/drawingml/2006/spreadsheetDrawing">
      <xdr:col>54</xdr:col>
      <xdr:colOff>95250</xdr:colOff>
      <xdr:row>43</xdr:row>
      <xdr:rowOff>123825</xdr:rowOff>
    </xdr:to>
    <xdr:sp macro="" textlink="" fLocksText="0">
      <xdr:nvSpPr>
        <xdr:cNvPr id="44" name="テキスト ボックス 43"/>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+1.4</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主な要因は、職員増によるものであるが、当町は職員の平均年齢が若いこともあり、類似団体内数値より低くなっている。今後は人件費の一定の増加が想定されていることから、定員管理及び外部委託の検討などを行い経費抑制に努めていく。</a:t>
          </a:r>
        </a:p>
      </xdr:txBody>
    </xdr:sp>
    <xdr:clientData/>
  </xdr:twoCellAnchor>
  <xdr:oneCellAnchor>
    <xdr:from xmlns:xdr="http://schemas.openxmlformats.org/drawingml/2006/spreadsheetDrawing">
      <xdr:col>3</xdr:col>
      <xdr:colOff>123825</xdr:colOff>
      <xdr:row>29</xdr:row>
      <xdr:rowOff>110490</xdr:rowOff>
    </xdr:from>
    <xdr:ext cx="297815" cy="229870"/>
    <xdr:sp macro="" textlink="">
      <xdr:nvSpPr>
        <xdr:cNvPr id="45" name="テキスト ボックス 44"/>
        <xdr:cNvSpPr txBox="1"/>
      </xdr:nvSpPr>
      <xdr:spPr>
        <a:xfrm>
          <a:off x="731520" y="5082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43180</xdr:rowOff>
    </xdr:from>
    <xdr:ext cx="508000" cy="264795"/>
    <xdr:sp macro="" textlink="">
      <xdr:nvSpPr>
        <xdr:cNvPr id="47" name="テキスト ボックス 46"/>
        <xdr:cNvSpPr txBox="1"/>
      </xdr:nvSpPr>
      <xdr:spPr>
        <a:xfrm>
          <a:off x="256540" y="7415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71120</xdr:rowOff>
    </xdr:from>
    <xdr:to xmlns:xdr="http://schemas.openxmlformats.org/drawingml/2006/spreadsheetDrawing">
      <xdr:col>26</xdr:col>
      <xdr:colOff>184150</xdr:colOff>
      <xdr:row>41</xdr:row>
      <xdr:rowOff>71120</xdr:rowOff>
    </xdr:to>
    <xdr:cxnSp macro="">
      <xdr:nvCxnSpPr>
        <xdr:cNvPr id="48" name="直線コネクタ 47"/>
        <xdr:cNvCxnSpPr/>
      </xdr:nvCxnSpPr>
      <xdr:spPr>
        <a:xfrm>
          <a:off x="76962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101600</xdr:rowOff>
    </xdr:from>
    <xdr:ext cx="508000" cy="264795"/>
    <xdr:sp macro="" textlink="">
      <xdr:nvSpPr>
        <xdr:cNvPr id="49" name="テキスト ボックス 48"/>
        <xdr:cNvSpPr txBox="1"/>
      </xdr:nvSpPr>
      <xdr:spPr>
        <a:xfrm>
          <a:off x="256540" y="69596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129540</xdr:rowOff>
    </xdr:from>
    <xdr:to xmlns:xdr="http://schemas.openxmlformats.org/drawingml/2006/spreadsheetDrawing">
      <xdr:col>26</xdr:col>
      <xdr:colOff>184150</xdr:colOff>
      <xdr:row>38</xdr:row>
      <xdr:rowOff>129540</xdr:rowOff>
    </xdr:to>
    <xdr:cxnSp macro="">
      <xdr:nvCxnSpPr>
        <xdr:cNvPr id="50" name="直線コネクタ 49"/>
        <xdr:cNvCxnSpPr/>
      </xdr:nvCxnSpPr>
      <xdr:spPr>
        <a:xfrm>
          <a:off x="76962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160020</xdr:rowOff>
    </xdr:from>
    <xdr:ext cx="508000" cy="264795"/>
    <xdr:sp macro="" textlink="">
      <xdr:nvSpPr>
        <xdr:cNvPr id="51" name="テキスト ボックス 50"/>
        <xdr:cNvSpPr txBox="1"/>
      </xdr:nvSpPr>
      <xdr:spPr>
        <a:xfrm>
          <a:off x="256540" y="6503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43180</xdr:rowOff>
    </xdr:from>
    <xdr:ext cx="508000" cy="264795"/>
    <xdr:sp macro="" textlink="">
      <xdr:nvSpPr>
        <xdr:cNvPr id="53" name="テキスト ボックス 52"/>
        <xdr:cNvSpPr txBox="1"/>
      </xdr:nvSpPr>
      <xdr:spPr>
        <a:xfrm>
          <a:off x="256540" y="60439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71120</xdr:rowOff>
    </xdr:from>
    <xdr:to xmlns:xdr="http://schemas.openxmlformats.org/drawingml/2006/spreadsheetDrawing">
      <xdr:col>26</xdr:col>
      <xdr:colOff>184150</xdr:colOff>
      <xdr:row>33</xdr:row>
      <xdr:rowOff>71120</xdr:rowOff>
    </xdr:to>
    <xdr:cxnSp macro="">
      <xdr:nvCxnSpPr>
        <xdr:cNvPr id="54" name="直線コネクタ 53"/>
        <xdr:cNvCxnSpPr/>
      </xdr:nvCxnSpPr>
      <xdr:spPr>
        <a:xfrm>
          <a:off x="76962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101600</xdr:rowOff>
    </xdr:from>
    <xdr:ext cx="508000" cy="264795"/>
    <xdr:sp macro="" textlink="">
      <xdr:nvSpPr>
        <xdr:cNvPr id="55" name="テキスト ボックス 54"/>
        <xdr:cNvSpPr txBox="1"/>
      </xdr:nvSpPr>
      <xdr:spPr>
        <a:xfrm>
          <a:off x="256540" y="55880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30</xdr:row>
      <xdr:rowOff>129540</xdr:rowOff>
    </xdr:to>
    <xdr:cxnSp macro="">
      <xdr:nvCxnSpPr>
        <xdr:cNvPr id="56" name="直線コネクタ 55"/>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160020</xdr:rowOff>
    </xdr:from>
    <xdr:ext cx="508000" cy="264795"/>
    <xdr:sp macro="" textlink="">
      <xdr:nvSpPr>
        <xdr:cNvPr id="57" name="テキスト ボックス 56"/>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123190</xdr:rowOff>
    </xdr:from>
    <xdr:to xmlns:xdr="http://schemas.openxmlformats.org/drawingml/2006/spreadsheetDrawing">
      <xdr:col>24</xdr:col>
      <xdr:colOff>25400</xdr:colOff>
      <xdr:row>40</xdr:row>
      <xdr:rowOff>158115</xdr:rowOff>
    </xdr:to>
    <xdr:cxnSp macro="">
      <xdr:nvCxnSpPr>
        <xdr:cNvPr id="59" name="直線コネクタ 58"/>
        <xdr:cNvCxnSpPr/>
      </xdr:nvCxnSpPr>
      <xdr:spPr>
        <a:xfrm flipV="1">
          <a:off x="4886960" y="5781040"/>
          <a:ext cx="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128905</xdr:rowOff>
    </xdr:from>
    <xdr:ext cx="761365" cy="264160"/>
    <xdr:sp macro="" textlink="">
      <xdr:nvSpPr>
        <xdr:cNvPr id="60" name="人件費最小値テキスト"/>
        <xdr:cNvSpPr txBox="1"/>
      </xdr:nvSpPr>
      <xdr:spPr>
        <a:xfrm>
          <a:off x="4975860" y="698690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158115</xdr:rowOff>
    </xdr:from>
    <xdr:to xmlns:xdr="http://schemas.openxmlformats.org/drawingml/2006/spreadsheetDrawing">
      <xdr:col>24</xdr:col>
      <xdr:colOff>114300</xdr:colOff>
      <xdr:row>40</xdr:row>
      <xdr:rowOff>158115</xdr:rowOff>
    </xdr:to>
    <xdr:cxnSp macro="">
      <xdr:nvCxnSpPr>
        <xdr:cNvPr id="61" name="直線コネクタ 60"/>
        <xdr:cNvCxnSpPr/>
      </xdr:nvCxnSpPr>
      <xdr:spPr>
        <a:xfrm>
          <a:off x="4795520" y="70161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35560</xdr:rowOff>
    </xdr:from>
    <xdr:ext cx="761365" cy="264160"/>
    <xdr:sp macro="" textlink="">
      <xdr:nvSpPr>
        <xdr:cNvPr id="62" name="人件費最大値テキスト"/>
        <xdr:cNvSpPr txBox="1"/>
      </xdr:nvSpPr>
      <xdr:spPr>
        <a:xfrm>
          <a:off x="4975860" y="552196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123190</xdr:rowOff>
    </xdr:from>
    <xdr:to xmlns:xdr="http://schemas.openxmlformats.org/drawingml/2006/spreadsheetDrawing">
      <xdr:col>24</xdr:col>
      <xdr:colOff>114300</xdr:colOff>
      <xdr:row>33</xdr:row>
      <xdr:rowOff>123190</xdr:rowOff>
    </xdr:to>
    <xdr:cxnSp macro="">
      <xdr:nvCxnSpPr>
        <xdr:cNvPr id="63" name="直線コネクタ 62"/>
        <xdr:cNvCxnSpPr/>
      </xdr:nvCxnSpPr>
      <xdr:spPr>
        <a:xfrm>
          <a:off x="4795520" y="57810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68580</xdr:rowOff>
    </xdr:from>
    <xdr:to xmlns:xdr="http://schemas.openxmlformats.org/drawingml/2006/spreadsheetDrawing">
      <xdr:col>24</xdr:col>
      <xdr:colOff>25400</xdr:colOff>
      <xdr:row>36</xdr:row>
      <xdr:rowOff>134620</xdr:rowOff>
    </xdr:to>
    <xdr:cxnSp macro="">
      <xdr:nvCxnSpPr>
        <xdr:cNvPr id="64" name="直線コネクタ 63"/>
        <xdr:cNvCxnSpPr/>
      </xdr:nvCxnSpPr>
      <xdr:spPr>
        <a:xfrm>
          <a:off x="4036060" y="6240780"/>
          <a:ext cx="8509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147320</xdr:rowOff>
    </xdr:from>
    <xdr:ext cx="761365" cy="264160"/>
    <xdr:sp macro="" textlink="">
      <xdr:nvSpPr>
        <xdr:cNvPr id="65" name="人件費平均値テキスト"/>
        <xdr:cNvSpPr txBox="1"/>
      </xdr:nvSpPr>
      <xdr:spPr>
        <a:xfrm>
          <a:off x="4975860" y="6319520"/>
          <a:ext cx="7613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635</xdr:rowOff>
    </xdr:from>
    <xdr:to xmlns:xdr="http://schemas.openxmlformats.org/drawingml/2006/spreadsheetDrawing">
      <xdr:col>24</xdr:col>
      <xdr:colOff>76200</xdr:colOff>
      <xdr:row>37</xdr:row>
      <xdr:rowOff>104775</xdr:rowOff>
    </xdr:to>
    <xdr:sp macro="" textlink="">
      <xdr:nvSpPr>
        <xdr:cNvPr id="66" name="フローチャート: 判断 65"/>
        <xdr:cNvSpPr/>
      </xdr:nvSpPr>
      <xdr:spPr>
        <a:xfrm>
          <a:off x="4833620" y="634428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164465</xdr:rowOff>
    </xdr:from>
    <xdr:to xmlns:xdr="http://schemas.openxmlformats.org/drawingml/2006/spreadsheetDrawing">
      <xdr:col>19</xdr:col>
      <xdr:colOff>187325</xdr:colOff>
      <xdr:row>36</xdr:row>
      <xdr:rowOff>68580</xdr:rowOff>
    </xdr:to>
    <xdr:cxnSp macro="">
      <xdr:nvCxnSpPr>
        <xdr:cNvPr id="67" name="直線コネクタ 66"/>
        <xdr:cNvCxnSpPr/>
      </xdr:nvCxnSpPr>
      <xdr:spPr>
        <a:xfrm>
          <a:off x="3136900" y="6165215"/>
          <a:ext cx="89916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157480</xdr:rowOff>
    </xdr:from>
    <xdr:to xmlns:xdr="http://schemas.openxmlformats.org/drawingml/2006/spreadsheetDrawing">
      <xdr:col>20</xdr:col>
      <xdr:colOff>38100</xdr:colOff>
      <xdr:row>37</xdr:row>
      <xdr:rowOff>86360</xdr:rowOff>
    </xdr:to>
    <xdr:sp macro="" textlink="">
      <xdr:nvSpPr>
        <xdr:cNvPr id="68" name="フローチャート: 判断 67"/>
        <xdr:cNvSpPr/>
      </xdr:nvSpPr>
      <xdr:spPr>
        <a:xfrm>
          <a:off x="3985260" y="632968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69850</xdr:rowOff>
    </xdr:from>
    <xdr:ext cx="735965" cy="264160"/>
    <xdr:sp macro="" textlink="">
      <xdr:nvSpPr>
        <xdr:cNvPr id="69" name="テキスト ボックス 68"/>
        <xdr:cNvSpPr txBox="1"/>
      </xdr:nvSpPr>
      <xdr:spPr>
        <a:xfrm>
          <a:off x="3652520" y="6413500"/>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156210</xdr:rowOff>
    </xdr:from>
    <xdr:to xmlns:xdr="http://schemas.openxmlformats.org/drawingml/2006/spreadsheetDrawing">
      <xdr:col>15</xdr:col>
      <xdr:colOff>98425</xdr:colOff>
      <xdr:row>35</xdr:row>
      <xdr:rowOff>164465</xdr:rowOff>
    </xdr:to>
    <xdr:cxnSp macro="">
      <xdr:nvCxnSpPr>
        <xdr:cNvPr id="70" name="直線コネクタ 69"/>
        <xdr:cNvCxnSpPr/>
      </xdr:nvCxnSpPr>
      <xdr:spPr>
        <a:xfrm>
          <a:off x="2237740" y="6156960"/>
          <a:ext cx="8991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128905</xdr:rowOff>
    </xdr:from>
    <xdr:to xmlns:xdr="http://schemas.openxmlformats.org/drawingml/2006/spreadsheetDrawing">
      <xdr:col>15</xdr:col>
      <xdr:colOff>149225</xdr:colOff>
      <xdr:row>37</xdr:row>
      <xdr:rowOff>57785</xdr:rowOff>
    </xdr:to>
    <xdr:sp macro="" textlink="">
      <xdr:nvSpPr>
        <xdr:cNvPr id="71" name="フローチャート: 判断 70"/>
        <xdr:cNvSpPr/>
      </xdr:nvSpPr>
      <xdr:spPr>
        <a:xfrm>
          <a:off x="3086100" y="6301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42545</xdr:rowOff>
    </xdr:from>
    <xdr:ext cx="761365" cy="264795"/>
    <xdr:sp macro="" textlink="">
      <xdr:nvSpPr>
        <xdr:cNvPr id="72" name="テキスト ボックス 71"/>
        <xdr:cNvSpPr txBox="1"/>
      </xdr:nvSpPr>
      <xdr:spPr>
        <a:xfrm>
          <a:off x="2750820" y="638619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156210</xdr:rowOff>
    </xdr:from>
    <xdr:to xmlns:xdr="http://schemas.openxmlformats.org/drawingml/2006/spreadsheetDrawing">
      <xdr:col>11</xdr:col>
      <xdr:colOff>9525</xdr:colOff>
      <xdr:row>36</xdr:row>
      <xdr:rowOff>59690</xdr:rowOff>
    </xdr:to>
    <xdr:cxnSp macro="">
      <xdr:nvCxnSpPr>
        <xdr:cNvPr id="73" name="直線コネクタ 72"/>
        <xdr:cNvCxnSpPr/>
      </xdr:nvCxnSpPr>
      <xdr:spPr>
        <a:xfrm flipV="1">
          <a:off x="1336040" y="6156960"/>
          <a:ext cx="9017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110490</xdr:rowOff>
    </xdr:from>
    <xdr:to xmlns:xdr="http://schemas.openxmlformats.org/drawingml/2006/spreadsheetDrawing">
      <xdr:col>11</xdr:col>
      <xdr:colOff>60325</xdr:colOff>
      <xdr:row>37</xdr:row>
      <xdr:rowOff>38735</xdr:rowOff>
    </xdr:to>
    <xdr:sp macro="" textlink="">
      <xdr:nvSpPr>
        <xdr:cNvPr id="74" name="フローチャート: 判断 73"/>
        <xdr:cNvSpPr/>
      </xdr:nvSpPr>
      <xdr:spPr>
        <a:xfrm>
          <a:off x="2184400" y="628269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23495</xdr:rowOff>
    </xdr:from>
    <xdr:ext cx="761365" cy="264795"/>
    <xdr:sp macro="" textlink="">
      <xdr:nvSpPr>
        <xdr:cNvPr id="75" name="テキスト ボックス 74"/>
        <xdr:cNvSpPr txBox="1"/>
      </xdr:nvSpPr>
      <xdr:spPr>
        <a:xfrm>
          <a:off x="1851660" y="636714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105410</xdr:rowOff>
    </xdr:from>
    <xdr:to xmlns:xdr="http://schemas.openxmlformats.org/drawingml/2006/spreadsheetDrawing">
      <xdr:col>6</xdr:col>
      <xdr:colOff>171450</xdr:colOff>
      <xdr:row>37</xdr:row>
      <xdr:rowOff>34290</xdr:rowOff>
    </xdr:to>
    <xdr:sp macro="" textlink="">
      <xdr:nvSpPr>
        <xdr:cNvPr id="76" name="フローチャート: 判断 75"/>
        <xdr:cNvSpPr/>
      </xdr:nvSpPr>
      <xdr:spPr>
        <a:xfrm>
          <a:off x="1285240" y="62776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19050</xdr:rowOff>
    </xdr:from>
    <xdr:ext cx="762000" cy="264160"/>
    <xdr:sp macro="" textlink="">
      <xdr:nvSpPr>
        <xdr:cNvPr id="77" name="テキスト ボックス 76"/>
        <xdr:cNvSpPr txBox="1"/>
      </xdr:nvSpPr>
      <xdr:spPr>
        <a:xfrm>
          <a:off x="949960" y="63627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64795"/>
    <xdr:sp macro="" textlink="">
      <xdr:nvSpPr>
        <xdr:cNvPr id="78" name="テキスト ボックス 77"/>
        <xdr:cNvSpPr txBox="1"/>
      </xdr:nvSpPr>
      <xdr:spPr>
        <a:xfrm>
          <a:off x="466852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64795"/>
    <xdr:sp macro="" textlink="">
      <xdr:nvSpPr>
        <xdr:cNvPr id="79" name="テキスト ボックス 78"/>
        <xdr:cNvSpPr txBox="1"/>
      </xdr:nvSpPr>
      <xdr:spPr>
        <a:xfrm>
          <a:off x="381762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64795"/>
    <xdr:sp macro="" textlink="">
      <xdr:nvSpPr>
        <xdr:cNvPr id="80" name="テキスト ボックス 79"/>
        <xdr:cNvSpPr txBox="1"/>
      </xdr:nvSpPr>
      <xdr:spPr>
        <a:xfrm>
          <a:off x="291846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64795"/>
    <xdr:sp macro="" textlink="">
      <xdr:nvSpPr>
        <xdr:cNvPr id="81" name="テキスト ボックス 80"/>
        <xdr:cNvSpPr txBox="1"/>
      </xdr:nvSpPr>
      <xdr:spPr>
        <a:xfrm>
          <a:off x="201676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64795"/>
    <xdr:sp macro="" textlink="">
      <xdr:nvSpPr>
        <xdr:cNvPr id="82" name="テキスト ボックス 81"/>
        <xdr:cNvSpPr txBox="1"/>
      </xdr:nvSpPr>
      <xdr:spPr>
        <a:xfrm>
          <a:off x="111760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82550</xdr:rowOff>
    </xdr:from>
    <xdr:to xmlns:xdr="http://schemas.openxmlformats.org/drawingml/2006/spreadsheetDrawing">
      <xdr:col>24</xdr:col>
      <xdr:colOff>76200</xdr:colOff>
      <xdr:row>37</xdr:row>
      <xdr:rowOff>10795</xdr:rowOff>
    </xdr:to>
    <xdr:sp macro="" textlink="">
      <xdr:nvSpPr>
        <xdr:cNvPr id="83" name="楕円 82"/>
        <xdr:cNvSpPr/>
      </xdr:nvSpPr>
      <xdr:spPr>
        <a:xfrm>
          <a:off x="4833620" y="625475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99695</xdr:rowOff>
    </xdr:from>
    <xdr:ext cx="761365" cy="264795"/>
    <xdr:sp macro="" textlink="">
      <xdr:nvSpPr>
        <xdr:cNvPr id="84" name="人件費該当値テキスト"/>
        <xdr:cNvSpPr txBox="1"/>
      </xdr:nvSpPr>
      <xdr:spPr>
        <a:xfrm>
          <a:off x="4975860" y="610044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16510</xdr:rowOff>
    </xdr:from>
    <xdr:to xmlns:xdr="http://schemas.openxmlformats.org/drawingml/2006/spreadsheetDrawing">
      <xdr:col>20</xdr:col>
      <xdr:colOff>38100</xdr:colOff>
      <xdr:row>36</xdr:row>
      <xdr:rowOff>121285</xdr:rowOff>
    </xdr:to>
    <xdr:sp macro="" textlink="">
      <xdr:nvSpPr>
        <xdr:cNvPr id="85" name="楕円 84"/>
        <xdr:cNvSpPr/>
      </xdr:nvSpPr>
      <xdr:spPr>
        <a:xfrm>
          <a:off x="3985260" y="6188710"/>
          <a:ext cx="10414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130810</xdr:rowOff>
    </xdr:from>
    <xdr:ext cx="735965" cy="264795"/>
    <xdr:sp macro="" textlink="">
      <xdr:nvSpPr>
        <xdr:cNvPr id="86" name="テキスト ボックス 85"/>
        <xdr:cNvSpPr txBox="1"/>
      </xdr:nvSpPr>
      <xdr:spPr>
        <a:xfrm>
          <a:off x="3652520" y="5960110"/>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113030</xdr:rowOff>
    </xdr:from>
    <xdr:to xmlns:xdr="http://schemas.openxmlformats.org/drawingml/2006/spreadsheetDrawing">
      <xdr:col>15</xdr:col>
      <xdr:colOff>149225</xdr:colOff>
      <xdr:row>36</xdr:row>
      <xdr:rowOff>41910</xdr:rowOff>
    </xdr:to>
    <xdr:sp macro="" textlink="">
      <xdr:nvSpPr>
        <xdr:cNvPr id="87" name="楕円 86"/>
        <xdr:cNvSpPr/>
      </xdr:nvSpPr>
      <xdr:spPr>
        <a:xfrm>
          <a:off x="3086100" y="61137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52070</xdr:rowOff>
    </xdr:from>
    <xdr:ext cx="761365" cy="264160"/>
    <xdr:sp macro="" textlink="">
      <xdr:nvSpPr>
        <xdr:cNvPr id="88" name="テキスト ボックス 87"/>
        <xdr:cNvSpPr txBox="1"/>
      </xdr:nvSpPr>
      <xdr:spPr>
        <a:xfrm>
          <a:off x="2750820" y="588137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104140</xdr:rowOff>
    </xdr:from>
    <xdr:to xmlns:xdr="http://schemas.openxmlformats.org/drawingml/2006/spreadsheetDrawing">
      <xdr:col>11</xdr:col>
      <xdr:colOff>60325</xdr:colOff>
      <xdr:row>36</xdr:row>
      <xdr:rowOff>32385</xdr:rowOff>
    </xdr:to>
    <xdr:sp macro="" textlink="">
      <xdr:nvSpPr>
        <xdr:cNvPr id="89" name="楕円 88"/>
        <xdr:cNvSpPr/>
      </xdr:nvSpPr>
      <xdr:spPr>
        <a:xfrm>
          <a:off x="2184400" y="610489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43180</xdr:rowOff>
    </xdr:from>
    <xdr:ext cx="761365" cy="264795"/>
    <xdr:sp macro="" textlink="">
      <xdr:nvSpPr>
        <xdr:cNvPr id="90" name="テキスト ボックス 89"/>
        <xdr:cNvSpPr txBox="1"/>
      </xdr:nvSpPr>
      <xdr:spPr>
        <a:xfrm>
          <a:off x="1851660" y="587248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8255</xdr:rowOff>
    </xdr:from>
    <xdr:to xmlns:xdr="http://schemas.openxmlformats.org/drawingml/2006/spreadsheetDrawing">
      <xdr:col>6</xdr:col>
      <xdr:colOff>171450</xdr:colOff>
      <xdr:row>36</xdr:row>
      <xdr:rowOff>111760</xdr:rowOff>
    </xdr:to>
    <xdr:sp macro="" textlink="">
      <xdr:nvSpPr>
        <xdr:cNvPr id="91" name="楕円 90"/>
        <xdr:cNvSpPr/>
      </xdr:nvSpPr>
      <xdr:spPr>
        <a:xfrm>
          <a:off x="1285240" y="61804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122555</xdr:rowOff>
    </xdr:from>
    <xdr:ext cx="762000" cy="264795"/>
    <xdr:sp macro="" textlink="">
      <xdr:nvSpPr>
        <xdr:cNvPr id="92" name="テキスト ボックス 91"/>
        <xdr:cNvSpPr txBox="1"/>
      </xdr:nvSpPr>
      <xdr:spPr>
        <a:xfrm>
          <a:off x="949960" y="59518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71120</xdr:rowOff>
    </xdr:from>
    <xdr:to xmlns:xdr="http://schemas.openxmlformats.org/drawingml/2006/spreadsheetDrawing">
      <xdr:col>85</xdr:col>
      <xdr:colOff>66675</xdr:colOff>
      <xdr:row>9</xdr:row>
      <xdr:rowOff>45720</xdr:rowOff>
    </xdr:to>
    <xdr:sp macro="" textlink="">
      <xdr:nvSpPr>
        <xdr:cNvPr id="93" name="正方形/長方形 92"/>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136525</xdr:rowOff>
    </xdr:from>
    <xdr:to xmlns:xdr="http://schemas.openxmlformats.org/drawingml/2006/spreadsheetDrawing">
      <xdr:col>93</xdr:col>
      <xdr:colOff>3175</xdr:colOff>
      <xdr:row>9</xdr:row>
      <xdr:rowOff>45720</xdr:rowOff>
    </xdr:to>
    <xdr:sp macro="" textlink="">
      <xdr:nvSpPr>
        <xdr:cNvPr id="94" name="正方形/長方形 93"/>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156210</xdr:rowOff>
    </xdr:from>
    <xdr:to xmlns:xdr="http://schemas.openxmlformats.org/drawingml/2006/spreadsheetDrawing">
      <xdr:col>93</xdr:col>
      <xdr:colOff>3175</xdr:colOff>
      <xdr:row>10</xdr:row>
      <xdr:rowOff>65405</xdr:rowOff>
    </xdr:to>
    <xdr:sp macro="" textlink="">
      <xdr:nvSpPr>
        <xdr:cNvPr id="95" name="正方形/長方形 94"/>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136525</xdr:rowOff>
    </xdr:from>
    <xdr:to xmlns:xdr="http://schemas.openxmlformats.org/drawingml/2006/spreadsheetDrawing">
      <xdr:col>100</xdr:col>
      <xdr:colOff>165100</xdr:colOff>
      <xdr:row>9</xdr:row>
      <xdr:rowOff>45720</xdr:rowOff>
    </xdr:to>
    <xdr:sp macro="" textlink="">
      <xdr:nvSpPr>
        <xdr:cNvPr id="96" name="正方形/長方形 95"/>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156210</xdr:rowOff>
    </xdr:from>
    <xdr:to xmlns:xdr="http://schemas.openxmlformats.org/drawingml/2006/spreadsheetDrawing">
      <xdr:col>100</xdr:col>
      <xdr:colOff>165100</xdr:colOff>
      <xdr:row>10</xdr:row>
      <xdr:rowOff>65405</xdr:rowOff>
    </xdr:to>
    <xdr:sp macro="" textlink="">
      <xdr:nvSpPr>
        <xdr:cNvPr id="97" name="正方形/長方形 96"/>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136525</xdr:rowOff>
    </xdr:from>
    <xdr:to xmlns:xdr="http://schemas.openxmlformats.org/drawingml/2006/spreadsheetDrawing">
      <xdr:col>109</xdr:col>
      <xdr:colOff>104775</xdr:colOff>
      <xdr:row>9</xdr:row>
      <xdr:rowOff>45720</xdr:rowOff>
    </xdr:to>
    <xdr:sp macro="" textlink="">
      <xdr:nvSpPr>
        <xdr:cNvPr id="98" name="正方形/長方形 97"/>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156210</xdr:rowOff>
    </xdr:from>
    <xdr:to xmlns:xdr="http://schemas.openxmlformats.org/drawingml/2006/spreadsheetDrawing">
      <xdr:col>109</xdr:col>
      <xdr:colOff>104775</xdr:colOff>
      <xdr:row>10</xdr:row>
      <xdr:rowOff>65405</xdr:rowOff>
    </xdr:to>
    <xdr:sp macro="" textlink="">
      <xdr:nvSpPr>
        <xdr:cNvPr id="99" name="正方形/長方形 98"/>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129540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129540</xdr:rowOff>
    </xdr:from>
    <xdr:to xmlns:xdr="http://schemas.openxmlformats.org/drawingml/2006/spreadsheetDrawing">
      <xdr:col>106</xdr:col>
      <xdr:colOff>69850</xdr:colOff>
      <xdr:row>12</xdr:row>
      <xdr:rowOff>38735</xdr:rowOff>
    </xdr:to>
    <xdr:sp macro="" textlink="">
      <xdr:nvSpPr>
        <xdr:cNvPr id="102" name="正方形/長方形 101"/>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104140</xdr:rowOff>
    </xdr:from>
    <xdr:to xmlns:xdr="http://schemas.openxmlformats.org/drawingml/2006/spreadsheetDrawing">
      <xdr:col>112</xdr:col>
      <xdr:colOff>177800</xdr:colOff>
      <xdr:row>23</xdr:row>
      <xdr:rowOff>123825</xdr:rowOff>
    </xdr:to>
    <xdr:sp macro="" textlink="" fLocksText="0">
      <xdr:nvSpPr>
        <xdr:cNvPr id="103" name="テキスト ボックス 102"/>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となっている。昨年同様に各種業務におけるシステムや関連機器の導入等が影響しているものと考えられる。引き続き、システムや関連機器の運用方法や更新時期にあわせた変更を行い、経費抑制に努めていく。</a:t>
          </a:r>
        </a:p>
      </xdr:txBody>
    </xdr:sp>
    <xdr:clientData/>
  </xdr:twoCellAnchor>
  <xdr:oneCellAnchor>
    <xdr:from xmlns:xdr="http://schemas.openxmlformats.org/drawingml/2006/spreadsheetDrawing">
      <xdr:col>62</xdr:col>
      <xdr:colOff>6350</xdr:colOff>
      <xdr:row>9</xdr:row>
      <xdr:rowOff>110490</xdr:rowOff>
    </xdr:from>
    <xdr:ext cx="297815" cy="229870"/>
    <xdr:sp macro="" textlink="">
      <xdr:nvSpPr>
        <xdr:cNvPr id="104" name="テキスト ボックス 103"/>
        <xdr:cNvSpPr txBox="1"/>
      </xdr:nvSpPr>
      <xdr:spPr>
        <a:xfrm>
          <a:off x="12565380" y="1653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43180</xdr:rowOff>
    </xdr:from>
    <xdr:ext cx="507365" cy="264795"/>
    <xdr:sp macro="" textlink="">
      <xdr:nvSpPr>
        <xdr:cNvPr id="106" name="テキスト ボックス 105"/>
        <xdr:cNvSpPr txBox="1"/>
      </xdr:nvSpPr>
      <xdr:spPr>
        <a:xfrm>
          <a:off x="12087860" y="3986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149225</xdr:rowOff>
    </xdr:from>
    <xdr:to xmlns:xdr="http://schemas.openxmlformats.org/drawingml/2006/spreadsheetDrawing">
      <xdr:col>85</xdr:col>
      <xdr:colOff>66675</xdr:colOff>
      <xdr:row>21</xdr:row>
      <xdr:rowOff>149225</xdr:rowOff>
    </xdr:to>
    <xdr:cxnSp macro="">
      <xdr:nvCxnSpPr>
        <xdr:cNvPr id="107" name="直線コネクタ 106"/>
        <xdr:cNvCxnSpPr/>
      </xdr:nvCxnSpPr>
      <xdr:spPr>
        <a:xfrm>
          <a:off x="12603480" y="3749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65430"/>
    <xdr:sp macro="" textlink="">
      <xdr:nvSpPr>
        <xdr:cNvPr id="108" name="テキスト ボックス 107"/>
        <xdr:cNvSpPr txBox="1"/>
      </xdr:nvSpPr>
      <xdr:spPr>
        <a:xfrm>
          <a:off x="12087860" y="3604260"/>
          <a:ext cx="507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110490</xdr:rowOff>
    </xdr:from>
    <xdr:to xmlns:xdr="http://schemas.openxmlformats.org/drawingml/2006/spreadsheetDrawing">
      <xdr:col>85</xdr:col>
      <xdr:colOff>66675</xdr:colOff>
      <xdr:row>19</xdr:row>
      <xdr:rowOff>110490</xdr:rowOff>
    </xdr:to>
    <xdr:cxnSp macro="">
      <xdr:nvCxnSpPr>
        <xdr:cNvPr id="109" name="直線コネクタ 108"/>
        <xdr:cNvCxnSpPr/>
      </xdr:nvCxnSpPr>
      <xdr:spPr>
        <a:xfrm>
          <a:off x="12603480" y="3368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140335</xdr:rowOff>
    </xdr:from>
    <xdr:ext cx="507365" cy="264795"/>
    <xdr:sp macro="" textlink="">
      <xdr:nvSpPr>
        <xdr:cNvPr id="110" name="テキスト ボックス 109"/>
        <xdr:cNvSpPr txBox="1"/>
      </xdr:nvSpPr>
      <xdr:spPr>
        <a:xfrm>
          <a:off x="12087860" y="3226435"/>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71120</xdr:rowOff>
    </xdr:from>
    <xdr:to xmlns:xdr="http://schemas.openxmlformats.org/drawingml/2006/spreadsheetDrawing">
      <xdr:col>85</xdr:col>
      <xdr:colOff>66675</xdr:colOff>
      <xdr:row>17</xdr:row>
      <xdr:rowOff>71120</xdr:rowOff>
    </xdr:to>
    <xdr:cxnSp macro="">
      <xdr:nvCxnSpPr>
        <xdr:cNvPr id="111" name="直線コネクタ 110"/>
        <xdr:cNvCxnSpPr/>
      </xdr:nvCxnSpPr>
      <xdr:spPr>
        <a:xfrm>
          <a:off x="12603480" y="2985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101600</xdr:rowOff>
    </xdr:from>
    <xdr:ext cx="507365" cy="264795"/>
    <xdr:sp macro="" textlink="">
      <xdr:nvSpPr>
        <xdr:cNvPr id="112" name="テキスト ボックス 111"/>
        <xdr:cNvSpPr txBox="1"/>
      </xdr:nvSpPr>
      <xdr:spPr>
        <a:xfrm>
          <a:off x="12087860" y="28448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32385</xdr:rowOff>
    </xdr:from>
    <xdr:to xmlns:xdr="http://schemas.openxmlformats.org/drawingml/2006/spreadsheetDrawing">
      <xdr:col>85</xdr:col>
      <xdr:colOff>66675</xdr:colOff>
      <xdr:row>15</xdr:row>
      <xdr:rowOff>32385</xdr:rowOff>
    </xdr:to>
    <xdr:cxnSp macro="">
      <xdr:nvCxnSpPr>
        <xdr:cNvPr id="113" name="直線コネクタ 112"/>
        <xdr:cNvCxnSpPr/>
      </xdr:nvCxnSpPr>
      <xdr:spPr>
        <a:xfrm>
          <a:off x="12603480" y="2604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62230</xdr:rowOff>
    </xdr:from>
    <xdr:ext cx="507365" cy="265430"/>
    <xdr:sp macro="" textlink="">
      <xdr:nvSpPr>
        <xdr:cNvPr id="114" name="テキスト ボックス 113"/>
        <xdr:cNvSpPr txBox="1"/>
      </xdr:nvSpPr>
      <xdr:spPr>
        <a:xfrm>
          <a:off x="12087860" y="2462530"/>
          <a:ext cx="507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168910</xdr:rowOff>
    </xdr:from>
    <xdr:to xmlns:xdr="http://schemas.openxmlformats.org/drawingml/2006/spreadsheetDrawing">
      <xdr:col>85</xdr:col>
      <xdr:colOff>66675</xdr:colOff>
      <xdr:row>12</xdr:row>
      <xdr:rowOff>168910</xdr:rowOff>
    </xdr:to>
    <xdr:cxnSp macro="">
      <xdr:nvCxnSpPr>
        <xdr:cNvPr id="115" name="直線コネクタ 114"/>
        <xdr:cNvCxnSpPr/>
      </xdr:nvCxnSpPr>
      <xdr:spPr>
        <a:xfrm>
          <a:off x="12603480" y="2226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23495</xdr:rowOff>
    </xdr:from>
    <xdr:ext cx="507365" cy="264795"/>
    <xdr:sp macro="" textlink="">
      <xdr:nvSpPr>
        <xdr:cNvPr id="116" name="テキスト ボックス 115"/>
        <xdr:cNvSpPr txBox="1"/>
      </xdr:nvSpPr>
      <xdr:spPr>
        <a:xfrm>
          <a:off x="12087860" y="2080895"/>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10</xdr:row>
      <xdr:rowOff>129540</xdr:rowOff>
    </xdr:to>
    <xdr:cxnSp macro="">
      <xdr:nvCxnSpPr>
        <xdr:cNvPr id="117" name="直線コネクタ 116"/>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160020</xdr:rowOff>
    </xdr:from>
    <xdr:ext cx="507365" cy="264795"/>
    <xdr:sp macro="" textlink="">
      <xdr:nvSpPr>
        <xdr:cNvPr id="118" name="テキスト ボックス 117"/>
        <xdr:cNvSpPr txBox="1"/>
      </xdr:nvSpPr>
      <xdr:spPr>
        <a:xfrm>
          <a:off x="12087860" y="17030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164465</xdr:rowOff>
    </xdr:from>
    <xdr:to xmlns:xdr="http://schemas.openxmlformats.org/drawingml/2006/spreadsheetDrawing">
      <xdr:col>82</xdr:col>
      <xdr:colOff>107950</xdr:colOff>
      <xdr:row>22</xdr:row>
      <xdr:rowOff>67310</xdr:rowOff>
    </xdr:to>
    <xdr:cxnSp macro="">
      <xdr:nvCxnSpPr>
        <xdr:cNvPr id="120" name="直線コネクタ 119"/>
        <xdr:cNvCxnSpPr/>
      </xdr:nvCxnSpPr>
      <xdr:spPr>
        <a:xfrm flipV="1">
          <a:off x="16718280" y="239331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38735</xdr:rowOff>
    </xdr:from>
    <xdr:ext cx="761365" cy="265430"/>
    <xdr:sp macro="" textlink="">
      <xdr:nvSpPr>
        <xdr:cNvPr id="121" name="物件費最小値テキスト"/>
        <xdr:cNvSpPr txBox="1"/>
      </xdr:nvSpPr>
      <xdr:spPr>
        <a:xfrm>
          <a:off x="16807180" y="381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67310</xdr:rowOff>
    </xdr:from>
    <xdr:to xmlns:xdr="http://schemas.openxmlformats.org/drawingml/2006/spreadsheetDrawing">
      <xdr:col>82</xdr:col>
      <xdr:colOff>196850</xdr:colOff>
      <xdr:row>22</xdr:row>
      <xdr:rowOff>67310</xdr:rowOff>
    </xdr:to>
    <xdr:cxnSp macro="">
      <xdr:nvCxnSpPr>
        <xdr:cNvPr id="122" name="直線コネクタ 121"/>
        <xdr:cNvCxnSpPr/>
      </xdr:nvCxnSpPr>
      <xdr:spPr>
        <a:xfrm>
          <a:off x="16629380" y="383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78105</xdr:rowOff>
    </xdr:from>
    <xdr:ext cx="761365" cy="264795"/>
    <xdr:sp macro="" textlink="">
      <xdr:nvSpPr>
        <xdr:cNvPr id="123" name="物件費最大値テキスト"/>
        <xdr:cNvSpPr txBox="1"/>
      </xdr:nvSpPr>
      <xdr:spPr>
        <a:xfrm>
          <a:off x="16807180" y="213550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164465</xdr:rowOff>
    </xdr:from>
    <xdr:to xmlns:xdr="http://schemas.openxmlformats.org/drawingml/2006/spreadsheetDrawing">
      <xdr:col>82</xdr:col>
      <xdr:colOff>196850</xdr:colOff>
      <xdr:row>13</xdr:row>
      <xdr:rowOff>164465</xdr:rowOff>
    </xdr:to>
    <xdr:cxnSp macro="">
      <xdr:nvCxnSpPr>
        <xdr:cNvPr id="124" name="直線コネクタ 123"/>
        <xdr:cNvCxnSpPr/>
      </xdr:nvCxnSpPr>
      <xdr:spPr>
        <a:xfrm>
          <a:off x="16629380" y="239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99060</xdr:rowOff>
    </xdr:from>
    <xdr:to xmlns:xdr="http://schemas.openxmlformats.org/drawingml/2006/spreadsheetDrawing">
      <xdr:col>82</xdr:col>
      <xdr:colOff>107950</xdr:colOff>
      <xdr:row>16</xdr:row>
      <xdr:rowOff>114300</xdr:rowOff>
    </xdr:to>
    <xdr:cxnSp macro="">
      <xdr:nvCxnSpPr>
        <xdr:cNvPr id="125" name="直線コネクタ 124"/>
        <xdr:cNvCxnSpPr/>
      </xdr:nvCxnSpPr>
      <xdr:spPr>
        <a:xfrm>
          <a:off x="15869920" y="2842260"/>
          <a:ext cx="8483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53340</xdr:rowOff>
    </xdr:from>
    <xdr:ext cx="761365" cy="264160"/>
    <xdr:sp macro="" textlink="">
      <xdr:nvSpPr>
        <xdr:cNvPr id="126" name="物件費平均値テキスト"/>
        <xdr:cNvSpPr txBox="1"/>
      </xdr:nvSpPr>
      <xdr:spPr>
        <a:xfrm>
          <a:off x="16807180" y="2967990"/>
          <a:ext cx="7613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81915</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6667480" y="29965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59690</xdr:rowOff>
    </xdr:from>
    <xdr:to xmlns:xdr="http://schemas.openxmlformats.org/drawingml/2006/spreadsheetDrawing">
      <xdr:col>78</xdr:col>
      <xdr:colOff>69850</xdr:colOff>
      <xdr:row>16</xdr:row>
      <xdr:rowOff>99060</xdr:rowOff>
    </xdr:to>
    <xdr:cxnSp macro="">
      <xdr:nvCxnSpPr>
        <xdr:cNvPr id="128" name="直線コネクタ 127"/>
        <xdr:cNvCxnSpPr/>
      </xdr:nvCxnSpPr>
      <xdr:spPr>
        <a:xfrm>
          <a:off x="14968220" y="2802890"/>
          <a:ext cx="9017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66675</xdr:rowOff>
    </xdr:from>
    <xdr:to xmlns:xdr="http://schemas.openxmlformats.org/drawingml/2006/spreadsheetDrawing">
      <xdr:col>78</xdr:col>
      <xdr:colOff>120650</xdr:colOff>
      <xdr:row>17</xdr:row>
      <xdr:rowOff>170180</xdr:rowOff>
    </xdr:to>
    <xdr:sp macro="" textlink="">
      <xdr:nvSpPr>
        <xdr:cNvPr id="129" name="フローチャート: 判断 128"/>
        <xdr:cNvSpPr/>
      </xdr:nvSpPr>
      <xdr:spPr>
        <a:xfrm>
          <a:off x="15819120" y="29813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154940</xdr:rowOff>
    </xdr:from>
    <xdr:ext cx="736600" cy="264795"/>
    <xdr:sp macro="" textlink="">
      <xdr:nvSpPr>
        <xdr:cNvPr id="130" name="テキスト ボックス 129"/>
        <xdr:cNvSpPr txBox="1"/>
      </xdr:nvSpPr>
      <xdr:spPr>
        <a:xfrm>
          <a:off x="15483840" y="306959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59690</xdr:rowOff>
    </xdr:from>
    <xdr:to xmlns:xdr="http://schemas.openxmlformats.org/drawingml/2006/spreadsheetDrawing">
      <xdr:col>73</xdr:col>
      <xdr:colOff>180975</xdr:colOff>
      <xdr:row>16</xdr:row>
      <xdr:rowOff>83185</xdr:rowOff>
    </xdr:to>
    <xdr:cxnSp macro="">
      <xdr:nvCxnSpPr>
        <xdr:cNvPr id="131" name="直線コネクタ 130"/>
        <xdr:cNvCxnSpPr/>
      </xdr:nvCxnSpPr>
      <xdr:spPr>
        <a:xfrm flipV="1">
          <a:off x="14069060" y="2802890"/>
          <a:ext cx="8991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19685</xdr:rowOff>
    </xdr:from>
    <xdr:to xmlns:xdr="http://schemas.openxmlformats.org/drawingml/2006/spreadsheetDrawing">
      <xdr:col>74</xdr:col>
      <xdr:colOff>31750</xdr:colOff>
      <xdr:row>17</xdr:row>
      <xdr:rowOff>123825</xdr:rowOff>
    </xdr:to>
    <xdr:sp macro="" textlink="">
      <xdr:nvSpPr>
        <xdr:cNvPr id="132" name="フローチャート: 判断 131"/>
        <xdr:cNvSpPr/>
      </xdr:nvSpPr>
      <xdr:spPr>
        <a:xfrm>
          <a:off x="14917420" y="293433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107315</xdr:rowOff>
    </xdr:from>
    <xdr:ext cx="762000" cy="264795"/>
    <xdr:sp macro="" textlink="">
      <xdr:nvSpPr>
        <xdr:cNvPr id="133" name="テキスト ボックス 132"/>
        <xdr:cNvSpPr txBox="1"/>
      </xdr:nvSpPr>
      <xdr:spPr>
        <a:xfrm>
          <a:off x="14584680" y="30219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44450</xdr:rowOff>
    </xdr:from>
    <xdr:to xmlns:xdr="http://schemas.openxmlformats.org/drawingml/2006/spreadsheetDrawing">
      <xdr:col>69</xdr:col>
      <xdr:colOff>92075</xdr:colOff>
      <xdr:row>16</xdr:row>
      <xdr:rowOff>83185</xdr:rowOff>
    </xdr:to>
    <xdr:cxnSp macro="">
      <xdr:nvCxnSpPr>
        <xdr:cNvPr id="134" name="直線コネクタ 133"/>
        <xdr:cNvCxnSpPr/>
      </xdr:nvCxnSpPr>
      <xdr:spPr>
        <a:xfrm>
          <a:off x="13169900" y="2787650"/>
          <a:ext cx="8991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140335</xdr:rowOff>
    </xdr:from>
    <xdr:to xmlns:xdr="http://schemas.openxmlformats.org/drawingml/2006/spreadsheetDrawing">
      <xdr:col>69</xdr:col>
      <xdr:colOff>142875</xdr:colOff>
      <xdr:row>17</xdr:row>
      <xdr:rowOff>68580</xdr:rowOff>
    </xdr:to>
    <xdr:sp macro="" textlink="">
      <xdr:nvSpPr>
        <xdr:cNvPr id="135" name="フローチャート: 判断 134"/>
        <xdr:cNvSpPr/>
      </xdr:nvSpPr>
      <xdr:spPr>
        <a:xfrm>
          <a:off x="14018260" y="2883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53340</xdr:rowOff>
    </xdr:from>
    <xdr:ext cx="761365" cy="264160"/>
    <xdr:sp macro="" textlink="">
      <xdr:nvSpPr>
        <xdr:cNvPr id="136" name="テキスト ボックス 135"/>
        <xdr:cNvSpPr txBox="1"/>
      </xdr:nvSpPr>
      <xdr:spPr>
        <a:xfrm>
          <a:off x="13682980" y="296799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109220</xdr:rowOff>
    </xdr:from>
    <xdr:to xmlns:xdr="http://schemas.openxmlformats.org/drawingml/2006/spreadsheetDrawing">
      <xdr:col>65</xdr:col>
      <xdr:colOff>53975</xdr:colOff>
      <xdr:row>17</xdr:row>
      <xdr:rowOff>37465</xdr:rowOff>
    </xdr:to>
    <xdr:sp macro="" textlink="">
      <xdr:nvSpPr>
        <xdr:cNvPr id="137" name="フローチャート: 判断 136"/>
        <xdr:cNvSpPr/>
      </xdr:nvSpPr>
      <xdr:spPr>
        <a:xfrm>
          <a:off x="13116560" y="285242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22225</xdr:rowOff>
    </xdr:from>
    <xdr:ext cx="761365" cy="264795"/>
    <xdr:sp macro="" textlink="">
      <xdr:nvSpPr>
        <xdr:cNvPr id="138" name="テキスト ボックス 137"/>
        <xdr:cNvSpPr txBox="1"/>
      </xdr:nvSpPr>
      <xdr:spPr>
        <a:xfrm>
          <a:off x="12783820" y="293687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64795"/>
    <xdr:sp macro="" textlink="">
      <xdr:nvSpPr>
        <xdr:cNvPr id="139" name="テキスト ボックス 138"/>
        <xdr:cNvSpPr txBox="1"/>
      </xdr:nvSpPr>
      <xdr:spPr>
        <a:xfrm>
          <a:off x="1649984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64795"/>
    <xdr:sp macro="" textlink="">
      <xdr:nvSpPr>
        <xdr:cNvPr id="140" name="テキスト ボックス 139"/>
        <xdr:cNvSpPr txBox="1"/>
      </xdr:nvSpPr>
      <xdr:spPr>
        <a:xfrm>
          <a:off x="1565148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64795"/>
    <xdr:sp macro="" textlink="">
      <xdr:nvSpPr>
        <xdr:cNvPr id="141" name="テキスト ボックス 140"/>
        <xdr:cNvSpPr txBox="1"/>
      </xdr:nvSpPr>
      <xdr:spPr>
        <a:xfrm>
          <a:off x="1474978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64795"/>
    <xdr:sp macro="" textlink="">
      <xdr:nvSpPr>
        <xdr:cNvPr id="142" name="テキスト ボックス 141"/>
        <xdr:cNvSpPr txBox="1"/>
      </xdr:nvSpPr>
      <xdr:spPr>
        <a:xfrm>
          <a:off x="1385062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64795"/>
    <xdr:sp macro="" textlink="">
      <xdr:nvSpPr>
        <xdr:cNvPr id="143" name="テキスト ボックス 142"/>
        <xdr:cNvSpPr txBox="1"/>
      </xdr:nvSpPr>
      <xdr:spPr>
        <a:xfrm>
          <a:off x="12948920" y="4124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62230</xdr:rowOff>
    </xdr:from>
    <xdr:to xmlns:xdr="http://schemas.openxmlformats.org/drawingml/2006/spreadsheetDrawing">
      <xdr:col>82</xdr:col>
      <xdr:colOff>158750</xdr:colOff>
      <xdr:row>16</xdr:row>
      <xdr:rowOff>166370</xdr:rowOff>
    </xdr:to>
    <xdr:sp macro="" textlink="">
      <xdr:nvSpPr>
        <xdr:cNvPr id="144" name="楕円 143"/>
        <xdr:cNvSpPr/>
      </xdr:nvSpPr>
      <xdr:spPr>
        <a:xfrm>
          <a:off x="16667480" y="28054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79375</xdr:rowOff>
    </xdr:from>
    <xdr:ext cx="761365" cy="264795"/>
    <xdr:sp macro="" textlink="">
      <xdr:nvSpPr>
        <xdr:cNvPr id="145" name="物件費該当値テキスト"/>
        <xdr:cNvSpPr txBox="1"/>
      </xdr:nvSpPr>
      <xdr:spPr>
        <a:xfrm>
          <a:off x="16807180" y="265112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46990</xdr:rowOff>
    </xdr:from>
    <xdr:to xmlns:xdr="http://schemas.openxmlformats.org/drawingml/2006/spreadsheetDrawing">
      <xdr:col>78</xdr:col>
      <xdr:colOff>120650</xdr:colOff>
      <xdr:row>16</xdr:row>
      <xdr:rowOff>150495</xdr:rowOff>
    </xdr:to>
    <xdr:sp macro="" textlink="">
      <xdr:nvSpPr>
        <xdr:cNvPr id="146" name="楕円 145"/>
        <xdr:cNvSpPr/>
      </xdr:nvSpPr>
      <xdr:spPr>
        <a:xfrm>
          <a:off x="15819120" y="27901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161290</xdr:rowOff>
    </xdr:from>
    <xdr:ext cx="736600" cy="264795"/>
    <xdr:sp macro="" textlink="">
      <xdr:nvSpPr>
        <xdr:cNvPr id="147" name="テキスト ボックス 146"/>
        <xdr:cNvSpPr txBox="1"/>
      </xdr:nvSpPr>
      <xdr:spPr>
        <a:xfrm>
          <a:off x="15483840" y="256159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8255</xdr:rowOff>
    </xdr:from>
    <xdr:to xmlns:xdr="http://schemas.openxmlformats.org/drawingml/2006/spreadsheetDrawing">
      <xdr:col>74</xdr:col>
      <xdr:colOff>31750</xdr:colOff>
      <xdr:row>16</xdr:row>
      <xdr:rowOff>111760</xdr:rowOff>
    </xdr:to>
    <xdr:sp macro="" textlink="">
      <xdr:nvSpPr>
        <xdr:cNvPr id="148" name="楕円 147"/>
        <xdr:cNvSpPr/>
      </xdr:nvSpPr>
      <xdr:spPr>
        <a:xfrm>
          <a:off x="14917420" y="275145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122555</xdr:rowOff>
    </xdr:from>
    <xdr:ext cx="762000" cy="264795"/>
    <xdr:sp macro="" textlink="">
      <xdr:nvSpPr>
        <xdr:cNvPr id="149" name="テキスト ボックス 148"/>
        <xdr:cNvSpPr txBox="1"/>
      </xdr:nvSpPr>
      <xdr:spPr>
        <a:xfrm>
          <a:off x="14584680" y="25228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31115</xdr:rowOff>
    </xdr:from>
    <xdr:to xmlns:xdr="http://schemas.openxmlformats.org/drawingml/2006/spreadsheetDrawing">
      <xdr:col>69</xdr:col>
      <xdr:colOff>142875</xdr:colOff>
      <xdr:row>16</xdr:row>
      <xdr:rowOff>135255</xdr:rowOff>
    </xdr:to>
    <xdr:sp macro="" textlink="">
      <xdr:nvSpPr>
        <xdr:cNvPr id="150" name="楕円 149"/>
        <xdr:cNvSpPr/>
      </xdr:nvSpPr>
      <xdr:spPr>
        <a:xfrm>
          <a:off x="14018260" y="27743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145415</xdr:rowOff>
    </xdr:from>
    <xdr:ext cx="761365" cy="264160"/>
    <xdr:sp macro="" textlink="">
      <xdr:nvSpPr>
        <xdr:cNvPr id="151" name="テキスト ボックス 150"/>
        <xdr:cNvSpPr txBox="1"/>
      </xdr:nvSpPr>
      <xdr:spPr>
        <a:xfrm>
          <a:off x="13682980" y="254571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167640</xdr:rowOff>
    </xdr:from>
    <xdr:to xmlns:xdr="http://schemas.openxmlformats.org/drawingml/2006/spreadsheetDrawing">
      <xdr:col>65</xdr:col>
      <xdr:colOff>53975</xdr:colOff>
      <xdr:row>16</xdr:row>
      <xdr:rowOff>95885</xdr:rowOff>
    </xdr:to>
    <xdr:sp macro="" textlink="">
      <xdr:nvSpPr>
        <xdr:cNvPr id="152" name="楕円 151"/>
        <xdr:cNvSpPr/>
      </xdr:nvSpPr>
      <xdr:spPr>
        <a:xfrm>
          <a:off x="13116560" y="273939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106045</xdr:rowOff>
    </xdr:from>
    <xdr:ext cx="761365" cy="264795"/>
    <xdr:sp macro="" textlink="">
      <xdr:nvSpPr>
        <xdr:cNvPr id="153" name="テキスト ボックス 152"/>
        <xdr:cNvSpPr txBox="1"/>
      </xdr:nvSpPr>
      <xdr:spPr>
        <a:xfrm>
          <a:off x="12783820" y="250634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71120</xdr:rowOff>
    </xdr:from>
    <xdr:to xmlns:xdr="http://schemas.openxmlformats.org/drawingml/2006/spreadsheetDrawing">
      <xdr:col>26</xdr:col>
      <xdr:colOff>184150</xdr:colOff>
      <xdr:row>49</xdr:row>
      <xdr:rowOff>45720</xdr:rowOff>
    </xdr:to>
    <xdr:sp macro="" textlink="">
      <xdr:nvSpPr>
        <xdr:cNvPr id="154" name="正方形/長方形 153"/>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136525</xdr:rowOff>
    </xdr:from>
    <xdr:to xmlns:xdr="http://schemas.openxmlformats.org/drawingml/2006/spreadsheetDrawing">
      <xdr:col>34</xdr:col>
      <xdr:colOff>120650</xdr:colOff>
      <xdr:row>49</xdr:row>
      <xdr:rowOff>45720</xdr:rowOff>
    </xdr:to>
    <xdr:sp macro="" textlink="">
      <xdr:nvSpPr>
        <xdr:cNvPr id="155" name="正方形/長方形 154"/>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156210</xdr:rowOff>
    </xdr:from>
    <xdr:to xmlns:xdr="http://schemas.openxmlformats.org/drawingml/2006/spreadsheetDrawing">
      <xdr:col>34</xdr:col>
      <xdr:colOff>120650</xdr:colOff>
      <xdr:row>50</xdr:row>
      <xdr:rowOff>65405</xdr:rowOff>
    </xdr:to>
    <xdr:sp macro="" textlink="">
      <xdr:nvSpPr>
        <xdr:cNvPr id="156" name="正方形/長方形 155"/>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136525</xdr:rowOff>
    </xdr:from>
    <xdr:to xmlns:xdr="http://schemas.openxmlformats.org/drawingml/2006/spreadsheetDrawing">
      <xdr:col>42</xdr:col>
      <xdr:colOff>82550</xdr:colOff>
      <xdr:row>49</xdr:row>
      <xdr:rowOff>45720</xdr:rowOff>
    </xdr:to>
    <xdr:sp macro="" textlink="">
      <xdr:nvSpPr>
        <xdr:cNvPr id="157" name="正方形/長方形 156"/>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156210</xdr:rowOff>
    </xdr:from>
    <xdr:to xmlns:xdr="http://schemas.openxmlformats.org/drawingml/2006/spreadsheetDrawing">
      <xdr:col>42</xdr:col>
      <xdr:colOff>82550</xdr:colOff>
      <xdr:row>50</xdr:row>
      <xdr:rowOff>65405</xdr:rowOff>
    </xdr:to>
    <xdr:sp macro="" textlink="">
      <xdr:nvSpPr>
        <xdr:cNvPr id="158" name="正方形/長方形 157"/>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136525</xdr:rowOff>
    </xdr:from>
    <xdr:to xmlns:xdr="http://schemas.openxmlformats.org/drawingml/2006/spreadsheetDrawing">
      <xdr:col>51</xdr:col>
      <xdr:colOff>22225</xdr:colOff>
      <xdr:row>49</xdr:row>
      <xdr:rowOff>45720</xdr:rowOff>
    </xdr:to>
    <xdr:sp macro="" textlink="">
      <xdr:nvSpPr>
        <xdr:cNvPr id="159" name="正方形/長方形 158"/>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156210</xdr:rowOff>
    </xdr:from>
    <xdr:to xmlns:xdr="http://schemas.openxmlformats.org/drawingml/2006/spreadsheetDrawing">
      <xdr:col>51</xdr:col>
      <xdr:colOff>22225</xdr:colOff>
      <xdr:row>50</xdr:row>
      <xdr:rowOff>65405</xdr:rowOff>
    </xdr:to>
    <xdr:sp macro="" textlink="">
      <xdr:nvSpPr>
        <xdr:cNvPr id="160" name="正方形/長方形 159"/>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129540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129540</xdr:rowOff>
    </xdr:from>
    <xdr:to xmlns:xdr="http://schemas.openxmlformats.org/drawingml/2006/spreadsheetDrawing">
      <xdr:col>47</xdr:col>
      <xdr:colOff>187325</xdr:colOff>
      <xdr:row>52</xdr:row>
      <xdr:rowOff>38735</xdr:rowOff>
    </xdr:to>
    <xdr:sp macro="" textlink="">
      <xdr:nvSpPr>
        <xdr:cNvPr id="163" name="正方形/長方形 162"/>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104140</xdr:rowOff>
    </xdr:from>
    <xdr:to xmlns:xdr="http://schemas.openxmlformats.org/drawingml/2006/spreadsheetDrawing">
      <xdr:col>54</xdr:col>
      <xdr:colOff>95250</xdr:colOff>
      <xdr:row>63</xdr:row>
      <xdr:rowOff>123825</xdr:rowOff>
    </xdr:to>
    <xdr:sp macro="" textlink="" fLocksText="0">
      <xdr:nvSpPr>
        <xdr:cNvPr id="164" name="テキスト ボックス 163"/>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扶助費の主なものは医療費扶助や児童手当といったものであり、対象者数は今後も大きく増加していくことは想定していない。引き続き、既存事業の見直しを含め費用抑制に努めていく。</a:t>
          </a:r>
        </a:p>
      </xdr:txBody>
    </xdr:sp>
    <xdr:clientData/>
  </xdr:twoCellAnchor>
  <xdr:oneCellAnchor>
    <xdr:from xmlns:xdr="http://schemas.openxmlformats.org/drawingml/2006/spreadsheetDrawing">
      <xdr:col>3</xdr:col>
      <xdr:colOff>123825</xdr:colOff>
      <xdr:row>49</xdr:row>
      <xdr:rowOff>110490</xdr:rowOff>
    </xdr:from>
    <xdr:ext cx="297815" cy="229870"/>
    <xdr:sp macro="" textlink="">
      <xdr:nvSpPr>
        <xdr:cNvPr id="165" name="テキスト ボックス 164"/>
        <xdr:cNvSpPr txBox="1"/>
      </xdr:nvSpPr>
      <xdr:spPr>
        <a:xfrm>
          <a:off x="731520" y="8511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43180</xdr:rowOff>
    </xdr:from>
    <xdr:ext cx="508000" cy="264795"/>
    <xdr:sp macro="" textlink="">
      <xdr:nvSpPr>
        <xdr:cNvPr id="167" name="テキスト ボックス 166"/>
        <xdr:cNvSpPr txBox="1"/>
      </xdr:nvSpPr>
      <xdr:spPr>
        <a:xfrm>
          <a:off x="256540" y="10844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149225</xdr:rowOff>
    </xdr:from>
    <xdr:to xmlns:xdr="http://schemas.openxmlformats.org/drawingml/2006/spreadsheetDrawing">
      <xdr:col>26</xdr:col>
      <xdr:colOff>184150</xdr:colOff>
      <xdr:row>61</xdr:row>
      <xdr:rowOff>149225</xdr:rowOff>
    </xdr:to>
    <xdr:cxnSp macro="">
      <xdr:nvCxnSpPr>
        <xdr:cNvPr id="168" name="直線コネクタ 167"/>
        <xdr:cNvCxnSpPr/>
      </xdr:nvCxnSpPr>
      <xdr:spPr>
        <a:xfrm>
          <a:off x="76962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65430"/>
    <xdr:sp macro="" textlink="">
      <xdr:nvSpPr>
        <xdr:cNvPr id="169" name="テキスト ボックス 168"/>
        <xdr:cNvSpPr txBox="1"/>
      </xdr:nvSpPr>
      <xdr:spPr>
        <a:xfrm>
          <a:off x="256540" y="10462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110490</xdr:rowOff>
    </xdr:from>
    <xdr:to xmlns:xdr="http://schemas.openxmlformats.org/drawingml/2006/spreadsheetDrawing">
      <xdr:col>26</xdr:col>
      <xdr:colOff>184150</xdr:colOff>
      <xdr:row>59</xdr:row>
      <xdr:rowOff>110490</xdr:rowOff>
    </xdr:to>
    <xdr:cxnSp macro="">
      <xdr:nvCxnSpPr>
        <xdr:cNvPr id="170" name="直線コネクタ 169"/>
        <xdr:cNvCxnSpPr/>
      </xdr:nvCxnSpPr>
      <xdr:spPr>
        <a:xfrm>
          <a:off x="76962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140335</xdr:rowOff>
    </xdr:from>
    <xdr:ext cx="508000" cy="264795"/>
    <xdr:sp macro="" textlink="">
      <xdr:nvSpPr>
        <xdr:cNvPr id="171" name="テキスト ボックス 170"/>
        <xdr:cNvSpPr txBox="1"/>
      </xdr:nvSpPr>
      <xdr:spPr>
        <a:xfrm>
          <a:off x="256540" y="10084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71120</xdr:rowOff>
    </xdr:from>
    <xdr:to xmlns:xdr="http://schemas.openxmlformats.org/drawingml/2006/spreadsheetDrawing">
      <xdr:col>26</xdr:col>
      <xdr:colOff>184150</xdr:colOff>
      <xdr:row>57</xdr:row>
      <xdr:rowOff>71120</xdr:rowOff>
    </xdr:to>
    <xdr:cxnSp macro="">
      <xdr:nvCxnSpPr>
        <xdr:cNvPr id="172" name="直線コネクタ 171"/>
        <xdr:cNvCxnSpPr/>
      </xdr:nvCxnSpPr>
      <xdr:spPr>
        <a:xfrm>
          <a:off x="76962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101600</xdr:rowOff>
    </xdr:from>
    <xdr:ext cx="508000" cy="264795"/>
    <xdr:sp macro="" textlink="">
      <xdr:nvSpPr>
        <xdr:cNvPr id="173" name="テキスト ボックス 172"/>
        <xdr:cNvSpPr txBox="1"/>
      </xdr:nvSpPr>
      <xdr:spPr>
        <a:xfrm>
          <a:off x="256540" y="97028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32385</xdr:rowOff>
    </xdr:from>
    <xdr:to xmlns:xdr="http://schemas.openxmlformats.org/drawingml/2006/spreadsheetDrawing">
      <xdr:col>26</xdr:col>
      <xdr:colOff>184150</xdr:colOff>
      <xdr:row>55</xdr:row>
      <xdr:rowOff>32385</xdr:rowOff>
    </xdr:to>
    <xdr:cxnSp macro="">
      <xdr:nvCxnSpPr>
        <xdr:cNvPr id="174" name="直線コネクタ 173"/>
        <xdr:cNvCxnSpPr/>
      </xdr:nvCxnSpPr>
      <xdr:spPr>
        <a:xfrm>
          <a:off x="76962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62230</xdr:rowOff>
    </xdr:from>
    <xdr:ext cx="508000" cy="265430"/>
    <xdr:sp macro="" textlink="">
      <xdr:nvSpPr>
        <xdr:cNvPr id="175" name="テキスト ボックス 174"/>
        <xdr:cNvSpPr txBox="1"/>
      </xdr:nvSpPr>
      <xdr:spPr>
        <a:xfrm>
          <a:off x="256540" y="9320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168910</xdr:rowOff>
    </xdr:from>
    <xdr:to xmlns:xdr="http://schemas.openxmlformats.org/drawingml/2006/spreadsheetDrawing">
      <xdr:col>26</xdr:col>
      <xdr:colOff>184150</xdr:colOff>
      <xdr:row>52</xdr:row>
      <xdr:rowOff>168910</xdr:rowOff>
    </xdr:to>
    <xdr:cxnSp macro="">
      <xdr:nvCxnSpPr>
        <xdr:cNvPr id="176" name="直線コネクタ 175"/>
        <xdr:cNvCxnSpPr/>
      </xdr:nvCxnSpPr>
      <xdr:spPr>
        <a:xfrm>
          <a:off x="76962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23495</xdr:rowOff>
    </xdr:from>
    <xdr:ext cx="508000" cy="264795"/>
    <xdr:sp macro="" textlink="">
      <xdr:nvSpPr>
        <xdr:cNvPr id="177" name="テキスト ボックス 176"/>
        <xdr:cNvSpPr txBox="1"/>
      </xdr:nvSpPr>
      <xdr:spPr>
        <a:xfrm>
          <a:off x="256540" y="8938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50</xdr:row>
      <xdr:rowOff>129540</xdr:rowOff>
    </xdr:to>
    <xdr:cxnSp macro="">
      <xdr:nvCxnSpPr>
        <xdr:cNvPr id="178" name="直線コネクタ 177"/>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32385</xdr:rowOff>
    </xdr:from>
    <xdr:to xmlns:xdr="http://schemas.openxmlformats.org/drawingml/2006/spreadsheetDrawing">
      <xdr:col>24</xdr:col>
      <xdr:colOff>25400</xdr:colOff>
      <xdr:row>61</xdr:row>
      <xdr:rowOff>123825</xdr:rowOff>
    </xdr:to>
    <xdr:cxnSp macro="">
      <xdr:nvCxnSpPr>
        <xdr:cNvPr id="180" name="直線コネクタ 179"/>
        <xdr:cNvCxnSpPr/>
      </xdr:nvCxnSpPr>
      <xdr:spPr>
        <a:xfrm flipV="1">
          <a:off x="4886960" y="911923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94615</xdr:rowOff>
    </xdr:from>
    <xdr:ext cx="761365" cy="264160"/>
    <xdr:sp macro="" textlink="">
      <xdr:nvSpPr>
        <xdr:cNvPr id="181" name="扶助費最小値テキスト"/>
        <xdr:cNvSpPr txBox="1"/>
      </xdr:nvSpPr>
      <xdr:spPr>
        <a:xfrm>
          <a:off x="4975860" y="105530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123825</xdr:rowOff>
    </xdr:from>
    <xdr:to xmlns:xdr="http://schemas.openxmlformats.org/drawingml/2006/spreadsheetDrawing">
      <xdr:col>24</xdr:col>
      <xdr:colOff>114300</xdr:colOff>
      <xdr:row>61</xdr:row>
      <xdr:rowOff>123825</xdr:rowOff>
    </xdr:to>
    <xdr:cxnSp macro="">
      <xdr:nvCxnSpPr>
        <xdr:cNvPr id="182" name="直線コネクタ 181"/>
        <xdr:cNvCxnSpPr/>
      </xdr:nvCxnSpPr>
      <xdr:spPr>
        <a:xfrm>
          <a:off x="4795520" y="1058227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121285</xdr:rowOff>
    </xdr:from>
    <xdr:ext cx="761365" cy="264795"/>
    <xdr:sp macro="" textlink="">
      <xdr:nvSpPr>
        <xdr:cNvPr id="183" name="扶助費最大値テキスト"/>
        <xdr:cNvSpPr txBox="1"/>
      </xdr:nvSpPr>
      <xdr:spPr>
        <a:xfrm>
          <a:off x="4975860" y="886523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32385</xdr:rowOff>
    </xdr:from>
    <xdr:to xmlns:xdr="http://schemas.openxmlformats.org/drawingml/2006/spreadsheetDrawing">
      <xdr:col>24</xdr:col>
      <xdr:colOff>114300</xdr:colOff>
      <xdr:row>53</xdr:row>
      <xdr:rowOff>32385</xdr:rowOff>
    </xdr:to>
    <xdr:cxnSp macro="">
      <xdr:nvCxnSpPr>
        <xdr:cNvPr id="184" name="直線コネクタ 183"/>
        <xdr:cNvCxnSpPr/>
      </xdr:nvCxnSpPr>
      <xdr:spPr>
        <a:xfrm>
          <a:off x="4795520" y="911923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161925</xdr:rowOff>
    </xdr:from>
    <xdr:to xmlns:xdr="http://schemas.openxmlformats.org/drawingml/2006/spreadsheetDrawing">
      <xdr:col>24</xdr:col>
      <xdr:colOff>25400</xdr:colOff>
      <xdr:row>54</xdr:row>
      <xdr:rowOff>12700</xdr:rowOff>
    </xdr:to>
    <xdr:cxnSp macro="">
      <xdr:nvCxnSpPr>
        <xdr:cNvPr id="185" name="直線コネクタ 184"/>
        <xdr:cNvCxnSpPr/>
      </xdr:nvCxnSpPr>
      <xdr:spPr>
        <a:xfrm>
          <a:off x="4036060" y="9248775"/>
          <a:ext cx="8509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127000</xdr:rowOff>
    </xdr:from>
    <xdr:ext cx="761365" cy="264160"/>
    <xdr:sp macro="" textlink="">
      <xdr:nvSpPr>
        <xdr:cNvPr id="186" name="扶助費平均値テキスト"/>
        <xdr:cNvSpPr txBox="1"/>
      </xdr:nvSpPr>
      <xdr:spPr>
        <a:xfrm>
          <a:off x="4975860" y="9385300"/>
          <a:ext cx="7613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156210</xdr:rowOff>
    </xdr:from>
    <xdr:to xmlns:xdr="http://schemas.openxmlformats.org/drawingml/2006/spreadsheetDrawing">
      <xdr:col>24</xdr:col>
      <xdr:colOff>76200</xdr:colOff>
      <xdr:row>55</xdr:row>
      <xdr:rowOff>84455</xdr:rowOff>
    </xdr:to>
    <xdr:sp macro="" textlink="">
      <xdr:nvSpPr>
        <xdr:cNvPr id="187" name="フローチャート: 判断 186"/>
        <xdr:cNvSpPr/>
      </xdr:nvSpPr>
      <xdr:spPr>
        <a:xfrm>
          <a:off x="4833620" y="941451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110490</xdr:rowOff>
    </xdr:from>
    <xdr:to xmlns:xdr="http://schemas.openxmlformats.org/drawingml/2006/spreadsheetDrawing">
      <xdr:col>19</xdr:col>
      <xdr:colOff>187325</xdr:colOff>
      <xdr:row>53</xdr:row>
      <xdr:rowOff>161925</xdr:rowOff>
    </xdr:to>
    <xdr:cxnSp macro="">
      <xdr:nvCxnSpPr>
        <xdr:cNvPr id="188" name="直線コネクタ 187"/>
        <xdr:cNvCxnSpPr/>
      </xdr:nvCxnSpPr>
      <xdr:spPr>
        <a:xfrm>
          <a:off x="3136900" y="9197340"/>
          <a:ext cx="89916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143510</xdr:rowOff>
    </xdr:from>
    <xdr:to xmlns:xdr="http://schemas.openxmlformats.org/drawingml/2006/spreadsheetDrawing">
      <xdr:col>20</xdr:col>
      <xdr:colOff>38100</xdr:colOff>
      <xdr:row>55</xdr:row>
      <xdr:rowOff>71120</xdr:rowOff>
    </xdr:to>
    <xdr:sp macro="" textlink="">
      <xdr:nvSpPr>
        <xdr:cNvPr id="189" name="フローチャート: 判断 188"/>
        <xdr:cNvSpPr/>
      </xdr:nvSpPr>
      <xdr:spPr>
        <a:xfrm>
          <a:off x="3985260" y="9401810"/>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55880</xdr:rowOff>
    </xdr:from>
    <xdr:ext cx="735965" cy="264160"/>
    <xdr:sp macro="" textlink="">
      <xdr:nvSpPr>
        <xdr:cNvPr id="190" name="テキスト ボックス 189"/>
        <xdr:cNvSpPr txBox="1"/>
      </xdr:nvSpPr>
      <xdr:spPr>
        <a:xfrm>
          <a:off x="3652520" y="9485630"/>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110490</xdr:rowOff>
    </xdr:from>
    <xdr:to xmlns:xdr="http://schemas.openxmlformats.org/drawingml/2006/spreadsheetDrawing">
      <xdr:col>15</xdr:col>
      <xdr:colOff>98425</xdr:colOff>
      <xdr:row>54</xdr:row>
      <xdr:rowOff>12700</xdr:rowOff>
    </xdr:to>
    <xdr:cxnSp macro="">
      <xdr:nvCxnSpPr>
        <xdr:cNvPr id="191" name="直線コネクタ 190"/>
        <xdr:cNvCxnSpPr/>
      </xdr:nvCxnSpPr>
      <xdr:spPr>
        <a:xfrm flipV="1">
          <a:off x="2237740" y="9197340"/>
          <a:ext cx="89916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143510</xdr:rowOff>
    </xdr:from>
    <xdr:to xmlns:xdr="http://schemas.openxmlformats.org/drawingml/2006/spreadsheetDrawing">
      <xdr:col>15</xdr:col>
      <xdr:colOff>149225</xdr:colOff>
      <xdr:row>55</xdr:row>
      <xdr:rowOff>71120</xdr:rowOff>
    </xdr:to>
    <xdr:sp macro="" textlink="">
      <xdr:nvSpPr>
        <xdr:cNvPr id="192" name="フローチャート: 判断 191"/>
        <xdr:cNvSpPr/>
      </xdr:nvSpPr>
      <xdr:spPr>
        <a:xfrm>
          <a:off x="3086100" y="94018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55880</xdr:rowOff>
    </xdr:from>
    <xdr:ext cx="761365" cy="264160"/>
    <xdr:sp macro="" textlink="">
      <xdr:nvSpPr>
        <xdr:cNvPr id="193" name="テキスト ボックス 192"/>
        <xdr:cNvSpPr txBox="1"/>
      </xdr:nvSpPr>
      <xdr:spPr>
        <a:xfrm>
          <a:off x="2750820" y="948563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12700</xdr:rowOff>
    </xdr:from>
    <xdr:to xmlns:xdr="http://schemas.openxmlformats.org/drawingml/2006/spreadsheetDrawing">
      <xdr:col>11</xdr:col>
      <xdr:colOff>9525</xdr:colOff>
      <xdr:row>54</xdr:row>
      <xdr:rowOff>38735</xdr:rowOff>
    </xdr:to>
    <xdr:cxnSp macro="">
      <xdr:nvCxnSpPr>
        <xdr:cNvPr id="194" name="直線コネクタ 193"/>
        <xdr:cNvCxnSpPr/>
      </xdr:nvCxnSpPr>
      <xdr:spPr>
        <a:xfrm flipV="1">
          <a:off x="1336040" y="9271000"/>
          <a:ext cx="901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129540</xdr:rowOff>
    </xdr:from>
    <xdr:to xmlns:xdr="http://schemas.openxmlformats.org/drawingml/2006/spreadsheetDrawing">
      <xdr:col>11</xdr:col>
      <xdr:colOff>60325</xdr:colOff>
      <xdr:row>55</xdr:row>
      <xdr:rowOff>58420</xdr:rowOff>
    </xdr:to>
    <xdr:sp macro="" textlink="">
      <xdr:nvSpPr>
        <xdr:cNvPr id="195" name="フローチャート: 判断 194"/>
        <xdr:cNvSpPr/>
      </xdr:nvSpPr>
      <xdr:spPr>
        <a:xfrm>
          <a:off x="2184400" y="938784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43180</xdr:rowOff>
    </xdr:from>
    <xdr:ext cx="761365" cy="264795"/>
    <xdr:sp macro="" textlink="">
      <xdr:nvSpPr>
        <xdr:cNvPr id="196" name="テキスト ボックス 195"/>
        <xdr:cNvSpPr txBox="1"/>
      </xdr:nvSpPr>
      <xdr:spPr>
        <a:xfrm>
          <a:off x="1851660" y="947293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116840</xdr:rowOff>
    </xdr:from>
    <xdr:to xmlns:xdr="http://schemas.openxmlformats.org/drawingml/2006/spreadsheetDrawing">
      <xdr:col>6</xdr:col>
      <xdr:colOff>171450</xdr:colOff>
      <xdr:row>55</xdr:row>
      <xdr:rowOff>45720</xdr:rowOff>
    </xdr:to>
    <xdr:sp macro="" textlink="">
      <xdr:nvSpPr>
        <xdr:cNvPr id="197" name="フローチャート: 判断 196"/>
        <xdr:cNvSpPr/>
      </xdr:nvSpPr>
      <xdr:spPr>
        <a:xfrm>
          <a:off x="1285240" y="93751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29845</xdr:rowOff>
    </xdr:from>
    <xdr:ext cx="762000" cy="264795"/>
    <xdr:sp macro="" textlink="">
      <xdr:nvSpPr>
        <xdr:cNvPr id="198" name="テキスト ボックス 197"/>
        <xdr:cNvSpPr txBox="1"/>
      </xdr:nvSpPr>
      <xdr:spPr>
        <a:xfrm>
          <a:off x="949960" y="94595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64795"/>
    <xdr:sp macro="" textlink="">
      <xdr:nvSpPr>
        <xdr:cNvPr id="199" name="テキスト ボックス 198"/>
        <xdr:cNvSpPr txBox="1"/>
      </xdr:nvSpPr>
      <xdr:spPr>
        <a:xfrm>
          <a:off x="466852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64795"/>
    <xdr:sp macro="" textlink="">
      <xdr:nvSpPr>
        <xdr:cNvPr id="200" name="テキスト ボックス 199"/>
        <xdr:cNvSpPr txBox="1"/>
      </xdr:nvSpPr>
      <xdr:spPr>
        <a:xfrm>
          <a:off x="381762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64795"/>
    <xdr:sp macro="" textlink="">
      <xdr:nvSpPr>
        <xdr:cNvPr id="201" name="テキスト ボックス 200"/>
        <xdr:cNvSpPr txBox="1"/>
      </xdr:nvSpPr>
      <xdr:spPr>
        <a:xfrm>
          <a:off x="291846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64795"/>
    <xdr:sp macro="" textlink="">
      <xdr:nvSpPr>
        <xdr:cNvPr id="202" name="テキスト ボックス 201"/>
        <xdr:cNvSpPr txBox="1"/>
      </xdr:nvSpPr>
      <xdr:spPr>
        <a:xfrm>
          <a:off x="201676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64795"/>
    <xdr:sp macro="" textlink="">
      <xdr:nvSpPr>
        <xdr:cNvPr id="203" name="テキスト ボックス 202"/>
        <xdr:cNvSpPr txBox="1"/>
      </xdr:nvSpPr>
      <xdr:spPr>
        <a:xfrm>
          <a:off x="111760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136525</xdr:rowOff>
    </xdr:from>
    <xdr:to xmlns:xdr="http://schemas.openxmlformats.org/drawingml/2006/spreadsheetDrawing">
      <xdr:col>24</xdr:col>
      <xdr:colOff>76200</xdr:colOff>
      <xdr:row>54</xdr:row>
      <xdr:rowOff>65405</xdr:rowOff>
    </xdr:to>
    <xdr:sp macro="" textlink="">
      <xdr:nvSpPr>
        <xdr:cNvPr id="204" name="楕円 203"/>
        <xdr:cNvSpPr/>
      </xdr:nvSpPr>
      <xdr:spPr>
        <a:xfrm>
          <a:off x="4833620" y="922337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153035</xdr:rowOff>
    </xdr:from>
    <xdr:ext cx="761365" cy="265430"/>
    <xdr:sp macro="" textlink="">
      <xdr:nvSpPr>
        <xdr:cNvPr id="205" name="扶助費該当値テキスト"/>
        <xdr:cNvSpPr txBox="1"/>
      </xdr:nvSpPr>
      <xdr:spPr>
        <a:xfrm>
          <a:off x="4975860" y="90684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110490</xdr:rowOff>
    </xdr:from>
    <xdr:to xmlns:xdr="http://schemas.openxmlformats.org/drawingml/2006/spreadsheetDrawing">
      <xdr:col>20</xdr:col>
      <xdr:colOff>38100</xdr:colOff>
      <xdr:row>54</xdr:row>
      <xdr:rowOff>38735</xdr:rowOff>
    </xdr:to>
    <xdr:sp macro="" textlink="">
      <xdr:nvSpPr>
        <xdr:cNvPr id="206" name="楕円 205"/>
        <xdr:cNvSpPr/>
      </xdr:nvSpPr>
      <xdr:spPr>
        <a:xfrm>
          <a:off x="3985260" y="919734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48895</xdr:rowOff>
    </xdr:from>
    <xdr:ext cx="735965" cy="264795"/>
    <xdr:sp macro="" textlink="">
      <xdr:nvSpPr>
        <xdr:cNvPr id="207" name="テキスト ボックス 206"/>
        <xdr:cNvSpPr txBox="1"/>
      </xdr:nvSpPr>
      <xdr:spPr>
        <a:xfrm>
          <a:off x="3652520" y="8964295"/>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58420</xdr:rowOff>
    </xdr:from>
    <xdr:to xmlns:xdr="http://schemas.openxmlformats.org/drawingml/2006/spreadsheetDrawing">
      <xdr:col>15</xdr:col>
      <xdr:colOff>149225</xdr:colOff>
      <xdr:row>53</xdr:row>
      <xdr:rowOff>161925</xdr:rowOff>
    </xdr:to>
    <xdr:sp macro="" textlink="">
      <xdr:nvSpPr>
        <xdr:cNvPr id="208" name="楕円 207"/>
        <xdr:cNvSpPr/>
      </xdr:nvSpPr>
      <xdr:spPr>
        <a:xfrm>
          <a:off x="3086100" y="91452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171450</xdr:rowOff>
    </xdr:from>
    <xdr:ext cx="761365" cy="264795"/>
    <xdr:sp macro="" textlink="">
      <xdr:nvSpPr>
        <xdr:cNvPr id="209" name="テキスト ボックス 208"/>
        <xdr:cNvSpPr txBox="1"/>
      </xdr:nvSpPr>
      <xdr:spPr>
        <a:xfrm>
          <a:off x="2750820" y="89154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136525</xdr:rowOff>
    </xdr:from>
    <xdr:to xmlns:xdr="http://schemas.openxmlformats.org/drawingml/2006/spreadsheetDrawing">
      <xdr:col>11</xdr:col>
      <xdr:colOff>60325</xdr:colOff>
      <xdr:row>54</xdr:row>
      <xdr:rowOff>65405</xdr:rowOff>
    </xdr:to>
    <xdr:sp macro="" textlink="">
      <xdr:nvSpPr>
        <xdr:cNvPr id="210" name="楕円 209"/>
        <xdr:cNvSpPr/>
      </xdr:nvSpPr>
      <xdr:spPr>
        <a:xfrm>
          <a:off x="2184400" y="922337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75565</xdr:rowOff>
    </xdr:from>
    <xdr:ext cx="761365" cy="264160"/>
    <xdr:sp macro="" textlink="">
      <xdr:nvSpPr>
        <xdr:cNvPr id="211" name="テキスト ボックス 210"/>
        <xdr:cNvSpPr txBox="1"/>
      </xdr:nvSpPr>
      <xdr:spPr>
        <a:xfrm>
          <a:off x="1851660" y="89909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161925</xdr:rowOff>
    </xdr:from>
    <xdr:to xmlns:xdr="http://schemas.openxmlformats.org/drawingml/2006/spreadsheetDrawing">
      <xdr:col>6</xdr:col>
      <xdr:colOff>171450</xdr:colOff>
      <xdr:row>54</xdr:row>
      <xdr:rowOff>90805</xdr:rowOff>
    </xdr:to>
    <xdr:sp macro="" textlink="">
      <xdr:nvSpPr>
        <xdr:cNvPr id="212" name="楕円 211"/>
        <xdr:cNvSpPr/>
      </xdr:nvSpPr>
      <xdr:spPr>
        <a:xfrm>
          <a:off x="1285240" y="92487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101600</xdr:rowOff>
    </xdr:from>
    <xdr:ext cx="762000" cy="264795"/>
    <xdr:sp macro="" textlink="">
      <xdr:nvSpPr>
        <xdr:cNvPr id="213" name="テキスト ボックス 212"/>
        <xdr:cNvSpPr txBox="1"/>
      </xdr:nvSpPr>
      <xdr:spPr>
        <a:xfrm>
          <a:off x="949960" y="9017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71120</xdr:rowOff>
    </xdr:from>
    <xdr:to xmlns:xdr="http://schemas.openxmlformats.org/drawingml/2006/spreadsheetDrawing">
      <xdr:col>85</xdr:col>
      <xdr:colOff>66675</xdr:colOff>
      <xdr:row>49</xdr:row>
      <xdr:rowOff>45720</xdr:rowOff>
    </xdr:to>
    <xdr:sp macro="" textlink="">
      <xdr:nvSpPr>
        <xdr:cNvPr id="214" name="正方形/長方形 213"/>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136525</xdr:rowOff>
    </xdr:from>
    <xdr:to xmlns:xdr="http://schemas.openxmlformats.org/drawingml/2006/spreadsheetDrawing">
      <xdr:col>93</xdr:col>
      <xdr:colOff>3175</xdr:colOff>
      <xdr:row>49</xdr:row>
      <xdr:rowOff>45720</xdr:rowOff>
    </xdr:to>
    <xdr:sp macro="" textlink="">
      <xdr:nvSpPr>
        <xdr:cNvPr id="215" name="正方形/長方形 214"/>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156210</xdr:rowOff>
    </xdr:from>
    <xdr:to xmlns:xdr="http://schemas.openxmlformats.org/drawingml/2006/spreadsheetDrawing">
      <xdr:col>93</xdr:col>
      <xdr:colOff>3175</xdr:colOff>
      <xdr:row>50</xdr:row>
      <xdr:rowOff>65405</xdr:rowOff>
    </xdr:to>
    <xdr:sp macro="" textlink="">
      <xdr:nvSpPr>
        <xdr:cNvPr id="216" name="正方形/長方形 215"/>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136525</xdr:rowOff>
    </xdr:from>
    <xdr:to xmlns:xdr="http://schemas.openxmlformats.org/drawingml/2006/spreadsheetDrawing">
      <xdr:col>100</xdr:col>
      <xdr:colOff>165100</xdr:colOff>
      <xdr:row>49</xdr:row>
      <xdr:rowOff>45720</xdr:rowOff>
    </xdr:to>
    <xdr:sp macro="" textlink="">
      <xdr:nvSpPr>
        <xdr:cNvPr id="217" name="正方形/長方形 216"/>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156210</xdr:rowOff>
    </xdr:from>
    <xdr:to xmlns:xdr="http://schemas.openxmlformats.org/drawingml/2006/spreadsheetDrawing">
      <xdr:col>100</xdr:col>
      <xdr:colOff>165100</xdr:colOff>
      <xdr:row>50</xdr:row>
      <xdr:rowOff>65405</xdr:rowOff>
    </xdr:to>
    <xdr:sp macro="" textlink="">
      <xdr:nvSpPr>
        <xdr:cNvPr id="218" name="正方形/長方形 217"/>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136525</xdr:rowOff>
    </xdr:from>
    <xdr:to xmlns:xdr="http://schemas.openxmlformats.org/drawingml/2006/spreadsheetDrawing">
      <xdr:col>109</xdr:col>
      <xdr:colOff>104775</xdr:colOff>
      <xdr:row>49</xdr:row>
      <xdr:rowOff>45720</xdr:rowOff>
    </xdr:to>
    <xdr:sp macro="" textlink="">
      <xdr:nvSpPr>
        <xdr:cNvPr id="219" name="正方形/長方形 218"/>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156210</xdr:rowOff>
    </xdr:from>
    <xdr:to xmlns:xdr="http://schemas.openxmlformats.org/drawingml/2006/spreadsheetDrawing">
      <xdr:col>109</xdr:col>
      <xdr:colOff>104775</xdr:colOff>
      <xdr:row>50</xdr:row>
      <xdr:rowOff>65405</xdr:rowOff>
    </xdr:to>
    <xdr:sp macro="" textlink="">
      <xdr:nvSpPr>
        <xdr:cNvPr id="220" name="正方形/長方形 219"/>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129540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129540</xdr:rowOff>
    </xdr:from>
    <xdr:to xmlns:xdr="http://schemas.openxmlformats.org/drawingml/2006/spreadsheetDrawing">
      <xdr:col>106</xdr:col>
      <xdr:colOff>69850</xdr:colOff>
      <xdr:row>52</xdr:row>
      <xdr:rowOff>38735</xdr:rowOff>
    </xdr:to>
    <xdr:sp macro="" textlink="">
      <xdr:nvSpPr>
        <xdr:cNvPr id="223" name="正方形/長方形 222"/>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104140</xdr:rowOff>
    </xdr:from>
    <xdr:to xmlns:xdr="http://schemas.openxmlformats.org/drawingml/2006/spreadsheetDrawing">
      <xdr:col>112</xdr:col>
      <xdr:colOff>177800</xdr:colOff>
      <xdr:row>63</xdr:row>
      <xdr:rowOff>123825</xdr:rowOff>
    </xdr:to>
    <xdr:sp macro="" textlink="" fLocksText="0">
      <xdr:nvSpPr>
        <xdr:cNvPr id="224" name="テキスト ボックス 223"/>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+0.9</a:t>
          </a:r>
          <a:r>
            <a:rPr kumimoji="1" lang="ja-JP" altLang="en-US" sz="1300">
              <a:latin typeface="ＭＳ Ｐゴシック"/>
              <a:ea typeface="ＭＳ Ｐゴシック"/>
            </a:rPr>
            <a:t>ポイント」となっている。主な要因は簡易水道特別会計への繰出金が増加したことによるものである。これは基幹改良事業の影響による。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地方債の償還見込みは数年後ピークを迎えることから、繰上償還等も検討し、特別会計の適正運営についても努めていくものとする。</a:t>
          </a:r>
        </a:p>
      </xdr:txBody>
    </xdr:sp>
    <xdr:clientData/>
  </xdr:twoCellAnchor>
  <xdr:oneCellAnchor>
    <xdr:from xmlns:xdr="http://schemas.openxmlformats.org/drawingml/2006/spreadsheetDrawing">
      <xdr:col>62</xdr:col>
      <xdr:colOff>6350</xdr:colOff>
      <xdr:row>49</xdr:row>
      <xdr:rowOff>110490</xdr:rowOff>
    </xdr:from>
    <xdr:ext cx="297815" cy="229870"/>
    <xdr:sp macro="" textlink="">
      <xdr:nvSpPr>
        <xdr:cNvPr id="225" name="テキスト ボックス 224"/>
        <xdr:cNvSpPr txBox="1"/>
      </xdr:nvSpPr>
      <xdr:spPr>
        <a:xfrm>
          <a:off x="12565380" y="8511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43180</xdr:rowOff>
    </xdr:from>
    <xdr:ext cx="507365" cy="264795"/>
    <xdr:sp macro="" textlink="">
      <xdr:nvSpPr>
        <xdr:cNvPr id="227" name="テキスト ボックス 226"/>
        <xdr:cNvSpPr txBox="1"/>
      </xdr:nvSpPr>
      <xdr:spPr>
        <a:xfrm>
          <a:off x="12087860" y="10844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149225</xdr:rowOff>
    </xdr:from>
    <xdr:to xmlns:xdr="http://schemas.openxmlformats.org/drawingml/2006/spreadsheetDrawing">
      <xdr:col>85</xdr:col>
      <xdr:colOff>66675</xdr:colOff>
      <xdr:row>61</xdr:row>
      <xdr:rowOff>149225</xdr:rowOff>
    </xdr:to>
    <xdr:cxnSp macro="">
      <xdr:nvCxnSpPr>
        <xdr:cNvPr id="228" name="直線コネクタ 227"/>
        <xdr:cNvCxnSpPr/>
      </xdr:nvCxnSpPr>
      <xdr:spPr>
        <a:xfrm>
          <a:off x="1260348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65430"/>
    <xdr:sp macro="" textlink="">
      <xdr:nvSpPr>
        <xdr:cNvPr id="229" name="テキスト ボックス 228"/>
        <xdr:cNvSpPr txBox="1"/>
      </xdr:nvSpPr>
      <xdr:spPr>
        <a:xfrm>
          <a:off x="12087860" y="10462260"/>
          <a:ext cx="507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110490</xdr:rowOff>
    </xdr:from>
    <xdr:to xmlns:xdr="http://schemas.openxmlformats.org/drawingml/2006/spreadsheetDrawing">
      <xdr:col>85</xdr:col>
      <xdr:colOff>66675</xdr:colOff>
      <xdr:row>59</xdr:row>
      <xdr:rowOff>110490</xdr:rowOff>
    </xdr:to>
    <xdr:cxnSp macro="">
      <xdr:nvCxnSpPr>
        <xdr:cNvPr id="230" name="直線コネクタ 229"/>
        <xdr:cNvCxnSpPr/>
      </xdr:nvCxnSpPr>
      <xdr:spPr>
        <a:xfrm>
          <a:off x="1260348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140335</xdr:rowOff>
    </xdr:from>
    <xdr:ext cx="507365" cy="264795"/>
    <xdr:sp macro="" textlink="">
      <xdr:nvSpPr>
        <xdr:cNvPr id="231" name="テキスト ボックス 230"/>
        <xdr:cNvSpPr txBox="1"/>
      </xdr:nvSpPr>
      <xdr:spPr>
        <a:xfrm>
          <a:off x="12087860" y="10084435"/>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71120</xdr:rowOff>
    </xdr:from>
    <xdr:to xmlns:xdr="http://schemas.openxmlformats.org/drawingml/2006/spreadsheetDrawing">
      <xdr:col>85</xdr:col>
      <xdr:colOff>66675</xdr:colOff>
      <xdr:row>57</xdr:row>
      <xdr:rowOff>71120</xdr:rowOff>
    </xdr:to>
    <xdr:cxnSp macro="">
      <xdr:nvCxnSpPr>
        <xdr:cNvPr id="232" name="直線コネクタ 231"/>
        <xdr:cNvCxnSpPr/>
      </xdr:nvCxnSpPr>
      <xdr:spPr>
        <a:xfrm>
          <a:off x="1260348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101600</xdr:rowOff>
    </xdr:from>
    <xdr:ext cx="507365" cy="264795"/>
    <xdr:sp macro="" textlink="">
      <xdr:nvSpPr>
        <xdr:cNvPr id="233" name="テキスト ボックス 232"/>
        <xdr:cNvSpPr txBox="1"/>
      </xdr:nvSpPr>
      <xdr:spPr>
        <a:xfrm>
          <a:off x="12087860" y="97028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32385</xdr:rowOff>
    </xdr:from>
    <xdr:to xmlns:xdr="http://schemas.openxmlformats.org/drawingml/2006/spreadsheetDrawing">
      <xdr:col>85</xdr:col>
      <xdr:colOff>66675</xdr:colOff>
      <xdr:row>55</xdr:row>
      <xdr:rowOff>32385</xdr:rowOff>
    </xdr:to>
    <xdr:cxnSp macro="">
      <xdr:nvCxnSpPr>
        <xdr:cNvPr id="234" name="直線コネクタ 233"/>
        <xdr:cNvCxnSpPr/>
      </xdr:nvCxnSpPr>
      <xdr:spPr>
        <a:xfrm>
          <a:off x="1260348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62230</xdr:rowOff>
    </xdr:from>
    <xdr:ext cx="507365" cy="265430"/>
    <xdr:sp macro="" textlink="">
      <xdr:nvSpPr>
        <xdr:cNvPr id="235" name="テキスト ボックス 234"/>
        <xdr:cNvSpPr txBox="1"/>
      </xdr:nvSpPr>
      <xdr:spPr>
        <a:xfrm>
          <a:off x="12087860" y="9320530"/>
          <a:ext cx="507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168910</xdr:rowOff>
    </xdr:from>
    <xdr:to xmlns:xdr="http://schemas.openxmlformats.org/drawingml/2006/spreadsheetDrawing">
      <xdr:col>85</xdr:col>
      <xdr:colOff>66675</xdr:colOff>
      <xdr:row>52</xdr:row>
      <xdr:rowOff>168910</xdr:rowOff>
    </xdr:to>
    <xdr:cxnSp macro="">
      <xdr:nvCxnSpPr>
        <xdr:cNvPr id="236" name="直線コネクタ 235"/>
        <xdr:cNvCxnSpPr/>
      </xdr:nvCxnSpPr>
      <xdr:spPr>
        <a:xfrm>
          <a:off x="1260348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23495</xdr:rowOff>
    </xdr:from>
    <xdr:ext cx="507365" cy="264795"/>
    <xdr:sp macro="" textlink="">
      <xdr:nvSpPr>
        <xdr:cNvPr id="237" name="テキスト ボックス 236"/>
        <xdr:cNvSpPr txBox="1"/>
      </xdr:nvSpPr>
      <xdr:spPr>
        <a:xfrm>
          <a:off x="12087860" y="8938895"/>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50</xdr:row>
      <xdr:rowOff>129540</xdr:rowOff>
    </xdr:to>
    <xdr:cxnSp macro="">
      <xdr:nvCxnSpPr>
        <xdr:cNvPr id="238" name="直線コネクタ 237"/>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36195</xdr:rowOff>
    </xdr:from>
    <xdr:to xmlns:xdr="http://schemas.openxmlformats.org/drawingml/2006/spreadsheetDrawing">
      <xdr:col>82</xdr:col>
      <xdr:colOff>107950</xdr:colOff>
      <xdr:row>60</xdr:row>
      <xdr:rowOff>99060</xdr:rowOff>
    </xdr:to>
    <xdr:cxnSp macro="">
      <xdr:nvCxnSpPr>
        <xdr:cNvPr id="240" name="直線コネクタ 239"/>
        <xdr:cNvCxnSpPr/>
      </xdr:nvCxnSpPr>
      <xdr:spPr>
        <a:xfrm flipV="1">
          <a:off x="16718280" y="9123045"/>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69850</xdr:rowOff>
    </xdr:from>
    <xdr:ext cx="761365" cy="264160"/>
    <xdr:sp macro="" textlink="">
      <xdr:nvSpPr>
        <xdr:cNvPr id="241" name="その他最小値テキスト"/>
        <xdr:cNvSpPr txBox="1"/>
      </xdr:nvSpPr>
      <xdr:spPr>
        <a:xfrm>
          <a:off x="16807180" y="1035685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99060</xdr:rowOff>
    </xdr:from>
    <xdr:to xmlns:xdr="http://schemas.openxmlformats.org/drawingml/2006/spreadsheetDrawing">
      <xdr:col>82</xdr:col>
      <xdr:colOff>196850</xdr:colOff>
      <xdr:row>60</xdr:row>
      <xdr:rowOff>99060</xdr:rowOff>
    </xdr:to>
    <xdr:cxnSp macro="">
      <xdr:nvCxnSpPr>
        <xdr:cNvPr id="242" name="直線コネクタ 241"/>
        <xdr:cNvCxnSpPr/>
      </xdr:nvCxnSpPr>
      <xdr:spPr>
        <a:xfrm>
          <a:off x="16629380" y="1038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124460</xdr:rowOff>
    </xdr:from>
    <xdr:ext cx="761365" cy="264795"/>
    <xdr:sp macro="" textlink="">
      <xdr:nvSpPr>
        <xdr:cNvPr id="243" name="その他最大値テキスト"/>
        <xdr:cNvSpPr txBox="1"/>
      </xdr:nvSpPr>
      <xdr:spPr>
        <a:xfrm>
          <a:off x="16807180" y="886841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36195</xdr:rowOff>
    </xdr:from>
    <xdr:to xmlns:xdr="http://schemas.openxmlformats.org/drawingml/2006/spreadsheetDrawing">
      <xdr:col>82</xdr:col>
      <xdr:colOff>196850</xdr:colOff>
      <xdr:row>53</xdr:row>
      <xdr:rowOff>36195</xdr:rowOff>
    </xdr:to>
    <xdr:cxnSp macro="">
      <xdr:nvCxnSpPr>
        <xdr:cNvPr id="244" name="直線コネクタ 243"/>
        <xdr:cNvCxnSpPr/>
      </xdr:nvCxnSpPr>
      <xdr:spPr>
        <a:xfrm>
          <a:off x="16629380" y="912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118110</xdr:rowOff>
    </xdr:from>
    <xdr:to xmlns:xdr="http://schemas.openxmlformats.org/drawingml/2006/spreadsheetDrawing">
      <xdr:col>82</xdr:col>
      <xdr:colOff>107950</xdr:colOff>
      <xdr:row>54</xdr:row>
      <xdr:rowOff>153035</xdr:rowOff>
    </xdr:to>
    <xdr:cxnSp macro="">
      <xdr:nvCxnSpPr>
        <xdr:cNvPr id="245" name="直線コネクタ 244"/>
        <xdr:cNvCxnSpPr/>
      </xdr:nvCxnSpPr>
      <xdr:spPr>
        <a:xfrm>
          <a:off x="15869920" y="9376410"/>
          <a:ext cx="84836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171450</xdr:rowOff>
    </xdr:from>
    <xdr:ext cx="761365" cy="264795"/>
    <xdr:sp macro="" textlink="">
      <xdr:nvSpPr>
        <xdr:cNvPr id="246" name="その他平均値テキスト"/>
        <xdr:cNvSpPr txBox="1"/>
      </xdr:nvSpPr>
      <xdr:spPr>
        <a:xfrm>
          <a:off x="16807180" y="942975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27305</xdr:rowOff>
    </xdr:from>
    <xdr:to xmlns:xdr="http://schemas.openxmlformats.org/drawingml/2006/spreadsheetDrawing">
      <xdr:col>82</xdr:col>
      <xdr:colOff>158750</xdr:colOff>
      <xdr:row>55</xdr:row>
      <xdr:rowOff>130810</xdr:rowOff>
    </xdr:to>
    <xdr:sp macro="" textlink="">
      <xdr:nvSpPr>
        <xdr:cNvPr id="247" name="フローチャート: 判断 246"/>
        <xdr:cNvSpPr/>
      </xdr:nvSpPr>
      <xdr:spPr>
        <a:xfrm>
          <a:off x="16667480" y="94570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118110</xdr:rowOff>
    </xdr:from>
    <xdr:to xmlns:xdr="http://schemas.openxmlformats.org/drawingml/2006/spreadsheetDrawing">
      <xdr:col>78</xdr:col>
      <xdr:colOff>69850</xdr:colOff>
      <xdr:row>54</xdr:row>
      <xdr:rowOff>137795</xdr:rowOff>
    </xdr:to>
    <xdr:cxnSp macro="">
      <xdr:nvCxnSpPr>
        <xdr:cNvPr id="248" name="直線コネクタ 247"/>
        <xdr:cNvCxnSpPr/>
      </xdr:nvCxnSpPr>
      <xdr:spPr>
        <a:xfrm flipV="1">
          <a:off x="14968220" y="9376410"/>
          <a:ext cx="9017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43180</xdr:rowOff>
    </xdr:from>
    <xdr:to xmlns:xdr="http://schemas.openxmlformats.org/drawingml/2006/spreadsheetDrawing">
      <xdr:col>78</xdr:col>
      <xdr:colOff>120650</xdr:colOff>
      <xdr:row>55</xdr:row>
      <xdr:rowOff>146685</xdr:rowOff>
    </xdr:to>
    <xdr:sp macro="" textlink="">
      <xdr:nvSpPr>
        <xdr:cNvPr id="249" name="フローチャート: 判断 248"/>
        <xdr:cNvSpPr/>
      </xdr:nvSpPr>
      <xdr:spPr>
        <a:xfrm>
          <a:off x="15819120" y="94729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130810</xdr:rowOff>
    </xdr:from>
    <xdr:ext cx="736600" cy="264795"/>
    <xdr:sp macro="" textlink="">
      <xdr:nvSpPr>
        <xdr:cNvPr id="250" name="テキスト ボックス 249"/>
        <xdr:cNvSpPr txBox="1"/>
      </xdr:nvSpPr>
      <xdr:spPr>
        <a:xfrm>
          <a:off x="15483840" y="956056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137795</xdr:rowOff>
    </xdr:from>
    <xdr:to xmlns:xdr="http://schemas.openxmlformats.org/drawingml/2006/spreadsheetDrawing">
      <xdr:col>73</xdr:col>
      <xdr:colOff>180975</xdr:colOff>
      <xdr:row>54</xdr:row>
      <xdr:rowOff>157480</xdr:rowOff>
    </xdr:to>
    <xdr:cxnSp macro="">
      <xdr:nvCxnSpPr>
        <xdr:cNvPr id="251" name="直線コネクタ 250"/>
        <xdr:cNvCxnSpPr/>
      </xdr:nvCxnSpPr>
      <xdr:spPr>
        <a:xfrm flipV="1">
          <a:off x="14069060" y="9396095"/>
          <a:ext cx="8991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34925</xdr:rowOff>
    </xdr:from>
    <xdr:to xmlns:xdr="http://schemas.openxmlformats.org/drawingml/2006/spreadsheetDrawing">
      <xdr:col>74</xdr:col>
      <xdr:colOff>31750</xdr:colOff>
      <xdr:row>55</xdr:row>
      <xdr:rowOff>139065</xdr:rowOff>
    </xdr:to>
    <xdr:sp macro="" textlink="">
      <xdr:nvSpPr>
        <xdr:cNvPr id="252" name="フローチャート: 判断 251"/>
        <xdr:cNvSpPr/>
      </xdr:nvSpPr>
      <xdr:spPr>
        <a:xfrm>
          <a:off x="14917420" y="946467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123825</xdr:rowOff>
    </xdr:from>
    <xdr:ext cx="762000" cy="264795"/>
    <xdr:sp macro="" textlink="">
      <xdr:nvSpPr>
        <xdr:cNvPr id="253" name="テキスト ボックス 252"/>
        <xdr:cNvSpPr txBox="1"/>
      </xdr:nvSpPr>
      <xdr:spPr>
        <a:xfrm>
          <a:off x="14584680" y="95535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157480</xdr:rowOff>
    </xdr:from>
    <xdr:to xmlns:xdr="http://schemas.openxmlformats.org/drawingml/2006/spreadsheetDrawing">
      <xdr:col>69</xdr:col>
      <xdr:colOff>92075</xdr:colOff>
      <xdr:row>55</xdr:row>
      <xdr:rowOff>83185</xdr:rowOff>
    </xdr:to>
    <xdr:cxnSp macro="">
      <xdr:nvCxnSpPr>
        <xdr:cNvPr id="254" name="直線コネクタ 253"/>
        <xdr:cNvCxnSpPr/>
      </xdr:nvCxnSpPr>
      <xdr:spPr>
        <a:xfrm flipV="1">
          <a:off x="13169900" y="9415780"/>
          <a:ext cx="89916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19685</xdr:rowOff>
    </xdr:from>
    <xdr:to xmlns:xdr="http://schemas.openxmlformats.org/drawingml/2006/spreadsheetDrawing">
      <xdr:col>69</xdr:col>
      <xdr:colOff>142875</xdr:colOff>
      <xdr:row>55</xdr:row>
      <xdr:rowOff>123825</xdr:rowOff>
    </xdr:to>
    <xdr:sp macro="" textlink="">
      <xdr:nvSpPr>
        <xdr:cNvPr id="255" name="フローチャート: 判断 254"/>
        <xdr:cNvSpPr/>
      </xdr:nvSpPr>
      <xdr:spPr>
        <a:xfrm>
          <a:off x="14018260" y="94494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107315</xdr:rowOff>
    </xdr:from>
    <xdr:ext cx="761365" cy="264795"/>
    <xdr:sp macro="" textlink="">
      <xdr:nvSpPr>
        <xdr:cNvPr id="256" name="テキスト ボックス 255"/>
        <xdr:cNvSpPr txBox="1"/>
      </xdr:nvSpPr>
      <xdr:spPr>
        <a:xfrm>
          <a:off x="13682980" y="95370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8255</xdr:rowOff>
    </xdr:from>
    <xdr:to xmlns:xdr="http://schemas.openxmlformats.org/drawingml/2006/spreadsheetDrawing">
      <xdr:col>65</xdr:col>
      <xdr:colOff>53975</xdr:colOff>
      <xdr:row>55</xdr:row>
      <xdr:rowOff>111760</xdr:rowOff>
    </xdr:to>
    <xdr:sp macro="" textlink="">
      <xdr:nvSpPr>
        <xdr:cNvPr id="257" name="フローチャート: 判断 256"/>
        <xdr:cNvSpPr/>
      </xdr:nvSpPr>
      <xdr:spPr>
        <a:xfrm>
          <a:off x="13116560" y="943800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122555</xdr:rowOff>
    </xdr:from>
    <xdr:ext cx="761365" cy="264795"/>
    <xdr:sp macro="" textlink="">
      <xdr:nvSpPr>
        <xdr:cNvPr id="258" name="テキスト ボックス 257"/>
        <xdr:cNvSpPr txBox="1"/>
      </xdr:nvSpPr>
      <xdr:spPr>
        <a:xfrm>
          <a:off x="12783820" y="920940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64795"/>
    <xdr:sp macro="" textlink="">
      <xdr:nvSpPr>
        <xdr:cNvPr id="259" name="テキスト ボックス 258"/>
        <xdr:cNvSpPr txBox="1"/>
      </xdr:nvSpPr>
      <xdr:spPr>
        <a:xfrm>
          <a:off x="1649984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64795"/>
    <xdr:sp macro="" textlink="">
      <xdr:nvSpPr>
        <xdr:cNvPr id="260" name="テキスト ボックス 259"/>
        <xdr:cNvSpPr txBox="1"/>
      </xdr:nvSpPr>
      <xdr:spPr>
        <a:xfrm>
          <a:off x="1565148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64795"/>
    <xdr:sp macro="" textlink="">
      <xdr:nvSpPr>
        <xdr:cNvPr id="261" name="テキスト ボックス 260"/>
        <xdr:cNvSpPr txBox="1"/>
      </xdr:nvSpPr>
      <xdr:spPr>
        <a:xfrm>
          <a:off x="1474978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64795"/>
    <xdr:sp macro="" textlink="">
      <xdr:nvSpPr>
        <xdr:cNvPr id="262" name="テキスト ボックス 261"/>
        <xdr:cNvSpPr txBox="1"/>
      </xdr:nvSpPr>
      <xdr:spPr>
        <a:xfrm>
          <a:off x="1385062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64795"/>
    <xdr:sp macro="" textlink="">
      <xdr:nvSpPr>
        <xdr:cNvPr id="263" name="テキスト ボックス 262"/>
        <xdr:cNvSpPr txBox="1"/>
      </xdr:nvSpPr>
      <xdr:spPr>
        <a:xfrm>
          <a:off x="1294892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101600</xdr:rowOff>
    </xdr:from>
    <xdr:to xmlns:xdr="http://schemas.openxmlformats.org/drawingml/2006/spreadsheetDrawing">
      <xdr:col>82</xdr:col>
      <xdr:colOff>158750</xdr:colOff>
      <xdr:row>55</xdr:row>
      <xdr:rowOff>29845</xdr:rowOff>
    </xdr:to>
    <xdr:sp macro="" textlink="">
      <xdr:nvSpPr>
        <xdr:cNvPr id="264" name="楕円 263"/>
        <xdr:cNvSpPr/>
      </xdr:nvSpPr>
      <xdr:spPr>
        <a:xfrm>
          <a:off x="16667480" y="9359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118110</xdr:rowOff>
    </xdr:from>
    <xdr:ext cx="761365" cy="265430"/>
    <xdr:sp macro="" textlink="">
      <xdr:nvSpPr>
        <xdr:cNvPr id="265" name="その他該当値テキスト"/>
        <xdr:cNvSpPr txBox="1"/>
      </xdr:nvSpPr>
      <xdr:spPr>
        <a:xfrm>
          <a:off x="16807180" y="920496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66675</xdr:rowOff>
    </xdr:from>
    <xdr:to xmlns:xdr="http://schemas.openxmlformats.org/drawingml/2006/spreadsheetDrawing">
      <xdr:col>78</xdr:col>
      <xdr:colOff>120650</xdr:colOff>
      <xdr:row>54</xdr:row>
      <xdr:rowOff>170180</xdr:rowOff>
    </xdr:to>
    <xdr:sp macro="" textlink="">
      <xdr:nvSpPr>
        <xdr:cNvPr id="266" name="楕円 265"/>
        <xdr:cNvSpPr/>
      </xdr:nvSpPr>
      <xdr:spPr>
        <a:xfrm>
          <a:off x="15819120" y="93249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5080</xdr:rowOff>
    </xdr:from>
    <xdr:ext cx="736600" cy="265430"/>
    <xdr:sp macro="" textlink="">
      <xdr:nvSpPr>
        <xdr:cNvPr id="267" name="テキスト ボックス 266"/>
        <xdr:cNvSpPr txBox="1"/>
      </xdr:nvSpPr>
      <xdr:spPr>
        <a:xfrm>
          <a:off x="15483840" y="9091930"/>
          <a:ext cx="7366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86360</xdr:rowOff>
    </xdr:from>
    <xdr:to xmlns:xdr="http://schemas.openxmlformats.org/drawingml/2006/spreadsheetDrawing">
      <xdr:col>74</xdr:col>
      <xdr:colOff>31750</xdr:colOff>
      <xdr:row>55</xdr:row>
      <xdr:rowOff>13970</xdr:rowOff>
    </xdr:to>
    <xdr:sp macro="" textlink="">
      <xdr:nvSpPr>
        <xdr:cNvPr id="268" name="楕円 267"/>
        <xdr:cNvSpPr/>
      </xdr:nvSpPr>
      <xdr:spPr>
        <a:xfrm>
          <a:off x="14917420" y="9344660"/>
          <a:ext cx="1041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24765</xdr:rowOff>
    </xdr:from>
    <xdr:ext cx="762000" cy="264795"/>
    <xdr:sp macro="" textlink="">
      <xdr:nvSpPr>
        <xdr:cNvPr id="269" name="テキスト ボックス 268"/>
        <xdr:cNvSpPr txBox="1"/>
      </xdr:nvSpPr>
      <xdr:spPr>
        <a:xfrm>
          <a:off x="14584680" y="911161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104775</xdr:rowOff>
    </xdr:from>
    <xdr:to xmlns:xdr="http://schemas.openxmlformats.org/drawingml/2006/spreadsheetDrawing">
      <xdr:col>69</xdr:col>
      <xdr:colOff>142875</xdr:colOff>
      <xdr:row>55</xdr:row>
      <xdr:rowOff>33655</xdr:rowOff>
    </xdr:to>
    <xdr:sp macro="" textlink="">
      <xdr:nvSpPr>
        <xdr:cNvPr id="270" name="楕円 269"/>
        <xdr:cNvSpPr/>
      </xdr:nvSpPr>
      <xdr:spPr>
        <a:xfrm>
          <a:off x="14018260" y="93630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44450</xdr:rowOff>
    </xdr:from>
    <xdr:ext cx="761365" cy="264795"/>
    <xdr:sp macro="" textlink="">
      <xdr:nvSpPr>
        <xdr:cNvPr id="271" name="テキスト ボックス 270"/>
        <xdr:cNvSpPr txBox="1"/>
      </xdr:nvSpPr>
      <xdr:spPr>
        <a:xfrm>
          <a:off x="13682980" y="91313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31115</xdr:rowOff>
    </xdr:from>
    <xdr:to xmlns:xdr="http://schemas.openxmlformats.org/drawingml/2006/spreadsheetDrawing">
      <xdr:col>65</xdr:col>
      <xdr:colOff>53975</xdr:colOff>
      <xdr:row>55</xdr:row>
      <xdr:rowOff>135255</xdr:rowOff>
    </xdr:to>
    <xdr:sp macro="" textlink="">
      <xdr:nvSpPr>
        <xdr:cNvPr id="272" name="楕円 271"/>
        <xdr:cNvSpPr/>
      </xdr:nvSpPr>
      <xdr:spPr>
        <a:xfrm>
          <a:off x="13116560" y="9460865"/>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119380</xdr:rowOff>
    </xdr:from>
    <xdr:ext cx="761365" cy="265430"/>
    <xdr:sp macro="" textlink="">
      <xdr:nvSpPr>
        <xdr:cNvPr id="273" name="テキスト ボックス 272"/>
        <xdr:cNvSpPr txBox="1"/>
      </xdr:nvSpPr>
      <xdr:spPr>
        <a:xfrm>
          <a:off x="12783820" y="954913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71120</xdr:rowOff>
    </xdr:from>
    <xdr:to xmlns:xdr="http://schemas.openxmlformats.org/drawingml/2006/spreadsheetDrawing">
      <xdr:col>85</xdr:col>
      <xdr:colOff>66675</xdr:colOff>
      <xdr:row>29</xdr:row>
      <xdr:rowOff>45720</xdr:rowOff>
    </xdr:to>
    <xdr:sp macro="" textlink="">
      <xdr:nvSpPr>
        <xdr:cNvPr id="274" name="正方形/長方形 273"/>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136525</xdr:rowOff>
    </xdr:from>
    <xdr:to xmlns:xdr="http://schemas.openxmlformats.org/drawingml/2006/spreadsheetDrawing">
      <xdr:col>93</xdr:col>
      <xdr:colOff>3175</xdr:colOff>
      <xdr:row>29</xdr:row>
      <xdr:rowOff>45720</xdr:rowOff>
    </xdr:to>
    <xdr:sp macro="" textlink="">
      <xdr:nvSpPr>
        <xdr:cNvPr id="275" name="正方形/長方形 274"/>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156210</xdr:rowOff>
    </xdr:from>
    <xdr:to xmlns:xdr="http://schemas.openxmlformats.org/drawingml/2006/spreadsheetDrawing">
      <xdr:col>93</xdr:col>
      <xdr:colOff>3175</xdr:colOff>
      <xdr:row>30</xdr:row>
      <xdr:rowOff>65405</xdr:rowOff>
    </xdr:to>
    <xdr:sp macro="" textlink="">
      <xdr:nvSpPr>
        <xdr:cNvPr id="276" name="正方形/長方形 275"/>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136525</xdr:rowOff>
    </xdr:from>
    <xdr:to xmlns:xdr="http://schemas.openxmlformats.org/drawingml/2006/spreadsheetDrawing">
      <xdr:col>100</xdr:col>
      <xdr:colOff>165100</xdr:colOff>
      <xdr:row>29</xdr:row>
      <xdr:rowOff>45720</xdr:rowOff>
    </xdr:to>
    <xdr:sp macro="" textlink="">
      <xdr:nvSpPr>
        <xdr:cNvPr id="277" name="正方形/長方形 276"/>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156210</xdr:rowOff>
    </xdr:from>
    <xdr:to xmlns:xdr="http://schemas.openxmlformats.org/drawingml/2006/spreadsheetDrawing">
      <xdr:col>100</xdr:col>
      <xdr:colOff>165100</xdr:colOff>
      <xdr:row>30</xdr:row>
      <xdr:rowOff>65405</xdr:rowOff>
    </xdr:to>
    <xdr:sp macro="" textlink="">
      <xdr:nvSpPr>
        <xdr:cNvPr id="278" name="正方形/長方形 277"/>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136525</xdr:rowOff>
    </xdr:from>
    <xdr:to xmlns:xdr="http://schemas.openxmlformats.org/drawingml/2006/spreadsheetDrawing">
      <xdr:col>109</xdr:col>
      <xdr:colOff>104775</xdr:colOff>
      <xdr:row>29</xdr:row>
      <xdr:rowOff>45720</xdr:rowOff>
    </xdr:to>
    <xdr:sp macro="" textlink="">
      <xdr:nvSpPr>
        <xdr:cNvPr id="279" name="正方形/長方形 278"/>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156210</xdr:rowOff>
    </xdr:from>
    <xdr:to xmlns:xdr="http://schemas.openxmlformats.org/drawingml/2006/spreadsheetDrawing">
      <xdr:col>109</xdr:col>
      <xdr:colOff>104775</xdr:colOff>
      <xdr:row>30</xdr:row>
      <xdr:rowOff>65405</xdr:rowOff>
    </xdr:to>
    <xdr:sp macro="" textlink="">
      <xdr:nvSpPr>
        <xdr:cNvPr id="280" name="正方形/長方形 279"/>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129540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129540</xdr:rowOff>
    </xdr:from>
    <xdr:to xmlns:xdr="http://schemas.openxmlformats.org/drawingml/2006/spreadsheetDrawing">
      <xdr:col>106</xdr:col>
      <xdr:colOff>69850</xdr:colOff>
      <xdr:row>32</xdr:row>
      <xdr:rowOff>38735</xdr:rowOff>
    </xdr:to>
    <xdr:sp macro="" textlink="">
      <xdr:nvSpPr>
        <xdr:cNvPr id="283" name="正方形/長方形 282"/>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104140</xdr:rowOff>
    </xdr:from>
    <xdr:to xmlns:xdr="http://schemas.openxmlformats.org/drawingml/2006/spreadsheetDrawing">
      <xdr:col>112</xdr:col>
      <xdr:colOff>177800</xdr:colOff>
      <xdr:row>43</xdr:row>
      <xdr:rowOff>123825</xdr:rowOff>
    </xdr:to>
    <xdr:sp macro="" textlink="" fLocksText="0">
      <xdr:nvSpPr>
        <xdr:cNvPr id="284" name="テキスト ボックス 283"/>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当町を含め近隣</a:t>
          </a:r>
          <a:r>
            <a:rPr kumimoji="1" lang="en-US" altLang="ja-JP" sz="1300">
              <a:latin typeface="ＭＳ Ｐゴシック"/>
              <a:ea typeface="ＭＳ Ｐゴシック"/>
            </a:rPr>
            <a:t>5</a:t>
          </a:r>
          <a:r>
            <a:rPr kumimoji="1" lang="ja-JP" altLang="en-US" sz="1300">
              <a:latin typeface="ＭＳ Ｐゴシック"/>
              <a:ea typeface="ＭＳ Ｐゴシック"/>
            </a:rPr>
            <a:t>町村で構成する広域連合への負担金が経常経費として発生しているため類似団体と比較しても高い状況にある。</a:t>
          </a:r>
        </a:p>
        <a:p>
          <a:r>
            <a:rPr kumimoji="1" lang="ja-JP" altLang="en-US" sz="1300">
              <a:latin typeface="ＭＳ Ｐゴシック"/>
              <a:ea typeface="ＭＳ Ｐゴシック"/>
            </a:rPr>
            <a:t>　前年度比「</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ポイント」となっているが、広域連合への負担金の増によるもので、人件費や物件費とともに今後も増加していくことが予想されるものであり、各種団体への補助金等も含め適正管理に努めていく。</a:t>
          </a:r>
        </a:p>
      </xdr:txBody>
    </xdr:sp>
    <xdr:clientData/>
  </xdr:twoCellAnchor>
  <xdr:oneCellAnchor>
    <xdr:from xmlns:xdr="http://schemas.openxmlformats.org/drawingml/2006/spreadsheetDrawing">
      <xdr:col>62</xdr:col>
      <xdr:colOff>6350</xdr:colOff>
      <xdr:row>29</xdr:row>
      <xdr:rowOff>110490</xdr:rowOff>
    </xdr:from>
    <xdr:ext cx="297815" cy="229870"/>
    <xdr:sp macro="" textlink="">
      <xdr:nvSpPr>
        <xdr:cNvPr id="285" name="テキスト ボックス 284"/>
        <xdr:cNvSpPr txBox="1"/>
      </xdr:nvSpPr>
      <xdr:spPr>
        <a:xfrm>
          <a:off x="12565380" y="5082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43180</xdr:rowOff>
    </xdr:from>
    <xdr:ext cx="507365" cy="264795"/>
    <xdr:sp macro="" textlink="">
      <xdr:nvSpPr>
        <xdr:cNvPr id="287" name="テキスト ボックス 286"/>
        <xdr:cNvSpPr txBox="1"/>
      </xdr:nvSpPr>
      <xdr:spPr>
        <a:xfrm>
          <a:off x="12087860" y="7415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71120</xdr:rowOff>
    </xdr:from>
    <xdr:to xmlns:xdr="http://schemas.openxmlformats.org/drawingml/2006/spreadsheetDrawing">
      <xdr:col>85</xdr:col>
      <xdr:colOff>66675</xdr:colOff>
      <xdr:row>41</xdr:row>
      <xdr:rowOff>71120</xdr:rowOff>
    </xdr:to>
    <xdr:cxnSp macro="">
      <xdr:nvCxnSpPr>
        <xdr:cNvPr id="288" name="直線コネクタ 287"/>
        <xdr:cNvCxnSpPr/>
      </xdr:nvCxnSpPr>
      <xdr:spPr>
        <a:xfrm>
          <a:off x="1260348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101600</xdr:rowOff>
    </xdr:from>
    <xdr:ext cx="507365" cy="264795"/>
    <xdr:sp macro="" textlink="">
      <xdr:nvSpPr>
        <xdr:cNvPr id="289" name="テキスト ボックス 288"/>
        <xdr:cNvSpPr txBox="1"/>
      </xdr:nvSpPr>
      <xdr:spPr>
        <a:xfrm>
          <a:off x="12087860" y="69596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129540</xdr:rowOff>
    </xdr:from>
    <xdr:to xmlns:xdr="http://schemas.openxmlformats.org/drawingml/2006/spreadsheetDrawing">
      <xdr:col>85</xdr:col>
      <xdr:colOff>66675</xdr:colOff>
      <xdr:row>38</xdr:row>
      <xdr:rowOff>129540</xdr:rowOff>
    </xdr:to>
    <xdr:cxnSp macro="">
      <xdr:nvCxnSpPr>
        <xdr:cNvPr id="290" name="直線コネクタ 289"/>
        <xdr:cNvCxnSpPr/>
      </xdr:nvCxnSpPr>
      <xdr:spPr>
        <a:xfrm>
          <a:off x="1260348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160020</xdr:rowOff>
    </xdr:from>
    <xdr:ext cx="507365" cy="264795"/>
    <xdr:sp macro="" textlink="">
      <xdr:nvSpPr>
        <xdr:cNvPr id="291" name="テキスト ボックス 290"/>
        <xdr:cNvSpPr txBox="1"/>
      </xdr:nvSpPr>
      <xdr:spPr>
        <a:xfrm>
          <a:off x="12087860" y="65036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43180</xdr:rowOff>
    </xdr:from>
    <xdr:ext cx="507365" cy="264795"/>
    <xdr:sp macro="" textlink="">
      <xdr:nvSpPr>
        <xdr:cNvPr id="293" name="テキスト ボックス 292"/>
        <xdr:cNvSpPr txBox="1"/>
      </xdr:nvSpPr>
      <xdr:spPr>
        <a:xfrm>
          <a:off x="12087860" y="60439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71120</xdr:rowOff>
    </xdr:from>
    <xdr:to xmlns:xdr="http://schemas.openxmlformats.org/drawingml/2006/spreadsheetDrawing">
      <xdr:col>85</xdr:col>
      <xdr:colOff>66675</xdr:colOff>
      <xdr:row>33</xdr:row>
      <xdr:rowOff>71120</xdr:rowOff>
    </xdr:to>
    <xdr:cxnSp macro="">
      <xdr:nvCxnSpPr>
        <xdr:cNvPr id="294" name="直線コネクタ 293"/>
        <xdr:cNvCxnSpPr/>
      </xdr:nvCxnSpPr>
      <xdr:spPr>
        <a:xfrm>
          <a:off x="1260348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101600</xdr:rowOff>
    </xdr:from>
    <xdr:ext cx="507365" cy="264795"/>
    <xdr:sp macro="" textlink="">
      <xdr:nvSpPr>
        <xdr:cNvPr id="295" name="テキスト ボックス 294"/>
        <xdr:cNvSpPr txBox="1"/>
      </xdr:nvSpPr>
      <xdr:spPr>
        <a:xfrm>
          <a:off x="12087860" y="55880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30</xdr:row>
      <xdr:rowOff>129540</xdr:rowOff>
    </xdr:to>
    <xdr:cxnSp macro="">
      <xdr:nvCxnSpPr>
        <xdr:cNvPr id="296" name="直線コネクタ 295"/>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150495</xdr:rowOff>
    </xdr:to>
    <xdr:cxnSp macro="">
      <xdr:nvCxnSpPr>
        <xdr:cNvPr id="298" name="直線コネクタ 297"/>
        <xdr:cNvCxnSpPr/>
      </xdr:nvCxnSpPr>
      <xdr:spPr>
        <a:xfrm flipV="1">
          <a:off x="16718280" y="5842000"/>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122555</xdr:rowOff>
    </xdr:from>
    <xdr:ext cx="761365" cy="264795"/>
    <xdr:sp macro="" textlink="">
      <xdr:nvSpPr>
        <xdr:cNvPr id="299" name="補助費等最小値テキスト"/>
        <xdr:cNvSpPr txBox="1"/>
      </xdr:nvSpPr>
      <xdr:spPr>
        <a:xfrm>
          <a:off x="16807180" y="715200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150495</xdr:rowOff>
    </xdr:from>
    <xdr:to xmlns:xdr="http://schemas.openxmlformats.org/drawingml/2006/spreadsheetDrawing">
      <xdr:col>82</xdr:col>
      <xdr:colOff>196850</xdr:colOff>
      <xdr:row>41</xdr:row>
      <xdr:rowOff>150495</xdr:rowOff>
    </xdr:to>
    <xdr:cxnSp macro="">
      <xdr:nvCxnSpPr>
        <xdr:cNvPr id="300" name="直線コネクタ 299"/>
        <xdr:cNvCxnSpPr/>
      </xdr:nvCxnSpPr>
      <xdr:spPr>
        <a:xfrm>
          <a:off x="16629380" y="717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101600</xdr:rowOff>
    </xdr:from>
    <xdr:ext cx="761365" cy="264795"/>
    <xdr:sp macro="" textlink="">
      <xdr:nvSpPr>
        <xdr:cNvPr id="301" name="補助費等最大値テキスト"/>
        <xdr:cNvSpPr txBox="1"/>
      </xdr:nvSpPr>
      <xdr:spPr>
        <a:xfrm>
          <a:off x="16807180" y="5588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2" name="直線コネクタ 301"/>
        <xdr:cNvCxnSpPr/>
      </xdr:nvCxnSpPr>
      <xdr:spPr>
        <a:xfrm>
          <a:off x="1662938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6350</xdr:rowOff>
    </xdr:from>
    <xdr:to xmlns:xdr="http://schemas.openxmlformats.org/drawingml/2006/spreadsheetDrawing">
      <xdr:col>82</xdr:col>
      <xdr:colOff>107950</xdr:colOff>
      <xdr:row>39</xdr:row>
      <xdr:rowOff>29210</xdr:rowOff>
    </xdr:to>
    <xdr:cxnSp macro="">
      <xdr:nvCxnSpPr>
        <xdr:cNvPr id="303" name="直線コネクタ 302"/>
        <xdr:cNvCxnSpPr/>
      </xdr:nvCxnSpPr>
      <xdr:spPr>
        <a:xfrm>
          <a:off x="15869920" y="6692900"/>
          <a:ext cx="8483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109220</xdr:rowOff>
    </xdr:from>
    <xdr:ext cx="761365" cy="264160"/>
    <xdr:sp macro="" textlink="">
      <xdr:nvSpPr>
        <xdr:cNvPr id="304" name="補助費等平均値テキスト"/>
        <xdr:cNvSpPr txBox="1"/>
      </xdr:nvSpPr>
      <xdr:spPr>
        <a:xfrm>
          <a:off x="16807180" y="6109970"/>
          <a:ext cx="76136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92075</xdr:rowOff>
    </xdr:from>
    <xdr:to xmlns:xdr="http://schemas.openxmlformats.org/drawingml/2006/spreadsheetDrawing">
      <xdr:col>82</xdr:col>
      <xdr:colOff>158750</xdr:colOff>
      <xdr:row>37</xdr:row>
      <xdr:rowOff>20955</xdr:rowOff>
    </xdr:to>
    <xdr:sp macro="" textlink="">
      <xdr:nvSpPr>
        <xdr:cNvPr id="305" name="フローチャート: 判断 304"/>
        <xdr:cNvSpPr/>
      </xdr:nvSpPr>
      <xdr:spPr>
        <a:xfrm>
          <a:off x="16667480" y="6264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6350</xdr:rowOff>
    </xdr:from>
    <xdr:to xmlns:xdr="http://schemas.openxmlformats.org/drawingml/2006/spreadsheetDrawing">
      <xdr:col>78</xdr:col>
      <xdr:colOff>69850</xdr:colOff>
      <xdr:row>39</xdr:row>
      <xdr:rowOff>24765</xdr:rowOff>
    </xdr:to>
    <xdr:cxnSp macro="">
      <xdr:nvCxnSpPr>
        <xdr:cNvPr id="306" name="直線コネクタ 305"/>
        <xdr:cNvCxnSpPr/>
      </xdr:nvCxnSpPr>
      <xdr:spPr>
        <a:xfrm flipV="1">
          <a:off x="14968220" y="6692900"/>
          <a:ext cx="9017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86995</xdr:rowOff>
    </xdr:from>
    <xdr:to xmlns:xdr="http://schemas.openxmlformats.org/drawingml/2006/spreadsheetDrawing">
      <xdr:col>78</xdr:col>
      <xdr:colOff>120650</xdr:colOff>
      <xdr:row>37</xdr:row>
      <xdr:rowOff>15240</xdr:rowOff>
    </xdr:to>
    <xdr:sp macro="" textlink="">
      <xdr:nvSpPr>
        <xdr:cNvPr id="307" name="フローチャート: 判断 306"/>
        <xdr:cNvSpPr/>
      </xdr:nvSpPr>
      <xdr:spPr>
        <a:xfrm>
          <a:off x="15819120" y="6259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26035</xdr:rowOff>
    </xdr:from>
    <xdr:ext cx="736600" cy="264795"/>
    <xdr:sp macro="" textlink="">
      <xdr:nvSpPr>
        <xdr:cNvPr id="308" name="テキスト ボックス 307"/>
        <xdr:cNvSpPr txBox="1"/>
      </xdr:nvSpPr>
      <xdr:spPr>
        <a:xfrm>
          <a:off x="15483840" y="602678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24765</xdr:rowOff>
    </xdr:from>
    <xdr:to xmlns:xdr="http://schemas.openxmlformats.org/drawingml/2006/spreadsheetDrawing">
      <xdr:col>73</xdr:col>
      <xdr:colOff>180975</xdr:colOff>
      <xdr:row>39</xdr:row>
      <xdr:rowOff>38735</xdr:rowOff>
    </xdr:to>
    <xdr:cxnSp macro="">
      <xdr:nvCxnSpPr>
        <xdr:cNvPr id="309" name="直線コネクタ 308"/>
        <xdr:cNvCxnSpPr/>
      </xdr:nvCxnSpPr>
      <xdr:spPr>
        <a:xfrm flipV="1">
          <a:off x="14069060" y="6711315"/>
          <a:ext cx="8991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73025</xdr:rowOff>
    </xdr:from>
    <xdr:to xmlns:xdr="http://schemas.openxmlformats.org/drawingml/2006/spreadsheetDrawing">
      <xdr:col>74</xdr:col>
      <xdr:colOff>31750</xdr:colOff>
      <xdr:row>37</xdr:row>
      <xdr:rowOff>1905</xdr:rowOff>
    </xdr:to>
    <xdr:sp macro="" textlink="">
      <xdr:nvSpPr>
        <xdr:cNvPr id="310" name="フローチャート: 判断 309"/>
        <xdr:cNvSpPr/>
      </xdr:nvSpPr>
      <xdr:spPr>
        <a:xfrm>
          <a:off x="14917420" y="624522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12065</xdr:rowOff>
    </xdr:from>
    <xdr:ext cx="762000" cy="264160"/>
    <xdr:sp macro="" textlink="">
      <xdr:nvSpPr>
        <xdr:cNvPr id="311" name="テキスト ボックス 310"/>
        <xdr:cNvSpPr txBox="1"/>
      </xdr:nvSpPr>
      <xdr:spPr>
        <a:xfrm>
          <a:off x="14584680" y="601281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1270</xdr:rowOff>
    </xdr:from>
    <xdr:to xmlns:xdr="http://schemas.openxmlformats.org/drawingml/2006/spreadsheetDrawing">
      <xdr:col>69</xdr:col>
      <xdr:colOff>92075</xdr:colOff>
      <xdr:row>39</xdr:row>
      <xdr:rowOff>38735</xdr:rowOff>
    </xdr:to>
    <xdr:cxnSp macro="">
      <xdr:nvCxnSpPr>
        <xdr:cNvPr id="312" name="直線コネクタ 311"/>
        <xdr:cNvCxnSpPr/>
      </xdr:nvCxnSpPr>
      <xdr:spPr>
        <a:xfrm>
          <a:off x="13169900" y="6687820"/>
          <a:ext cx="8991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59055</xdr:rowOff>
    </xdr:from>
    <xdr:to xmlns:xdr="http://schemas.openxmlformats.org/drawingml/2006/spreadsheetDrawing">
      <xdr:col>69</xdr:col>
      <xdr:colOff>142875</xdr:colOff>
      <xdr:row>36</xdr:row>
      <xdr:rowOff>162560</xdr:rowOff>
    </xdr:to>
    <xdr:sp macro="" textlink="">
      <xdr:nvSpPr>
        <xdr:cNvPr id="313" name="フローチャート: 判断 312"/>
        <xdr:cNvSpPr/>
      </xdr:nvSpPr>
      <xdr:spPr>
        <a:xfrm>
          <a:off x="14018260" y="62312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171450</xdr:rowOff>
    </xdr:from>
    <xdr:ext cx="761365" cy="264795"/>
    <xdr:sp macro="" textlink="">
      <xdr:nvSpPr>
        <xdr:cNvPr id="314" name="テキスト ボックス 313"/>
        <xdr:cNvSpPr txBox="1"/>
      </xdr:nvSpPr>
      <xdr:spPr>
        <a:xfrm>
          <a:off x="13682980" y="600075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31115</xdr:rowOff>
    </xdr:from>
    <xdr:to xmlns:xdr="http://schemas.openxmlformats.org/drawingml/2006/spreadsheetDrawing">
      <xdr:col>65</xdr:col>
      <xdr:colOff>53975</xdr:colOff>
      <xdr:row>36</xdr:row>
      <xdr:rowOff>135255</xdr:rowOff>
    </xdr:to>
    <xdr:sp macro="" textlink="">
      <xdr:nvSpPr>
        <xdr:cNvPr id="315" name="フローチャート: 判断 314"/>
        <xdr:cNvSpPr/>
      </xdr:nvSpPr>
      <xdr:spPr>
        <a:xfrm>
          <a:off x="13116560" y="620331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145415</xdr:rowOff>
    </xdr:from>
    <xdr:ext cx="761365" cy="264160"/>
    <xdr:sp macro="" textlink="">
      <xdr:nvSpPr>
        <xdr:cNvPr id="316" name="テキスト ボックス 315"/>
        <xdr:cNvSpPr txBox="1"/>
      </xdr:nvSpPr>
      <xdr:spPr>
        <a:xfrm>
          <a:off x="12783820" y="597471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64795"/>
    <xdr:sp macro="" textlink="">
      <xdr:nvSpPr>
        <xdr:cNvPr id="317" name="テキスト ボックス 316"/>
        <xdr:cNvSpPr txBox="1"/>
      </xdr:nvSpPr>
      <xdr:spPr>
        <a:xfrm>
          <a:off x="1649984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64795"/>
    <xdr:sp macro="" textlink="">
      <xdr:nvSpPr>
        <xdr:cNvPr id="318" name="テキスト ボックス 317"/>
        <xdr:cNvSpPr txBox="1"/>
      </xdr:nvSpPr>
      <xdr:spPr>
        <a:xfrm>
          <a:off x="1565148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64795"/>
    <xdr:sp macro="" textlink="">
      <xdr:nvSpPr>
        <xdr:cNvPr id="319" name="テキスト ボックス 318"/>
        <xdr:cNvSpPr txBox="1"/>
      </xdr:nvSpPr>
      <xdr:spPr>
        <a:xfrm>
          <a:off x="1474978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64795"/>
    <xdr:sp macro="" textlink="">
      <xdr:nvSpPr>
        <xdr:cNvPr id="320" name="テキスト ボックス 319"/>
        <xdr:cNvSpPr txBox="1"/>
      </xdr:nvSpPr>
      <xdr:spPr>
        <a:xfrm>
          <a:off x="1385062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64795"/>
    <xdr:sp macro="" textlink="">
      <xdr:nvSpPr>
        <xdr:cNvPr id="321" name="テキスト ボックス 320"/>
        <xdr:cNvSpPr txBox="1"/>
      </xdr:nvSpPr>
      <xdr:spPr>
        <a:xfrm>
          <a:off x="1294892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152400</xdr:rowOff>
    </xdr:from>
    <xdr:to xmlns:xdr="http://schemas.openxmlformats.org/drawingml/2006/spreadsheetDrawing">
      <xdr:col>82</xdr:col>
      <xdr:colOff>158750</xdr:colOff>
      <xdr:row>39</xdr:row>
      <xdr:rowOff>81280</xdr:rowOff>
    </xdr:to>
    <xdr:sp macro="" textlink="">
      <xdr:nvSpPr>
        <xdr:cNvPr id="322" name="楕円 321"/>
        <xdr:cNvSpPr/>
      </xdr:nvSpPr>
      <xdr:spPr>
        <a:xfrm>
          <a:off x="16667480" y="66675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123825</xdr:rowOff>
    </xdr:from>
    <xdr:ext cx="761365" cy="264795"/>
    <xdr:sp macro="" textlink="">
      <xdr:nvSpPr>
        <xdr:cNvPr id="323" name="補助費等該当値テキスト"/>
        <xdr:cNvSpPr txBox="1"/>
      </xdr:nvSpPr>
      <xdr:spPr>
        <a:xfrm>
          <a:off x="16807180" y="663892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128905</xdr:rowOff>
    </xdr:from>
    <xdr:to xmlns:xdr="http://schemas.openxmlformats.org/drawingml/2006/spreadsheetDrawing">
      <xdr:col>78</xdr:col>
      <xdr:colOff>120650</xdr:colOff>
      <xdr:row>39</xdr:row>
      <xdr:rowOff>57785</xdr:rowOff>
    </xdr:to>
    <xdr:sp macro="" textlink="">
      <xdr:nvSpPr>
        <xdr:cNvPr id="324" name="楕円 323"/>
        <xdr:cNvSpPr/>
      </xdr:nvSpPr>
      <xdr:spPr>
        <a:xfrm>
          <a:off x="15819120" y="66440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42545</xdr:rowOff>
    </xdr:from>
    <xdr:ext cx="736600" cy="264795"/>
    <xdr:sp macro="" textlink="">
      <xdr:nvSpPr>
        <xdr:cNvPr id="325" name="テキスト ボックス 324"/>
        <xdr:cNvSpPr txBox="1"/>
      </xdr:nvSpPr>
      <xdr:spPr>
        <a:xfrm>
          <a:off x="15483840" y="672909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147955</xdr:rowOff>
    </xdr:from>
    <xdr:to xmlns:xdr="http://schemas.openxmlformats.org/drawingml/2006/spreadsheetDrawing">
      <xdr:col>74</xdr:col>
      <xdr:colOff>31750</xdr:colOff>
      <xdr:row>39</xdr:row>
      <xdr:rowOff>76835</xdr:rowOff>
    </xdr:to>
    <xdr:sp macro="" textlink="">
      <xdr:nvSpPr>
        <xdr:cNvPr id="326" name="楕円 325"/>
        <xdr:cNvSpPr/>
      </xdr:nvSpPr>
      <xdr:spPr>
        <a:xfrm>
          <a:off x="14917420" y="666305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60960</xdr:rowOff>
    </xdr:from>
    <xdr:ext cx="762000" cy="265430"/>
    <xdr:sp macro="" textlink="">
      <xdr:nvSpPr>
        <xdr:cNvPr id="327" name="テキスト ボックス 326"/>
        <xdr:cNvSpPr txBox="1"/>
      </xdr:nvSpPr>
      <xdr:spPr>
        <a:xfrm>
          <a:off x="14584680" y="67475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161925</xdr:rowOff>
    </xdr:from>
    <xdr:to xmlns:xdr="http://schemas.openxmlformats.org/drawingml/2006/spreadsheetDrawing">
      <xdr:col>69</xdr:col>
      <xdr:colOff>142875</xdr:colOff>
      <xdr:row>39</xdr:row>
      <xdr:rowOff>90805</xdr:rowOff>
    </xdr:to>
    <xdr:sp macro="" textlink="">
      <xdr:nvSpPr>
        <xdr:cNvPr id="328" name="楕円 327"/>
        <xdr:cNvSpPr/>
      </xdr:nvSpPr>
      <xdr:spPr>
        <a:xfrm>
          <a:off x="14018260" y="66770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75565</xdr:rowOff>
    </xdr:from>
    <xdr:ext cx="761365" cy="264160"/>
    <xdr:sp macro="" textlink="">
      <xdr:nvSpPr>
        <xdr:cNvPr id="329" name="テキスト ボックス 328"/>
        <xdr:cNvSpPr txBox="1"/>
      </xdr:nvSpPr>
      <xdr:spPr>
        <a:xfrm>
          <a:off x="13682980" y="676211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124460</xdr:rowOff>
    </xdr:from>
    <xdr:to xmlns:xdr="http://schemas.openxmlformats.org/drawingml/2006/spreadsheetDrawing">
      <xdr:col>65</xdr:col>
      <xdr:colOff>53975</xdr:colOff>
      <xdr:row>39</xdr:row>
      <xdr:rowOff>53340</xdr:rowOff>
    </xdr:to>
    <xdr:sp macro="" textlink="">
      <xdr:nvSpPr>
        <xdr:cNvPr id="330" name="楕円 329"/>
        <xdr:cNvSpPr/>
      </xdr:nvSpPr>
      <xdr:spPr>
        <a:xfrm>
          <a:off x="13116560" y="663956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37465</xdr:rowOff>
    </xdr:from>
    <xdr:ext cx="761365" cy="264160"/>
    <xdr:sp macro="" textlink="">
      <xdr:nvSpPr>
        <xdr:cNvPr id="331" name="テキスト ボックス 330"/>
        <xdr:cNvSpPr txBox="1"/>
      </xdr:nvSpPr>
      <xdr:spPr>
        <a:xfrm>
          <a:off x="12783820" y="672401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71120</xdr:rowOff>
    </xdr:from>
    <xdr:to xmlns:xdr="http://schemas.openxmlformats.org/drawingml/2006/spreadsheetDrawing">
      <xdr:col>26</xdr:col>
      <xdr:colOff>184150</xdr:colOff>
      <xdr:row>69</xdr:row>
      <xdr:rowOff>45720</xdr:rowOff>
    </xdr:to>
    <xdr:sp macro="" textlink="">
      <xdr:nvSpPr>
        <xdr:cNvPr id="332" name="正方形/長方形 331"/>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136525</xdr:rowOff>
    </xdr:from>
    <xdr:to xmlns:xdr="http://schemas.openxmlformats.org/drawingml/2006/spreadsheetDrawing">
      <xdr:col>34</xdr:col>
      <xdr:colOff>120650</xdr:colOff>
      <xdr:row>69</xdr:row>
      <xdr:rowOff>45720</xdr:rowOff>
    </xdr:to>
    <xdr:sp macro="" textlink="">
      <xdr:nvSpPr>
        <xdr:cNvPr id="333" name="正方形/長方形 332"/>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156210</xdr:rowOff>
    </xdr:from>
    <xdr:to xmlns:xdr="http://schemas.openxmlformats.org/drawingml/2006/spreadsheetDrawing">
      <xdr:col>34</xdr:col>
      <xdr:colOff>120650</xdr:colOff>
      <xdr:row>70</xdr:row>
      <xdr:rowOff>65405</xdr:rowOff>
    </xdr:to>
    <xdr:sp macro="" textlink="">
      <xdr:nvSpPr>
        <xdr:cNvPr id="334" name="正方形/長方形 333"/>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136525</xdr:rowOff>
    </xdr:from>
    <xdr:to xmlns:xdr="http://schemas.openxmlformats.org/drawingml/2006/spreadsheetDrawing">
      <xdr:col>42</xdr:col>
      <xdr:colOff>82550</xdr:colOff>
      <xdr:row>69</xdr:row>
      <xdr:rowOff>45720</xdr:rowOff>
    </xdr:to>
    <xdr:sp macro="" textlink="">
      <xdr:nvSpPr>
        <xdr:cNvPr id="335" name="正方形/長方形 334"/>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156210</xdr:rowOff>
    </xdr:from>
    <xdr:to xmlns:xdr="http://schemas.openxmlformats.org/drawingml/2006/spreadsheetDrawing">
      <xdr:col>42</xdr:col>
      <xdr:colOff>82550</xdr:colOff>
      <xdr:row>70</xdr:row>
      <xdr:rowOff>65405</xdr:rowOff>
    </xdr:to>
    <xdr:sp macro="" textlink="">
      <xdr:nvSpPr>
        <xdr:cNvPr id="336" name="正方形/長方形 335"/>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136525</xdr:rowOff>
    </xdr:from>
    <xdr:to xmlns:xdr="http://schemas.openxmlformats.org/drawingml/2006/spreadsheetDrawing">
      <xdr:col>51</xdr:col>
      <xdr:colOff>22225</xdr:colOff>
      <xdr:row>69</xdr:row>
      <xdr:rowOff>45720</xdr:rowOff>
    </xdr:to>
    <xdr:sp macro="" textlink="">
      <xdr:nvSpPr>
        <xdr:cNvPr id="337" name="正方形/長方形 336"/>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156210</xdr:rowOff>
    </xdr:from>
    <xdr:to xmlns:xdr="http://schemas.openxmlformats.org/drawingml/2006/spreadsheetDrawing">
      <xdr:col>51</xdr:col>
      <xdr:colOff>22225</xdr:colOff>
      <xdr:row>70</xdr:row>
      <xdr:rowOff>65405</xdr:rowOff>
    </xdr:to>
    <xdr:sp macro="" textlink="">
      <xdr:nvSpPr>
        <xdr:cNvPr id="338" name="正方形/長方形 337"/>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129540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129540</xdr:rowOff>
    </xdr:from>
    <xdr:to xmlns:xdr="http://schemas.openxmlformats.org/drawingml/2006/spreadsheetDrawing">
      <xdr:col>47</xdr:col>
      <xdr:colOff>187325</xdr:colOff>
      <xdr:row>72</xdr:row>
      <xdr:rowOff>38735</xdr:rowOff>
    </xdr:to>
    <xdr:sp macro="" textlink="">
      <xdr:nvSpPr>
        <xdr:cNvPr id="341" name="正方形/長方形 340"/>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104140</xdr:rowOff>
    </xdr:from>
    <xdr:to xmlns:xdr="http://schemas.openxmlformats.org/drawingml/2006/spreadsheetDrawing">
      <xdr:col>54</xdr:col>
      <xdr:colOff>95250</xdr:colOff>
      <xdr:row>83</xdr:row>
      <xdr:rowOff>123825</xdr:rowOff>
    </xdr:to>
    <xdr:sp macro="" textlink="" fLocksText="0">
      <xdr:nvSpPr>
        <xdr:cNvPr id="342" name="テキスト ボックス 341"/>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+0.7</a:t>
          </a:r>
          <a:r>
            <a:rPr kumimoji="1" lang="ja-JP" altLang="en-US" sz="1300">
              <a:latin typeface="ＭＳ Ｐゴシック"/>
              <a:ea typeface="ＭＳ Ｐゴシック"/>
            </a:rPr>
            <a:t>ポイント」となっている。</a:t>
          </a:r>
        </a:p>
        <a:p>
          <a:r>
            <a:rPr kumimoji="1" lang="ja-JP" altLang="en-US" sz="1300">
              <a:latin typeface="ＭＳ Ｐゴシック"/>
              <a:ea typeface="ＭＳ Ｐゴシック"/>
            </a:rPr>
            <a:t>　起債の償還開始等（</a:t>
          </a:r>
          <a:r>
            <a:rPr kumimoji="1" lang="en-US" altLang="ja-JP" sz="1300">
              <a:latin typeface="ＭＳ Ｐゴシック"/>
              <a:ea typeface="ＭＳ Ｐゴシック"/>
            </a:rPr>
            <a:t>H27</a:t>
          </a:r>
          <a:r>
            <a:rPr kumimoji="1" lang="ja-JP" altLang="en-US" sz="1300">
              <a:latin typeface="ＭＳ Ｐゴシック"/>
              <a:ea typeface="ＭＳ Ｐゴシック"/>
            </a:rPr>
            <a:t>過疎対策事業等）による公債費が増となったことによる。</a:t>
          </a:r>
        </a:p>
        <a:p>
          <a:r>
            <a:rPr kumimoji="1" lang="ja-JP" altLang="en-US" sz="1300">
              <a:latin typeface="ＭＳ Ｐゴシック"/>
              <a:ea typeface="ＭＳ Ｐゴシック"/>
            </a:rPr>
            <a:t>　今後、予定している保育所・幼稚園高台移転事業等の地方債を主な財源とする事業が控えていることから、当該数値の上昇が予想される。引き続き繰上償還等を検討し公債費の適正管理に努めていく。</a:t>
          </a:r>
        </a:p>
      </xdr:txBody>
    </xdr:sp>
    <xdr:clientData/>
  </xdr:twoCellAnchor>
  <xdr:oneCellAnchor>
    <xdr:from xmlns:xdr="http://schemas.openxmlformats.org/drawingml/2006/spreadsheetDrawing">
      <xdr:col>3</xdr:col>
      <xdr:colOff>123825</xdr:colOff>
      <xdr:row>69</xdr:row>
      <xdr:rowOff>110490</xdr:rowOff>
    </xdr:from>
    <xdr:ext cx="297815" cy="229870"/>
    <xdr:sp macro="" textlink="">
      <xdr:nvSpPr>
        <xdr:cNvPr id="343" name="テキスト ボックス 342"/>
        <xdr:cNvSpPr txBox="1"/>
      </xdr:nvSpPr>
      <xdr:spPr>
        <a:xfrm>
          <a:off x="731520" y="11940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43180</xdr:rowOff>
    </xdr:from>
    <xdr:ext cx="508000" cy="264795"/>
    <xdr:sp macro="" textlink="">
      <xdr:nvSpPr>
        <xdr:cNvPr id="345" name="テキスト ボックス 344"/>
        <xdr:cNvSpPr txBox="1"/>
      </xdr:nvSpPr>
      <xdr:spPr>
        <a:xfrm>
          <a:off x="256540" y="14273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149225</xdr:rowOff>
    </xdr:from>
    <xdr:to xmlns:xdr="http://schemas.openxmlformats.org/drawingml/2006/spreadsheetDrawing">
      <xdr:col>26</xdr:col>
      <xdr:colOff>184150</xdr:colOff>
      <xdr:row>81</xdr:row>
      <xdr:rowOff>149225</xdr:rowOff>
    </xdr:to>
    <xdr:cxnSp macro="">
      <xdr:nvCxnSpPr>
        <xdr:cNvPr id="346" name="直線コネクタ 345"/>
        <xdr:cNvCxnSpPr/>
      </xdr:nvCxnSpPr>
      <xdr:spPr>
        <a:xfrm>
          <a:off x="769620" y="14036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65430"/>
    <xdr:sp macro="" textlink="">
      <xdr:nvSpPr>
        <xdr:cNvPr id="347" name="テキスト ボックス 346"/>
        <xdr:cNvSpPr txBox="1"/>
      </xdr:nvSpPr>
      <xdr:spPr>
        <a:xfrm>
          <a:off x="256540" y="13891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110490</xdr:rowOff>
    </xdr:from>
    <xdr:to xmlns:xdr="http://schemas.openxmlformats.org/drawingml/2006/spreadsheetDrawing">
      <xdr:col>26</xdr:col>
      <xdr:colOff>184150</xdr:colOff>
      <xdr:row>79</xdr:row>
      <xdr:rowOff>110490</xdr:rowOff>
    </xdr:to>
    <xdr:cxnSp macro="">
      <xdr:nvCxnSpPr>
        <xdr:cNvPr id="348" name="直線コネクタ 347"/>
        <xdr:cNvCxnSpPr/>
      </xdr:nvCxnSpPr>
      <xdr:spPr>
        <a:xfrm>
          <a:off x="769620" y="13655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140335</xdr:rowOff>
    </xdr:from>
    <xdr:ext cx="508000" cy="264795"/>
    <xdr:sp macro="" textlink="">
      <xdr:nvSpPr>
        <xdr:cNvPr id="349" name="テキスト ボックス 348"/>
        <xdr:cNvSpPr txBox="1"/>
      </xdr:nvSpPr>
      <xdr:spPr>
        <a:xfrm>
          <a:off x="256540" y="13513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71120</xdr:rowOff>
    </xdr:from>
    <xdr:to xmlns:xdr="http://schemas.openxmlformats.org/drawingml/2006/spreadsheetDrawing">
      <xdr:col>26</xdr:col>
      <xdr:colOff>184150</xdr:colOff>
      <xdr:row>77</xdr:row>
      <xdr:rowOff>71120</xdr:rowOff>
    </xdr:to>
    <xdr:cxnSp macro="">
      <xdr:nvCxnSpPr>
        <xdr:cNvPr id="350" name="直線コネクタ 349"/>
        <xdr:cNvCxnSpPr/>
      </xdr:nvCxnSpPr>
      <xdr:spPr>
        <a:xfrm>
          <a:off x="76962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101600</xdr:rowOff>
    </xdr:from>
    <xdr:ext cx="508000" cy="264795"/>
    <xdr:sp macro="" textlink="">
      <xdr:nvSpPr>
        <xdr:cNvPr id="351" name="テキスト ボックス 350"/>
        <xdr:cNvSpPr txBox="1"/>
      </xdr:nvSpPr>
      <xdr:spPr>
        <a:xfrm>
          <a:off x="256540" y="131318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32385</xdr:rowOff>
    </xdr:from>
    <xdr:to xmlns:xdr="http://schemas.openxmlformats.org/drawingml/2006/spreadsheetDrawing">
      <xdr:col>26</xdr:col>
      <xdr:colOff>184150</xdr:colOff>
      <xdr:row>75</xdr:row>
      <xdr:rowOff>32385</xdr:rowOff>
    </xdr:to>
    <xdr:cxnSp macro="">
      <xdr:nvCxnSpPr>
        <xdr:cNvPr id="352" name="直線コネクタ 351"/>
        <xdr:cNvCxnSpPr/>
      </xdr:nvCxnSpPr>
      <xdr:spPr>
        <a:xfrm>
          <a:off x="769620" y="12891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62230</xdr:rowOff>
    </xdr:from>
    <xdr:ext cx="508000" cy="265430"/>
    <xdr:sp macro="" textlink="">
      <xdr:nvSpPr>
        <xdr:cNvPr id="353" name="テキスト ボックス 352"/>
        <xdr:cNvSpPr txBox="1"/>
      </xdr:nvSpPr>
      <xdr:spPr>
        <a:xfrm>
          <a:off x="256540" y="12749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168910</xdr:rowOff>
    </xdr:from>
    <xdr:to xmlns:xdr="http://schemas.openxmlformats.org/drawingml/2006/spreadsheetDrawing">
      <xdr:col>26</xdr:col>
      <xdr:colOff>184150</xdr:colOff>
      <xdr:row>72</xdr:row>
      <xdr:rowOff>168910</xdr:rowOff>
    </xdr:to>
    <xdr:cxnSp macro="">
      <xdr:nvCxnSpPr>
        <xdr:cNvPr id="354" name="直線コネクタ 353"/>
        <xdr:cNvCxnSpPr/>
      </xdr:nvCxnSpPr>
      <xdr:spPr>
        <a:xfrm>
          <a:off x="769620" y="12513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23495</xdr:rowOff>
    </xdr:from>
    <xdr:ext cx="508000" cy="264795"/>
    <xdr:sp macro="" textlink="">
      <xdr:nvSpPr>
        <xdr:cNvPr id="355" name="テキスト ボックス 354"/>
        <xdr:cNvSpPr txBox="1"/>
      </xdr:nvSpPr>
      <xdr:spPr>
        <a:xfrm>
          <a:off x="256540" y="12367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70</xdr:row>
      <xdr:rowOff>129540</xdr:rowOff>
    </xdr:to>
    <xdr:cxnSp macro="">
      <xdr:nvCxnSpPr>
        <xdr:cNvPr id="356" name="直線コネクタ 355"/>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168910</xdr:rowOff>
    </xdr:from>
    <xdr:to xmlns:xdr="http://schemas.openxmlformats.org/drawingml/2006/spreadsheetDrawing">
      <xdr:col>24</xdr:col>
      <xdr:colOff>25400</xdr:colOff>
      <xdr:row>80</xdr:row>
      <xdr:rowOff>71120</xdr:rowOff>
    </xdr:to>
    <xdr:cxnSp macro="">
      <xdr:nvCxnSpPr>
        <xdr:cNvPr id="358" name="直線コネクタ 357"/>
        <xdr:cNvCxnSpPr/>
      </xdr:nvCxnSpPr>
      <xdr:spPr>
        <a:xfrm flipV="1">
          <a:off x="4886960" y="1251331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43180</xdr:rowOff>
    </xdr:from>
    <xdr:ext cx="761365" cy="264795"/>
    <xdr:sp macro="" textlink="">
      <xdr:nvSpPr>
        <xdr:cNvPr id="359" name="公債費最小値テキスト"/>
        <xdr:cNvSpPr txBox="1"/>
      </xdr:nvSpPr>
      <xdr:spPr>
        <a:xfrm>
          <a:off x="4975860" y="1375918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71120</xdr:rowOff>
    </xdr:from>
    <xdr:to xmlns:xdr="http://schemas.openxmlformats.org/drawingml/2006/spreadsheetDrawing">
      <xdr:col>24</xdr:col>
      <xdr:colOff>114300</xdr:colOff>
      <xdr:row>80</xdr:row>
      <xdr:rowOff>71120</xdr:rowOff>
    </xdr:to>
    <xdr:cxnSp macro="">
      <xdr:nvCxnSpPr>
        <xdr:cNvPr id="360" name="直線コネクタ 359"/>
        <xdr:cNvCxnSpPr/>
      </xdr:nvCxnSpPr>
      <xdr:spPr>
        <a:xfrm>
          <a:off x="4795520" y="137871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81915</xdr:rowOff>
    </xdr:from>
    <xdr:ext cx="761365" cy="264795"/>
    <xdr:sp macro="" textlink="">
      <xdr:nvSpPr>
        <xdr:cNvPr id="361" name="公債費最大値テキスト"/>
        <xdr:cNvSpPr txBox="1"/>
      </xdr:nvSpPr>
      <xdr:spPr>
        <a:xfrm>
          <a:off x="4975860" y="122548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168910</xdr:rowOff>
    </xdr:from>
    <xdr:to xmlns:xdr="http://schemas.openxmlformats.org/drawingml/2006/spreadsheetDrawing">
      <xdr:col>24</xdr:col>
      <xdr:colOff>114300</xdr:colOff>
      <xdr:row>72</xdr:row>
      <xdr:rowOff>168910</xdr:rowOff>
    </xdr:to>
    <xdr:cxnSp macro="">
      <xdr:nvCxnSpPr>
        <xdr:cNvPr id="362" name="直線コネクタ 361"/>
        <xdr:cNvCxnSpPr/>
      </xdr:nvCxnSpPr>
      <xdr:spPr>
        <a:xfrm>
          <a:off x="4795520" y="125133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52070</xdr:rowOff>
    </xdr:from>
    <xdr:to xmlns:xdr="http://schemas.openxmlformats.org/drawingml/2006/spreadsheetDrawing">
      <xdr:col>24</xdr:col>
      <xdr:colOff>25400</xdr:colOff>
      <xdr:row>77</xdr:row>
      <xdr:rowOff>79375</xdr:rowOff>
    </xdr:to>
    <xdr:cxnSp macro="">
      <xdr:nvCxnSpPr>
        <xdr:cNvPr id="363" name="直線コネクタ 362"/>
        <xdr:cNvCxnSpPr/>
      </xdr:nvCxnSpPr>
      <xdr:spPr>
        <a:xfrm>
          <a:off x="4036060" y="13253720"/>
          <a:ext cx="8509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137795</xdr:rowOff>
    </xdr:from>
    <xdr:ext cx="761365" cy="264795"/>
    <xdr:sp macro="" textlink="">
      <xdr:nvSpPr>
        <xdr:cNvPr id="364" name="公債費平均値テキスト"/>
        <xdr:cNvSpPr txBox="1"/>
      </xdr:nvSpPr>
      <xdr:spPr>
        <a:xfrm>
          <a:off x="4975860" y="12996545"/>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121285</xdr:rowOff>
    </xdr:from>
    <xdr:to xmlns:xdr="http://schemas.openxmlformats.org/drawingml/2006/spreadsheetDrawing">
      <xdr:col>24</xdr:col>
      <xdr:colOff>76200</xdr:colOff>
      <xdr:row>77</xdr:row>
      <xdr:rowOff>48895</xdr:rowOff>
    </xdr:to>
    <xdr:sp macro="" textlink="">
      <xdr:nvSpPr>
        <xdr:cNvPr id="365" name="フローチャート: 判断 364"/>
        <xdr:cNvSpPr/>
      </xdr:nvSpPr>
      <xdr:spPr>
        <a:xfrm>
          <a:off x="4833620" y="13151485"/>
          <a:ext cx="10414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47625</xdr:rowOff>
    </xdr:from>
    <xdr:to xmlns:xdr="http://schemas.openxmlformats.org/drawingml/2006/spreadsheetDrawing">
      <xdr:col>19</xdr:col>
      <xdr:colOff>187325</xdr:colOff>
      <xdr:row>77</xdr:row>
      <xdr:rowOff>52070</xdr:rowOff>
    </xdr:to>
    <xdr:cxnSp macro="">
      <xdr:nvCxnSpPr>
        <xdr:cNvPr id="366" name="直線コネクタ 365"/>
        <xdr:cNvCxnSpPr/>
      </xdr:nvCxnSpPr>
      <xdr:spPr>
        <a:xfrm>
          <a:off x="3136900" y="13249275"/>
          <a:ext cx="8991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113030</xdr:rowOff>
    </xdr:from>
    <xdr:to xmlns:xdr="http://schemas.openxmlformats.org/drawingml/2006/spreadsheetDrawing">
      <xdr:col>20</xdr:col>
      <xdr:colOff>38100</xdr:colOff>
      <xdr:row>77</xdr:row>
      <xdr:rowOff>41910</xdr:rowOff>
    </xdr:to>
    <xdr:sp macro="" textlink="">
      <xdr:nvSpPr>
        <xdr:cNvPr id="367" name="フローチャート: 判断 366"/>
        <xdr:cNvSpPr/>
      </xdr:nvSpPr>
      <xdr:spPr>
        <a:xfrm>
          <a:off x="3985260" y="1314323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52070</xdr:rowOff>
    </xdr:from>
    <xdr:ext cx="735965" cy="264160"/>
    <xdr:sp macro="" textlink="">
      <xdr:nvSpPr>
        <xdr:cNvPr id="368" name="テキスト ボックス 367"/>
        <xdr:cNvSpPr txBox="1"/>
      </xdr:nvSpPr>
      <xdr:spPr>
        <a:xfrm>
          <a:off x="3652520" y="12910820"/>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161290</xdr:rowOff>
    </xdr:from>
    <xdr:to xmlns:xdr="http://schemas.openxmlformats.org/drawingml/2006/spreadsheetDrawing">
      <xdr:col>15</xdr:col>
      <xdr:colOff>98425</xdr:colOff>
      <xdr:row>77</xdr:row>
      <xdr:rowOff>47625</xdr:rowOff>
    </xdr:to>
    <xdr:cxnSp macro="">
      <xdr:nvCxnSpPr>
        <xdr:cNvPr id="369" name="直線コネクタ 368"/>
        <xdr:cNvCxnSpPr/>
      </xdr:nvCxnSpPr>
      <xdr:spPr>
        <a:xfrm>
          <a:off x="2237740" y="13191490"/>
          <a:ext cx="89916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116840</xdr:rowOff>
    </xdr:from>
    <xdr:to xmlns:xdr="http://schemas.openxmlformats.org/drawingml/2006/spreadsheetDrawing">
      <xdr:col>15</xdr:col>
      <xdr:colOff>149225</xdr:colOff>
      <xdr:row>77</xdr:row>
      <xdr:rowOff>45720</xdr:rowOff>
    </xdr:to>
    <xdr:sp macro="" textlink="">
      <xdr:nvSpPr>
        <xdr:cNvPr id="370" name="フローチャート: 判断 369"/>
        <xdr:cNvSpPr/>
      </xdr:nvSpPr>
      <xdr:spPr>
        <a:xfrm>
          <a:off x="3086100" y="13147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55880</xdr:rowOff>
    </xdr:from>
    <xdr:ext cx="761365" cy="264160"/>
    <xdr:sp macro="" textlink="">
      <xdr:nvSpPr>
        <xdr:cNvPr id="371" name="テキスト ボックス 370"/>
        <xdr:cNvSpPr txBox="1"/>
      </xdr:nvSpPr>
      <xdr:spPr>
        <a:xfrm>
          <a:off x="2750820" y="1291463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161290</xdr:rowOff>
    </xdr:from>
    <xdr:to xmlns:xdr="http://schemas.openxmlformats.org/drawingml/2006/spreadsheetDrawing">
      <xdr:col>11</xdr:col>
      <xdr:colOff>9525</xdr:colOff>
      <xdr:row>76</xdr:row>
      <xdr:rowOff>164465</xdr:rowOff>
    </xdr:to>
    <xdr:cxnSp macro="">
      <xdr:nvCxnSpPr>
        <xdr:cNvPr id="372" name="直線コネクタ 371"/>
        <xdr:cNvCxnSpPr/>
      </xdr:nvCxnSpPr>
      <xdr:spPr>
        <a:xfrm flipV="1">
          <a:off x="1336040" y="13191490"/>
          <a:ext cx="901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109220</xdr:rowOff>
    </xdr:from>
    <xdr:to xmlns:xdr="http://schemas.openxmlformats.org/drawingml/2006/spreadsheetDrawing">
      <xdr:col>11</xdr:col>
      <xdr:colOff>60325</xdr:colOff>
      <xdr:row>77</xdr:row>
      <xdr:rowOff>37465</xdr:rowOff>
    </xdr:to>
    <xdr:sp macro="" textlink="">
      <xdr:nvSpPr>
        <xdr:cNvPr id="373" name="フローチャート: 判断 372"/>
        <xdr:cNvSpPr/>
      </xdr:nvSpPr>
      <xdr:spPr>
        <a:xfrm>
          <a:off x="2184400" y="13139420"/>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47625</xdr:rowOff>
    </xdr:from>
    <xdr:ext cx="761365" cy="264795"/>
    <xdr:sp macro="" textlink="">
      <xdr:nvSpPr>
        <xdr:cNvPr id="374" name="テキスト ボックス 373"/>
        <xdr:cNvSpPr txBox="1"/>
      </xdr:nvSpPr>
      <xdr:spPr>
        <a:xfrm>
          <a:off x="1851660" y="1290637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97790</xdr:rowOff>
    </xdr:from>
    <xdr:to xmlns:xdr="http://schemas.openxmlformats.org/drawingml/2006/spreadsheetDrawing">
      <xdr:col>6</xdr:col>
      <xdr:colOff>171450</xdr:colOff>
      <xdr:row>77</xdr:row>
      <xdr:rowOff>26035</xdr:rowOff>
    </xdr:to>
    <xdr:sp macro="" textlink="">
      <xdr:nvSpPr>
        <xdr:cNvPr id="375" name="フローチャート: 判断 374"/>
        <xdr:cNvSpPr/>
      </xdr:nvSpPr>
      <xdr:spPr>
        <a:xfrm>
          <a:off x="1285240" y="13127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36195</xdr:rowOff>
    </xdr:from>
    <xdr:ext cx="762000" cy="264160"/>
    <xdr:sp macro="" textlink="">
      <xdr:nvSpPr>
        <xdr:cNvPr id="376" name="テキスト ボックス 375"/>
        <xdr:cNvSpPr txBox="1"/>
      </xdr:nvSpPr>
      <xdr:spPr>
        <a:xfrm>
          <a:off x="949960" y="1289494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64795"/>
    <xdr:sp macro="" textlink="">
      <xdr:nvSpPr>
        <xdr:cNvPr id="377" name="テキスト ボックス 376"/>
        <xdr:cNvSpPr txBox="1"/>
      </xdr:nvSpPr>
      <xdr:spPr>
        <a:xfrm>
          <a:off x="466852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64795"/>
    <xdr:sp macro="" textlink="">
      <xdr:nvSpPr>
        <xdr:cNvPr id="378" name="テキスト ボックス 377"/>
        <xdr:cNvSpPr txBox="1"/>
      </xdr:nvSpPr>
      <xdr:spPr>
        <a:xfrm>
          <a:off x="381762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64795"/>
    <xdr:sp macro="" textlink="">
      <xdr:nvSpPr>
        <xdr:cNvPr id="379" name="テキスト ボックス 378"/>
        <xdr:cNvSpPr txBox="1"/>
      </xdr:nvSpPr>
      <xdr:spPr>
        <a:xfrm>
          <a:off x="291846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64795"/>
    <xdr:sp macro="" textlink="">
      <xdr:nvSpPr>
        <xdr:cNvPr id="380" name="テキスト ボックス 379"/>
        <xdr:cNvSpPr txBox="1"/>
      </xdr:nvSpPr>
      <xdr:spPr>
        <a:xfrm>
          <a:off x="201676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64795"/>
    <xdr:sp macro="" textlink="">
      <xdr:nvSpPr>
        <xdr:cNvPr id="381" name="テキスト ボックス 380"/>
        <xdr:cNvSpPr txBox="1"/>
      </xdr:nvSpPr>
      <xdr:spPr>
        <a:xfrm>
          <a:off x="111760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27305</xdr:rowOff>
    </xdr:from>
    <xdr:to xmlns:xdr="http://schemas.openxmlformats.org/drawingml/2006/spreadsheetDrawing">
      <xdr:col>24</xdr:col>
      <xdr:colOff>76200</xdr:colOff>
      <xdr:row>77</xdr:row>
      <xdr:rowOff>130810</xdr:rowOff>
    </xdr:to>
    <xdr:sp macro="" textlink="">
      <xdr:nvSpPr>
        <xdr:cNvPr id="382" name="楕円 381"/>
        <xdr:cNvSpPr/>
      </xdr:nvSpPr>
      <xdr:spPr>
        <a:xfrm>
          <a:off x="4833620" y="1322895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171450</xdr:rowOff>
    </xdr:from>
    <xdr:ext cx="761365" cy="264795"/>
    <xdr:sp macro="" textlink="">
      <xdr:nvSpPr>
        <xdr:cNvPr id="383" name="公債費該当値テキスト"/>
        <xdr:cNvSpPr txBox="1"/>
      </xdr:nvSpPr>
      <xdr:spPr>
        <a:xfrm>
          <a:off x="4975860" y="1320165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0</xdr:rowOff>
    </xdr:from>
    <xdr:to xmlns:xdr="http://schemas.openxmlformats.org/drawingml/2006/spreadsheetDrawing">
      <xdr:col>20</xdr:col>
      <xdr:colOff>38100</xdr:colOff>
      <xdr:row>77</xdr:row>
      <xdr:rowOff>104140</xdr:rowOff>
    </xdr:to>
    <xdr:sp macro="" textlink="">
      <xdr:nvSpPr>
        <xdr:cNvPr id="384" name="楕円 383"/>
        <xdr:cNvSpPr/>
      </xdr:nvSpPr>
      <xdr:spPr>
        <a:xfrm>
          <a:off x="3985260" y="1320165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88265</xdr:rowOff>
    </xdr:from>
    <xdr:ext cx="735965" cy="264160"/>
    <xdr:sp macro="" textlink="">
      <xdr:nvSpPr>
        <xdr:cNvPr id="385" name="テキスト ボックス 384"/>
        <xdr:cNvSpPr txBox="1"/>
      </xdr:nvSpPr>
      <xdr:spPr>
        <a:xfrm>
          <a:off x="3652520" y="13289915"/>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171450</xdr:rowOff>
    </xdr:from>
    <xdr:to xmlns:xdr="http://schemas.openxmlformats.org/drawingml/2006/spreadsheetDrawing">
      <xdr:col>15</xdr:col>
      <xdr:colOff>149225</xdr:colOff>
      <xdr:row>77</xdr:row>
      <xdr:rowOff>100330</xdr:rowOff>
    </xdr:to>
    <xdr:sp macro="" textlink="">
      <xdr:nvSpPr>
        <xdr:cNvPr id="386" name="楕円 385"/>
        <xdr:cNvSpPr/>
      </xdr:nvSpPr>
      <xdr:spPr>
        <a:xfrm>
          <a:off x="3086100" y="13201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84455</xdr:rowOff>
    </xdr:from>
    <xdr:ext cx="761365" cy="265430"/>
    <xdr:sp macro="" textlink="">
      <xdr:nvSpPr>
        <xdr:cNvPr id="387" name="テキスト ボックス 386"/>
        <xdr:cNvSpPr txBox="1"/>
      </xdr:nvSpPr>
      <xdr:spPr>
        <a:xfrm>
          <a:off x="2750820" y="1328610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109220</xdr:rowOff>
    </xdr:from>
    <xdr:to xmlns:xdr="http://schemas.openxmlformats.org/drawingml/2006/spreadsheetDrawing">
      <xdr:col>11</xdr:col>
      <xdr:colOff>60325</xdr:colOff>
      <xdr:row>77</xdr:row>
      <xdr:rowOff>37465</xdr:rowOff>
    </xdr:to>
    <xdr:sp macro="" textlink="">
      <xdr:nvSpPr>
        <xdr:cNvPr id="388" name="楕円 387"/>
        <xdr:cNvSpPr/>
      </xdr:nvSpPr>
      <xdr:spPr>
        <a:xfrm>
          <a:off x="2184400" y="1313942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22225</xdr:rowOff>
    </xdr:from>
    <xdr:ext cx="761365" cy="264795"/>
    <xdr:sp macro="" textlink="">
      <xdr:nvSpPr>
        <xdr:cNvPr id="389" name="テキスト ボックス 388"/>
        <xdr:cNvSpPr txBox="1"/>
      </xdr:nvSpPr>
      <xdr:spPr>
        <a:xfrm>
          <a:off x="1851660" y="1322387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113030</xdr:rowOff>
    </xdr:from>
    <xdr:to xmlns:xdr="http://schemas.openxmlformats.org/drawingml/2006/spreadsheetDrawing">
      <xdr:col>6</xdr:col>
      <xdr:colOff>171450</xdr:colOff>
      <xdr:row>77</xdr:row>
      <xdr:rowOff>41910</xdr:rowOff>
    </xdr:to>
    <xdr:sp macro="" textlink="">
      <xdr:nvSpPr>
        <xdr:cNvPr id="390" name="楕円 389"/>
        <xdr:cNvSpPr/>
      </xdr:nvSpPr>
      <xdr:spPr>
        <a:xfrm>
          <a:off x="1285240" y="131432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26035</xdr:rowOff>
    </xdr:from>
    <xdr:ext cx="762000" cy="264795"/>
    <xdr:sp macro="" textlink="">
      <xdr:nvSpPr>
        <xdr:cNvPr id="391" name="テキスト ボックス 390"/>
        <xdr:cNvSpPr txBox="1"/>
      </xdr:nvSpPr>
      <xdr:spPr>
        <a:xfrm>
          <a:off x="949960" y="132276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71120</xdr:rowOff>
    </xdr:from>
    <xdr:to xmlns:xdr="http://schemas.openxmlformats.org/drawingml/2006/spreadsheetDrawing">
      <xdr:col>85</xdr:col>
      <xdr:colOff>66675</xdr:colOff>
      <xdr:row>69</xdr:row>
      <xdr:rowOff>45720</xdr:rowOff>
    </xdr:to>
    <xdr:sp macro="" textlink="">
      <xdr:nvSpPr>
        <xdr:cNvPr id="392" name="正方形/長方形 391"/>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136525</xdr:rowOff>
    </xdr:from>
    <xdr:to xmlns:xdr="http://schemas.openxmlformats.org/drawingml/2006/spreadsheetDrawing">
      <xdr:col>93</xdr:col>
      <xdr:colOff>3175</xdr:colOff>
      <xdr:row>69</xdr:row>
      <xdr:rowOff>45720</xdr:rowOff>
    </xdr:to>
    <xdr:sp macro="" textlink="">
      <xdr:nvSpPr>
        <xdr:cNvPr id="393" name="正方形/長方形 392"/>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156210</xdr:rowOff>
    </xdr:from>
    <xdr:to xmlns:xdr="http://schemas.openxmlformats.org/drawingml/2006/spreadsheetDrawing">
      <xdr:col>93</xdr:col>
      <xdr:colOff>3175</xdr:colOff>
      <xdr:row>70</xdr:row>
      <xdr:rowOff>65405</xdr:rowOff>
    </xdr:to>
    <xdr:sp macro="" textlink="">
      <xdr:nvSpPr>
        <xdr:cNvPr id="394" name="正方形/長方形 393"/>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136525</xdr:rowOff>
    </xdr:from>
    <xdr:to xmlns:xdr="http://schemas.openxmlformats.org/drawingml/2006/spreadsheetDrawing">
      <xdr:col>100</xdr:col>
      <xdr:colOff>165100</xdr:colOff>
      <xdr:row>69</xdr:row>
      <xdr:rowOff>45720</xdr:rowOff>
    </xdr:to>
    <xdr:sp macro="" textlink="">
      <xdr:nvSpPr>
        <xdr:cNvPr id="395" name="正方形/長方形 394"/>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156210</xdr:rowOff>
    </xdr:from>
    <xdr:to xmlns:xdr="http://schemas.openxmlformats.org/drawingml/2006/spreadsheetDrawing">
      <xdr:col>100</xdr:col>
      <xdr:colOff>165100</xdr:colOff>
      <xdr:row>70</xdr:row>
      <xdr:rowOff>65405</xdr:rowOff>
    </xdr:to>
    <xdr:sp macro="" textlink="">
      <xdr:nvSpPr>
        <xdr:cNvPr id="396" name="正方形/長方形 395"/>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136525</xdr:rowOff>
    </xdr:from>
    <xdr:to xmlns:xdr="http://schemas.openxmlformats.org/drawingml/2006/spreadsheetDrawing">
      <xdr:col>109</xdr:col>
      <xdr:colOff>104775</xdr:colOff>
      <xdr:row>69</xdr:row>
      <xdr:rowOff>45720</xdr:rowOff>
    </xdr:to>
    <xdr:sp macro="" textlink="">
      <xdr:nvSpPr>
        <xdr:cNvPr id="397" name="正方形/長方形 396"/>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156210</xdr:rowOff>
    </xdr:from>
    <xdr:to xmlns:xdr="http://schemas.openxmlformats.org/drawingml/2006/spreadsheetDrawing">
      <xdr:col>109</xdr:col>
      <xdr:colOff>104775</xdr:colOff>
      <xdr:row>70</xdr:row>
      <xdr:rowOff>65405</xdr:rowOff>
    </xdr:to>
    <xdr:sp macro="" textlink="">
      <xdr:nvSpPr>
        <xdr:cNvPr id="398" name="正方形/長方形 397"/>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129540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129540</xdr:rowOff>
    </xdr:from>
    <xdr:to xmlns:xdr="http://schemas.openxmlformats.org/drawingml/2006/spreadsheetDrawing">
      <xdr:col>106</xdr:col>
      <xdr:colOff>69850</xdr:colOff>
      <xdr:row>72</xdr:row>
      <xdr:rowOff>38735</xdr:rowOff>
    </xdr:to>
    <xdr:sp macro="" textlink="">
      <xdr:nvSpPr>
        <xdr:cNvPr id="401" name="正方形/長方形 400"/>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104140</xdr:rowOff>
    </xdr:from>
    <xdr:to xmlns:xdr="http://schemas.openxmlformats.org/drawingml/2006/spreadsheetDrawing">
      <xdr:col>112</xdr:col>
      <xdr:colOff>177800</xdr:colOff>
      <xdr:row>83</xdr:row>
      <xdr:rowOff>123825</xdr:rowOff>
    </xdr:to>
    <xdr:sp macro="" textlink="" fLocksText="0">
      <xdr:nvSpPr>
        <xdr:cNvPr id="402" name="テキスト ボックス 401"/>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+3.2</a:t>
          </a:r>
          <a:r>
            <a:rPr kumimoji="1" lang="ja-JP" altLang="en-US" sz="1300">
              <a:latin typeface="ＭＳ Ｐゴシック"/>
              <a:ea typeface="ＭＳ Ｐゴシック"/>
            </a:rPr>
            <a:t>ポイント」となっており、人件費や扶助費、補助費等の増加により、今後も増加することが予想されている。</a:t>
          </a:r>
        </a:p>
        <a:p>
          <a:r>
            <a:rPr kumimoji="1" lang="ja-JP" altLang="en-US" sz="1300">
              <a:latin typeface="ＭＳ Ｐゴシック"/>
              <a:ea typeface="ＭＳ Ｐゴシック"/>
            </a:rPr>
            <a:t>　既存事業の見直し等による経常経費の抑制を図るとともに、分譲地の販売促進等の実施により税収増などの自主財源確保に努めていく。</a:t>
          </a:r>
        </a:p>
      </xdr:txBody>
    </xdr:sp>
    <xdr:clientData/>
  </xdr:twoCellAnchor>
  <xdr:oneCellAnchor>
    <xdr:from xmlns:xdr="http://schemas.openxmlformats.org/drawingml/2006/spreadsheetDrawing">
      <xdr:col>62</xdr:col>
      <xdr:colOff>6350</xdr:colOff>
      <xdr:row>69</xdr:row>
      <xdr:rowOff>110490</xdr:rowOff>
    </xdr:from>
    <xdr:ext cx="297815" cy="229870"/>
    <xdr:sp macro="" textlink="">
      <xdr:nvSpPr>
        <xdr:cNvPr id="403" name="テキスト ボックス 402"/>
        <xdr:cNvSpPr txBox="1"/>
      </xdr:nvSpPr>
      <xdr:spPr>
        <a:xfrm>
          <a:off x="12565380" y="11940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43180</xdr:rowOff>
    </xdr:from>
    <xdr:ext cx="507365" cy="264795"/>
    <xdr:sp macro="" textlink="">
      <xdr:nvSpPr>
        <xdr:cNvPr id="405" name="テキスト ボックス 404"/>
        <xdr:cNvSpPr txBox="1"/>
      </xdr:nvSpPr>
      <xdr:spPr>
        <a:xfrm>
          <a:off x="12087860" y="14273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71120</xdr:rowOff>
    </xdr:from>
    <xdr:to xmlns:xdr="http://schemas.openxmlformats.org/drawingml/2006/spreadsheetDrawing">
      <xdr:col>85</xdr:col>
      <xdr:colOff>66675</xdr:colOff>
      <xdr:row>82</xdr:row>
      <xdr:rowOff>71120</xdr:rowOff>
    </xdr:to>
    <xdr:cxnSp macro="">
      <xdr:nvCxnSpPr>
        <xdr:cNvPr id="406" name="直線コネクタ 405"/>
        <xdr:cNvCxnSpPr/>
      </xdr:nvCxnSpPr>
      <xdr:spPr>
        <a:xfrm>
          <a:off x="12603480" y="141300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101600</xdr:rowOff>
    </xdr:from>
    <xdr:ext cx="507365" cy="264795"/>
    <xdr:sp macro="" textlink="">
      <xdr:nvSpPr>
        <xdr:cNvPr id="407" name="テキスト ボックス 406"/>
        <xdr:cNvSpPr txBox="1"/>
      </xdr:nvSpPr>
      <xdr:spPr>
        <a:xfrm>
          <a:off x="12087860" y="1398905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129540</xdr:rowOff>
    </xdr:from>
    <xdr:to xmlns:xdr="http://schemas.openxmlformats.org/drawingml/2006/spreadsheetDrawing">
      <xdr:col>85</xdr:col>
      <xdr:colOff>66675</xdr:colOff>
      <xdr:row>80</xdr:row>
      <xdr:rowOff>129540</xdr:rowOff>
    </xdr:to>
    <xdr:cxnSp macro="">
      <xdr:nvCxnSpPr>
        <xdr:cNvPr id="408" name="直線コネクタ 407"/>
        <xdr:cNvCxnSpPr/>
      </xdr:nvCxnSpPr>
      <xdr:spPr>
        <a:xfrm>
          <a:off x="12603480" y="138455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160020</xdr:rowOff>
    </xdr:from>
    <xdr:ext cx="507365" cy="264795"/>
    <xdr:sp macro="" textlink="">
      <xdr:nvSpPr>
        <xdr:cNvPr id="409" name="テキスト ボックス 408"/>
        <xdr:cNvSpPr txBox="1"/>
      </xdr:nvSpPr>
      <xdr:spPr>
        <a:xfrm>
          <a:off x="12087860" y="137045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12700</xdr:rowOff>
    </xdr:from>
    <xdr:to xmlns:xdr="http://schemas.openxmlformats.org/drawingml/2006/spreadsheetDrawing">
      <xdr:col>85</xdr:col>
      <xdr:colOff>66675</xdr:colOff>
      <xdr:row>79</xdr:row>
      <xdr:rowOff>12700</xdr:rowOff>
    </xdr:to>
    <xdr:cxnSp macro="">
      <xdr:nvCxnSpPr>
        <xdr:cNvPr id="410" name="直線コネクタ 409"/>
        <xdr:cNvCxnSpPr/>
      </xdr:nvCxnSpPr>
      <xdr:spPr>
        <a:xfrm>
          <a:off x="12603480" y="135572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43180</xdr:rowOff>
    </xdr:from>
    <xdr:ext cx="507365" cy="264795"/>
    <xdr:sp macro="" textlink="">
      <xdr:nvSpPr>
        <xdr:cNvPr id="411" name="テキスト ボックス 410"/>
        <xdr:cNvSpPr txBox="1"/>
      </xdr:nvSpPr>
      <xdr:spPr>
        <a:xfrm>
          <a:off x="12087860" y="1341628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71120</xdr:rowOff>
    </xdr:from>
    <xdr:to xmlns:xdr="http://schemas.openxmlformats.org/drawingml/2006/spreadsheetDrawing">
      <xdr:col>85</xdr:col>
      <xdr:colOff>66675</xdr:colOff>
      <xdr:row>77</xdr:row>
      <xdr:rowOff>71120</xdr:rowOff>
    </xdr:to>
    <xdr:cxnSp macro="">
      <xdr:nvCxnSpPr>
        <xdr:cNvPr id="412" name="直線コネクタ 411"/>
        <xdr:cNvCxnSpPr/>
      </xdr:nvCxnSpPr>
      <xdr:spPr>
        <a:xfrm>
          <a:off x="12603480" y="13272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101600</xdr:rowOff>
    </xdr:from>
    <xdr:ext cx="507365" cy="264795"/>
    <xdr:sp macro="" textlink="">
      <xdr:nvSpPr>
        <xdr:cNvPr id="413" name="テキスト ボックス 412"/>
        <xdr:cNvSpPr txBox="1"/>
      </xdr:nvSpPr>
      <xdr:spPr>
        <a:xfrm>
          <a:off x="12087860" y="131318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129540</xdr:rowOff>
    </xdr:from>
    <xdr:to xmlns:xdr="http://schemas.openxmlformats.org/drawingml/2006/spreadsheetDrawing">
      <xdr:col>85</xdr:col>
      <xdr:colOff>66675</xdr:colOff>
      <xdr:row>75</xdr:row>
      <xdr:rowOff>129540</xdr:rowOff>
    </xdr:to>
    <xdr:cxnSp macro="">
      <xdr:nvCxnSpPr>
        <xdr:cNvPr id="414" name="直線コネクタ 413"/>
        <xdr:cNvCxnSpPr/>
      </xdr:nvCxnSpPr>
      <xdr:spPr>
        <a:xfrm>
          <a:off x="12603480" y="12988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160020</xdr:rowOff>
    </xdr:from>
    <xdr:ext cx="507365" cy="264795"/>
    <xdr:sp macro="" textlink="">
      <xdr:nvSpPr>
        <xdr:cNvPr id="415" name="テキスト ボックス 414"/>
        <xdr:cNvSpPr txBox="1"/>
      </xdr:nvSpPr>
      <xdr:spPr>
        <a:xfrm>
          <a:off x="12087860" y="1284732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603480" y="12700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43180</xdr:rowOff>
    </xdr:from>
    <xdr:ext cx="507365" cy="264795"/>
    <xdr:sp macro="" textlink="">
      <xdr:nvSpPr>
        <xdr:cNvPr id="417" name="テキスト ボックス 416"/>
        <xdr:cNvSpPr txBox="1"/>
      </xdr:nvSpPr>
      <xdr:spPr>
        <a:xfrm>
          <a:off x="12087860" y="125590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71120</xdr:rowOff>
    </xdr:from>
    <xdr:to xmlns:xdr="http://schemas.openxmlformats.org/drawingml/2006/spreadsheetDrawing">
      <xdr:col>85</xdr:col>
      <xdr:colOff>66675</xdr:colOff>
      <xdr:row>72</xdr:row>
      <xdr:rowOff>71120</xdr:rowOff>
    </xdr:to>
    <xdr:cxnSp macro="">
      <xdr:nvCxnSpPr>
        <xdr:cNvPr id="418" name="直線コネクタ 417"/>
        <xdr:cNvCxnSpPr/>
      </xdr:nvCxnSpPr>
      <xdr:spPr>
        <a:xfrm>
          <a:off x="12603480" y="124155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101600</xdr:rowOff>
    </xdr:from>
    <xdr:ext cx="507365" cy="264795"/>
    <xdr:sp macro="" textlink="">
      <xdr:nvSpPr>
        <xdr:cNvPr id="419" name="テキスト ボックス 418"/>
        <xdr:cNvSpPr txBox="1"/>
      </xdr:nvSpPr>
      <xdr:spPr>
        <a:xfrm>
          <a:off x="12087860" y="1227455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70</xdr:row>
      <xdr:rowOff>129540</xdr:rowOff>
    </xdr:to>
    <xdr:cxnSp macro="">
      <xdr:nvCxnSpPr>
        <xdr:cNvPr id="420" name="直線コネクタ 419"/>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160020</xdr:rowOff>
    </xdr:from>
    <xdr:ext cx="507365" cy="264795"/>
    <xdr:sp macro="" textlink="">
      <xdr:nvSpPr>
        <xdr:cNvPr id="421" name="テキスト ボックス 420"/>
        <xdr:cNvSpPr txBox="1"/>
      </xdr:nvSpPr>
      <xdr:spPr>
        <a:xfrm>
          <a:off x="12087860" y="119900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80010</xdr:rowOff>
    </xdr:from>
    <xdr:to xmlns:xdr="http://schemas.openxmlformats.org/drawingml/2006/spreadsheetDrawing">
      <xdr:col>82</xdr:col>
      <xdr:colOff>107950</xdr:colOff>
      <xdr:row>81</xdr:row>
      <xdr:rowOff>135890</xdr:rowOff>
    </xdr:to>
    <xdr:cxnSp macro="">
      <xdr:nvCxnSpPr>
        <xdr:cNvPr id="423" name="直線コネクタ 422"/>
        <xdr:cNvCxnSpPr/>
      </xdr:nvCxnSpPr>
      <xdr:spPr>
        <a:xfrm flipV="1">
          <a:off x="16718280" y="1259586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106680</xdr:rowOff>
    </xdr:from>
    <xdr:ext cx="761365" cy="265430"/>
    <xdr:sp macro="" textlink="">
      <xdr:nvSpPr>
        <xdr:cNvPr id="424" name="公債費以外最小値テキスト"/>
        <xdr:cNvSpPr txBox="1"/>
      </xdr:nvSpPr>
      <xdr:spPr>
        <a:xfrm>
          <a:off x="16807180" y="1399413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135890</xdr:rowOff>
    </xdr:from>
    <xdr:to xmlns:xdr="http://schemas.openxmlformats.org/drawingml/2006/spreadsheetDrawing">
      <xdr:col>82</xdr:col>
      <xdr:colOff>196850</xdr:colOff>
      <xdr:row>81</xdr:row>
      <xdr:rowOff>135890</xdr:rowOff>
    </xdr:to>
    <xdr:cxnSp macro="">
      <xdr:nvCxnSpPr>
        <xdr:cNvPr id="425" name="直線コネクタ 424"/>
        <xdr:cNvCxnSpPr/>
      </xdr:nvCxnSpPr>
      <xdr:spPr>
        <a:xfrm>
          <a:off x="16629380" y="1402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168910</xdr:rowOff>
    </xdr:from>
    <xdr:ext cx="761365" cy="264160"/>
    <xdr:sp macro="" textlink="">
      <xdr:nvSpPr>
        <xdr:cNvPr id="426" name="公債費以外最大値テキスト"/>
        <xdr:cNvSpPr txBox="1"/>
      </xdr:nvSpPr>
      <xdr:spPr>
        <a:xfrm>
          <a:off x="16807180" y="1234186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80010</xdr:rowOff>
    </xdr:from>
    <xdr:to xmlns:xdr="http://schemas.openxmlformats.org/drawingml/2006/spreadsheetDrawing">
      <xdr:col>82</xdr:col>
      <xdr:colOff>196850</xdr:colOff>
      <xdr:row>73</xdr:row>
      <xdr:rowOff>80010</xdr:rowOff>
    </xdr:to>
    <xdr:cxnSp macro="">
      <xdr:nvCxnSpPr>
        <xdr:cNvPr id="427" name="直線コネクタ 426"/>
        <xdr:cNvCxnSpPr/>
      </xdr:nvCxnSpPr>
      <xdr:spPr>
        <a:xfrm>
          <a:off x="16629380" y="1259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83185</xdr:rowOff>
    </xdr:from>
    <xdr:to xmlns:xdr="http://schemas.openxmlformats.org/drawingml/2006/spreadsheetDrawing">
      <xdr:col>82</xdr:col>
      <xdr:colOff>107950</xdr:colOff>
      <xdr:row>77</xdr:row>
      <xdr:rowOff>1270</xdr:rowOff>
    </xdr:to>
    <xdr:cxnSp macro="">
      <xdr:nvCxnSpPr>
        <xdr:cNvPr id="428" name="直線コネクタ 427"/>
        <xdr:cNvCxnSpPr/>
      </xdr:nvCxnSpPr>
      <xdr:spPr>
        <a:xfrm>
          <a:off x="15869920" y="13113385"/>
          <a:ext cx="84836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135890</xdr:rowOff>
    </xdr:from>
    <xdr:ext cx="761365" cy="264795"/>
    <xdr:sp macro="" textlink="">
      <xdr:nvSpPr>
        <xdr:cNvPr id="429" name="公債費以外平均値テキスト"/>
        <xdr:cNvSpPr txBox="1"/>
      </xdr:nvSpPr>
      <xdr:spPr>
        <a:xfrm>
          <a:off x="16807180" y="1299464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118745</xdr:rowOff>
    </xdr:from>
    <xdr:to xmlns:xdr="http://schemas.openxmlformats.org/drawingml/2006/spreadsheetDrawing">
      <xdr:col>82</xdr:col>
      <xdr:colOff>158750</xdr:colOff>
      <xdr:row>77</xdr:row>
      <xdr:rowOff>47625</xdr:rowOff>
    </xdr:to>
    <xdr:sp macro="" textlink="">
      <xdr:nvSpPr>
        <xdr:cNvPr id="430" name="フローチャート: 判断 429"/>
        <xdr:cNvSpPr/>
      </xdr:nvSpPr>
      <xdr:spPr>
        <a:xfrm>
          <a:off x="16667480" y="131489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33020</xdr:rowOff>
    </xdr:from>
    <xdr:to xmlns:xdr="http://schemas.openxmlformats.org/drawingml/2006/spreadsheetDrawing">
      <xdr:col>78</xdr:col>
      <xdr:colOff>69850</xdr:colOff>
      <xdr:row>76</xdr:row>
      <xdr:rowOff>83185</xdr:rowOff>
    </xdr:to>
    <xdr:cxnSp macro="">
      <xdr:nvCxnSpPr>
        <xdr:cNvPr id="431" name="直線コネクタ 430"/>
        <xdr:cNvCxnSpPr/>
      </xdr:nvCxnSpPr>
      <xdr:spPr>
        <a:xfrm>
          <a:off x="14968220" y="13063220"/>
          <a:ext cx="9017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106680</xdr:rowOff>
    </xdr:from>
    <xdr:to xmlns:xdr="http://schemas.openxmlformats.org/drawingml/2006/spreadsheetDrawing">
      <xdr:col>78</xdr:col>
      <xdr:colOff>120650</xdr:colOff>
      <xdr:row>77</xdr:row>
      <xdr:rowOff>35560</xdr:rowOff>
    </xdr:to>
    <xdr:sp macro="" textlink="">
      <xdr:nvSpPr>
        <xdr:cNvPr id="432" name="フローチャート: 判断 431"/>
        <xdr:cNvSpPr/>
      </xdr:nvSpPr>
      <xdr:spPr>
        <a:xfrm>
          <a:off x="15819120" y="131368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20320</xdr:rowOff>
    </xdr:from>
    <xdr:ext cx="736600" cy="264795"/>
    <xdr:sp macro="" textlink="">
      <xdr:nvSpPr>
        <xdr:cNvPr id="433" name="テキスト ボックス 432"/>
        <xdr:cNvSpPr txBox="1"/>
      </xdr:nvSpPr>
      <xdr:spPr>
        <a:xfrm>
          <a:off x="15483840" y="1322197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33020</xdr:rowOff>
    </xdr:from>
    <xdr:to xmlns:xdr="http://schemas.openxmlformats.org/drawingml/2006/spreadsheetDrawing">
      <xdr:col>73</xdr:col>
      <xdr:colOff>180975</xdr:colOff>
      <xdr:row>76</xdr:row>
      <xdr:rowOff>77470</xdr:rowOff>
    </xdr:to>
    <xdr:cxnSp macro="">
      <xdr:nvCxnSpPr>
        <xdr:cNvPr id="434" name="直線コネクタ 433"/>
        <xdr:cNvCxnSpPr/>
      </xdr:nvCxnSpPr>
      <xdr:spPr>
        <a:xfrm flipV="1">
          <a:off x="14069060" y="13063220"/>
          <a:ext cx="89916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57785</xdr:rowOff>
    </xdr:from>
    <xdr:to xmlns:xdr="http://schemas.openxmlformats.org/drawingml/2006/spreadsheetDrawing">
      <xdr:col>74</xdr:col>
      <xdr:colOff>31750</xdr:colOff>
      <xdr:row>76</xdr:row>
      <xdr:rowOff>161925</xdr:rowOff>
    </xdr:to>
    <xdr:sp macro="" textlink="">
      <xdr:nvSpPr>
        <xdr:cNvPr id="435" name="フローチャート: 判断 434"/>
        <xdr:cNvSpPr/>
      </xdr:nvSpPr>
      <xdr:spPr>
        <a:xfrm>
          <a:off x="14917420" y="1308798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146050</xdr:rowOff>
    </xdr:from>
    <xdr:ext cx="762000" cy="264160"/>
    <xdr:sp macro="" textlink="">
      <xdr:nvSpPr>
        <xdr:cNvPr id="436" name="テキスト ボックス 435"/>
        <xdr:cNvSpPr txBox="1"/>
      </xdr:nvSpPr>
      <xdr:spPr>
        <a:xfrm>
          <a:off x="14584680" y="131762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77470</xdr:rowOff>
    </xdr:from>
    <xdr:to xmlns:xdr="http://schemas.openxmlformats.org/drawingml/2006/spreadsheetDrawing">
      <xdr:col>69</xdr:col>
      <xdr:colOff>92075</xdr:colOff>
      <xdr:row>76</xdr:row>
      <xdr:rowOff>170815</xdr:rowOff>
    </xdr:to>
    <xdr:cxnSp macro="">
      <xdr:nvCxnSpPr>
        <xdr:cNvPr id="437" name="直線コネクタ 436"/>
        <xdr:cNvCxnSpPr/>
      </xdr:nvCxnSpPr>
      <xdr:spPr>
        <a:xfrm flipV="1">
          <a:off x="13169900" y="13107670"/>
          <a:ext cx="89916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105410</xdr:rowOff>
    </xdr:to>
    <xdr:sp macro="" textlink="">
      <xdr:nvSpPr>
        <xdr:cNvPr id="438" name="フローチャート: 判断 437"/>
        <xdr:cNvSpPr/>
      </xdr:nvSpPr>
      <xdr:spPr>
        <a:xfrm>
          <a:off x="14018260" y="130321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116205</xdr:rowOff>
    </xdr:from>
    <xdr:ext cx="761365" cy="264795"/>
    <xdr:sp macro="" textlink="">
      <xdr:nvSpPr>
        <xdr:cNvPr id="439" name="テキスト ボックス 438"/>
        <xdr:cNvSpPr txBox="1"/>
      </xdr:nvSpPr>
      <xdr:spPr>
        <a:xfrm>
          <a:off x="13682980" y="1280350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133985</xdr:rowOff>
    </xdr:from>
    <xdr:to xmlns:xdr="http://schemas.openxmlformats.org/drawingml/2006/spreadsheetDrawing">
      <xdr:col>65</xdr:col>
      <xdr:colOff>53975</xdr:colOff>
      <xdr:row>76</xdr:row>
      <xdr:rowOff>62230</xdr:rowOff>
    </xdr:to>
    <xdr:sp macro="" textlink="">
      <xdr:nvSpPr>
        <xdr:cNvPr id="440" name="フローチャート: 判断 439"/>
        <xdr:cNvSpPr/>
      </xdr:nvSpPr>
      <xdr:spPr>
        <a:xfrm>
          <a:off x="13116560" y="1299273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72390</xdr:rowOff>
    </xdr:from>
    <xdr:ext cx="761365" cy="264160"/>
    <xdr:sp macro="" textlink="">
      <xdr:nvSpPr>
        <xdr:cNvPr id="441" name="テキスト ボックス 440"/>
        <xdr:cNvSpPr txBox="1"/>
      </xdr:nvSpPr>
      <xdr:spPr>
        <a:xfrm>
          <a:off x="12783820" y="1275969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64795"/>
    <xdr:sp macro="" textlink="">
      <xdr:nvSpPr>
        <xdr:cNvPr id="442" name="テキスト ボックス 441"/>
        <xdr:cNvSpPr txBox="1"/>
      </xdr:nvSpPr>
      <xdr:spPr>
        <a:xfrm>
          <a:off x="1649984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64795"/>
    <xdr:sp macro="" textlink="">
      <xdr:nvSpPr>
        <xdr:cNvPr id="443" name="テキスト ボックス 442"/>
        <xdr:cNvSpPr txBox="1"/>
      </xdr:nvSpPr>
      <xdr:spPr>
        <a:xfrm>
          <a:off x="1565148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64795"/>
    <xdr:sp macro="" textlink="">
      <xdr:nvSpPr>
        <xdr:cNvPr id="444" name="テキスト ボックス 443"/>
        <xdr:cNvSpPr txBox="1"/>
      </xdr:nvSpPr>
      <xdr:spPr>
        <a:xfrm>
          <a:off x="1474978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64795"/>
    <xdr:sp macro="" textlink="">
      <xdr:nvSpPr>
        <xdr:cNvPr id="445" name="テキスト ボックス 444"/>
        <xdr:cNvSpPr txBox="1"/>
      </xdr:nvSpPr>
      <xdr:spPr>
        <a:xfrm>
          <a:off x="1385062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64795"/>
    <xdr:sp macro="" textlink="">
      <xdr:nvSpPr>
        <xdr:cNvPr id="446" name="テキスト ボックス 445"/>
        <xdr:cNvSpPr txBox="1"/>
      </xdr:nvSpPr>
      <xdr:spPr>
        <a:xfrm>
          <a:off x="1294892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124460</xdr:rowOff>
    </xdr:from>
    <xdr:to xmlns:xdr="http://schemas.openxmlformats.org/drawingml/2006/spreadsheetDrawing">
      <xdr:col>82</xdr:col>
      <xdr:colOff>158750</xdr:colOff>
      <xdr:row>77</xdr:row>
      <xdr:rowOff>53340</xdr:rowOff>
    </xdr:to>
    <xdr:sp macro="" textlink="">
      <xdr:nvSpPr>
        <xdr:cNvPr id="447" name="楕円 446"/>
        <xdr:cNvSpPr/>
      </xdr:nvSpPr>
      <xdr:spPr>
        <a:xfrm>
          <a:off x="16667480" y="131546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95885</xdr:rowOff>
    </xdr:from>
    <xdr:ext cx="761365" cy="265430"/>
    <xdr:sp macro="" textlink="">
      <xdr:nvSpPr>
        <xdr:cNvPr id="448" name="公債費以外該当値テキスト"/>
        <xdr:cNvSpPr txBox="1"/>
      </xdr:nvSpPr>
      <xdr:spPr>
        <a:xfrm>
          <a:off x="16807180" y="1312608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31115</xdr:rowOff>
    </xdr:from>
    <xdr:to xmlns:xdr="http://schemas.openxmlformats.org/drawingml/2006/spreadsheetDrawing">
      <xdr:col>78</xdr:col>
      <xdr:colOff>120650</xdr:colOff>
      <xdr:row>76</xdr:row>
      <xdr:rowOff>135255</xdr:rowOff>
    </xdr:to>
    <xdr:sp macro="" textlink="">
      <xdr:nvSpPr>
        <xdr:cNvPr id="449" name="楕円 448"/>
        <xdr:cNvSpPr/>
      </xdr:nvSpPr>
      <xdr:spPr>
        <a:xfrm>
          <a:off x="15819120" y="130613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145415</xdr:rowOff>
    </xdr:from>
    <xdr:ext cx="736600" cy="264160"/>
    <xdr:sp macro="" textlink="">
      <xdr:nvSpPr>
        <xdr:cNvPr id="450" name="テキスト ボックス 449"/>
        <xdr:cNvSpPr txBox="1"/>
      </xdr:nvSpPr>
      <xdr:spPr>
        <a:xfrm>
          <a:off x="15483840" y="12832715"/>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156845</xdr:rowOff>
    </xdr:from>
    <xdr:to xmlns:xdr="http://schemas.openxmlformats.org/drawingml/2006/spreadsheetDrawing">
      <xdr:col>74</xdr:col>
      <xdr:colOff>31750</xdr:colOff>
      <xdr:row>76</xdr:row>
      <xdr:rowOff>85090</xdr:rowOff>
    </xdr:to>
    <xdr:sp macro="" textlink="">
      <xdr:nvSpPr>
        <xdr:cNvPr id="451" name="楕円 450"/>
        <xdr:cNvSpPr/>
      </xdr:nvSpPr>
      <xdr:spPr>
        <a:xfrm>
          <a:off x="14917420" y="1301559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95885</xdr:rowOff>
    </xdr:from>
    <xdr:ext cx="762000" cy="265430"/>
    <xdr:sp macro="" textlink="">
      <xdr:nvSpPr>
        <xdr:cNvPr id="452" name="テキスト ボックス 451"/>
        <xdr:cNvSpPr txBox="1"/>
      </xdr:nvSpPr>
      <xdr:spPr>
        <a:xfrm>
          <a:off x="14584680" y="127831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25400</xdr:rowOff>
    </xdr:from>
    <xdr:to xmlns:xdr="http://schemas.openxmlformats.org/drawingml/2006/spreadsheetDrawing">
      <xdr:col>69</xdr:col>
      <xdr:colOff>142875</xdr:colOff>
      <xdr:row>76</xdr:row>
      <xdr:rowOff>128905</xdr:rowOff>
    </xdr:to>
    <xdr:sp macro="" textlink="">
      <xdr:nvSpPr>
        <xdr:cNvPr id="453" name="楕円 452"/>
        <xdr:cNvSpPr/>
      </xdr:nvSpPr>
      <xdr:spPr>
        <a:xfrm>
          <a:off x="14018260" y="130556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113665</xdr:rowOff>
    </xdr:from>
    <xdr:ext cx="761365" cy="264160"/>
    <xdr:sp macro="" textlink="">
      <xdr:nvSpPr>
        <xdr:cNvPr id="454" name="テキスト ボックス 453"/>
        <xdr:cNvSpPr txBox="1"/>
      </xdr:nvSpPr>
      <xdr:spPr>
        <a:xfrm>
          <a:off x="13682980" y="131438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118745</xdr:rowOff>
    </xdr:from>
    <xdr:to xmlns:xdr="http://schemas.openxmlformats.org/drawingml/2006/spreadsheetDrawing">
      <xdr:col>65</xdr:col>
      <xdr:colOff>53975</xdr:colOff>
      <xdr:row>77</xdr:row>
      <xdr:rowOff>47625</xdr:rowOff>
    </xdr:to>
    <xdr:sp macro="" textlink="">
      <xdr:nvSpPr>
        <xdr:cNvPr id="455" name="楕円 454"/>
        <xdr:cNvSpPr/>
      </xdr:nvSpPr>
      <xdr:spPr>
        <a:xfrm>
          <a:off x="13116560" y="1314894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31750</xdr:rowOff>
    </xdr:from>
    <xdr:ext cx="761365" cy="264160"/>
    <xdr:sp macro="" textlink="">
      <xdr:nvSpPr>
        <xdr:cNvPr id="456" name="テキスト ボックス 455"/>
        <xdr:cNvSpPr txBox="1"/>
      </xdr:nvSpPr>
      <xdr:spPr>
        <a:xfrm>
          <a:off x="12783820" y="1323340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79957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380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03120" y="3489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2" name="テキスト ボックス 31"/>
        <xdr:cNvSpPr txBox="1"/>
      </xdr:nvSpPr>
      <xdr:spPr>
        <a:xfrm>
          <a:off x="1348740" y="3350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03120" y="3115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4" name="テキスト ボックス 33"/>
        <xdr:cNvSpPr txBox="1"/>
      </xdr:nvSpPr>
      <xdr:spPr>
        <a:xfrm>
          <a:off x="1348740" y="2977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03120" y="2742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6" name="テキスト ボックス 35"/>
        <xdr:cNvSpPr txBox="1"/>
      </xdr:nvSpPr>
      <xdr:spPr>
        <a:xfrm>
          <a:off x="1348740" y="2604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03120" y="2365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8" name="テキスト ボックス 37"/>
        <xdr:cNvSpPr txBox="1"/>
      </xdr:nvSpPr>
      <xdr:spPr>
        <a:xfrm>
          <a:off x="1348740" y="222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03120" y="19843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0" name="テキスト ボックス 39"/>
        <xdr:cNvSpPr txBox="1"/>
      </xdr:nvSpPr>
      <xdr:spPr>
        <a:xfrm>
          <a:off x="1348740"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2" name="テキスト ボックス 41"/>
        <xdr:cNvSpPr txBox="1"/>
      </xdr:nvSpPr>
      <xdr:spPr>
        <a:xfrm>
          <a:off x="1348740" y="1468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1270</xdr:rowOff>
    </xdr:from>
    <xdr:to xmlns:xdr="http://schemas.openxmlformats.org/drawingml/2006/spreadsheetDrawing">
      <xdr:col>29</xdr:col>
      <xdr:colOff>127000</xdr:colOff>
      <xdr:row>19</xdr:row>
      <xdr:rowOff>55245</xdr:rowOff>
    </xdr:to>
    <xdr:cxnSp macro="">
      <xdr:nvCxnSpPr>
        <xdr:cNvPr id="44" name="直線コネクタ 43"/>
        <xdr:cNvCxnSpPr/>
      </xdr:nvCxnSpPr>
      <xdr:spPr>
        <a:xfrm flipV="1">
          <a:off x="5504180" y="2058670"/>
          <a:ext cx="0" cy="12388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27305</xdr:rowOff>
    </xdr:from>
    <xdr:ext cx="761365" cy="259080"/>
    <xdr:sp macro="" textlink="">
      <xdr:nvSpPr>
        <xdr:cNvPr id="45" name="人口1人当たり決算額の推移最小値テキスト130"/>
        <xdr:cNvSpPr txBox="1"/>
      </xdr:nvSpPr>
      <xdr:spPr>
        <a:xfrm>
          <a:off x="5588000" y="3269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6" name="直線コネクタ 45"/>
        <xdr:cNvCxnSpPr/>
      </xdr:nvCxnSpPr>
      <xdr:spPr>
        <a:xfrm>
          <a:off x="5415280" y="329755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87630</xdr:rowOff>
    </xdr:from>
    <xdr:ext cx="761365" cy="258445"/>
    <xdr:sp macro="" textlink="">
      <xdr:nvSpPr>
        <xdr:cNvPr id="47" name="人口1人当たり決算額の推移最大値テキスト130"/>
        <xdr:cNvSpPr txBox="1"/>
      </xdr:nvSpPr>
      <xdr:spPr>
        <a:xfrm>
          <a:off x="5588000" y="18021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1270</xdr:rowOff>
    </xdr:from>
    <xdr:to xmlns:xdr="http://schemas.openxmlformats.org/drawingml/2006/spreadsheetDrawing">
      <xdr:col>30</xdr:col>
      <xdr:colOff>25400</xdr:colOff>
      <xdr:row>12</xdr:row>
      <xdr:rowOff>1270</xdr:rowOff>
    </xdr:to>
    <xdr:cxnSp macro="">
      <xdr:nvCxnSpPr>
        <xdr:cNvPr id="48" name="直線コネクタ 47"/>
        <xdr:cNvCxnSpPr/>
      </xdr:nvCxnSpPr>
      <xdr:spPr>
        <a:xfrm>
          <a:off x="5415280" y="20586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40005</xdr:rowOff>
    </xdr:from>
    <xdr:to xmlns:xdr="http://schemas.openxmlformats.org/drawingml/2006/spreadsheetDrawing">
      <xdr:col>29</xdr:col>
      <xdr:colOff>127000</xdr:colOff>
      <xdr:row>18</xdr:row>
      <xdr:rowOff>67945</xdr:rowOff>
    </xdr:to>
    <xdr:cxnSp macro="">
      <xdr:nvCxnSpPr>
        <xdr:cNvPr id="49" name="直線コネクタ 48"/>
        <xdr:cNvCxnSpPr/>
      </xdr:nvCxnSpPr>
      <xdr:spPr>
        <a:xfrm flipV="1">
          <a:off x="4871720" y="3114675"/>
          <a:ext cx="63246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78105</xdr:rowOff>
    </xdr:from>
    <xdr:ext cx="761365" cy="259080"/>
    <xdr:sp macro="" textlink="">
      <xdr:nvSpPr>
        <xdr:cNvPr id="50" name="人口1人当たり決算額の推移平均値テキスト130"/>
        <xdr:cNvSpPr txBox="1"/>
      </xdr:nvSpPr>
      <xdr:spPr>
        <a:xfrm>
          <a:off x="5588000" y="28174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61595</xdr:rowOff>
    </xdr:from>
    <xdr:to xmlns:xdr="http://schemas.openxmlformats.org/drawingml/2006/spreadsheetDrawing">
      <xdr:col>29</xdr:col>
      <xdr:colOff>177800</xdr:colOff>
      <xdr:row>17</xdr:row>
      <xdr:rowOff>163195</xdr:rowOff>
    </xdr:to>
    <xdr:sp macro="" textlink="">
      <xdr:nvSpPr>
        <xdr:cNvPr id="51" name="フローチャート: 判断 50"/>
        <xdr:cNvSpPr/>
      </xdr:nvSpPr>
      <xdr:spPr>
        <a:xfrm>
          <a:off x="5453380" y="2968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67945</xdr:rowOff>
    </xdr:from>
    <xdr:to xmlns:xdr="http://schemas.openxmlformats.org/drawingml/2006/spreadsheetDrawing">
      <xdr:col>26</xdr:col>
      <xdr:colOff>50800</xdr:colOff>
      <xdr:row>18</xdr:row>
      <xdr:rowOff>85090</xdr:rowOff>
    </xdr:to>
    <xdr:cxnSp macro="">
      <xdr:nvCxnSpPr>
        <xdr:cNvPr id="52" name="直線コネクタ 51"/>
        <xdr:cNvCxnSpPr/>
      </xdr:nvCxnSpPr>
      <xdr:spPr>
        <a:xfrm flipV="1">
          <a:off x="4193540" y="3142615"/>
          <a:ext cx="67818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80010</xdr:rowOff>
    </xdr:from>
    <xdr:to xmlns:xdr="http://schemas.openxmlformats.org/drawingml/2006/spreadsheetDrawing">
      <xdr:col>26</xdr:col>
      <xdr:colOff>101600</xdr:colOff>
      <xdr:row>18</xdr:row>
      <xdr:rowOff>10160</xdr:rowOff>
    </xdr:to>
    <xdr:sp macro="" textlink="">
      <xdr:nvSpPr>
        <xdr:cNvPr id="53" name="フローチャート: 判断 52"/>
        <xdr:cNvSpPr/>
      </xdr:nvSpPr>
      <xdr:spPr>
        <a:xfrm>
          <a:off x="4820920" y="29870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20320</xdr:rowOff>
    </xdr:from>
    <xdr:ext cx="735965" cy="259080"/>
    <xdr:sp macro="" textlink="">
      <xdr:nvSpPr>
        <xdr:cNvPr id="54" name="テキスト ボックス 53"/>
        <xdr:cNvSpPr txBox="1"/>
      </xdr:nvSpPr>
      <xdr:spPr>
        <a:xfrm>
          <a:off x="4500880" y="27597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85090</xdr:rowOff>
    </xdr:from>
    <xdr:to xmlns:xdr="http://schemas.openxmlformats.org/drawingml/2006/spreadsheetDrawing">
      <xdr:col>22</xdr:col>
      <xdr:colOff>114300</xdr:colOff>
      <xdr:row>18</xdr:row>
      <xdr:rowOff>113030</xdr:rowOff>
    </xdr:to>
    <xdr:cxnSp macro="">
      <xdr:nvCxnSpPr>
        <xdr:cNvPr id="55" name="直線コネクタ 54"/>
        <xdr:cNvCxnSpPr/>
      </xdr:nvCxnSpPr>
      <xdr:spPr>
        <a:xfrm flipV="1">
          <a:off x="3515360" y="3159760"/>
          <a:ext cx="67818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84455</xdr:rowOff>
    </xdr:from>
    <xdr:to xmlns:xdr="http://schemas.openxmlformats.org/drawingml/2006/spreadsheetDrawing">
      <xdr:col>22</xdr:col>
      <xdr:colOff>165100</xdr:colOff>
      <xdr:row>18</xdr:row>
      <xdr:rowOff>14605</xdr:rowOff>
    </xdr:to>
    <xdr:sp macro="" textlink="">
      <xdr:nvSpPr>
        <xdr:cNvPr id="56" name="フローチャート: 判断 55"/>
        <xdr:cNvSpPr/>
      </xdr:nvSpPr>
      <xdr:spPr>
        <a:xfrm>
          <a:off x="4142740" y="299148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24765</xdr:rowOff>
    </xdr:from>
    <xdr:ext cx="762000" cy="259080"/>
    <xdr:sp macro="" textlink="">
      <xdr:nvSpPr>
        <xdr:cNvPr id="57" name="テキスト ボックス 56"/>
        <xdr:cNvSpPr txBox="1"/>
      </xdr:nvSpPr>
      <xdr:spPr>
        <a:xfrm>
          <a:off x="3822700" y="276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113030</xdr:rowOff>
    </xdr:from>
    <xdr:to xmlns:xdr="http://schemas.openxmlformats.org/drawingml/2006/spreadsheetDrawing">
      <xdr:col>18</xdr:col>
      <xdr:colOff>177800</xdr:colOff>
      <xdr:row>18</xdr:row>
      <xdr:rowOff>129540</xdr:rowOff>
    </xdr:to>
    <xdr:cxnSp macro="">
      <xdr:nvCxnSpPr>
        <xdr:cNvPr id="58" name="直線コネクタ 57"/>
        <xdr:cNvCxnSpPr/>
      </xdr:nvCxnSpPr>
      <xdr:spPr>
        <a:xfrm flipV="1">
          <a:off x="2832100" y="3187700"/>
          <a:ext cx="68326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88900</xdr:rowOff>
    </xdr:from>
    <xdr:to xmlns:xdr="http://schemas.openxmlformats.org/drawingml/2006/spreadsheetDrawing">
      <xdr:col>19</xdr:col>
      <xdr:colOff>38100</xdr:colOff>
      <xdr:row>18</xdr:row>
      <xdr:rowOff>19050</xdr:rowOff>
    </xdr:to>
    <xdr:sp macro="" textlink="">
      <xdr:nvSpPr>
        <xdr:cNvPr id="59" name="フローチャート: 判断 58"/>
        <xdr:cNvSpPr/>
      </xdr:nvSpPr>
      <xdr:spPr>
        <a:xfrm>
          <a:off x="3464560" y="299593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29210</xdr:rowOff>
    </xdr:from>
    <xdr:ext cx="762000" cy="258445"/>
    <xdr:sp macro="" textlink="">
      <xdr:nvSpPr>
        <xdr:cNvPr id="60" name="テキスト ボックス 59"/>
        <xdr:cNvSpPr txBox="1"/>
      </xdr:nvSpPr>
      <xdr:spPr>
        <a:xfrm>
          <a:off x="3144520" y="2768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781300" y="300609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39370</xdr:rowOff>
    </xdr:from>
    <xdr:ext cx="761365" cy="259080"/>
    <xdr:sp macro="" textlink="">
      <xdr:nvSpPr>
        <xdr:cNvPr id="62" name="テキスト ボックス 61"/>
        <xdr:cNvSpPr txBox="1"/>
      </xdr:nvSpPr>
      <xdr:spPr>
        <a:xfrm>
          <a:off x="2461260" y="2778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3" name="テキスト ボックス 62"/>
        <xdr:cNvSpPr txBox="1"/>
      </xdr:nvSpPr>
      <xdr:spPr>
        <a:xfrm>
          <a:off x="53314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4" name="テキスト ボックス 63"/>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5" name="テキスト ボックス 64"/>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6" name="テキスト ボックス 65"/>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67" name="テキスト ボックス 66"/>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160655</xdr:rowOff>
    </xdr:from>
    <xdr:to xmlns:xdr="http://schemas.openxmlformats.org/drawingml/2006/spreadsheetDrawing">
      <xdr:col>29</xdr:col>
      <xdr:colOff>177800</xdr:colOff>
      <xdr:row>18</xdr:row>
      <xdr:rowOff>90805</xdr:rowOff>
    </xdr:to>
    <xdr:sp macro="" textlink="">
      <xdr:nvSpPr>
        <xdr:cNvPr id="68" name="楕円 67"/>
        <xdr:cNvSpPr/>
      </xdr:nvSpPr>
      <xdr:spPr>
        <a:xfrm>
          <a:off x="5453380" y="306768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132715</xdr:rowOff>
    </xdr:from>
    <xdr:ext cx="761365" cy="259080"/>
    <xdr:sp macro="" textlink="">
      <xdr:nvSpPr>
        <xdr:cNvPr id="69" name="人口1人当たり決算額の推移該当値テキスト130"/>
        <xdr:cNvSpPr txBox="1"/>
      </xdr:nvSpPr>
      <xdr:spPr>
        <a:xfrm>
          <a:off x="5588000" y="3039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17145</xdr:rowOff>
    </xdr:from>
    <xdr:to xmlns:xdr="http://schemas.openxmlformats.org/drawingml/2006/spreadsheetDrawing">
      <xdr:col>26</xdr:col>
      <xdr:colOff>101600</xdr:colOff>
      <xdr:row>18</xdr:row>
      <xdr:rowOff>118745</xdr:rowOff>
    </xdr:to>
    <xdr:sp macro="" textlink="">
      <xdr:nvSpPr>
        <xdr:cNvPr id="70" name="楕円 69"/>
        <xdr:cNvSpPr/>
      </xdr:nvSpPr>
      <xdr:spPr>
        <a:xfrm>
          <a:off x="4820920" y="309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103505</xdr:rowOff>
    </xdr:from>
    <xdr:ext cx="735965" cy="258445"/>
    <xdr:sp macro="" textlink="">
      <xdr:nvSpPr>
        <xdr:cNvPr id="71" name="テキスト ボックス 70"/>
        <xdr:cNvSpPr txBox="1"/>
      </xdr:nvSpPr>
      <xdr:spPr>
        <a:xfrm>
          <a:off x="4500880" y="31781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34290</xdr:rowOff>
    </xdr:from>
    <xdr:to xmlns:xdr="http://schemas.openxmlformats.org/drawingml/2006/spreadsheetDrawing">
      <xdr:col>22</xdr:col>
      <xdr:colOff>165100</xdr:colOff>
      <xdr:row>18</xdr:row>
      <xdr:rowOff>135890</xdr:rowOff>
    </xdr:to>
    <xdr:sp macro="" textlink="">
      <xdr:nvSpPr>
        <xdr:cNvPr id="72" name="楕円 71"/>
        <xdr:cNvSpPr/>
      </xdr:nvSpPr>
      <xdr:spPr>
        <a:xfrm>
          <a:off x="4142740" y="310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120650</xdr:rowOff>
    </xdr:from>
    <xdr:ext cx="762000" cy="259080"/>
    <xdr:sp macro="" textlink="">
      <xdr:nvSpPr>
        <xdr:cNvPr id="73" name="テキスト ボックス 72"/>
        <xdr:cNvSpPr txBox="1"/>
      </xdr:nvSpPr>
      <xdr:spPr>
        <a:xfrm>
          <a:off x="3822700" y="319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62230</xdr:rowOff>
    </xdr:from>
    <xdr:to xmlns:xdr="http://schemas.openxmlformats.org/drawingml/2006/spreadsheetDrawing">
      <xdr:col>19</xdr:col>
      <xdr:colOff>38100</xdr:colOff>
      <xdr:row>18</xdr:row>
      <xdr:rowOff>163830</xdr:rowOff>
    </xdr:to>
    <xdr:sp macro="" textlink="">
      <xdr:nvSpPr>
        <xdr:cNvPr id="74" name="楕円 73"/>
        <xdr:cNvSpPr/>
      </xdr:nvSpPr>
      <xdr:spPr>
        <a:xfrm>
          <a:off x="3464560" y="313690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148590</xdr:rowOff>
    </xdr:from>
    <xdr:ext cx="762000" cy="258445"/>
    <xdr:sp macro="" textlink="">
      <xdr:nvSpPr>
        <xdr:cNvPr id="75" name="テキスト ボックス 74"/>
        <xdr:cNvSpPr txBox="1"/>
      </xdr:nvSpPr>
      <xdr:spPr>
        <a:xfrm>
          <a:off x="3144520" y="322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78740</xdr:rowOff>
    </xdr:from>
    <xdr:to xmlns:xdr="http://schemas.openxmlformats.org/drawingml/2006/spreadsheetDrawing">
      <xdr:col>15</xdr:col>
      <xdr:colOff>101600</xdr:colOff>
      <xdr:row>19</xdr:row>
      <xdr:rowOff>8890</xdr:rowOff>
    </xdr:to>
    <xdr:sp macro="" textlink="">
      <xdr:nvSpPr>
        <xdr:cNvPr id="76" name="楕円 75"/>
        <xdr:cNvSpPr/>
      </xdr:nvSpPr>
      <xdr:spPr>
        <a:xfrm>
          <a:off x="2781300" y="315341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165100</xdr:rowOff>
    </xdr:from>
    <xdr:ext cx="761365" cy="258445"/>
    <xdr:sp macro="" textlink="">
      <xdr:nvSpPr>
        <xdr:cNvPr id="77" name="テキスト ボックス 76"/>
        <xdr:cNvSpPr txBox="1"/>
      </xdr:nvSpPr>
      <xdr:spPr>
        <a:xfrm>
          <a:off x="2461260" y="3239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140335</xdr:rowOff>
    </xdr:from>
    <xdr:to xmlns:xdr="http://schemas.openxmlformats.org/drawingml/2006/spreadsheetDrawing">
      <xdr:col>1</xdr:col>
      <xdr:colOff>142875</xdr:colOff>
      <xdr:row>30</xdr:row>
      <xdr:rowOff>69850</xdr:rowOff>
    </xdr:to>
    <xdr:sp macro="" textlink="">
      <xdr:nvSpPr>
        <xdr:cNvPr id="88" name="楕円 87"/>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1" name="テキスト ボックス 90"/>
        <xdr:cNvSpPr txBox="1"/>
      </xdr:nvSpPr>
      <xdr:spPr>
        <a:xfrm>
          <a:off x="1635760" y="515620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03120" y="7438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03120" y="705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5" name="テキスト ボックス 94"/>
        <xdr:cNvSpPr txBox="1"/>
      </xdr:nvSpPr>
      <xdr:spPr>
        <a:xfrm>
          <a:off x="1348740" y="6915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03120" y="6676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7" name="テキスト ボックス 96"/>
        <xdr:cNvSpPr txBox="1"/>
      </xdr:nvSpPr>
      <xdr:spPr>
        <a:xfrm>
          <a:off x="1348740" y="65341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03120" y="62960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99" name="テキスト ボックス 98"/>
        <xdr:cNvSpPr txBox="1"/>
      </xdr:nvSpPr>
      <xdr:spPr>
        <a:xfrm>
          <a:off x="1348740" y="61531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03120" y="5913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1" name="テキスト ボックス 100"/>
        <xdr:cNvSpPr txBox="1"/>
      </xdr:nvSpPr>
      <xdr:spPr>
        <a:xfrm>
          <a:off x="1348740" y="5772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3" name="テキスト ボックス 102"/>
        <xdr:cNvSpPr txBox="1"/>
      </xdr:nvSpPr>
      <xdr:spPr>
        <a:xfrm>
          <a:off x="1348740" y="5391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201930</xdr:rowOff>
    </xdr:from>
    <xdr:to xmlns:xdr="http://schemas.openxmlformats.org/drawingml/2006/spreadsheetDrawing">
      <xdr:col>29</xdr:col>
      <xdr:colOff>127000</xdr:colOff>
      <xdr:row>37</xdr:row>
      <xdr:rowOff>307975</xdr:rowOff>
    </xdr:to>
    <xdr:cxnSp macro="">
      <xdr:nvCxnSpPr>
        <xdr:cNvPr id="105" name="直線コネクタ 104"/>
        <xdr:cNvCxnSpPr/>
      </xdr:nvCxnSpPr>
      <xdr:spPr>
        <a:xfrm flipV="1">
          <a:off x="5504180" y="600837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61365" cy="259080"/>
    <xdr:sp macro="" textlink="">
      <xdr:nvSpPr>
        <xdr:cNvPr id="106" name="人口1人当たり決算額の推移最小値テキスト445"/>
        <xdr:cNvSpPr txBox="1"/>
      </xdr:nvSpPr>
      <xdr:spPr>
        <a:xfrm>
          <a:off x="5588000" y="728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307975</xdr:rowOff>
    </xdr:from>
    <xdr:to xmlns:xdr="http://schemas.openxmlformats.org/drawingml/2006/spreadsheetDrawing">
      <xdr:col>30</xdr:col>
      <xdr:colOff>25400</xdr:colOff>
      <xdr:row>37</xdr:row>
      <xdr:rowOff>307975</xdr:rowOff>
    </xdr:to>
    <xdr:cxnSp macro="">
      <xdr:nvCxnSpPr>
        <xdr:cNvPr id="107" name="直線コネクタ 106"/>
        <xdr:cNvCxnSpPr/>
      </xdr:nvCxnSpPr>
      <xdr:spPr>
        <a:xfrm>
          <a:off x="5415280" y="73145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116840</xdr:rowOff>
    </xdr:from>
    <xdr:ext cx="761365" cy="259080"/>
    <xdr:sp macro="" textlink="">
      <xdr:nvSpPr>
        <xdr:cNvPr id="108" name="人口1人当たり決算額の推移最大値テキスト445"/>
        <xdr:cNvSpPr txBox="1"/>
      </xdr:nvSpPr>
      <xdr:spPr>
        <a:xfrm>
          <a:off x="5588000" y="5751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201930</xdr:rowOff>
    </xdr:from>
    <xdr:to xmlns:xdr="http://schemas.openxmlformats.org/drawingml/2006/spreadsheetDrawing">
      <xdr:col>30</xdr:col>
      <xdr:colOff>25400</xdr:colOff>
      <xdr:row>33</xdr:row>
      <xdr:rowOff>201930</xdr:rowOff>
    </xdr:to>
    <xdr:cxnSp macro="">
      <xdr:nvCxnSpPr>
        <xdr:cNvPr id="109" name="直線コネクタ 108"/>
        <xdr:cNvCxnSpPr/>
      </xdr:nvCxnSpPr>
      <xdr:spPr>
        <a:xfrm>
          <a:off x="5415280" y="60083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138430</xdr:rowOff>
    </xdr:from>
    <xdr:to xmlns:xdr="http://schemas.openxmlformats.org/drawingml/2006/spreadsheetDrawing">
      <xdr:col>29</xdr:col>
      <xdr:colOff>127000</xdr:colOff>
      <xdr:row>36</xdr:row>
      <xdr:rowOff>154940</xdr:rowOff>
    </xdr:to>
    <xdr:cxnSp macro="">
      <xdr:nvCxnSpPr>
        <xdr:cNvPr id="110" name="直線コネクタ 109"/>
        <xdr:cNvCxnSpPr/>
      </xdr:nvCxnSpPr>
      <xdr:spPr>
        <a:xfrm flipV="1">
          <a:off x="4871720" y="6973570"/>
          <a:ext cx="63246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17780</xdr:rowOff>
    </xdr:from>
    <xdr:ext cx="761365" cy="257810"/>
    <xdr:sp macro="" textlink="">
      <xdr:nvSpPr>
        <xdr:cNvPr id="111" name="人口1人当たり決算額の推移平均値テキスト445"/>
        <xdr:cNvSpPr txBox="1"/>
      </xdr:nvSpPr>
      <xdr:spPr>
        <a:xfrm>
          <a:off x="5588000" y="6510020"/>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2" name="フローチャート: 判断 111"/>
        <xdr:cNvSpPr/>
      </xdr:nvSpPr>
      <xdr:spPr>
        <a:xfrm>
          <a:off x="5453380" y="66643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151765</xdr:rowOff>
    </xdr:from>
    <xdr:to xmlns:xdr="http://schemas.openxmlformats.org/drawingml/2006/spreadsheetDrawing">
      <xdr:col>26</xdr:col>
      <xdr:colOff>50800</xdr:colOff>
      <xdr:row>36</xdr:row>
      <xdr:rowOff>154940</xdr:rowOff>
    </xdr:to>
    <xdr:cxnSp macro="">
      <xdr:nvCxnSpPr>
        <xdr:cNvPr id="113" name="直線コネクタ 112"/>
        <xdr:cNvCxnSpPr/>
      </xdr:nvCxnSpPr>
      <xdr:spPr>
        <a:xfrm>
          <a:off x="4193540" y="6986905"/>
          <a:ext cx="67818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186690</xdr:rowOff>
    </xdr:from>
    <xdr:to xmlns:xdr="http://schemas.openxmlformats.org/drawingml/2006/spreadsheetDrawing">
      <xdr:col>26</xdr:col>
      <xdr:colOff>101600</xdr:colOff>
      <xdr:row>35</xdr:row>
      <xdr:rowOff>288925</xdr:rowOff>
    </xdr:to>
    <xdr:sp macro="" textlink="">
      <xdr:nvSpPr>
        <xdr:cNvPr id="114" name="フローチャート: 判断 113"/>
        <xdr:cNvSpPr/>
      </xdr:nvSpPr>
      <xdr:spPr>
        <a:xfrm>
          <a:off x="482092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298450</xdr:rowOff>
    </xdr:from>
    <xdr:ext cx="735965" cy="259715"/>
    <xdr:sp macro="" textlink="">
      <xdr:nvSpPr>
        <xdr:cNvPr id="115" name="テキスト ボックス 114"/>
        <xdr:cNvSpPr txBox="1"/>
      </xdr:nvSpPr>
      <xdr:spPr>
        <a:xfrm>
          <a:off x="4500880" y="644779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151765</xdr:rowOff>
    </xdr:from>
    <xdr:to xmlns:xdr="http://schemas.openxmlformats.org/drawingml/2006/spreadsheetDrawing">
      <xdr:col>22</xdr:col>
      <xdr:colOff>114300</xdr:colOff>
      <xdr:row>37</xdr:row>
      <xdr:rowOff>44450</xdr:rowOff>
    </xdr:to>
    <xdr:cxnSp macro="">
      <xdr:nvCxnSpPr>
        <xdr:cNvPr id="116" name="直線コネクタ 115"/>
        <xdr:cNvCxnSpPr/>
      </xdr:nvCxnSpPr>
      <xdr:spPr>
        <a:xfrm flipV="1">
          <a:off x="3515360" y="6986905"/>
          <a:ext cx="678180" cy="64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182880</xdr:rowOff>
    </xdr:from>
    <xdr:to xmlns:xdr="http://schemas.openxmlformats.org/drawingml/2006/spreadsheetDrawing">
      <xdr:col>22</xdr:col>
      <xdr:colOff>165100</xdr:colOff>
      <xdr:row>35</xdr:row>
      <xdr:rowOff>285115</xdr:rowOff>
    </xdr:to>
    <xdr:sp macro="" textlink="">
      <xdr:nvSpPr>
        <xdr:cNvPr id="117" name="フローチャート: 判断 116"/>
        <xdr:cNvSpPr/>
      </xdr:nvSpPr>
      <xdr:spPr>
        <a:xfrm>
          <a:off x="4142740" y="6675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294640</xdr:rowOff>
    </xdr:from>
    <xdr:ext cx="762000" cy="257810"/>
    <xdr:sp macro="" textlink="">
      <xdr:nvSpPr>
        <xdr:cNvPr id="118" name="テキスト ボックス 117"/>
        <xdr:cNvSpPr txBox="1"/>
      </xdr:nvSpPr>
      <xdr:spPr>
        <a:xfrm>
          <a:off x="3822700" y="64439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121920</xdr:rowOff>
    </xdr:from>
    <xdr:to xmlns:xdr="http://schemas.openxmlformats.org/drawingml/2006/spreadsheetDrawing">
      <xdr:col>18</xdr:col>
      <xdr:colOff>177800</xdr:colOff>
      <xdr:row>37</xdr:row>
      <xdr:rowOff>44450</xdr:rowOff>
    </xdr:to>
    <xdr:cxnSp macro="">
      <xdr:nvCxnSpPr>
        <xdr:cNvPr id="119" name="直線コネクタ 118"/>
        <xdr:cNvCxnSpPr/>
      </xdr:nvCxnSpPr>
      <xdr:spPr>
        <a:xfrm>
          <a:off x="2832100" y="6957060"/>
          <a:ext cx="68326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187960</xdr:rowOff>
    </xdr:from>
    <xdr:to xmlns:xdr="http://schemas.openxmlformats.org/drawingml/2006/spreadsheetDrawing">
      <xdr:col>19</xdr:col>
      <xdr:colOff>38100</xdr:colOff>
      <xdr:row>35</xdr:row>
      <xdr:rowOff>290195</xdr:rowOff>
    </xdr:to>
    <xdr:sp macro="" textlink="">
      <xdr:nvSpPr>
        <xdr:cNvPr id="120" name="フローチャート: 判断 119"/>
        <xdr:cNvSpPr/>
      </xdr:nvSpPr>
      <xdr:spPr>
        <a:xfrm>
          <a:off x="3464560" y="668020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299720</xdr:rowOff>
    </xdr:from>
    <xdr:ext cx="762000" cy="259715"/>
    <xdr:sp macro="" textlink="">
      <xdr:nvSpPr>
        <xdr:cNvPr id="121" name="テキスト ボックス 120"/>
        <xdr:cNvSpPr txBox="1"/>
      </xdr:nvSpPr>
      <xdr:spPr>
        <a:xfrm>
          <a:off x="3144520" y="64490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781300" y="66846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304165</xdr:rowOff>
    </xdr:from>
    <xdr:ext cx="761365" cy="257810"/>
    <xdr:sp macro="" textlink="">
      <xdr:nvSpPr>
        <xdr:cNvPr id="123" name="テキスト ボックス 122"/>
        <xdr:cNvSpPr txBox="1"/>
      </xdr:nvSpPr>
      <xdr:spPr>
        <a:xfrm>
          <a:off x="2461260" y="645350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4" name="テキスト ボックス 123"/>
        <xdr:cNvSpPr txBox="1"/>
      </xdr:nvSpPr>
      <xdr:spPr>
        <a:xfrm>
          <a:off x="53314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5" name="テキスト ボックス 124"/>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28" name="テキスト ボックス 127"/>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87630</xdr:rowOff>
    </xdr:from>
    <xdr:to xmlns:xdr="http://schemas.openxmlformats.org/drawingml/2006/spreadsheetDrawing">
      <xdr:col>29</xdr:col>
      <xdr:colOff>177800</xdr:colOff>
      <xdr:row>37</xdr:row>
      <xdr:rowOff>17780</xdr:rowOff>
    </xdr:to>
    <xdr:sp macro="" textlink="">
      <xdr:nvSpPr>
        <xdr:cNvPr id="129" name="楕円 128"/>
        <xdr:cNvSpPr/>
      </xdr:nvSpPr>
      <xdr:spPr>
        <a:xfrm>
          <a:off x="5453380" y="692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59690</xdr:rowOff>
    </xdr:from>
    <xdr:ext cx="761365" cy="259715"/>
    <xdr:sp macro="" textlink="">
      <xdr:nvSpPr>
        <xdr:cNvPr id="130" name="人口1人当たり決算額の推移該当値テキスト445"/>
        <xdr:cNvSpPr txBox="1"/>
      </xdr:nvSpPr>
      <xdr:spPr>
        <a:xfrm>
          <a:off x="5588000" y="689483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103505</xdr:rowOff>
    </xdr:from>
    <xdr:to xmlns:xdr="http://schemas.openxmlformats.org/drawingml/2006/spreadsheetDrawing">
      <xdr:col>26</xdr:col>
      <xdr:colOff>101600</xdr:colOff>
      <xdr:row>37</xdr:row>
      <xdr:rowOff>33655</xdr:rowOff>
    </xdr:to>
    <xdr:sp macro="" textlink="">
      <xdr:nvSpPr>
        <xdr:cNvPr id="131" name="楕円 130"/>
        <xdr:cNvSpPr/>
      </xdr:nvSpPr>
      <xdr:spPr>
        <a:xfrm>
          <a:off x="4820920" y="693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19050</xdr:rowOff>
    </xdr:from>
    <xdr:ext cx="735965" cy="257810"/>
    <xdr:sp macro="" textlink="">
      <xdr:nvSpPr>
        <xdr:cNvPr id="132" name="テキスト ボックス 131"/>
        <xdr:cNvSpPr txBox="1"/>
      </xdr:nvSpPr>
      <xdr:spPr>
        <a:xfrm>
          <a:off x="4500880" y="702564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100965</xdr:rowOff>
    </xdr:from>
    <xdr:to xmlns:xdr="http://schemas.openxmlformats.org/drawingml/2006/spreadsheetDrawing">
      <xdr:col>22</xdr:col>
      <xdr:colOff>165100</xdr:colOff>
      <xdr:row>37</xdr:row>
      <xdr:rowOff>31115</xdr:rowOff>
    </xdr:to>
    <xdr:sp macro="" textlink="">
      <xdr:nvSpPr>
        <xdr:cNvPr id="133" name="楕円 132"/>
        <xdr:cNvSpPr/>
      </xdr:nvSpPr>
      <xdr:spPr>
        <a:xfrm>
          <a:off x="4142740" y="693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15875</xdr:rowOff>
    </xdr:from>
    <xdr:ext cx="762000" cy="258445"/>
    <xdr:sp macro="" textlink="">
      <xdr:nvSpPr>
        <xdr:cNvPr id="134" name="テキスト ボックス 133"/>
        <xdr:cNvSpPr txBox="1"/>
      </xdr:nvSpPr>
      <xdr:spPr>
        <a:xfrm>
          <a:off x="3822700" y="7022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164465</xdr:rowOff>
    </xdr:from>
    <xdr:to xmlns:xdr="http://schemas.openxmlformats.org/drawingml/2006/spreadsheetDrawing">
      <xdr:col>19</xdr:col>
      <xdr:colOff>38100</xdr:colOff>
      <xdr:row>37</xdr:row>
      <xdr:rowOff>93980</xdr:rowOff>
    </xdr:to>
    <xdr:sp macro="" textlink="">
      <xdr:nvSpPr>
        <xdr:cNvPr id="135" name="楕円 134"/>
        <xdr:cNvSpPr/>
      </xdr:nvSpPr>
      <xdr:spPr>
        <a:xfrm>
          <a:off x="3464560" y="699960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79375</xdr:rowOff>
    </xdr:from>
    <xdr:ext cx="762000" cy="258445"/>
    <xdr:sp macro="" textlink="">
      <xdr:nvSpPr>
        <xdr:cNvPr id="136" name="テキスト ボックス 135"/>
        <xdr:cNvSpPr txBox="1"/>
      </xdr:nvSpPr>
      <xdr:spPr>
        <a:xfrm>
          <a:off x="3144520" y="7085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71120</xdr:rowOff>
    </xdr:from>
    <xdr:to xmlns:xdr="http://schemas.openxmlformats.org/drawingml/2006/spreadsheetDrawing">
      <xdr:col>15</xdr:col>
      <xdr:colOff>101600</xdr:colOff>
      <xdr:row>37</xdr:row>
      <xdr:rowOff>1270</xdr:rowOff>
    </xdr:to>
    <xdr:sp macro="" textlink="">
      <xdr:nvSpPr>
        <xdr:cNvPr id="137" name="楕円 136"/>
        <xdr:cNvSpPr/>
      </xdr:nvSpPr>
      <xdr:spPr>
        <a:xfrm>
          <a:off x="2781300" y="690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157480</xdr:rowOff>
    </xdr:from>
    <xdr:ext cx="761365" cy="258445"/>
    <xdr:sp macro="" textlink="">
      <xdr:nvSpPr>
        <xdr:cNvPr id="138" name="テキスト ボックス 137"/>
        <xdr:cNvSpPr txBox="1"/>
      </xdr:nvSpPr>
      <xdr:spPr>
        <a:xfrm>
          <a:off x="2461260" y="6992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
2,610
6.53
2,845,237
2,739,516
49,615
1,406,637
2,328,185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4160"/>
    <xdr:sp macro="" textlink="">
      <xdr:nvSpPr>
        <xdr:cNvPr id="30" name="テキスト ボックス 29"/>
        <xdr:cNvSpPr txBox="1"/>
      </xdr:nvSpPr>
      <xdr:spPr>
        <a:xfrm>
          <a:off x="683260" y="3176905"/>
          <a:ext cx="60464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95640" cy="264795"/>
    <xdr:sp macro="" textlink="">
      <xdr:nvSpPr>
        <xdr:cNvPr id="31" name="テキスト ボックス 30"/>
        <xdr:cNvSpPr txBox="1"/>
      </xdr:nvSpPr>
      <xdr:spPr>
        <a:xfrm>
          <a:off x="683260" y="3494405"/>
          <a:ext cx="82956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30505"/>
    <xdr:sp macro="" textlink="">
      <xdr:nvSpPr>
        <xdr:cNvPr id="40" name="テキスト ボックス 39"/>
        <xdr:cNvSpPr txBox="1"/>
      </xdr:nvSpPr>
      <xdr:spPr>
        <a:xfrm>
          <a:off x="70866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45720</xdr:rowOff>
    </xdr:from>
    <xdr:to xmlns:xdr="http://schemas.openxmlformats.org/drawingml/2006/spreadsheetDrawing">
      <xdr:col>28</xdr:col>
      <xdr:colOff>114300</xdr:colOff>
      <xdr:row>39</xdr:row>
      <xdr:rowOff>45720</xdr:rowOff>
    </xdr:to>
    <xdr:cxnSp macro="">
      <xdr:nvCxnSpPr>
        <xdr:cNvPr id="42" name="直線コネクタ 41"/>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75565</xdr:rowOff>
    </xdr:from>
    <xdr:ext cx="248920" cy="264160"/>
    <xdr:sp macro="" textlink="">
      <xdr:nvSpPr>
        <xdr:cNvPr id="43" name="テキスト ボックス 42"/>
        <xdr:cNvSpPr txBox="1"/>
      </xdr:nvSpPr>
      <xdr:spPr>
        <a:xfrm>
          <a:off x="502920" y="6590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4" name="直線コネクタ 43"/>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36195</xdr:rowOff>
    </xdr:from>
    <xdr:ext cx="595630" cy="264160"/>
    <xdr:sp macro="" textlink="">
      <xdr:nvSpPr>
        <xdr:cNvPr id="45" name="テキスト ボックス 44"/>
        <xdr:cNvSpPr txBox="1"/>
      </xdr:nvSpPr>
      <xdr:spPr>
        <a:xfrm>
          <a:off x="166370" y="6208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143510</xdr:rowOff>
    </xdr:from>
    <xdr:to xmlns:xdr="http://schemas.openxmlformats.org/drawingml/2006/spreadsheetDrawing">
      <xdr:col>28</xdr:col>
      <xdr:colOff>114300</xdr:colOff>
      <xdr:row>34</xdr:row>
      <xdr:rowOff>143510</xdr:rowOff>
    </xdr:to>
    <xdr:cxnSp macro="">
      <xdr:nvCxnSpPr>
        <xdr:cNvPr id="46" name="直線コネクタ 45"/>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171450</xdr:rowOff>
    </xdr:from>
    <xdr:ext cx="595630" cy="264795"/>
    <xdr:sp macro="" textlink="">
      <xdr:nvSpPr>
        <xdr:cNvPr id="47" name="テキスト ボックス 46"/>
        <xdr:cNvSpPr txBox="1"/>
      </xdr:nvSpPr>
      <xdr:spPr>
        <a:xfrm>
          <a:off x="166370" y="5829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104140</xdr:rowOff>
    </xdr:from>
    <xdr:to xmlns:xdr="http://schemas.openxmlformats.org/drawingml/2006/spreadsheetDrawing">
      <xdr:col>28</xdr:col>
      <xdr:colOff>114300</xdr:colOff>
      <xdr:row>32</xdr:row>
      <xdr:rowOff>104140</xdr:rowOff>
    </xdr:to>
    <xdr:cxnSp macro="">
      <xdr:nvCxnSpPr>
        <xdr:cNvPr id="48" name="直線コネクタ 47"/>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133985</xdr:rowOff>
    </xdr:from>
    <xdr:ext cx="595630" cy="264795"/>
    <xdr:sp macro="" textlink="">
      <xdr:nvSpPr>
        <xdr:cNvPr id="49" name="テキスト ボックス 48"/>
        <xdr:cNvSpPr txBox="1"/>
      </xdr:nvSpPr>
      <xdr:spPr>
        <a:xfrm>
          <a:off x="166370" y="544893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65405</xdr:rowOff>
    </xdr:from>
    <xdr:to xmlns:xdr="http://schemas.openxmlformats.org/drawingml/2006/spreadsheetDrawing">
      <xdr:col>28</xdr:col>
      <xdr:colOff>114300</xdr:colOff>
      <xdr:row>30</xdr:row>
      <xdr:rowOff>65405</xdr:rowOff>
    </xdr:to>
    <xdr:cxnSp macro="">
      <xdr:nvCxnSpPr>
        <xdr:cNvPr id="50" name="直線コネクタ 49"/>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94615</xdr:rowOff>
    </xdr:from>
    <xdr:ext cx="595630" cy="264160"/>
    <xdr:sp macro="" textlink="">
      <xdr:nvSpPr>
        <xdr:cNvPr id="51" name="テキスト ボックス 50"/>
        <xdr:cNvSpPr txBox="1"/>
      </xdr:nvSpPr>
      <xdr:spPr>
        <a:xfrm>
          <a:off x="166370" y="5066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2" name="直線コネクタ 51"/>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55880</xdr:rowOff>
    </xdr:from>
    <xdr:ext cx="685165" cy="264160"/>
    <xdr:sp macro="" textlink="">
      <xdr:nvSpPr>
        <xdr:cNvPr id="53" name="テキスト ボックス 52"/>
        <xdr:cNvSpPr txBox="1"/>
      </xdr:nvSpPr>
      <xdr:spPr>
        <a:xfrm>
          <a:off x="76200" y="4685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4" name="人件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109220</xdr:rowOff>
    </xdr:from>
    <xdr:to xmlns:xdr="http://schemas.openxmlformats.org/drawingml/2006/spreadsheetDrawing">
      <xdr:col>24</xdr:col>
      <xdr:colOff>62865</xdr:colOff>
      <xdr:row>38</xdr:row>
      <xdr:rowOff>55880</xdr:rowOff>
    </xdr:to>
    <xdr:cxnSp macro="">
      <xdr:nvCxnSpPr>
        <xdr:cNvPr id="55" name="直線コネクタ 54"/>
        <xdr:cNvCxnSpPr/>
      </xdr:nvCxnSpPr>
      <xdr:spPr>
        <a:xfrm flipV="1">
          <a:off x="4511675" y="5424170"/>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59690</xdr:rowOff>
    </xdr:from>
    <xdr:ext cx="534670" cy="264795"/>
    <xdr:sp macro="" textlink="">
      <xdr:nvSpPr>
        <xdr:cNvPr id="56" name="人件費最小値テキスト"/>
        <xdr:cNvSpPr txBox="1"/>
      </xdr:nvSpPr>
      <xdr:spPr>
        <a:xfrm>
          <a:off x="4564380" y="65747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55880</xdr:rowOff>
    </xdr:from>
    <xdr:to xmlns:xdr="http://schemas.openxmlformats.org/drawingml/2006/spreadsheetDrawing">
      <xdr:col>24</xdr:col>
      <xdr:colOff>152400</xdr:colOff>
      <xdr:row>38</xdr:row>
      <xdr:rowOff>55880</xdr:rowOff>
    </xdr:to>
    <xdr:cxnSp macro="">
      <xdr:nvCxnSpPr>
        <xdr:cNvPr id="57" name="直線コネクタ 56"/>
        <xdr:cNvCxnSpPr/>
      </xdr:nvCxnSpPr>
      <xdr:spPr>
        <a:xfrm>
          <a:off x="4429760" y="6570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54610</xdr:rowOff>
    </xdr:from>
    <xdr:ext cx="598805" cy="264160"/>
    <xdr:sp macro="" textlink="">
      <xdr:nvSpPr>
        <xdr:cNvPr id="58" name="人件費最大値テキスト"/>
        <xdr:cNvSpPr txBox="1"/>
      </xdr:nvSpPr>
      <xdr:spPr>
        <a:xfrm>
          <a:off x="4564380" y="519811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109220</xdr:rowOff>
    </xdr:from>
    <xdr:to xmlns:xdr="http://schemas.openxmlformats.org/drawingml/2006/spreadsheetDrawing">
      <xdr:col>24</xdr:col>
      <xdr:colOff>152400</xdr:colOff>
      <xdr:row>31</xdr:row>
      <xdr:rowOff>109220</xdr:rowOff>
    </xdr:to>
    <xdr:cxnSp macro="">
      <xdr:nvCxnSpPr>
        <xdr:cNvPr id="59" name="直線コネクタ 58"/>
        <xdr:cNvCxnSpPr/>
      </xdr:nvCxnSpPr>
      <xdr:spPr>
        <a:xfrm>
          <a:off x="4429760" y="5424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53340</xdr:rowOff>
    </xdr:from>
    <xdr:to xmlns:xdr="http://schemas.openxmlformats.org/drawingml/2006/spreadsheetDrawing">
      <xdr:col>24</xdr:col>
      <xdr:colOff>63500</xdr:colOff>
      <xdr:row>37</xdr:row>
      <xdr:rowOff>80645</xdr:rowOff>
    </xdr:to>
    <xdr:cxnSp macro="">
      <xdr:nvCxnSpPr>
        <xdr:cNvPr id="60" name="直線コネクタ 59"/>
        <xdr:cNvCxnSpPr/>
      </xdr:nvCxnSpPr>
      <xdr:spPr>
        <a:xfrm flipV="1">
          <a:off x="3700780" y="639699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157480</xdr:rowOff>
    </xdr:from>
    <xdr:ext cx="598805" cy="264795"/>
    <xdr:sp macro="" textlink="">
      <xdr:nvSpPr>
        <xdr:cNvPr id="61" name="人件費平均値テキスト"/>
        <xdr:cNvSpPr txBox="1"/>
      </xdr:nvSpPr>
      <xdr:spPr>
        <a:xfrm>
          <a:off x="4564380" y="6158230"/>
          <a:ext cx="59880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133985</xdr:rowOff>
    </xdr:from>
    <xdr:to xmlns:xdr="http://schemas.openxmlformats.org/drawingml/2006/spreadsheetDrawing">
      <xdr:col>24</xdr:col>
      <xdr:colOff>114300</xdr:colOff>
      <xdr:row>37</xdr:row>
      <xdr:rowOff>62230</xdr:rowOff>
    </xdr:to>
    <xdr:sp macro="" textlink="">
      <xdr:nvSpPr>
        <xdr:cNvPr id="62" name="フローチャート: 判断 61"/>
        <xdr:cNvSpPr/>
      </xdr:nvSpPr>
      <xdr:spPr>
        <a:xfrm>
          <a:off x="4462780" y="6306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80645</xdr:rowOff>
    </xdr:from>
    <xdr:to xmlns:xdr="http://schemas.openxmlformats.org/drawingml/2006/spreadsheetDrawing">
      <xdr:col>19</xdr:col>
      <xdr:colOff>177800</xdr:colOff>
      <xdr:row>37</xdr:row>
      <xdr:rowOff>96520</xdr:rowOff>
    </xdr:to>
    <xdr:cxnSp macro="">
      <xdr:nvCxnSpPr>
        <xdr:cNvPr id="63" name="直線コネクタ 62"/>
        <xdr:cNvCxnSpPr/>
      </xdr:nvCxnSpPr>
      <xdr:spPr>
        <a:xfrm flipV="1">
          <a:off x="2832100" y="6424295"/>
          <a:ext cx="868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147955</xdr:rowOff>
    </xdr:from>
    <xdr:to xmlns:xdr="http://schemas.openxmlformats.org/drawingml/2006/spreadsheetDrawing">
      <xdr:col>20</xdr:col>
      <xdr:colOff>38100</xdr:colOff>
      <xdr:row>37</xdr:row>
      <xdr:rowOff>76835</xdr:rowOff>
    </xdr:to>
    <xdr:sp macro="" textlink="">
      <xdr:nvSpPr>
        <xdr:cNvPr id="64" name="フローチャート: 判断 63"/>
        <xdr:cNvSpPr/>
      </xdr:nvSpPr>
      <xdr:spPr>
        <a:xfrm>
          <a:off x="3649980" y="63201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93345</xdr:rowOff>
    </xdr:from>
    <xdr:ext cx="598170" cy="264160"/>
    <xdr:sp macro="" textlink="">
      <xdr:nvSpPr>
        <xdr:cNvPr id="65" name="テキスト ボックス 64"/>
        <xdr:cNvSpPr txBox="1"/>
      </xdr:nvSpPr>
      <xdr:spPr>
        <a:xfrm>
          <a:off x="3406140" y="609409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96520</xdr:rowOff>
    </xdr:from>
    <xdr:to xmlns:xdr="http://schemas.openxmlformats.org/drawingml/2006/spreadsheetDrawing">
      <xdr:col>15</xdr:col>
      <xdr:colOff>50800</xdr:colOff>
      <xdr:row>37</xdr:row>
      <xdr:rowOff>126365</xdr:rowOff>
    </xdr:to>
    <xdr:cxnSp macro="">
      <xdr:nvCxnSpPr>
        <xdr:cNvPr id="66" name="直線コネクタ 65"/>
        <xdr:cNvCxnSpPr/>
      </xdr:nvCxnSpPr>
      <xdr:spPr>
        <a:xfrm flipV="1">
          <a:off x="1968500" y="644017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149860</xdr:rowOff>
    </xdr:from>
    <xdr:to xmlns:xdr="http://schemas.openxmlformats.org/drawingml/2006/spreadsheetDrawing">
      <xdr:col>15</xdr:col>
      <xdr:colOff>101600</xdr:colOff>
      <xdr:row>37</xdr:row>
      <xdr:rowOff>78740</xdr:rowOff>
    </xdr:to>
    <xdr:sp macro="" textlink="">
      <xdr:nvSpPr>
        <xdr:cNvPr id="67" name="フローチャート: 判断 66"/>
        <xdr:cNvSpPr/>
      </xdr:nvSpPr>
      <xdr:spPr>
        <a:xfrm>
          <a:off x="2781300" y="63220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95250</xdr:rowOff>
    </xdr:from>
    <xdr:ext cx="598805" cy="265430"/>
    <xdr:sp macro="" textlink="">
      <xdr:nvSpPr>
        <xdr:cNvPr id="68" name="テキスト ボックス 67"/>
        <xdr:cNvSpPr txBox="1"/>
      </xdr:nvSpPr>
      <xdr:spPr>
        <a:xfrm>
          <a:off x="2542540" y="609600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118110</xdr:rowOff>
    </xdr:from>
    <xdr:to xmlns:xdr="http://schemas.openxmlformats.org/drawingml/2006/spreadsheetDrawing">
      <xdr:col>10</xdr:col>
      <xdr:colOff>114300</xdr:colOff>
      <xdr:row>37</xdr:row>
      <xdr:rowOff>126365</xdr:rowOff>
    </xdr:to>
    <xdr:cxnSp macro="">
      <xdr:nvCxnSpPr>
        <xdr:cNvPr id="69" name="直線コネクタ 68"/>
        <xdr:cNvCxnSpPr/>
      </xdr:nvCxnSpPr>
      <xdr:spPr>
        <a:xfrm>
          <a:off x="1104900" y="646176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149860</xdr:rowOff>
    </xdr:from>
    <xdr:to xmlns:xdr="http://schemas.openxmlformats.org/drawingml/2006/spreadsheetDrawing">
      <xdr:col>10</xdr:col>
      <xdr:colOff>165100</xdr:colOff>
      <xdr:row>37</xdr:row>
      <xdr:rowOff>78740</xdr:rowOff>
    </xdr:to>
    <xdr:sp macro="" textlink="">
      <xdr:nvSpPr>
        <xdr:cNvPr id="70" name="フローチャート: 判断 69"/>
        <xdr:cNvSpPr/>
      </xdr:nvSpPr>
      <xdr:spPr>
        <a:xfrm>
          <a:off x="1917700" y="63220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95250</xdr:rowOff>
    </xdr:from>
    <xdr:ext cx="598170" cy="265430"/>
    <xdr:sp macro="" textlink="">
      <xdr:nvSpPr>
        <xdr:cNvPr id="71" name="テキスト ボックス 70"/>
        <xdr:cNvSpPr txBox="1"/>
      </xdr:nvSpPr>
      <xdr:spPr>
        <a:xfrm>
          <a:off x="1673860" y="6096000"/>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155575</xdr:rowOff>
    </xdr:from>
    <xdr:to xmlns:xdr="http://schemas.openxmlformats.org/drawingml/2006/spreadsheetDrawing">
      <xdr:col>6</xdr:col>
      <xdr:colOff>38100</xdr:colOff>
      <xdr:row>37</xdr:row>
      <xdr:rowOff>83820</xdr:rowOff>
    </xdr:to>
    <xdr:sp macro="" textlink="">
      <xdr:nvSpPr>
        <xdr:cNvPr id="72" name="フローチャート: 判断 71"/>
        <xdr:cNvSpPr/>
      </xdr:nvSpPr>
      <xdr:spPr>
        <a:xfrm>
          <a:off x="1054100" y="63277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100965</xdr:rowOff>
    </xdr:from>
    <xdr:ext cx="598170" cy="264795"/>
    <xdr:sp macro="" textlink="">
      <xdr:nvSpPr>
        <xdr:cNvPr id="73" name="テキスト ボックス 72"/>
        <xdr:cNvSpPr txBox="1"/>
      </xdr:nvSpPr>
      <xdr:spPr>
        <a:xfrm>
          <a:off x="810260" y="610171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61365" cy="264795"/>
    <xdr:sp macro="" textlink="">
      <xdr:nvSpPr>
        <xdr:cNvPr id="74" name="テキスト ボックス 73"/>
        <xdr:cNvSpPr txBox="1"/>
      </xdr:nvSpPr>
      <xdr:spPr>
        <a:xfrm>
          <a:off x="432816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5" name="テキスト ボックス 74"/>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61365" cy="264795"/>
    <xdr:sp macro="" textlink="">
      <xdr:nvSpPr>
        <xdr:cNvPr id="76" name="テキスト ボックス 75"/>
        <xdr:cNvSpPr txBox="1"/>
      </xdr:nvSpPr>
      <xdr:spPr>
        <a:xfrm>
          <a:off x="264668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7" name="テキスト ボックス 76"/>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8" name="テキスト ボックス 77"/>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1270</xdr:rowOff>
    </xdr:from>
    <xdr:to xmlns:xdr="http://schemas.openxmlformats.org/drawingml/2006/spreadsheetDrawing">
      <xdr:col>24</xdr:col>
      <xdr:colOff>114300</xdr:colOff>
      <xdr:row>37</xdr:row>
      <xdr:rowOff>104775</xdr:rowOff>
    </xdr:to>
    <xdr:sp macro="" textlink="">
      <xdr:nvSpPr>
        <xdr:cNvPr id="79" name="楕円 78"/>
        <xdr:cNvSpPr/>
      </xdr:nvSpPr>
      <xdr:spPr>
        <a:xfrm>
          <a:off x="4462780" y="63449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154940</xdr:rowOff>
    </xdr:from>
    <xdr:ext cx="598805" cy="264795"/>
    <xdr:sp macro="" textlink="">
      <xdr:nvSpPr>
        <xdr:cNvPr id="80" name="人件費該当値テキスト"/>
        <xdr:cNvSpPr txBox="1"/>
      </xdr:nvSpPr>
      <xdr:spPr>
        <a:xfrm>
          <a:off x="4564380" y="632714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29210</xdr:rowOff>
    </xdr:from>
    <xdr:to xmlns:xdr="http://schemas.openxmlformats.org/drawingml/2006/spreadsheetDrawing">
      <xdr:col>20</xdr:col>
      <xdr:colOff>38100</xdr:colOff>
      <xdr:row>37</xdr:row>
      <xdr:rowOff>132715</xdr:rowOff>
    </xdr:to>
    <xdr:sp macro="" textlink="">
      <xdr:nvSpPr>
        <xdr:cNvPr id="81" name="楕円 80"/>
        <xdr:cNvSpPr/>
      </xdr:nvSpPr>
      <xdr:spPr>
        <a:xfrm>
          <a:off x="3649980" y="637286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123825</xdr:rowOff>
    </xdr:from>
    <xdr:ext cx="598170" cy="264795"/>
    <xdr:sp macro="" textlink="">
      <xdr:nvSpPr>
        <xdr:cNvPr id="82" name="テキスト ボックス 81"/>
        <xdr:cNvSpPr txBox="1"/>
      </xdr:nvSpPr>
      <xdr:spPr>
        <a:xfrm>
          <a:off x="3406140" y="646747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45085</xdr:rowOff>
    </xdr:from>
    <xdr:to xmlns:xdr="http://schemas.openxmlformats.org/drawingml/2006/spreadsheetDrawing">
      <xdr:col>15</xdr:col>
      <xdr:colOff>101600</xdr:colOff>
      <xdr:row>37</xdr:row>
      <xdr:rowOff>148590</xdr:rowOff>
    </xdr:to>
    <xdr:sp macro="" textlink="">
      <xdr:nvSpPr>
        <xdr:cNvPr id="83" name="楕円 82"/>
        <xdr:cNvSpPr/>
      </xdr:nvSpPr>
      <xdr:spPr>
        <a:xfrm>
          <a:off x="2781300" y="63887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139700</xdr:rowOff>
    </xdr:from>
    <xdr:ext cx="598805" cy="264795"/>
    <xdr:sp macro="" textlink="">
      <xdr:nvSpPr>
        <xdr:cNvPr id="84" name="テキスト ボックス 83"/>
        <xdr:cNvSpPr txBox="1"/>
      </xdr:nvSpPr>
      <xdr:spPr>
        <a:xfrm>
          <a:off x="2542540" y="64833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74930</xdr:rowOff>
    </xdr:from>
    <xdr:to xmlns:xdr="http://schemas.openxmlformats.org/drawingml/2006/spreadsheetDrawing">
      <xdr:col>10</xdr:col>
      <xdr:colOff>165100</xdr:colOff>
      <xdr:row>38</xdr:row>
      <xdr:rowOff>3175</xdr:rowOff>
    </xdr:to>
    <xdr:sp macro="" textlink="">
      <xdr:nvSpPr>
        <xdr:cNvPr id="85" name="楕円 84"/>
        <xdr:cNvSpPr/>
      </xdr:nvSpPr>
      <xdr:spPr>
        <a:xfrm>
          <a:off x="1917700" y="6418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169545</xdr:rowOff>
    </xdr:from>
    <xdr:ext cx="598170" cy="264160"/>
    <xdr:sp macro="" textlink="">
      <xdr:nvSpPr>
        <xdr:cNvPr id="86" name="テキスト ボックス 85"/>
        <xdr:cNvSpPr txBox="1"/>
      </xdr:nvSpPr>
      <xdr:spPr>
        <a:xfrm>
          <a:off x="1673860" y="651319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66675</xdr:rowOff>
    </xdr:from>
    <xdr:to xmlns:xdr="http://schemas.openxmlformats.org/drawingml/2006/spreadsheetDrawing">
      <xdr:col>6</xdr:col>
      <xdr:colOff>38100</xdr:colOff>
      <xdr:row>37</xdr:row>
      <xdr:rowOff>170180</xdr:rowOff>
    </xdr:to>
    <xdr:sp macro="" textlink="">
      <xdr:nvSpPr>
        <xdr:cNvPr id="87" name="楕円 86"/>
        <xdr:cNvSpPr/>
      </xdr:nvSpPr>
      <xdr:spPr>
        <a:xfrm>
          <a:off x="1054100" y="641032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161290</xdr:rowOff>
    </xdr:from>
    <xdr:ext cx="598170" cy="264795"/>
    <xdr:sp macro="" textlink="">
      <xdr:nvSpPr>
        <xdr:cNvPr id="88" name="テキスト ボックス 87"/>
        <xdr:cNvSpPr txBox="1"/>
      </xdr:nvSpPr>
      <xdr:spPr>
        <a:xfrm>
          <a:off x="810260" y="650494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89" name="正方形/長方形 88"/>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0" name="正方形/長方形 89"/>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2" name="正方形/長方形 91"/>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4" name="正方形/長方形 93"/>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6" name="正方形/長方形 95"/>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30505"/>
    <xdr:sp macro="" textlink="">
      <xdr:nvSpPr>
        <xdr:cNvPr id="97" name="テキスト ボックス 96"/>
        <xdr:cNvSpPr txBox="1"/>
      </xdr:nvSpPr>
      <xdr:spPr>
        <a:xfrm>
          <a:off x="70866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8" name="直線コネクタ 97"/>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101600</xdr:rowOff>
    </xdr:from>
    <xdr:to xmlns:xdr="http://schemas.openxmlformats.org/drawingml/2006/spreadsheetDrawing">
      <xdr:col>28</xdr:col>
      <xdr:colOff>114300</xdr:colOff>
      <xdr:row>59</xdr:row>
      <xdr:rowOff>101600</xdr:rowOff>
    </xdr:to>
    <xdr:cxnSp macro="">
      <xdr:nvCxnSpPr>
        <xdr:cNvPr id="99" name="直線コネクタ 98"/>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130810</xdr:rowOff>
    </xdr:from>
    <xdr:ext cx="248920" cy="264795"/>
    <xdr:sp macro="" textlink="">
      <xdr:nvSpPr>
        <xdr:cNvPr id="100" name="テキスト ボックス 99"/>
        <xdr:cNvSpPr txBox="1"/>
      </xdr:nvSpPr>
      <xdr:spPr>
        <a:xfrm>
          <a:off x="502920" y="10074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117475</xdr:rowOff>
    </xdr:from>
    <xdr:to xmlns:xdr="http://schemas.openxmlformats.org/drawingml/2006/spreadsheetDrawing">
      <xdr:col>28</xdr:col>
      <xdr:colOff>114300</xdr:colOff>
      <xdr:row>57</xdr:row>
      <xdr:rowOff>117475</xdr:rowOff>
    </xdr:to>
    <xdr:cxnSp macro="">
      <xdr:nvCxnSpPr>
        <xdr:cNvPr id="101" name="直線コネクタ 100"/>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147320</xdr:rowOff>
    </xdr:from>
    <xdr:ext cx="595630" cy="264160"/>
    <xdr:sp macro="" textlink="">
      <xdr:nvSpPr>
        <xdr:cNvPr id="102" name="テキスト ボックス 101"/>
        <xdr:cNvSpPr txBox="1"/>
      </xdr:nvSpPr>
      <xdr:spPr>
        <a:xfrm>
          <a:off x="166370" y="974852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134620</xdr:rowOff>
    </xdr:from>
    <xdr:to xmlns:xdr="http://schemas.openxmlformats.org/drawingml/2006/spreadsheetDrawing">
      <xdr:col>28</xdr:col>
      <xdr:colOff>114300</xdr:colOff>
      <xdr:row>55</xdr:row>
      <xdr:rowOff>134620</xdr:rowOff>
    </xdr:to>
    <xdr:cxnSp macro="">
      <xdr:nvCxnSpPr>
        <xdr:cNvPr id="103" name="直線コネクタ 102"/>
        <xdr:cNvCxnSpPr/>
      </xdr:nvCxnSpPr>
      <xdr:spPr>
        <a:xfrm>
          <a:off x="74168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163830</xdr:rowOff>
    </xdr:from>
    <xdr:ext cx="595630" cy="265430"/>
    <xdr:sp macro="" textlink="">
      <xdr:nvSpPr>
        <xdr:cNvPr id="104" name="テキスト ボックス 103"/>
        <xdr:cNvSpPr txBox="1"/>
      </xdr:nvSpPr>
      <xdr:spPr>
        <a:xfrm>
          <a:off x="166370" y="9422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151130</xdr:rowOff>
    </xdr:from>
    <xdr:to xmlns:xdr="http://schemas.openxmlformats.org/drawingml/2006/spreadsheetDrawing">
      <xdr:col>28</xdr:col>
      <xdr:colOff>114300</xdr:colOff>
      <xdr:row>53</xdr:row>
      <xdr:rowOff>151130</xdr:rowOff>
    </xdr:to>
    <xdr:cxnSp macro="">
      <xdr:nvCxnSpPr>
        <xdr:cNvPr id="105" name="直線コネクタ 104"/>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64795"/>
    <xdr:sp macro="" textlink="">
      <xdr:nvSpPr>
        <xdr:cNvPr id="106" name="テキスト ボックス 105"/>
        <xdr:cNvSpPr txBox="1"/>
      </xdr:nvSpPr>
      <xdr:spPr>
        <a:xfrm>
          <a:off x="166370" y="90932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168275</xdr:rowOff>
    </xdr:from>
    <xdr:to xmlns:xdr="http://schemas.openxmlformats.org/drawingml/2006/spreadsheetDrawing">
      <xdr:col>28</xdr:col>
      <xdr:colOff>114300</xdr:colOff>
      <xdr:row>51</xdr:row>
      <xdr:rowOff>168275</xdr:rowOff>
    </xdr:to>
    <xdr:cxnSp macro="">
      <xdr:nvCxnSpPr>
        <xdr:cNvPr id="107" name="直線コネクタ 106"/>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5630" cy="264795"/>
    <xdr:sp macro="" textlink="">
      <xdr:nvSpPr>
        <xdr:cNvPr id="108" name="テキスト ボックス 107"/>
        <xdr:cNvSpPr txBox="1"/>
      </xdr:nvSpPr>
      <xdr:spPr>
        <a:xfrm>
          <a:off x="16637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09" name="直線コネクタ 108"/>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38735</xdr:rowOff>
    </xdr:from>
    <xdr:ext cx="685165" cy="265430"/>
    <xdr:sp macro="" textlink="">
      <xdr:nvSpPr>
        <xdr:cNvPr id="110" name="テキスト ボックス 109"/>
        <xdr:cNvSpPr txBox="1"/>
      </xdr:nvSpPr>
      <xdr:spPr>
        <a:xfrm>
          <a:off x="76200" y="8439785"/>
          <a:ext cx="6851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1" name="直線コネクタ 110"/>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55880</xdr:rowOff>
    </xdr:from>
    <xdr:ext cx="685165" cy="264160"/>
    <xdr:sp macro="" textlink="">
      <xdr:nvSpPr>
        <xdr:cNvPr id="112" name="テキスト ボックス 111"/>
        <xdr:cNvSpPr txBox="1"/>
      </xdr:nvSpPr>
      <xdr:spPr>
        <a:xfrm>
          <a:off x="76200" y="8114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3" name="物件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66040</xdr:rowOff>
    </xdr:from>
    <xdr:to xmlns:xdr="http://schemas.openxmlformats.org/drawingml/2006/spreadsheetDrawing">
      <xdr:col>24</xdr:col>
      <xdr:colOff>62865</xdr:colOff>
      <xdr:row>58</xdr:row>
      <xdr:rowOff>127000</xdr:rowOff>
    </xdr:to>
    <xdr:cxnSp macro="">
      <xdr:nvCxnSpPr>
        <xdr:cNvPr id="114" name="直線コネクタ 113"/>
        <xdr:cNvCxnSpPr/>
      </xdr:nvCxnSpPr>
      <xdr:spPr>
        <a:xfrm flipV="1">
          <a:off x="4511675" y="880999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130810</xdr:rowOff>
    </xdr:from>
    <xdr:ext cx="534670" cy="264795"/>
    <xdr:sp macro="" textlink="">
      <xdr:nvSpPr>
        <xdr:cNvPr id="115" name="物件費最小値テキスト"/>
        <xdr:cNvSpPr txBox="1"/>
      </xdr:nvSpPr>
      <xdr:spPr>
        <a:xfrm>
          <a:off x="4564380" y="100749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127000</xdr:rowOff>
    </xdr:from>
    <xdr:to xmlns:xdr="http://schemas.openxmlformats.org/drawingml/2006/spreadsheetDrawing">
      <xdr:col>24</xdr:col>
      <xdr:colOff>152400</xdr:colOff>
      <xdr:row>58</xdr:row>
      <xdr:rowOff>127000</xdr:rowOff>
    </xdr:to>
    <xdr:cxnSp macro="">
      <xdr:nvCxnSpPr>
        <xdr:cNvPr id="116" name="直線コネクタ 115"/>
        <xdr:cNvCxnSpPr/>
      </xdr:nvCxnSpPr>
      <xdr:spPr>
        <a:xfrm>
          <a:off x="4429760" y="10071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10795</xdr:rowOff>
    </xdr:from>
    <xdr:ext cx="598805" cy="264795"/>
    <xdr:sp macro="" textlink="">
      <xdr:nvSpPr>
        <xdr:cNvPr id="117" name="物件費最大値テキスト"/>
        <xdr:cNvSpPr txBox="1"/>
      </xdr:nvSpPr>
      <xdr:spPr>
        <a:xfrm>
          <a:off x="4564380" y="858329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66040</xdr:rowOff>
    </xdr:from>
    <xdr:to xmlns:xdr="http://schemas.openxmlformats.org/drawingml/2006/spreadsheetDrawing">
      <xdr:col>24</xdr:col>
      <xdr:colOff>152400</xdr:colOff>
      <xdr:row>51</xdr:row>
      <xdr:rowOff>66040</xdr:rowOff>
    </xdr:to>
    <xdr:cxnSp macro="">
      <xdr:nvCxnSpPr>
        <xdr:cNvPr id="118" name="直線コネクタ 117"/>
        <xdr:cNvCxnSpPr/>
      </xdr:nvCxnSpPr>
      <xdr:spPr>
        <a:xfrm>
          <a:off x="4429760" y="8809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116205</xdr:rowOff>
    </xdr:from>
    <xdr:to xmlns:xdr="http://schemas.openxmlformats.org/drawingml/2006/spreadsheetDrawing">
      <xdr:col>24</xdr:col>
      <xdr:colOff>63500</xdr:colOff>
      <xdr:row>57</xdr:row>
      <xdr:rowOff>169545</xdr:rowOff>
    </xdr:to>
    <xdr:cxnSp macro="">
      <xdr:nvCxnSpPr>
        <xdr:cNvPr id="119" name="直線コネクタ 118"/>
        <xdr:cNvCxnSpPr/>
      </xdr:nvCxnSpPr>
      <xdr:spPr>
        <a:xfrm>
          <a:off x="3700780" y="9888855"/>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56515</xdr:rowOff>
    </xdr:from>
    <xdr:ext cx="598805" cy="264160"/>
    <xdr:sp macro="" textlink="">
      <xdr:nvSpPr>
        <xdr:cNvPr id="120" name="物件費平均値テキスト"/>
        <xdr:cNvSpPr txBox="1"/>
      </xdr:nvSpPr>
      <xdr:spPr>
        <a:xfrm>
          <a:off x="4564380" y="9657715"/>
          <a:ext cx="59880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33020</xdr:rowOff>
    </xdr:from>
    <xdr:to xmlns:xdr="http://schemas.openxmlformats.org/drawingml/2006/spreadsheetDrawing">
      <xdr:col>24</xdr:col>
      <xdr:colOff>114300</xdr:colOff>
      <xdr:row>57</xdr:row>
      <xdr:rowOff>137160</xdr:rowOff>
    </xdr:to>
    <xdr:sp macro="" textlink="">
      <xdr:nvSpPr>
        <xdr:cNvPr id="121" name="フローチャート: 判断 120"/>
        <xdr:cNvSpPr/>
      </xdr:nvSpPr>
      <xdr:spPr>
        <a:xfrm>
          <a:off x="4462780" y="98056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116205</xdr:rowOff>
    </xdr:from>
    <xdr:to xmlns:xdr="http://schemas.openxmlformats.org/drawingml/2006/spreadsheetDrawing">
      <xdr:col>19</xdr:col>
      <xdr:colOff>177800</xdr:colOff>
      <xdr:row>57</xdr:row>
      <xdr:rowOff>159385</xdr:rowOff>
    </xdr:to>
    <xdr:cxnSp macro="">
      <xdr:nvCxnSpPr>
        <xdr:cNvPr id="122" name="直線コネクタ 121"/>
        <xdr:cNvCxnSpPr/>
      </xdr:nvCxnSpPr>
      <xdr:spPr>
        <a:xfrm flipV="1">
          <a:off x="2832100" y="9888855"/>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41275</xdr:rowOff>
    </xdr:from>
    <xdr:to xmlns:xdr="http://schemas.openxmlformats.org/drawingml/2006/spreadsheetDrawing">
      <xdr:col>20</xdr:col>
      <xdr:colOff>38100</xdr:colOff>
      <xdr:row>57</xdr:row>
      <xdr:rowOff>144780</xdr:rowOff>
    </xdr:to>
    <xdr:sp macro="" textlink="">
      <xdr:nvSpPr>
        <xdr:cNvPr id="123" name="フローチャート: 判断 122"/>
        <xdr:cNvSpPr/>
      </xdr:nvSpPr>
      <xdr:spPr>
        <a:xfrm>
          <a:off x="3649980" y="98139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161925</xdr:rowOff>
    </xdr:from>
    <xdr:ext cx="598170" cy="264795"/>
    <xdr:sp macro="" textlink="">
      <xdr:nvSpPr>
        <xdr:cNvPr id="124" name="テキスト ボックス 123"/>
        <xdr:cNvSpPr txBox="1"/>
      </xdr:nvSpPr>
      <xdr:spPr>
        <a:xfrm>
          <a:off x="3406140" y="959167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159385</xdr:rowOff>
    </xdr:from>
    <xdr:to xmlns:xdr="http://schemas.openxmlformats.org/drawingml/2006/spreadsheetDrawing">
      <xdr:col>15</xdr:col>
      <xdr:colOff>50800</xdr:colOff>
      <xdr:row>58</xdr:row>
      <xdr:rowOff>57150</xdr:rowOff>
    </xdr:to>
    <xdr:cxnSp macro="">
      <xdr:nvCxnSpPr>
        <xdr:cNvPr id="125" name="直線コネクタ 124"/>
        <xdr:cNvCxnSpPr/>
      </xdr:nvCxnSpPr>
      <xdr:spPr>
        <a:xfrm flipV="1">
          <a:off x="1968500" y="9932035"/>
          <a:ext cx="8636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52070</xdr:rowOff>
    </xdr:from>
    <xdr:to xmlns:xdr="http://schemas.openxmlformats.org/drawingml/2006/spreadsheetDrawing">
      <xdr:col>15</xdr:col>
      <xdr:colOff>101600</xdr:colOff>
      <xdr:row>57</xdr:row>
      <xdr:rowOff>156210</xdr:rowOff>
    </xdr:to>
    <xdr:sp macro="" textlink="">
      <xdr:nvSpPr>
        <xdr:cNvPr id="126" name="フローチャート: 判断 125"/>
        <xdr:cNvSpPr/>
      </xdr:nvSpPr>
      <xdr:spPr>
        <a:xfrm>
          <a:off x="2781300" y="98247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171450</xdr:rowOff>
    </xdr:from>
    <xdr:ext cx="598805" cy="264795"/>
    <xdr:sp macro="" textlink="">
      <xdr:nvSpPr>
        <xdr:cNvPr id="127" name="テキスト ボックス 126"/>
        <xdr:cNvSpPr txBox="1"/>
      </xdr:nvSpPr>
      <xdr:spPr>
        <a:xfrm>
          <a:off x="2542540" y="96012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57150</xdr:rowOff>
    </xdr:from>
    <xdr:to xmlns:xdr="http://schemas.openxmlformats.org/drawingml/2006/spreadsheetDrawing">
      <xdr:col>10</xdr:col>
      <xdr:colOff>114300</xdr:colOff>
      <xdr:row>58</xdr:row>
      <xdr:rowOff>63500</xdr:rowOff>
    </xdr:to>
    <xdr:cxnSp macro="">
      <xdr:nvCxnSpPr>
        <xdr:cNvPr id="128" name="直線コネクタ 127"/>
        <xdr:cNvCxnSpPr/>
      </xdr:nvCxnSpPr>
      <xdr:spPr>
        <a:xfrm flipV="1">
          <a:off x="1104900" y="1000125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53975</xdr:rowOff>
    </xdr:from>
    <xdr:to xmlns:xdr="http://schemas.openxmlformats.org/drawingml/2006/spreadsheetDrawing">
      <xdr:col>10</xdr:col>
      <xdr:colOff>165100</xdr:colOff>
      <xdr:row>57</xdr:row>
      <xdr:rowOff>158115</xdr:rowOff>
    </xdr:to>
    <xdr:sp macro="" textlink="">
      <xdr:nvSpPr>
        <xdr:cNvPr id="129" name="フローチャート: 判断 128"/>
        <xdr:cNvSpPr/>
      </xdr:nvSpPr>
      <xdr:spPr>
        <a:xfrm>
          <a:off x="1917700" y="98266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171450</xdr:rowOff>
    </xdr:from>
    <xdr:ext cx="598170" cy="264795"/>
    <xdr:sp macro="" textlink="">
      <xdr:nvSpPr>
        <xdr:cNvPr id="130" name="テキスト ボックス 129"/>
        <xdr:cNvSpPr txBox="1"/>
      </xdr:nvSpPr>
      <xdr:spPr>
        <a:xfrm>
          <a:off x="1673860" y="960120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81915</xdr:rowOff>
    </xdr:from>
    <xdr:to xmlns:xdr="http://schemas.openxmlformats.org/drawingml/2006/spreadsheetDrawing">
      <xdr:col>6</xdr:col>
      <xdr:colOff>38100</xdr:colOff>
      <xdr:row>58</xdr:row>
      <xdr:rowOff>10160</xdr:rowOff>
    </xdr:to>
    <xdr:sp macro="" textlink="">
      <xdr:nvSpPr>
        <xdr:cNvPr id="131" name="フローチャート: 判断 130"/>
        <xdr:cNvSpPr/>
      </xdr:nvSpPr>
      <xdr:spPr>
        <a:xfrm>
          <a:off x="1054100" y="98545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27305</xdr:rowOff>
    </xdr:from>
    <xdr:ext cx="598170" cy="265430"/>
    <xdr:sp macro="" textlink="">
      <xdr:nvSpPr>
        <xdr:cNvPr id="132" name="テキスト ボックス 131"/>
        <xdr:cNvSpPr txBox="1"/>
      </xdr:nvSpPr>
      <xdr:spPr>
        <a:xfrm>
          <a:off x="810260" y="9628505"/>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61365" cy="264795"/>
    <xdr:sp macro="" textlink="">
      <xdr:nvSpPr>
        <xdr:cNvPr id="133" name="テキスト ボックス 132"/>
        <xdr:cNvSpPr txBox="1"/>
      </xdr:nvSpPr>
      <xdr:spPr>
        <a:xfrm>
          <a:off x="432816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4" name="テキスト ボックス 133"/>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61365" cy="264795"/>
    <xdr:sp macro="" textlink="">
      <xdr:nvSpPr>
        <xdr:cNvPr id="135" name="テキスト ボックス 134"/>
        <xdr:cNvSpPr txBox="1"/>
      </xdr:nvSpPr>
      <xdr:spPr>
        <a:xfrm>
          <a:off x="264668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6" name="テキスト ボックス 135"/>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7" name="テキスト ボックス 136"/>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117475</xdr:rowOff>
    </xdr:from>
    <xdr:to xmlns:xdr="http://schemas.openxmlformats.org/drawingml/2006/spreadsheetDrawing">
      <xdr:col>24</xdr:col>
      <xdr:colOff>114300</xdr:colOff>
      <xdr:row>58</xdr:row>
      <xdr:rowOff>46355</xdr:rowOff>
    </xdr:to>
    <xdr:sp macro="" textlink="">
      <xdr:nvSpPr>
        <xdr:cNvPr id="138" name="楕円 137"/>
        <xdr:cNvSpPr/>
      </xdr:nvSpPr>
      <xdr:spPr>
        <a:xfrm>
          <a:off x="4462780" y="98901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95250</xdr:rowOff>
    </xdr:from>
    <xdr:ext cx="598805" cy="265430"/>
    <xdr:sp macro="" textlink="">
      <xdr:nvSpPr>
        <xdr:cNvPr id="139" name="物件費該当値テキスト"/>
        <xdr:cNvSpPr txBox="1"/>
      </xdr:nvSpPr>
      <xdr:spPr>
        <a:xfrm>
          <a:off x="4564380" y="986790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64770</xdr:rowOff>
    </xdr:from>
    <xdr:to xmlns:xdr="http://schemas.openxmlformats.org/drawingml/2006/spreadsheetDrawing">
      <xdr:col>20</xdr:col>
      <xdr:colOff>38100</xdr:colOff>
      <xdr:row>57</xdr:row>
      <xdr:rowOff>168275</xdr:rowOff>
    </xdr:to>
    <xdr:sp macro="" textlink="">
      <xdr:nvSpPr>
        <xdr:cNvPr id="140" name="楕円 139"/>
        <xdr:cNvSpPr/>
      </xdr:nvSpPr>
      <xdr:spPr>
        <a:xfrm>
          <a:off x="3649980" y="983742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159385</xdr:rowOff>
    </xdr:from>
    <xdr:ext cx="598170" cy="264795"/>
    <xdr:sp macro="" textlink="">
      <xdr:nvSpPr>
        <xdr:cNvPr id="141" name="テキスト ボックス 140"/>
        <xdr:cNvSpPr txBox="1"/>
      </xdr:nvSpPr>
      <xdr:spPr>
        <a:xfrm>
          <a:off x="3406140" y="993203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106680</xdr:rowOff>
    </xdr:from>
    <xdr:to xmlns:xdr="http://schemas.openxmlformats.org/drawingml/2006/spreadsheetDrawing">
      <xdr:col>15</xdr:col>
      <xdr:colOff>101600</xdr:colOff>
      <xdr:row>58</xdr:row>
      <xdr:rowOff>35560</xdr:rowOff>
    </xdr:to>
    <xdr:sp macro="" textlink="">
      <xdr:nvSpPr>
        <xdr:cNvPr id="142" name="楕円 141"/>
        <xdr:cNvSpPr/>
      </xdr:nvSpPr>
      <xdr:spPr>
        <a:xfrm>
          <a:off x="2781300" y="98793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26670</xdr:rowOff>
    </xdr:from>
    <xdr:ext cx="598805" cy="265430"/>
    <xdr:sp macro="" textlink="">
      <xdr:nvSpPr>
        <xdr:cNvPr id="143" name="テキスト ボックス 142"/>
        <xdr:cNvSpPr txBox="1"/>
      </xdr:nvSpPr>
      <xdr:spPr>
        <a:xfrm>
          <a:off x="2542540" y="997077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5080</xdr:rowOff>
    </xdr:from>
    <xdr:to xmlns:xdr="http://schemas.openxmlformats.org/drawingml/2006/spreadsheetDrawing">
      <xdr:col>10</xdr:col>
      <xdr:colOff>165100</xdr:colOff>
      <xdr:row>58</xdr:row>
      <xdr:rowOff>109220</xdr:rowOff>
    </xdr:to>
    <xdr:sp macro="" textlink="">
      <xdr:nvSpPr>
        <xdr:cNvPr id="144" name="楕円 143"/>
        <xdr:cNvSpPr/>
      </xdr:nvSpPr>
      <xdr:spPr>
        <a:xfrm>
          <a:off x="1917700" y="99491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100330</xdr:rowOff>
    </xdr:from>
    <xdr:ext cx="598170" cy="264795"/>
    <xdr:sp macro="" textlink="">
      <xdr:nvSpPr>
        <xdr:cNvPr id="145" name="テキスト ボックス 144"/>
        <xdr:cNvSpPr txBox="1"/>
      </xdr:nvSpPr>
      <xdr:spPr>
        <a:xfrm>
          <a:off x="1673860" y="1004443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114935</xdr:rowOff>
    </xdr:to>
    <xdr:sp macro="" textlink="">
      <xdr:nvSpPr>
        <xdr:cNvPr id="146" name="楕円 145"/>
        <xdr:cNvSpPr/>
      </xdr:nvSpPr>
      <xdr:spPr>
        <a:xfrm>
          <a:off x="1054100" y="995489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105410</xdr:rowOff>
    </xdr:from>
    <xdr:ext cx="598170" cy="264795"/>
    <xdr:sp macro="" textlink="">
      <xdr:nvSpPr>
        <xdr:cNvPr id="147" name="テキスト ボックス 146"/>
        <xdr:cNvSpPr txBox="1"/>
      </xdr:nvSpPr>
      <xdr:spPr>
        <a:xfrm>
          <a:off x="810260" y="1004951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8" name="正方形/長方形 147"/>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49" name="正方形/長方形 148"/>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1" name="正方形/長方形 150"/>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3" name="正方形/長方形 152"/>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5" name="正方形/長方形 154"/>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30505"/>
    <xdr:sp macro="" textlink="">
      <xdr:nvSpPr>
        <xdr:cNvPr id="156" name="テキスト ボックス 155"/>
        <xdr:cNvSpPr txBox="1"/>
      </xdr:nvSpPr>
      <xdr:spPr>
        <a:xfrm>
          <a:off x="708660" y="11494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7" name="直線コネクタ 156"/>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143510</xdr:rowOff>
    </xdr:from>
    <xdr:to xmlns:xdr="http://schemas.openxmlformats.org/drawingml/2006/spreadsheetDrawing">
      <xdr:col>28</xdr:col>
      <xdr:colOff>114300</xdr:colOff>
      <xdr:row>78</xdr:row>
      <xdr:rowOff>143510</xdr:rowOff>
    </xdr:to>
    <xdr:cxnSp macro="">
      <xdr:nvCxnSpPr>
        <xdr:cNvPr id="158" name="直線コネクタ 157"/>
        <xdr:cNvCxnSpPr/>
      </xdr:nvCxnSpPr>
      <xdr:spPr>
        <a:xfrm>
          <a:off x="74168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171450</xdr:rowOff>
    </xdr:from>
    <xdr:ext cx="248920" cy="264795"/>
    <xdr:sp macro="" textlink="">
      <xdr:nvSpPr>
        <xdr:cNvPr id="159" name="テキスト ボックス 158"/>
        <xdr:cNvSpPr txBox="1"/>
      </xdr:nvSpPr>
      <xdr:spPr>
        <a:xfrm>
          <a:off x="502920" y="13373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26035</xdr:rowOff>
    </xdr:from>
    <xdr:to xmlns:xdr="http://schemas.openxmlformats.org/drawingml/2006/spreadsheetDrawing">
      <xdr:col>28</xdr:col>
      <xdr:colOff>114300</xdr:colOff>
      <xdr:row>76</xdr:row>
      <xdr:rowOff>26035</xdr:rowOff>
    </xdr:to>
    <xdr:cxnSp macro="">
      <xdr:nvCxnSpPr>
        <xdr:cNvPr id="160" name="直線コネクタ 159"/>
        <xdr:cNvCxnSpPr/>
      </xdr:nvCxnSpPr>
      <xdr:spPr>
        <a:xfrm>
          <a:off x="74168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55880</xdr:rowOff>
    </xdr:from>
    <xdr:ext cx="595630" cy="264160"/>
    <xdr:sp macro="" textlink="">
      <xdr:nvSpPr>
        <xdr:cNvPr id="161" name="テキスト ボックス 160"/>
        <xdr:cNvSpPr txBox="1"/>
      </xdr:nvSpPr>
      <xdr:spPr>
        <a:xfrm>
          <a:off x="166370" y="129146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84455</xdr:rowOff>
    </xdr:from>
    <xdr:to xmlns:xdr="http://schemas.openxmlformats.org/drawingml/2006/spreadsheetDrawing">
      <xdr:col>28</xdr:col>
      <xdr:colOff>114300</xdr:colOff>
      <xdr:row>73</xdr:row>
      <xdr:rowOff>84455</xdr:rowOff>
    </xdr:to>
    <xdr:cxnSp macro="">
      <xdr:nvCxnSpPr>
        <xdr:cNvPr id="162" name="直線コネクタ 161"/>
        <xdr:cNvCxnSpPr/>
      </xdr:nvCxnSpPr>
      <xdr:spPr>
        <a:xfrm>
          <a:off x="74168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114300</xdr:rowOff>
    </xdr:from>
    <xdr:ext cx="595630" cy="264795"/>
    <xdr:sp macro="" textlink="">
      <xdr:nvSpPr>
        <xdr:cNvPr id="163" name="テキスト ボックス 162"/>
        <xdr:cNvSpPr txBox="1"/>
      </xdr:nvSpPr>
      <xdr:spPr>
        <a:xfrm>
          <a:off x="166370" y="12458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143510</xdr:rowOff>
    </xdr:from>
    <xdr:to xmlns:xdr="http://schemas.openxmlformats.org/drawingml/2006/spreadsheetDrawing">
      <xdr:col>28</xdr:col>
      <xdr:colOff>114300</xdr:colOff>
      <xdr:row>70</xdr:row>
      <xdr:rowOff>143510</xdr:rowOff>
    </xdr:to>
    <xdr:cxnSp macro="">
      <xdr:nvCxnSpPr>
        <xdr:cNvPr id="164" name="直線コネクタ 163"/>
        <xdr:cNvCxnSpPr/>
      </xdr:nvCxnSpPr>
      <xdr:spPr>
        <a:xfrm>
          <a:off x="74168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171450</xdr:rowOff>
    </xdr:from>
    <xdr:ext cx="595630" cy="264795"/>
    <xdr:sp macro="" textlink="">
      <xdr:nvSpPr>
        <xdr:cNvPr id="165" name="テキスト ボックス 164"/>
        <xdr:cNvSpPr txBox="1"/>
      </xdr:nvSpPr>
      <xdr:spPr>
        <a:xfrm>
          <a:off x="166370" y="12001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6" name="直線コネクタ 165"/>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95630" cy="264160"/>
    <xdr:sp macro="" textlink="">
      <xdr:nvSpPr>
        <xdr:cNvPr id="167" name="テキスト ボックス 166"/>
        <xdr:cNvSpPr txBox="1"/>
      </xdr:nvSpPr>
      <xdr:spPr>
        <a:xfrm>
          <a:off x="166370" y="11543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68" name="維持補修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55880</xdr:rowOff>
    </xdr:from>
    <xdr:to xmlns:xdr="http://schemas.openxmlformats.org/drawingml/2006/spreadsheetDrawing">
      <xdr:col>24</xdr:col>
      <xdr:colOff>62865</xdr:colOff>
      <xdr:row>78</xdr:row>
      <xdr:rowOff>142240</xdr:rowOff>
    </xdr:to>
    <xdr:cxnSp macro="">
      <xdr:nvCxnSpPr>
        <xdr:cNvPr id="169" name="直線コネクタ 168"/>
        <xdr:cNvCxnSpPr/>
      </xdr:nvCxnSpPr>
      <xdr:spPr>
        <a:xfrm flipV="1">
          <a:off x="4511675" y="12400280"/>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146050</xdr:rowOff>
    </xdr:from>
    <xdr:ext cx="378460" cy="264160"/>
    <xdr:sp macro="" textlink="">
      <xdr:nvSpPr>
        <xdr:cNvPr id="170" name="維持補修費最小値テキスト"/>
        <xdr:cNvSpPr txBox="1"/>
      </xdr:nvSpPr>
      <xdr:spPr>
        <a:xfrm>
          <a:off x="4564380" y="1351915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142240</xdr:rowOff>
    </xdr:from>
    <xdr:to xmlns:xdr="http://schemas.openxmlformats.org/drawingml/2006/spreadsheetDrawing">
      <xdr:col>24</xdr:col>
      <xdr:colOff>152400</xdr:colOff>
      <xdr:row>78</xdr:row>
      <xdr:rowOff>142240</xdr:rowOff>
    </xdr:to>
    <xdr:cxnSp macro="">
      <xdr:nvCxnSpPr>
        <xdr:cNvPr id="171" name="直線コネクタ 170"/>
        <xdr:cNvCxnSpPr/>
      </xdr:nvCxnSpPr>
      <xdr:spPr>
        <a:xfrm>
          <a:off x="4429760" y="135153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1270</xdr:rowOff>
    </xdr:from>
    <xdr:ext cx="598805" cy="264795"/>
    <xdr:sp macro="" textlink="">
      <xdr:nvSpPr>
        <xdr:cNvPr id="172" name="維持補修費最大値テキスト"/>
        <xdr:cNvSpPr txBox="1"/>
      </xdr:nvSpPr>
      <xdr:spPr>
        <a:xfrm>
          <a:off x="4564380" y="1217422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55880</xdr:rowOff>
    </xdr:from>
    <xdr:to xmlns:xdr="http://schemas.openxmlformats.org/drawingml/2006/spreadsheetDrawing">
      <xdr:col>24</xdr:col>
      <xdr:colOff>152400</xdr:colOff>
      <xdr:row>72</xdr:row>
      <xdr:rowOff>55880</xdr:rowOff>
    </xdr:to>
    <xdr:cxnSp macro="">
      <xdr:nvCxnSpPr>
        <xdr:cNvPr id="173" name="直線コネクタ 172"/>
        <xdr:cNvCxnSpPr/>
      </xdr:nvCxnSpPr>
      <xdr:spPr>
        <a:xfrm>
          <a:off x="4429760" y="12400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116205</xdr:rowOff>
    </xdr:from>
    <xdr:to xmlns:xdr="http://schemas.openxmlformats.org/drawingml/2006/spreadsheetDrawing">
      <xdr:col>24</xdr:col>
      <xdr:colOff>63500</xdr:colOff>
      <xdr:row>78</xdr:row>
      <xdr:rowOff>125095</xdr:rowOff>
    </xdr:to>
    <xdr:cxnSp macro="">
      <xdr:nvCxnSpPr>
        <xdr:cNvPr id="174" name="直線コネクタ 173"/>
        <xdr:cNvCxnSpPr/>
      </xdr:nvCxnSpPr>
      <xdr:spPr>
        <a:xfrm flipV="1">
          <a:off x="3700780" y="1348930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171450</xdr:rowOff>
    </xdr:from>
    <xdr:ext cx="534670" cy="264795"/>
    <xdr:sp macro="" textlink="">
      <xdr:nvSpPr>
        <xdr:cNvPr id="175" name="維持補修費平均値テキスト"/>
        <xdr:cNvSpPr txBox="1"/>
      </xdr:nvSpPr>
      <xdr:spPr>
        <a:xfrm>
          <a:off x="4564380" y="1320165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149860</xdr:rowOff>
    </xdr:from>
    <xdr:to xmlns:xdr="http://schemas.openxmlformats.org/drawingml/2006/spreadsheetDrawing">
      <xdr:col>24</xdr:col>
      <xdr:colOff>114300</xdr:colOff>
      <xdr:row>78</xdr:row>
      <xdr:rowOff>78740</xdr:rowOff>
    </xdr:to>
    <xdr:sp macro="" textlink="">
      <xdr:nvSpPr>
        <xdr:cNvPr id="176" name="フローチャート: 判断 175"/>
        <xdr:cNvSpPr/>
      </xdr:nvSpPr>
      <xdr:spPr>
        <a:xfrm>
          <a:off x="4462780" y="133515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123825</xdr:rowOff>
    </xdr:from>
    <xdr:to xmlns:xdr="http://schemas.openxmlformats.org/drawingml/2006/spreadsheetDrawing">
      <xdr:col>19</xdr:col>
      <xdr:colOff>177800</xdr:colOff>
      <xdr:row>78</xdr:row>
      <xdr:rowOff>125095</xdr:rowOff>
    </xdr:to>
    <xdr:cxnSp macro="">
      <xdr:nvCxnSpPr>
        <xdr:cNvPr id="177" name="直線コネクタ 176"/>
        <xdr:cNvCxnSpPr/>
      </xdr:nvCxnSpPr>
      <xdr:spPr>
        <a:xfrm>
          <a:off x="2832100" y="1349692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139700</xdr:rowOff>
    </xdr:from>
    <xdr:to xmlns:xdr="http://schemas.openxmlformats.org/drawingml/2006/spreadsheetDrawing">
      <xdr:col>20</xdr:col>
      <xdr:colOff>38100</xdr:colOff>
      <xdr:row>78</xdr:row>
      <xdr:rowOff>67945</xdr:rowOff>
    </xdr:to>
    <xdr:sp macro="" textlink="">
      <xdr:nvSpPr>
        <xdr:cNvPr id="178" name="フローチャート: 判断 177"/>
        <xdr:cNvSpPr/>
      </xdr:nvSpPr>
      <xdr:spPr>
        <a:xfrm>
          <a:off x="3649980" y="1334135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85090</xdr:rowOff>
    </xdr:from>
    <xdr:ext cx="534035" cy="265430"/>
    <xdr:sp macro="" textlink="">
      <xdr:nvSpPr>
        <xdr:cNvPr id="179" name="テキスト ボックス 178"/>
        <xdr:cNvSpPr txBox="1"/>
      </xdr:nvSpPr>
      <xdr:spPr>
        <a:xfrm>
          <a:off x="3438525" y="1311529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123825</xdr:rowOff>
    </xdr:from>
    <xdr:to xmlns:xdr="http://schemas.openxmlformats.org/drawingml/2006/spreadsheetDrawing">
      <xdr:col>15</xdr:col>
      <xdr:colOff>50800</xdr:colOff>
      <xdr:row>78</xdr:row>
      <xdr:rowOff>129540</xdr:rowOff>
    </xdr:to>
    <xdr:cxnSp macro="">
      <xdr:nvCxnSpPr>
        <xdr:cNvPr id="180" name="直線コネクタ 179"/>
        <xdr:cNvCxnSpPr/>
      </xdr:nvCxnSpPr>
      <xdr:spPr>
        <a:xfrm flipV="1">
          <a:off x="1968500" y="1349692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129540</xdr:rowOff>
    </xdr:from>
    <xdr:to xmlns:xdr="http://schemas.openxmlformats.org/drawingml/2006/spreadsheetDrawing">
      <xdr:col>15</xdr:col>
      <xdr:colOff>101600</xdr:colOff>
      <xdr:row>78</xdr:row>
      <xdr:rowOff>58420</xdr:rowOff>
    </xdr:to>
    <xdr:sp macro="" textlink="">
      <xdr:nvSpPr>
        <xdr:cNvPr id="181" name="フローチャート: 判断 180"/>
        <xdr:cNvSpPr/>
      </xdr:nvSpPr>
      <xdr:spPr>
        <a:xfrm>
          <a:off x="2781300" y="133311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75565</xdr:rowOff>
    </xdr:from>
    <xdr:ext cx="534035" cy="264160"/>
    <xdr:sp macro="" textlink="">
      <xdr:nvSpPr>
        <xdr:cNvPr id="182" name="テキスト ボックス 181"/>
        <xdr:cNvSpPr txBox="1"/>
      </xdr:nvSpPr>
      <xdr:spPr>
        <a:xfrm>
          <a:off x="2574925" y="1310576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128270</xdr:rowOff>
    </xdr:from>
    <xdr:to xmlns:xdr="http://schemas.openxmlformats.org/drawingml/2006/spreadsheetDrawing">
      <xdr:col>10</xdr:col>
      <xdr:colOff>114300</xdr:colOff>
      <xdr:row>78</xdr:row>
      <xdr:rowOff>129540</xdr:rowOff>
    </xdr:to>
    <xdr:cxnSp macro="">
      <xdr:nvCxnSpPr>
        <xdr:cNvPr id="183" name="直線コネクタ 182"/>
        <xdr:cNvCxnSpPr/>
      </xdr:nvCxnSpPr>
      <xdr:spPr>
        <a:xfrm>
          <a:off x="1104900" y="1350137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147320</xdr:rowOff>
    </xdr:from>
    <xdr:to xmlns:xdr="http://schemas.openxmlformats.org/drawingml/2006/spreadsheetDrawing">
      <xdr:col>10</xdr:col>
      <xdr:colOff>165100</xdr:colOff>
      <xdr:row>78</xdr:row>
      <xdr:rowOff>76200</xdr:rowOff>
    </xdr:to>
    <xdr:sp macro="" textlink="">
      <xdr:nvSpPr>
        <xdr:cNvPr id="184" name="フローチャート: 判断 183"/>
        <xdr:cNvSpPr/>
      </xdr:nvSpPr>
      <xdr:spPr>
        <a:xfrm>
          <a:off x="1917700" y="133489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92710</xdr:rowOff>
    </xdr:from>
    <xdr:ext cx="534670" cy="264160"/>
    <xdr:sp macro="" textlink="">
      <xdr:nvSpPr>
        <xdr:cNvPr id="185" name="テキスト ボックス 184"/>
        <xdr:cNvSpPr txBox="1"/>
      </xdr:nvSpPr>
      <xdr:spPr>
        <a:xfrm>
          <a:off x="1706245" y="1312291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154940</xdr:rowOff>
    </xdr:from>
    <xdr:to xmlns:xdr="http://schemas.openxmlformats.org/drawingml/2006/spreadsheetDrawing">
      <xdr:col>6</xdr:col>
      <xdr:colOff>38100</xdr:colOff>
      <xdr:row>78</xdr:row>
      <xdr:rowOff>83185</xdr:rowOff>
    </xdr:to>
    <xdr:sp macro="" textlink="">
      <xdr:nvSpPr>
        <xdr:cNvPr id="186" name="フローチャート: 判断 185"/>
        <xdr:cNvSpPr/>
      </xdr:nvSpPr>
      <xdr:spPr>
        <a:xfrm>
          <a:off x="1054100" y="133565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100330</xdr:rowOff>
    </xdr:from>
    <xdr:ext cx="534035" cy="264795"/>
    <xdr:sp macro="" textlink="">
      <xdr:nvSpPr>
        <xdr:cNvPr id="187" name="テキスト ボックス 186"/>
        <xdr:cNvSpPr txBox="1"/>
      </xdr:nvSpPr>
      <xdr:spPr>
        <a:xfrm>
          <a:off x="842645" y="1313053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1365" cy="264795"/>
    <xdr:sp macro="" textlink="">
      <xdr:nvSpPr>
        <xdr:cNvPr id="188" name="テキスト ボックス 187"/>
        <xdr:cNvSpPr txBox="1"/>
      </xdr:nvSpPr>
      <xdr:spPr>
        <a:xfrm>
          <a:off x="432816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89" name="テキスト ボックス 188"/>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1365" cy="264795"/>
    <xdr:sp macro="" textlink="">
      <xdr:nvSpPr>
        <xdr:cNvPr id="190" name="テキスト ボックス 189"/>
        <xdr:cNvSpPr txBox="1"/>
      </xdr:nvSpPr>
      <xdr:spPr>
        <a:xfrm>
          <a:off x="264668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1" name="テキスト ボックス 190"/>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2" name="テキスト ボックス 191"/>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64770</xdr:rowOff>
    </xdr:from>
    <xdr:to xmlns:xdr="http://schemas.openxmlformats.org/drawingml/2006/spreadsheetDrawing">
      <xdr:col>24</xdr:col>
      <xdr:colOff>114300</xdr:colOff>
      <xdr:row>78</xdr:row>
      <xdr:rowOff>168275</xdr:rowOff>
    </xdr:to>
    <xdr:sp macro="" textlink="">
      <xdr:nvSpPr>
        <xdr:cNvPr id="193" name="楕円 192"/>
        <xdr:cNvSpPr/>
      </xdr:nvSpPr>
      <xdr:spPr>
        <a:xfrm>
          <a:off x="4462780" y="134378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152400</xdr:rowOff>
    </xdr:from>
    <xdr:ext cx="469900" cy="265430"/>
    <xdr:sp macro="" textlink="">
      <xdr:nvSpPr>
        <xdr:cNvPr id="194" name="維持補修費該当値テキスト"/>
        <xdr:cNvSpPr txBox="1"/>
      </xdr:nvSpPr>
      <xdr:spPr>
        <a:xfrm>
          <a:off x="4564380" y="1335405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73025</xdr:rowOff>
    </xdr:from>
    <xdr:to xmlns:xdr="http://schemas.openxmlformats.org/drawingml/2006/spreadsheetDrawing">
      <xdr:col>20</xdr:col>
      <xdr:colOff>38100</xdr:colOff>
      <xdr:row>79</xdr:row>
      <xdr:rowOff>1905</xdr:rowOff>
    </xdr:to>
    <xdr:sp macro="" textlink="">
      <xdr:nvSpPr>
        <xdr:cNvPr id="195" name="楕円 194"/>
        <xdr:cNvSpPr/>
      </xdr:nvSpPr>
      <xdr:spPr>
        <a:xfrm>
          <a:off x="3649980" y="134461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168275</xdr:rowOff>
    </xdr:from>
    <xdr:ext cx="469900" cy="264160"/>
    <xdr:sp macro="" textlink="">
      <xdr:nvSpPr>
        <xdr:cNvPr id="196" name="テキスト ボックス 195"/>
        <xdr:cNvSpPr txBox="1"/>
      </xdr:nvSpPr>
      <xdr:spPr>
        <a:xfrm>
          <a:off x="3470910" y="135413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71120</xdr:rowOff>
    </xdr:from>
    <xdr:to xmlns:xdr="http://schemas.openxmlformats.org/drawingml/2006/spreadsheetDrawing">
      <xdr:col>15</xdr:col>
      <xdr:colOff>101600</xdr:colOff>
      <xdr:row>79</xdr:row>
      <xdr:rowOff>0</xdr:rowOff>
    </xdr:to>
    <xdr:sp macro="" textlink="">
      <xdr:nvSpPr>
        <xdr:cNvPr id="197" name="楕円 196"/>
        <xdr:cNvSpPr/>
      </xdr:nvSpPr>
      <xdr:spPr>
        <a:xfrm>
          <a:off x="2781300" y="134442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166370</xdr:rowOff>
    </xdr:from>
    <xdr:ext cx="469265" cy="264160"/>
    <xdr:sp macro="" textlink="">
      <xdr:nvSpPr>
        <xdr:cNvPr id="198" name="テキスト ボックス 197"/>
        <xdr:cNvSpPr txBox="1"/>
      </xdr:nvSpPr>
      <xdr:spPr>
        <a:xfrm>
          <a:off x="2602230" y="1353947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78105</xdr:rowOff>
    </xdr:from>
    <xdr:to xmlns:xdr="http://schemas.openxmlformats.org/drawingml/2006/spreadsheetDrawing">
      <xdr:col>10</xdr:col>
      <xdr:colOff>165100</xdr:colOff>
      <xdr:row>79</xdr:row>
      <xdr:rowOff>6985</xdr:rowOff>
    </xdr:to>
    <xdr:sp macro="" textlink="">
      <xdr:nvSpPr>
        <xdr:cNvPr id="199" name="楕円 198"/>
        <xdr:cNvSpPr/>
      </xdr:nvSpPr>
      <xdr:spPr>
        <a:xfrm>
          <a:off x="1917700" y="134512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171450</xdr:rowOff>
    </xdr:from>
    <xdr:ext cx="469265" cy="264795"/>
    <xdr:sp macro="" textlink="">
      <xdr:nvSpPr>
        <xdr:cNvPr id="200" name="テキスト ボックス 199"/>
        <xdr:cNvSpPr txBox="1"/>
      </xdr:nvSpPr>
      <xdr:spPr>
        <a:xfrm>
          <a:off x="1738630" y="1354455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76835</xdr:rowOff>
    </xdr:from>
    <xdr:to xmlns:xdr="http://schemas.openxmlformats.org/drawingml/2006/spreadsheetDrawing">
      <xdr:col>6</xdr:col>
      <xdr:colOff>38100</xdr:colOff>
      <xdr:row>79</xdr:row>
      <xdr:rowOff>5080</xdr:rowOff>
    </xdr:to>
    <xdr:sp macro="" textlink="">
      <xdr:nvSpPr>
        <xdr:cNvPr id="201" name="楕円 200"/>
        <xdr:cNvSpPr/>
      </xdr:nvSpPr>
      <xdr:spPr>
        <a:xfrm>
          <a:off x="1054100" y="134499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171450</xdr:rowOff>
    </xdr:from>
    <xdr:ext cx="469900" cy="264795"/>
    <xdr:sp macro="" textlink="">
      <xdr:nvSpPr>
        <xdr:cNvPr id="202" name="テキスト ボックス 201"/>
        <xdr:cNvSpPr txBox="1"/>
      </xdr:nvSpPr>
      <xdr:spPr>
        <a:xfrm>
          <a:off x="875030" y="135445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3" name="正方形/長方形 202"/>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4" name="正方形/長方形 203"/>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6" name="正方形/長方形 205"/>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08" name="正方形/長方形 207"/>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30505"/>
    <xdr:sp macro="" textlink="">
      <xdr:nvSpPr>
        <xdr:cNvPr id="211" name="テキスト ボックス 210"/>
        <xdr:cNvSpPr txBox="1"/>
      </xdr:nvSpPr>
      <xdr:spPr>
        <a:xfrm>
          <a:off x="70866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4" name="テキスト ボックス 213"/>
        <xdr:cNvSpPr txBox="1"/>
      </xdr:nvSpPr>
      <xdr:spPr>
        <a:xfrm>
          <a:off x="50292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16" name="テキスト ボックス 215"/>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18" name="テキスト ボックス 217"/>
        <xdr:cNvSpPr txBox="1"/>
      </xdr:nvSpPr>
      <xdr:spPr>
        <a:xfrm>
          <a:off x="166370" y="1611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0" name="テキスト ボックス 219"/>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21" name="直線コネクタ 220"/>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95630" cy="264160"/>
    <xdr:sp macro="" textlink="">
      <xdr:nvSpPr>
        <xdr:cNvPr id="222" name="テキスト ボックス 221"/>
        <xdr:cNvSpPr txBox="1"/>
      </xdr:nvSpPr>
      <xdr:spPr>
        <a:xfrm>
          <a:off x="16637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3" name="直線コネクタ 222"/>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55880</xdr:rowOff>
    </xdr:from>
    <xdr:ext cx="685165" cy="264160"/>
    <xdr:sp macro="" textlink="">
      <xdr:nvSpPr>
        <xdr:cNvPr id="224" name="テキスト ボックス 223"/>
        <xdr:cNvSpPr txBox="1"/>
      </xdr:nvSpPr>
      <xdr:spPr>
        <a:xfrm>
          <a:off x="76200" y="14972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171450</xdr:rowOff>
    </xdr:from>
    <xdr:to xmlns:xdr="http://schemas.openxmlformats.org/drawingml/2006/spreadsheetDrawing">
      <xdr:col>24</xdr:col>
      <xdr:colOff>62865</xdr:colOff>
      <xdr:row>99</xdr:row>
      <xdr:rowOff>1905</xdr:rowOff>
    </xdr:to>
    <xdr:cxnSp macro="">
      <xdr:nvCxnSpPr>
        <xdr:cNvPr id="226" name="直線コネクタ 225"/>
        <xdr:cNvCxnSpPr/>
      </xdr:nvCxnSpPr>
      <xdr:spPr>
        <a:xfrm flipV="1">
          <a:off x="4511675" y="15601950"/>
          <a:ext cx="127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27" name="扶助費最小値テキスト"/>
        <xdr:cNvSpPr txBox="1"/>
      </xdr:nvSpPr>
      <xdr:spPr>
        <a:xfrm>
          <a:off x="456438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1905</xdr:rowOff>
    </xdr:from>
    <xdr:to xmlns:xdr="http://schemas.openxmlformats.org/drawingml/2006/spreadsheetDrawing">
      <xdr:col>24</xdr:col>
      <xdr:colOff>152400</xdr:colOff>
      <xdr:row>99</xdr:row>
      <xdr:rowOff>1905</xdr:rowOff>
    </xdr:to>
    <xdr:cxnSp macro="">
      <xdr:nvCxnSpPr>
        <xdr:cNvPr id="228" name="直線コネクタ 227"/>
        <xdr:cNvCxnSpPr/>
      </xdr:nvCxnSpPr>
      <xdr:spPr>
        <a:xfrm>
          <a:off x="4429760" y="169754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117475</xdr:rowOff>
    </xdr:from>
    <xdr:ext cx="598805" cy="264160"/>
    <xdr:sp macro="" textlink="">
      <xdr:nvSpPr>
        <xdr:cNvPr id="229" name="扶助費最大値テキスト"/>
        <xdr:cNvSpPr txBox="1"/>
      </xdr:nvSpPr>
      <xdr:spPr>
        <a:xfrm>
          <a:off x="4564380" y="1537652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744,945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171450</xdr:rowOff>
    </xdr:from>
    <xdr:to xmlns:xdr="http://schemas.openxmlformats.org/drawingml/2006/spreadsheetDrawing">
      <xdr:col>24</xdr:col>
      <xdr:colOff>152400</xdr:colOff>
      <xdr:row>90</xdr:row>
      <xdr:rowOff>171450</xdr:rowOff>
    </xdr:to>
    <xdr:cxnSp macro="">
      <xdr:nvCxnSpPr>
        <xdr:cNvPr id="230" name="直線コネクタ 229"/>
        <xdr:cNvCxnSpPr/>
      </xdr:nvCxnSpPr>
      <xdr:spPr>
        <a:xfrm>
          <a:off x="4429760" y="15601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1270</xdr:rowOff>
    </xdr:from>
    <xdr:to xmlns:xdr="http://schemas.openxmlformats.org/drawingml/2006/spreadsheetDrawing">
      <xdr:col>24</xdr:col>
      <xdr:colOff>63500</xdr:colOff>
      <xdr:row>99</xdr:row>
      <xdr:rowOff>4445</xdr:rowOff>
    </xdr:to>
    <xdr:cxnSp macro="">
      <xdr:nvCxnSpPr>
        <xdr:cNvPr id="231" name="直線コネクタ 230"/>
        <xdr:cNvCxnSpPr/>
      </xdr:nvCxnSpPr>
      <xdr:spPr>
        <a:xfrm flipV="1">
          <a:off x="3700780" y="1697482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58420</xdr:rowOff>
    </xdr:from>
    <xdr:ext cx="534670" cy="259080"/>
    <xdr:sp macro="" textlink="">
      <xdr:nvSpPr>
        <xdr:cNvPr id="232" name="扶助費平均値テキスト"/>
        <xdr:cNvSpPr txBox="1"/>
      </xdr:nvSpPr>
      <xdr:spPr>
        <a:xfrm>
          <a:off x="4564380" y="1668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35560</xdr:rowOff>
    </xdr:from>
    <xdr:to xmlns:xdr="http://schemas.openxmlformats.org/drawingml/2006/spreadsheetDrawing">
      <xdr:col>24</xdr:col>
      <xdr:colOff>114300</xdr:colOff>
      <xdr:row>98</xdr:row>
      <xdr:rowOff>137160</xdr:rowOff>
    </xdr:to>
    <xdr:sp macro="" textlink="">
      <xdr:nvSpPr>
        <xdr:cNvPr id="233" name="フローチャート: 判断 232"/>
        <xdr:cNvSpPr/>
      </xdr:nvSpPr>
      <xdr:spPr>
        <a:xfrm>
          <a:off x="4462780" y="1683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2540</xdr:rowOff>
    </xdr:from>
    <xdr:to xmlns:xdr="http://schemas.openxmlformats.org/drawingml/2006/spreadsheetDrawing">
      <xdr:col>19</xdr:col>
      <xdr:colOff>177800</xdr:colOff>
      <xdr:row>99</xdr:row>
      <xdr:rowOff>4445</xdr:rowOff>
    </xdr:to>
    <xdr:cxnSp macro="">
      <xdr:nvCxnSpPr>
        <xdr:cNvPr id="234" name="直線コネクタ 233"/>
        <xdr:cNvCxnSpPr/>
      </xdr:nvCxnSpPr>
      <xdr:spPr>
        <a:xfrm>
          <a:off x="2832100" y="1697609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40640</xdr:rowOff>
    </xdr:from>
    <xdr:to xmlns:xdr="http://schemas.openxmlformats.org/drawingml/2006/spreadsheetDrawing">
      <xdr:col>20</xdr:col>
      <xdr:colOff>38100</xdr:colOff>
      <xdr:row>98</xdr:row>
      <xdr:rowOff>141605</xdr:rowOff>
    </xdr:to>
    <xdr:sp macro="" textlink="">
      <xdr:nvSpPr>
        <xdr:cNvPr id="235" name="フローチャート: 判断 234"/>
        <xdr:cNvSpPr/>
      </xdr:nvSpPr>
      <xdr:spPr>
        <a:xfrm>
          <a:off x="3649980" y="168427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158115</xdr:rowOff>
    </xdr:from>
    <xdr:ext cx="534035" cy="258445"/>
    <xdr:sp macro="" textlink="">
      <xdr:nvSpPr>
        <xdr:cNvPr id="236" name="テキスト ボックス 235"/>
        <xdr:cNvSpPr txBox="1"/>
      </xdr:nvSpPr>
      <xdr:spPr>
        <a:xfrm>
          <a:off x="3438525" y="16617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161290</xdr:rowOff>
    </xdr:from>
    <xdr:to xmlns:xdr="http://schemas.openxmlformats.org/drawingml/2006/spreadsheetDrawing">
      <xdr:col>15</xdr:col>
      <xdr:colOff>50800</xdr:colOff>
      <xdr:row>99</xdr:row>
      <xdr:rowOff>2540</xdr:rowOff>
    </xdr:to>
    <xdr:cxnSp macro="">
      <xdr:nvCxnSpPr>
        <xdr:cNvPr id="237" name="直線コネクタ 236"/>
        <xdr:cNvCxnSpPr/>
      </xdr:nvCxnSpPr>
      <xdr:spPr>
        <a:xfrm>
          <a:off x="1968500" y="16963390"/>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36830</xdr:rowOff>
    </xdr:from>
    <xdr:to xmlns:xdr="http://schemas.openxmlformats.org/drawingml/2006/spreadsheetDrawing">
      <xdr:col>15</xdr:col>
      <xdr:colOff>101600</xdr:colOff>
      <xdr:row>98</xdr:row>
      <xdr:rowOff>138430</xdr:rowOff>
    </xdr:to>
    <xdr:sp macro="" textlink="">
      <xdr:nvSpPr>
        <xdr:cNvPr id="238" name="フローチャート: 判断 237"/>
        <xdr:cNvSpPr/>
      </xdr:nvSpPr>
      <xdr:spPr>
        <a:xfrm>
          <a:off x="27813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154940</xdr:rowOff>
    </xdr:from>
    <xdr:ext cx="534035" cy="258445"/>
    <xdr:sp macro="" textlink="">
      <xdr:nvSpPr>
        <xdr:cNvPr id="239" name="テキスト ボックス 238"/>
        <xdr:cNvSpPr txBox="1"/>
      </xdr:nvSpPr>
      <xdr:spPr>
        <a:xfrm>
          <a:off x="257492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161290</xdr:rowOff>
    </xdr:from>
    <xdr:to xmlns:xdr="http://schemas.openxmlformats.org/drawingml/2006/spreadsheetDrawing">
      <xdr:col>10</xdr:col>
      <xdr:colOff>114300</xdr:colOff>
      <xdr:row>98</xdr:row>
      <xdr:rowOff>168910</xdr:rowOff>
    </xdr:to>
    <xdr:cxnSp macro="">
      <xdr:nvCxnSpPr>
        <xdr:cNvPr id="240" name="直線コネクタ 239"/>
        <xdr:cNvCxnSpPr/>
      </xdr:nvCxnSpPr>
      <xdr:spPr>
        <a:xfrm flipV="1">
          <a:off x="1104900" y="1696339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34925</xdr:rowOff>
    </xdr:from>
    <xdr:to xmlns:xdr="http://schemas.openxmlformats.org/drawingml/2006/spreadsheetDrawing">
      <xdr:col>10</xdr:col>
      <xdr:colOff>165100</xdr:colOff>
      <xdr:row>98</xdr:row>
      <xdr:rowOff>136525</xdr:rowOff>
    </xdr:to>
    <xdr:sp macro="" textlink="">
      <xdr:nvSpPr>
        <xdr:cNvPr id="241" name="フローチャート: 判断 240"/>
        <xdr:cNvSpPr/>
      </xdr:nvSpPr>
      <xdr:spPr>
        <a:xfrm>
          <a:off x="1917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153035</xdr:rowOff>
    </xdr:from>
    <xdr:ext cx="534670" cy="259080"/>
    <xdr:sp macro="" textlink="">
      <xdr:nvSpPr>
        <xdr:cNvPr id="242" name="テキスト ボックス 241"/>
        <xdr:cNvSpPr txBox="1"/>
      </xdr:nvSpPr>
      <xdr:spPr>
        <a:xfrm>
          <a:off x="1706245" y="16612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45085</xdr:rowOff>
    </xdr:from>
    <xdr:to xmlns:xdr="http://schemas.openxmlformats.org/drawingml/2006/spreadsheetDrawing">
      <xdr:col>6</xdr:col>
      <xdr:colOff>38100</xdr:colOff>
      <xdr:row>98</xdr:row>
      <xdr:rowOff>146685</xdr:rowOff>
    </xdr:to>
    <xdr:sp macro="" textlink="">
      <xdr:nvSpPr>
        <xdr:cNvPr id="243" name="フローチャート: 判断 242"/>
        <xdr:cNvSpPr/>
      </xdr:nvSpPr>
      <xdr:spPr>
        <a:xfrm>
          <a:off x="1054100" y="168471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163195</xdr:rowOff>
    </xdr:from>
    <xdr:ext cx="534035" cy="259080"/>
    <xdr:sp macro="" textlink="">
      <xdr:nvSpPr>
        <xdr:cNvPr id="244" name="テキスト ボックス 243"/>
        <xdr:cNvSpPr txBox="1"/>
      </xdr:nvSpPr>
      <xdr:spPr>
        <a:xfrm>
          <a:off x="842645" y="16622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5" name="テキスト ボックス 244"/>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121920</xdr:rowOff>
    </xdr:from>
    <xdr:to xmlns:xdr="http://schemas.openxmlformats.org/drawingml/2006/spreadsheetDrawing">
      <xdr:col>24</xdr:col>
      <xdr:colOff>114300</xdr:colOff>
      <xdr:row>99</xdr:row>
      <xdr:rowOff>52070</xdr:rowOff>
    </xdr:to>
    <xdr:sp macro="" textlink="">
      <xdr:nvSpPr>
        <xdr:cNvPr id="250" name="楕円 249"/>
        <xdr:cNvSpPr/>
      </xdr:nvSpPr>
      <xdr:spPr>
        <a:xfrm>
          <a:off x="446278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36830</xdr:rowOff>
    </xdr:from>
    <xdr:ext cx="534670" cy="259080"/>
    <xdr:sp macro="" textlink="">
      <xdr:nvSpPr>
        <xdr:cNvPr id="251" name="扶助費該当値テキスト"/>
        <xdr:cNvSpPr txBox="1"/>
      </xdr:nvSpPr>
      <xdr:spPr>
        <a:xfrm>
          <a:off x="4564380" y="16838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125095</xdr:rowOff>
    </xdr:from>
    <xdr:to xmlns:xdr="http://schemas.openxmlformats.org/drawingml/2006/spreadsheetDrawing">
      <xdr:col>20</xdr:col>
      <xdr:colOff>38100</xdr:colOff>
      <xdr:row>99</xdr:row>
      <xdr:rowOff>55245</xdr:rowOff>
    </xdr:to>
    <xdr:sp macro="" textlink="">
      <xdr:nvSpPr>
        <xdr:cNvPr id="252" name="楕円 251"/>
        <xdr:cNvSpPr/>
      </xdr:nvSpPr>
      <xdr:spPr>
        <a:xfrm>
          <a:off x="3649980" y="169271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46355</xdr:rowOff>
    </xdr:from>
    <xdr:ext cx="534035" cy="259080"/>
    <xdr:sp macro="" textlink="">
      <xdr:nvSpPr>
        <xdr:cNvPr id="253" name="テキスト ボックス 252"/>
        <xdr:cNvSpPr txBox="1"/>
      </xdr:nvSpPr>
      <xdr:spPr>
        <a:xfrm>
          <a:off x="3438525" y="17019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123190</xdr:rowOff>
    </xdr:from>
    <xdr:to xmlns:xdr="http://schemas.openxmlformats.org/drawingml/2006/spreadsheetDrawing">
      <xdr:col>15</xdr:col>
      <xdr:colOff>101600</xdr:colOff>
      <xdr:row>99</xdr:row>
      <xdr:rowOff>53340</xdr:rowOff>
    </xdr:to>
    <xdr:sp macro="" textlink="">
      <xdr:nvSpPr>
        <xdr:cNvPr id="254" name="楕円 253"/>
        <xdr:cNvSpPr/>
      </xdr:nvSpPr>
      <xdr:spPr>
        <a:xfrm>
          <a:off x="2781300" y="1692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44450</xdr:rowOff>
    </xdr:from>
    <xdr:ext cx="534035" cy="259080"/>
    <xdr:sp macro="" textlink="">
      <xdr:nvSpPr>
        <xdr:cNvPr id="255" name="テキスト ボックス 254"/>
        <xdr:cNvSpPr txBox="1"/>
      </xdr:nvSpPr>
      <xdr:spPr>
        <a:xfrm>
          <a:off x="2574925" y="17018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110490</xdr:rowOff>
    </xdr:from>
    <xdr:to xmlns:xdr="http://schemas.openxmlformats.org/drawingml/2006/spreadsheetDrawing">
      <xdr:col>10</xdr:col>
      <xdr:colOff>165100</xdr:colOff>
      <xdr:row>99</xdr:row>
      <xdr:rowOff>40640</xdr:rowOff>
    </xdr:to>
    <xdr:sp macro="" textlink="">
      <xdr:nvSpPr>
        <xdr:cNvPr id="256" name="楕円 255"/>
        <xdr:cNvSpPr/>
      </xdr:nvSpPr>
      <xdr:spPr>
        <a:xfrm>
          <a:off x="19177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31750</xdr:rowOff>
    </xdr:from>
    <xdr:ext cx="534670" cy="258445"/>
    <xdr:sp macro="" textlink="">
      <xdr:nvSpPr>
        <xdr:cNvPr id="257" name="テキスト ボックス 256"/>
        <xdr:cNvSpPr txBox="1"/>
      </xdr:nvSpPr>
      <xdr:spPr>
        <a:xfrm>
          <a:off x="1706245" y="17005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118110</xdr:rowOff>
    </xdr:from>
    <xdr:to xmlns:xdr="http://schemas.openxmlformats.org/drawingml/2006/spreadsheetDrawing">
      <xdr:col>6</xdr:col>
      <xdr:colOff>38100</xdr:colOff>
      <xdr:row>99</xdr:row>
      <xdr:rowOff>48260</xdr:rowOff>
    </xdr:to>
    <xdr:sp macro="" textlink="">
      <xdr:nvSpPr>
        <xdr:cNvPr id="258" name="楕円 257"/>
        <xdr:cNvSpPr/>
      </xdr:nvSpPr>
      <xdr:spPr>
        <a:xfrm>
          <a:off x="1054100" y="169202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39370</xdr:rowOff>
    </xdr:from>
    <xdr:ext cx="534035" cy="259080"/>
    <xdr:sp macro="" textlink="">
      <xdr:nvSpPr>
        <xdr:cNvPr id="259" name="テキスト ボックス 258"/>
        <xdr:cNvSpPr txBox="1"/>
      </xdr:nvSpPr>
      <xdr:spPr>
        <a:xfrm>
          <a:off x="842645" y="1701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0" name="正方形/長方形 259"/>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1" name="正方形/長方形 260"/>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3" name="正方形/長方形 262"/>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5" name="正方形/長方形 264"/>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67" name="正方形/長方形 266"/>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30505"/>
    <xdr:sp macro="" textlink="">
      <xdr:nvSpPr>
        <xdr:cNvPr id="268" name="テキスト ボックス 267"/>
        <xdr:cNvSpPr txBox="1"/>
      </xdr:nvSpPr>
      <xdr:spPr>
        <a:xfrm>
          <a:off x="639318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69" name="直線コネクタ 268"/>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101600</xdr:rowOff>
    </xdr:from>
    <xdr:to xmlns:xdr="http://schemas.openxmlformats.org/drawingml/2006/spreadsheetDrawing">
      <xdr:col>59</xdr:col>
      <xdr:colOff>50800</xdr:colOff>
      <xdr:row>39</xdr:row>
      <xdr:rowOff>101600</xdr:rowOff>
    </xdr:to>
    <xdr:cxnSp macro="">
      <xdr:nvCxnSpPr>
        <xdr:cNvPr id="270" name="直線コネクタ 269"/>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130810</xdr:rowOff>
    </xdr:from>
    <xdr:ext cx="248285" cy="264795"/>
    <xdr:sp macro="" textlink="">
      <xdr:nvSpPr>
        <xdr:cNvPr id="271" name="テキスト ボックス 270"/>
        <xdr:cNvSpPr txBox="1"/>
      </xdr:nvSpPr>
      <xdr:spPr>
        <a:xfrm>
          <a:off x="6187440" y="6645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117475</xdr:rowOff>
    </xdr:from>
    <xdr:to xmlns:xdr="http://schemas.openxmlformats.org/drawingml/2006/spreadsheetDrawing">
      <xdr:col>59</xdr:col>
      <xdr:colOff>50800</xdr:colOff>
      <xdr:row>37</xdr:row>
      <xdr:rowOff>117475</xdr:rowOff>
    </xdr:to>
    <xdr:cxnSp macro="">
      <xdr:nvCxnSpPr>
        <xdr:cNvPr id="272" name="直線コネクタ 271"/>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147320</xdr:rowOff>
    </xdr:from>
    <xdr:ext cx="595630" cy="264160"/>
    <xdr:sp macro="" textlink="">
      <xdr:nvSpPr>
        <xdr:cNvPr id="273" name="テキスト ボックス 272"/>
        <xdr:cNvSpPr txBox="1"/>
      </xdr:nvSpPr>
      <xdr:spPr>
        <a:xfrm>
          <a:off x="5850890" y="631952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134620</xdr:rowOff>
    </xdr:from>
    <xdr:to xmlns:xdr="http://schemas.openxmlformats.org/drawingml/2006/spreadsheetDrawing">
      <xdr:col>59</xdr:col>
      <xdr:colOff>50800</xdr:colOff>
      <xdr:row>35</xdr:row>
      <xdr:rowOff>134620</xdr:rowOff>
    </xdr:to>
    <xdr:cxnSp macro="">
      <xdr:nvCxnSpPr>
        <xdr:cNvPr id="274" name="直線コネクタ 273"/>
        <xdr:cNvCxnSpPr/>
      </xdr:nvCxnSpPr>
      <xdr:spPr>
        <a:xfrm>
          <a:off x="6431280" y="6135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163830</xdr:rowOff>
    </xdr:from>
    <xdr:ext cx="595630" cy="265430"/>
    <xdr:sp macro="" textlink="">
      <xdr:nvSpPr>
        <xdr:cNvPr id="275" name="テキスト ボックス 274"/>
        <xdr:cNvSpPr txBox="1"/>
      </xdr:nvSpPr>
      <xdr:spPr>
        <a:xfrm>
          <a:off x="5850890" y="5993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151130</xdr:rowOff>
    </xdr:from>
    <xdr:to xmlns:xdr="http://schemas.openxmlformats.org/drawingml/2006/spreadsheetDrawing">
      <xdr:col>59</xdr:col>
      <xdr:colOff>50800</xdr:colOff>
      <xdr:row>33</xdr:row>
      <xdr:rowOff>151130</xdr:rowOff>
    </xdr:to>
    <xdr:cxnSp macro="">
      <xdr:nvCxnSpPr>
        <xdr:cNvPr id="276" name="直線コネクタ 275"/>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5630" cy="264795"/>
    <xdr:sp macro="" textlink="">
      <xdr:nvSpPr>
        <xdr:cNvPr id="277" name="テキスト ボックス 276"/>
        <xdr:cNvSpPr txBox="1"/>
      </xdr:nvSpPr>
      <xdr:spPr>
        <a:xfrm>
          <a:off x="5850890" y="56642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168275</xdr:rowOff>
    </xdr:from>
    <xdr:to xmlns:xdr="http://schemas.openxmlformats.org/drawingml/2006/spreadsheetDrawing">
      <xdr:col>59</xdr:col>
      <xdr:colOff>50800</xdr:colOff>
      <xdr:row>31</xdr:row>
      <xdr:rowOff>168275</xdr:rowOff>
    </xdr:to>
    <xdr:cxnSp macro="">
      <xdr:nvCxnSpPr>
        <xdr:cNvPr id="278" name="直線コネクタ 277"/>
        <xdr:cNvCxnSpPr/>
      </xdr:nvCxnSpPr>
      <xdr:spPr>
        <a:xfrm>
          <a:off x="6431280" y="5483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22860</xdr:rowOff>
    </xdr:from>
    <xdr:ext cx="595630" cy="264795"/>
    <xdr:sp macro="" textlink="">
      <xdr:nvSpPr>
        <xdr:cNvPr id="279" name="テキスト ボックス 278"/>
        <xdr:cNvSpPr txBox="1"/>
      </xdr:nvSpPr>
      <xdr:spPr>
        <a:xfrm>
          <a:off x="5850890" y="5337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9525</xdr:rowOff>
    </xdr:from>
    <xdr:to xmlns:xdr="http://schemas.openxmlformats.org/drawingml/2006/spreadsheetDrawing">
      <xdr:col>59</xdr:col>
      <xdr:colOff>50800</xdr:colOff>
      <xdr:row>30</xdr:row>
      <xdr:rowOff>9525</xdr:rowOff>
    </xdr:to>
    <xdr:cxnSp macro="">
      <xdr:nvCxnSpPr>
        <xdr:cNvPr id="280" name="直線コネクタ 279"/>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29</xdr:row>
      <xdr:rowOff>38735</xdr:rowOff>
    </xdr:from>
    <xdr:ext cx="685165" cy="265430"/>
    <xdr:sp macro="" textlink="">
      <xdr:nvSpPr>
        <xdr:cNvPr id="281" name="テキスト ボックス 280"/>
        <xdr:cNvSpPr txBox="1"/>
      </xdr:nvSpPr>
      <xdr:spPr>
        <a:xfrm>
          <a:off x="5760720" y="5010785"/>
          <a:ext cx="6851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2" name="直線コネクタ 281"/>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55880</xdr:rowOff>
    </xdr:from>
    <xdr:ext cx="685165" cy="264160"/>
    <xdr:sp macro="" textlink="">
      <xdr:nvSpPr>
        <xdr:cNvPr id="283" name="テキスト ボックス 282"/>
        <xdr:cNvSpPr txBox="1"/>
      </xdr:nvSpPr>
      <xdr:spPr>
        <a:xfrm>
          <a:off x="5760720" y="4685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4" name="補助費等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66040</xdr:rowOff>
    </xdr:from>
    <xdr:to xmlns:xdr="http://schemas.openxmlformats.org/drawingml/2006/spreadsheetDrawing">
      <xdr:col>54</xdr:col>
      <xdr:colOff>185420</xdr:colOff>
      <xdr:row>39</xdr:row>
      <xdr:rowOff>22225</xdr:rowOff>
    </xdr:to>
    <xdr:cxnSp macro="">
      <xdr:nvCxnSpPr>
        <xdr:cNvPr id="285" name="直線コネクタ 284"/>
        <xdr:cNvCxnSpPr/>
      </xdr:nvCxnSpPr>
      <xdr:spPr>
        <a:xfrm flipV="1">
          <a:off x="10198100" y="520954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26035</xdr:rowOff>
    </xdr:from>
    <xdr:ext cx="534035" cy="264795"/>
    <xdr:sp macro="" textlink="">
      <xdr:nvSpPr>
        <xdr:cNvPr id="286" name="補助費等最小値テキスト"/>
        <xdr:cNvSpPr txBox="1"/>
      </xdr:nvSpPr>
      <xdr:spPr>
        <a:xfrm>
          <a:off x="10248900" y="671258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22225</xdr:rowOff>
    </xdr:from>
    <xdr:to xmlns:xdr="http://schemas.openxmlformats.org/drawingml/2006/spreadsheetDrawing">
      <xdr:col>55</xdr:col>
      <xdr:colOff>88900</xdr:colOff>
      <xdr:row>39</xdr:row>
      <xdr:rowOff>22225</xdr:rowOff>
    </xdr:to>
    <xdr:cxnSp macro="">
      <xdr:nvCxnSpPr>
        <xdr:cNvPr id="287" name="直線コネクタ 286"/>
        <xdr:cNvCxnSpPr/>
      </xdr:nvCxnSpPr>
      <xdr:spPr>
        <a:xfrm>
          <a:off x="10114280" y="6708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10795</xdr:rowOff>
    </xdr:from>
    <xdr:ext cx="598170" cy="264795"/>
    <xdr:sp macro="" textlink="">
      <xdr:nvSpPr>
        <xdr:cNvPr id="288" name="補助費等最大値テキスト"/>
        <xdr:cNvSpPr txBox="1"/>
      </xdr:nvSpPr>
      <xdr:spPr>
        <a:xfrm>
          <a:off x="10248900" y="498284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66040</xdr:rowOff>
    </xdr:from>
    <xdr:to xmlns:xdr="http://schemas.openxmlformats.org/drawingml/2006/spreadsheetDrawing">
      <xdr:col>55</xdr:col>
      <xdr:colOff>88900</xdr:colOff>
      <xdr:row>30</xdr:row>
      <xdr:rowOff>66040</xdr:rowOff>
    </xdr:to>
    <xdr:cxnSp macro="">
      <xdr:nvCxnSpPr>
        <xdr:cNvPr id="289" name="直線コネクタ 288"/>
        <xdr:cNvCxnSpPr/>
      </xdr:nvCxnSpPr>
      <xdr:spPr>
        <a:xfrm>
          <a:off x="10114280" y="5209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95250</xdr:rowOff>
    </xdr:from>
    <xdr:to xmlns:xdr="http://schemas.openxmlformats.org/drawingml/2006/spreadsheetDrawing">
      <xdr:col>55</xdr:col>
      <xdr:colOff>0</xdr:colOff>
      <xdr:row>37</xdr:row>
      <xdr:rowOff>106680</xdr:rowOff>
    </xdr:to>
    <xdr:cxnSp macro="">
      <xdr:nvCxnSpPr>
        <xdr:cNvPr id="290" name="直線コネクタ 289"/>
        <xdr:cNvCxnSpPr/>
      </xdr:nvCxnSpPr>
      <xdr:spPr>
        <a:xfrm flipV="1">
          <a:off x="9385300" y="643890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46355</xdr:rowOff>
    </xdr:from>
    <xdr:ext cx="598170" cy="264795"/>
    <xdr:sp macro="" textlink="">
      <xdr:nvSpPr>
        <xdr:cNvPr id="291" name="補助費等平均値テキスト"/>
        <xdr:cNvSpPr txBox="1"/>
      </xdr:nvSpPr>
      <xdr:spPr>
        <a:xfrm>
          <a:off x="10248900" y="6390005"/>
          <a:ext cx="5981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67945</xdr:rowOff>
    </xdr:from>
    <xdr:to xmlns:xdr="http://schemas.openxmlformats.org/drawingml/2006/spreadsheetDrawing">
      <xdr:col>55</xdr:col>
      <xdr:colOff>50800</xdr:colOff>
      <xdr:row>37</xdr:row>
      <xdr:rowOff>171450</xdr:rowOff>
    </xdr:to>
    <xdr:sp macro="" textlink="">
      <xdr:nvSpPr>
        <xdr:cNvPr id="292" name="フローチャート: 判断 291"/>
        <xdr:cNvSpPr/>
      </xdr:nvSpPr>
      <xdr:spPr>
        <a:xfrm>
          <a:off x="10152380" y="64115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46355</xdr:rowOff>
    </xdr:from>
    <xdr:to xmlns:xdr="http://schemas.openxmlformats.org/drawingml/2006/spreadsheetDrawing">
      <xdr:col>50</xdr:col>
      <xdr:colOff>114300</xdr:colOff>
      <xdr:row>37</xdr:row>
      <xdr:rowOff>106680</xdr:rowOff>
    </xdr:to>
    <xdr:cxnSp macro="">
      <xdr:nvCxnSpPr>
        <xdr:cNvPr id="293" name="直線コネクタ 292"/>
        <xdr:cNvCxnSpPr/>
      </xdr:nvCxnSpPr>
      <xdr:spPr>
        <a:xfrm>
          <a:off x="8521700" y="6390005"/>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84455</xdr:rowOff>
    </xdr:from>
    <xdr:to xmlns:xdr="http://schemas.openxmlformats.org/drawingml/2006/spreadsheetDrawing">
      <xdr:col>50</xdr:col>
      <xdr:colOff>165100</xdr:colOff>
      <xdr:row>38</xdr:row>
      <xdr:rowOff>12700</xdr:rowOff>
    </xdr:to>
    <xdr:sp macro="" textlink="">
      <xdr:nvSpPr>
        <xdr:cNvPr id="294" name="フローチャート: 判断 293"/>
        <xdr:cNvSpPr/>
      </xdr:nvSpPr>
      <xdr:spPr>
        <a:xfrm>
          <a:off x="9334500" y="6428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38</xdr:row>
      <xdr:rowOff>3810</xdr:rowOff>
    </xdr:from>
    <xdr:ext cx="598170" cy="265430"/>
    <xdr:sp macro="" textlink="">
      <xdr:nvSpPr>
        <xdr:cNvPr id="295" name="テキスト ボックス 294"/>
        <xdr:cNvSpPr txBox="1"/>
      </xdr:nvSpPr>
      <xdr:spPr>
        <a:xfrm>
          <a:off x="9090660" y="6518910"/>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46355</xdr:rowOff>
    </xdr:from>
    <xdr:to xmlns:xdr="http://schemas.openxmlformats.org/drawingml/2006/spreadsheetDrawing">
      <xdr:col>45</xdr:col>
      <xdr:colOff>177800</xdr:colOff>
      <xdr:row>37</xdr:row>
      <xdr:rowOff>125730</xdr:rowOff>
    </xdr:to>
    <xdr:cxnSp macro="">
      <xdr:nvCxnSpPr>
        <xdr:cNvPr id="296" name="直線コネクタ 295"/>
        <xdr:cNvCxnSpPr/>
      </xdr:nvCxnSpPr>
      <xdr:spPr>
        <a:xfrm flipV="1">
          <a:off x="7653020" y="6390005"/>
          <a:ext cx="8686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72390</xdr:rowOff>
    </xdr:from>
    <xdr:to xmlns:xdr="http://schemas.openxmlformats.org/drawingml/2006/spreadsheetDrawing">
      <xdr:col>46</xdr:col>
      <xdr:colOff>38100</xdr:colOff>
      <xdr:row>38</xdr:row>
      <xdr:rowOff>1270</xdr:rowOff>
    </xdr:to>
    <xdr:sp macro="" textlink="">
      <xdr:nvSpPr>
        <xdr:cNvPr id="297" name="フローチャート: 判断 296"/>
        <xdr:cNvSpPr/>
      </xdr:nvSpPr>
      <xdr:spPr>
        <a:xfrm>
          <a:off x="8470900" y="64160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167640</xdr:rowOff>
    </xdr:from>
    <xdr:ext cx="598170" cy="264160"/>
    <xdr:sp macro="" textlink="">
      <xdr:nvSpPr>
        <xdr:cNvPr id="298" name="テキスト ボックス 297"/>
        <xdr:cNvSpPr txBox="1"/>
      </xdr:nvSpPr>
      <xdr:spPr>
        <a:xfrm>
          <a:off x="8227060" y="6511290"/>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125730</xdr:rowOff>
    </xdr:from>
    <xdr:to xmlns:xdr="http://schemas.openxmlformats.org/drawingml/2006/spreadsheetDrawing">
      <xdr:col>41</xdr:col>
      <xdr:colOff>50800</xdr:colOff>
      <xdr:row>38</xdr:row>
      <xdr:rowOff>2540</xdr:rowOff>
    </xdr:to>
    <xdr:cxnSp macro="">
      <xdr:nvCxnSpPr>
        <xdr:cNvPr id="299" name="直線コネクタ 298"/>
        <xdr:cNvCxnSpPr/>
      </xdr:nvCxnSpPr>
      <xdr:spPr>
        <a:xfrm flipV="1">
          <a:off x="6789420" y="6469380"/>
          <a:ext cx="8636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97790</xdr:rowOff>
    </xdr:from>
    <xdr:to xmlns:xdr="http://schemas.openxmlformats.org/drawingml/2006/spreadsheetDrawing">
      <xdr:col>41</xdr:col>
      <xdr:colOff>101600</xdr:colOff>
      <xdr:row>38</xdr:row>
      <xdr:rowOff>26035</xdr:rowOff>
    </xdr:to>
    <xdr:sp macro="" textlink="">
      <xdr:nvSpPr>
        <xdr:cNvPr id="300" name="フローチャート: 判断 299"/>
        <xdr:cNvSpPr/>
      </xdr:nvSpPr>
      <xdr:spPr>
        <a:xfrm>
          <a:off x="7602220" y="6441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16510</xdr:rowOff>
    </xdr:from>
    <xdr:ext cx="598805" cy="264795"/>
    <xdr:sp macro="" textlink="">
      <xdr:nvSpPr>
        <xdr:cNvPr id="301" name="テキスト ボックス 300"/>
        <xdr:cNvSpPr txBox="1"/>
      </xdr:nvSpPr>
      <xdr:spPr>
        <a:xfrm>
          <a:off x="7363460" y="65316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106045</xdr:rowOff>
    </xdr:from>
    <xdr:to xmlns:xdr="http://schemas.openxmlformats.org/drawingml/2006/spreadsheetDrawing">
      <xdr:col>36</xdr:col>
      <xdr:colOff>165100</xdr:colOff>
      <xdr:row>38</xdr:row>
      <xdr:rowOff>34925</xdr:rowOff>
    </xdr:to>
    <xdr:sp macro="" textlink="">
      <xdr:nvSpPr>
        <xdr:cNvPr id="302" name="フローチャート: 判断 301"/>
        <xdr:cNvSpPr/>
      </xdr:nvSpPr>
      <xdr:spPr>
        <a:xfrm>
          <a:off x="6738620" y="64496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52070</xdr:rowOff>
    </xdr:from>
    <xdr:ext cx="598170" cy="264160"/>
    <xdr:sp macro="" textlink="">
      <xdr:nvSpPr>
        <xdr:cNvPr id="303" name="テキスト ボックス 302"/>
        <xdr:cNvSpPr txBox="1"/>
      </xdr:nvSpPr>
      <xdr:spPr>
        <a:xfrm>
          <a:off x="6494780" y="6224270"/>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4" name="テキスト ボックス 303"/>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5" name="テキスト ボックス 304"/>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6" name="テキスト ボックス 305"/>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61365" cy="264795"/>
    <xdr:sp macro="" textlink="">
      <xdr:nvSpPr>
        <xdr:cNvPr id="307" name="テキスト ボックス 306"/>
        <xdr:cNvSpPr txBox="1"/>
      </xdr:nvSpPr>
      <xdr:spPr>
        <a:xfrm>
          <a:off x="74676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08" name="テキスト ボックス 307"/>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43815</xdr:rowOff>
    </xdr:from>
    <xdr:to xmlns:xdr="http://schemas.openxmlformats.org/drawingml/2006/spreadsheetDrawing">
      <xdr:col>55</xdr:col>
      <xdr:colOff>50800</xdr:colOff>
      <xdr:row>37</xdr:row>
      <xdr:rowOff>147320</xdr:rowOff>
    </xdr:to>
    <xdr:sp macro="" textlink="">
      <xdr:nvSpPr>
        <xdr:cNvPr id="309" name="楕円 308"/>
        <xdr:cNvSpPr/>
      </xdr:nvSpPr>
      <xdr:spPr>
        <a:xfrm>
          <a:off x="10152380" y="638746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66675</xdr:rowOff>
    </xdr:from>
    <xdr:ext cx="598170" cy="264795"/>
    <xdr:sp macro="" textlink="">
      <xdr:nvSpPr>
        <xdr:cNvPr id="310" name="補助費等該当値テキスト"/>
        <xdr:cNvSpPr txBox="1"/>
      </xdr:nvSpPr>
      <xdr:spPr>
        <a:xfrm>
          <a:off x="10248900" y="623887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55245</xdr:rowOff>
    </xdr:from>
    <xdr:to xmlns:xdr="http://schemas.openxmlformats.org/drawingml/2006/spreadsheetDrawing">
      <xdr:col>50</xdr:col>
      <xdr:colOff>165100</xdr:colOff>
      <xdr:row>37</xdr:row>
      <xdr:rowOff>159385</xdr:rowOff>
    </xdr:to>
    <xdr:sp macro="" textlink="">
      <xdr:nvSpPr>
        <xdr:cNvPr id="311" name="楕円 310"/>
        <xdr:cNvSpPr/>
      </xdr:nvSpPr>
      <xdr:spPr>
        <a:xfrm>
          <a:off x="9334500" y="63988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635</xdr:rowOff>
    </xdr:from>
    <xdr:ext cx="598170" cy="264795"/>
    <xdr:sp macro="" textlink="">
      <xdr:nvSpPr>
        <xdr:cNvPr id="312" name="テキスト ボックス 311"/>
        <xdr:cNvSpPr txBox="1"/>
      </xdr:nvSpPr>
      <xdr:spPr>
        <a:xfrm>
          <a:off x="9090660" y="617283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169545</xdr:rowOff>
    </xdr:from>
    <xdr:to xmlns:xdr="http://schemas.openxmlformats.org/drawingml/2006/spreadsheetDrawing">
      <xdr:col>46</xdr:col>
      <xdr:colOff>38100</xdr:colOff>
      <xdr:row>37</xdr:row>
      <xdr:rowOff>98425</xdr:rowOff>
    </xdr:to>
    <xdr:sp macro="" textlink="">
      <xdr:nvSpPr>
        <xdr:cNvPr id="313" name="楕円 312"/>
        <xdr:cNvSpPr/>
      </xdr:nvSpPr>
      <xdr:spPr>
        <a:xfrm>
          <a:off x="8470900" y="63417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114935</xdr:rowOff>
    </xdr:from>
    <xdr:ext cx="598170" cy="264795"/>
    <xdr:sp macro="" textlink="">
      <xdr:nvSpPr>
        <xdr:cNvPr id="314" name="テキスト ボックス 313"/>
        <xdr:cNvSpPr txBox="1"/>
      </xdr:nvSpPr>
      <xdr:spPr>
        <a:xfrm>
          <a:off x="8227060" y="611568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73660</xdr:rowOff>
    </xdr:from>
    <xdr:to xmlns:xdr="http://schemas.openxmlformats.org/drawingml/2006/spreadsheetDrawing">
      <xdr:col>41</xdr:col>
      <xdr:colOff>101600</xdr:colOff>
      <xdr:row>38</xdr:row>
      <xdr:rowOff>2540</xdr:rowOff>
    </xdr:to>
    <xdr:sp macro="" textlink="">
      <xdr:nvSpPr>
        <xdr:cNvPr id="315" name="楕円 314"/>
        <xdr:cNvSpPr/>
      </xdr:nvSpPr>
      <xdr:spPr>
        <a:xfrm>
          <a:off x="7602220" y="6417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19685</xdr:rowOff>
    </xdr:from>
    <xdr:ext cx="598805" cy="264795"/>
    <xdr:sp macro="" textlink="">
      <xdr:nvSpPr>
        <xdr:cNvPr id="316" name="テキスト ボックス 315"/>
        <xdr:cNvSpPr txBox="1"/>
      </xdr:nvSpPr>
      <xdr:spPr>
        <a:xfrm>
          <a:off x="7363460" y="619188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125730</xdr:rowOff>
    </xdr:from>
    <xdr:to xmlns:xdr="http://schemas.openxmlformats.org/drawingml/2006/spreadsheetDrawing">
      <xdr:col>36</xdr:col>
      <xdr:colOff>165100</xdr:colOff>
      <xdr:row>38</xdr:row>
      <xdr:rowOff>54610</xdr:rowOff>
    </xdr:to>
    <xdr:sp macro="" textlink="">
      <xdr:nvSpPr>
        <xdr:cNvPr id="317" name="楕円 316"/>
        <xdr:cNvSpPr/>
      </xdr:nvSpPr>
      <xdr:spPr>
        <a:xfrm>
          <a:off x="6738620" y="64693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45720</xdr:rowOff>
    </xdr:from>
    <xdr:ext cx="598170" cy="264795"/>
    <xdr:sp macro="" textlink="">
      <xdr:nvSpPr>
        <xdr:cNvPr id="318" name="テキスト ボックス 317"/>
        <xdr:cNvSpPr txBox="1"/>
      </xdr:nvSpPr>
      <xdr:spPr>
        <a:xfrm>
          <a:off x="6494780" y="656082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19" name="正方形/長方形 318"/>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0" name="正方形/長方形 319"/>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2" name="正方形/長方形 321"/>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4" name="正方形/長方形 323"/>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6" name="正方形/長方形 325"/>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30505"/>
    <xdr:sp macro="" textlink="">
      <xdr:nvSpPr>
        <xdr:cNvPr id="327" name="テキスト ボックス 326"/>
        <xdr:cNvSpPr txBox="1"/>
      </xdr:nvSpPr>
      <xdr:spPr>
        <a:xfrm>
          <a:off x="639318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28" name="直線コネクタ 327"/>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45720</xdr:rowOff>
    </xdr:from>
    <xdr:to xmlns:xdr="http://schemas.openxmlformats.org/drawingml/2006/spreadsheetDrawing">
      <xdr:col>59</xdr:col>
      <xdr:colOff>50800</xdr:colOff>
      <xdr:row>59</xdr:row>
      <xdr:rowOff>45720</xdr:rowOff>
    </xdr:to>
    <xdr:cxnSp macro="">
      <xdr:nvCxnSpPr>
        <xdr:cNvPr id="329" name="直線コネクタ 328"/>
        <xdr:cNvCxnSpPr/>
      </xdr:nvCxnSpPr>
      <xdr:spPr>
        <a:xfrm>
          <a:off x="6431280" y="1016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75565</xdr:rowOff>
    </xdr:from>
    <xdr:ext cx="248285" cy="264160"/>
    <xdr:sp macro="" textlink="">
      <xdr:nvSpPr>
        <xdr:cNvPr id="330" name="テキスト ボックス 329"/>
        <xdr:cNvSpPr txBox="1"/>
      </xdr:nvSpPr>
      <xdr:spPr>
        <a:xfrm>
          <a:off x="6187440" y="10019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1" name="直線コネクタ 330"/>
        <xdr:cNvCxnSpPr/>
      </xdr:nvCxnSpPr>
      <xdr:spPr>
        <a:xfrm>
          <a:off x="6431280" y="977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36195</xdr:rowOff>
    </xdr:from>
    <xdr:ext cx="685165" cy="264160"/>
    <xdr:sp macro="" textlink="">
      <xdr:nvSpPr>
        <xdr:cNvPr id="332" name="テキスト ボックス 331"/>
        <xdr:cNvSpPr txBox="1"/>
      </xdr:nvSpPr>
      <xdr:spPr>
        <a:xfrm>
          <a:off x="5760720" y="9637395"/>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143510</xdr:rowOff>
    </xdr:from>
    <xdr:to xmlns:xdr="http://schemas.openxmlformats.org/drawingml/2006/spreadsheetDrawing">
      <xdr:col>59</xdr:col>
      <xdr:colOff>50800</xdr:colOff>
      <xdr:row>54</xdr:row>
      <xdr:rowOff>143510</xdr:rowOff>
    </xdr:to>
    <xdr:cxnSp macro="">
      <xdr:nvCxnSpPr>
        <xdr:cNvPr id="333" name="直線コネクタ 332"/>
        <xdr:cNvCxnSpPr/>
      </xdr:nvCxnSpPr>
      <xdr:spPr>
        <a:xfrm>
          <a:off x="6431280" y="940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171450</xdr:rowOff>
    </xdr:from>
    <xdr:ext cx="685165" cy="264795"/>
    <xdr:sp macro="" textlink="">
      <xdr:nvSpPr>
        <xdr:cNvPr id="334" name="テキスト ボックス 333"/>
        <xdr:cNvSpPr txBox="1"/>
      </xdr:nvSpPr>
      <xdr:spPr>
        <a:xfrm>
          <a:off x="5760720" y="9258300"/>
          <a:ext cx="6851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104140</xdr:rowOff>
    </xdr:from>
    <xdr:to xmlns:xdr="http://schemas.openxmlformats.org/drawingml/2006/spreadsheetDrawing">
      <xdr:col>59</xdr:col>
      <xdr:colOff>50800</xdr:colOff>
      <xdr:row>52</xdr:row>
      <xdr:rowOff>104140</xdr:rowOff>
    </xdr:to>
    <xdr:cxnSp macro="">
      <xdr:nvCxnSpPr>
        <xdr:cNvPr id="335" name="直線コネクタ 334"/>
        <xdr:cNvCxnSpPr/>
      </xdr:nvCxnSpPr>
      <xdr:spPr>
        <a:xfrm>
          <a:off x="6431280" y="9019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133985</xdr:rowOff>
    </xdr:from>
    <xdr:ext cx="685165" cy="264795"/>
    <xdr:sp macro="" textlink="">
      <xdr:nvSpPr>
        <xdr:cNvPr id="336" name="テキスト ボックス 335"/>
        <xdr:cNvSpPr txBox="1"/>
      </xdr:nvSpPr>
      <xdr:spPr>
        <a:xfrm>
          <a:off x="5760720" y="8877935"/>
          <a:ext cx="6851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65405</xdr:rowOff>
    </xdr:from>
    <xdr:to xmlns:xdr="http://schemas.openxmlformats.org/drawingml/2006/spreadsheetDrawing">
      <xdr:col>59</xdr:col>
      <xdr:colOff>50800</xdr:colOff>
      <xdr:row>50</xdr:row>
      <xdr:rowOff>65405</xdr:rowOff>
    </xdr:to>
    <xdr:cxnSp macro="">
      <xdr:nvCxnSpPr>
        <xdr:cNvPr id="337" name="直線コネクタ 336"/>
        <xdr:cNvCxnSpPr/>
      </xdr:nvCxnSpPr>
      <xdr:spPr>
        <a:xfrm>
          <a:off x="6431280" y="8637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94615</xdr:rowOff>
    </xdr:from>
    <xdr:ext cx="685165" cy="264160"/>
    <xdr:sp macro="" textlink="">
      <xdr:nvSpPr>
        <xdr:cNvPr id="338" name="テキスト ボックス 337"/>
        <xdr:cNvSpPr txBox="1"/>
      </xdr:nvSpPr>
      <xdr:spPr>
        <a:xfrm>
          <a:off x="5760720" y="8495665"/>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9" name="直線コネクタ 338"/>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55880</xdr:rowOff>
    </xdr:from>
    <xdr:ext cx="685165" cy="264160"/>
    <xdr:sp macro="" textlink="">
      <xdr:nvSpPr>
        <xdr:cNvPr id="340" name="テキスト ボックス 339"/>
        <xdr:cNvSpPr txBox="1"/>
      </xdr:nvSpPr>
      <xdr:spPr>
        <a:xfrm>
          <a:off x="5760720" y="8114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1" name="普通建設事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49</xdr:row>
      <xdr:rowOff>139065</xdr:rowOff>
    </xdr:from>
    <xdr:to xmlns:xdr="http://schemas.openxmlformats.org/drawingml/2006/spreadsheetDrawing">
      <xdr:col>54</xdr:col>
      <xdr:colOff>185420</xdr:colOff>
      <xdr:row>59</xdr:row>
      <xdr:rowOff>33020</xdr:rowOff>
    </xdr:to>
    <xdr:cxnSp macro="">
      <xdr:nvCxnSpPr>
        <xdr:cNvPr id="342" name="直線コネクタ 341"/>
        <xdr:cNvCxnSpPr/>
      </xdr:nvCxnSpPr>
      <xdr:spPr>
        <a:xfrm flipV="1">
          <a:off x="10198100" y="8540115"/>
          <a:ext cx="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36830</xdr:rowOff>
    </xdr:from>
    <xdr:ext cx="534035" cy="264160"/>
    <xdr:sp macro="" textlink="">
      <xdr:nvSpPr>
        <xdr:cNvPr id="343" name="普通建設事業費最小値テキスト"/>
        <xdr:cNvSpPr txBox="1"/>
      </xdr:nvSpPr>
      <xdr:spPr>
        <a:xfrm>
          <a:off x="10248900" y="1015238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33020</xdr:rowOff>
    </xdr:from>
    <xdr:to xmlns:xdr="http://schemas.openxmlformats.org/drawingml/2006/spreadsheetDrawing">
      <xdr:col>55</xdr:col>
      <xdr:colOff>88900</xdr:colOff>
      <xdr:row>59</xdr:row>
      <xdr:rowOff>33020</xdr:rowOff>
    </xdr:to>
    <xdr:cxnSp macro="">
      <xdr:nvCxnSpPr>
        <xdr:cNvPr id="344" name="直線コネクタ 343"/>
        <xdr:cNvCxnSpPr/>
      </xdr:nvCxnSpPr>
      <xdr:spPr>
        <a:xfrm>
          <a:off x="10114280" y="10148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84455</xdr:rowOff>
    </xdr:from>
    <xdr:ext cx="689610" cy="265430"/>
    <xdr:sp macro="" textlink="">
      <xdr:nvSpPr>
        <xdr:cNvPr id="345" name="普通建設事業費最大値テキスト"/>
        <xdr:cNvSpPr txBox="1"/>
      </xdr:nvSpPr>
      <xdr:spPr>
        <a:xfrm>
          <a:off x="10248900" y="8314055"/>
          <a:ext cx="68961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139065</xdr:rowOff>
    </xdr:from>
    <xdr:to xmlns:xdr="http://schemas.openxmlformats.org/drawingml/2006/spreadsheetDrawing">
      <xdr:col>55</xdr:col>
      <xdr:colOff>88900</xdr:colOff>
      <xdr:row>49</xdr:row>
      <xdr:rowOff>139065</xdr:rowOff>
    </xdr:to>
    <xdr:cxnSp macro="">
      <xdr:nvCxnSpPr>
        <xdr:cNvPr id="346" name="直線コネクタ 345"/>
        <xdr:cNvCxnSpPr/>
      </xdr:nvCxnSpPr>
      <xdr:spPr>
        <a:xfrm>
          <a:off x="10114280" y="8540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6985</xdr:rowOff>
    </xdr:from>
    <xdr:to xmlns:xdr="http://schemas.openxmlformats.org/drawingml/2006/spreadsheetDrawing">
      <xdr:col>55</xdr:col>
      <xdr:colOff>0</xdr:colOff>
      <xdr:row>59</xdr:row>
      <xdr:rowOff>20320</xdr:rowOff>
    </xdr:to>
    <xdr:cxnSp macro="">
      <xdr:nvCxnSpPr>
        <xdr:cNvPr id="347" name="直線コネクタ 346"/>
        <xdr:cNvCxnSpPr/>
      </xdr:nvCxnSpPr>
      <xdr:spPr>
        <a:xfrm flipV="1">
          <a:off x="9385300" y="1012253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87630</xdr:rowOff>
    </xdr:from>
    <xdr:ext cx="598170" cy="264795"/>
    <xdr:sp macro="" textlink="">
      <xdr:nvSpPr>
        <xdr:cNvPr id="348" name="普通建設事業費平均値テキスト"/>
        <xdr:cNvSpPr txBox="1"/>
      </xdr:nvSpPr>
      <xdr:spPr>
        <a:xfrm>
          <a:off x="10248900" y="9860280"/>
          <a:ext cx="5981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64770</xdr:rowOff>
    </xdr:from>
    <xdr:to xmlns:xdr="http://schemas.openxmlformats.org/drawingml/2006/spreadsheetDrawing">
      <xdr:col>55</xdr:col>
      <xdr:colOff>50800</xdr:colOff>
      <xdr:row>58</xdr:row>
      <xdr:rowOff>168275</xdr:rowOff>
    </xdr:to>
    <xdr:sp macro="" textlink="">
      <xdr:nvSpPr>
        <xdr:cNvPr id="349" name="フローチャート: 判断 348"/>
        <xdr:cNvSpPr/>
      </xdr:nvSpPr>
      <xdr:spPr>
        <a:xfrm>
          <a:off x="10152380" y="100088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171450</xdr:rowOff>
    </xdr:from>
    <xdr:to xmlns:xdr="http://schemas.openxmlformats.org/drawingml/2006/spreadsheetDrawing">
      <xdr:col>50</xdr:col>
      <xdr:colOff>114300</xdr:colOff>
      <xdr:row>59</xdr:row>
      <xdr:rowOff>20320</xdr:rowOff>
    </xdr:to>
    <xdr:cxnSp macro="">
      <xdr:nvCxnSpPr>
        <xdr:cNvPr id="350" name="直線コネクタ 349"/>
        <xdr:cNvCxnSpPr/>
      </xdr:nvCxnSpPr>
      <xdr:spPr>
        <a:xfrm>
          <a:off x="8521700" y="1011555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167005</xdr:rowOff>
    </xdr:to>
    <xdr:sp macro="" textlink="">
      <xdr:nvSpPr>
        <xdr:cNvPr id="351" name="フローチャート: 判断 350"/>
        <xdr:cNvSpPr/>
      </xdr:nvSpPr>
      <xdr:spPr>
        <a:xfrm>
          <a:off x="9334500" y="100076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8890</xdr:rowOff>
    </xdr:from>
    <xdr:ext cx="598170" cy="264795"/>
    <xdr:sp macro="" textlink="">
      <xdr:nvSpPr>
        <xdr:cNvPr id="352" name="テキスト ボックス 351"/>
        <xdr:cNvSpPr txBox="1"/>
      </xdr:nvSpPr>
      <xdr:spPr>
        <a:xfrm>
          <a:off x="9090660" y="978154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163195</xdr:rowOff>
    </xdr:from>
    <xdr:to xmlns:xdr="http://schemas.openxmlformats.org/drawingml/2006/spreadsheetDrawing">
      <xdr:col>45</xdr:col>
      <xdr:colOff>177800</xdr:colOff>
      <xdr:row>58</xdr:row>
      <xdr:rowOff>171450</xdr:rowOff>
    </xdr:to>
    <xdr:cxnSp macro="">
      <xdr:nvCxnSpPr>
        <xdr:cNvPr id="353" name="直線コネクタ 352"/>
        <xdr:cNvCxnSpPr/>
      </xdr:nvCxnSpPr>
      <xdr:spPr>
        <a:xfrm>
          <a:off x="7653020" y="1010729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55245</xdr:rowOff>
    </xdr:from>
    <xdr:to xmlns:xdr="http://schemas.openxmlformats.org/drawingml/2006/spreadsheetDrawing">
      <xdr:col>46</xdr:col>
      <xdr:colOff>38100</xdr:colOff>
      <xdr:row>58</xdr:row>
      <xdr:rowOff>159385</xdr:rowOff>
    </xdr:to>
    <xdr:sp macro="" textlink="">
      <xdr:nvSpPr>
        <xdr:cNvPr id="354" name="フローチャート: 判断 353"/>
        <xdr:cNvSpPr/>
      </xdr:nvSpPr>
      <xdr:spPr>
        <a:xfrm>
          <a:off x="8470900" y="999934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635</xdr:rowOff>
    </xdr:from>
    <xdr:ext cx="598170" cy="264795"/>
    <xdr:sp macro="" textlink="">
      <xdr:nvSpPr>
        <xdr:cNvPr id="355" name="テキスト ボックス 354"/>
        <xdr:cNvSpPr txBox="1"/>
      </xdr:nvSpPr>
      <xdr:spPr>
        <a:xfrm>
          <a:off x="8227060" y="977328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156845</xdr:rowOff>
    </xdr:from>
    <xdr:to xmlns:xdr="http://schemas.openxmlformats.org/drawingml/2006/spreadsheetDrawing">
      <xdr:col>41</xdr:col>
      <xdr:colOff>50800</xdr:colOff>
      <xdr:row>58</xdr:row>
      <xdr:rowOff>163195</xdr:rowOff>
    </xdr:to>
    <xdr:cxnSp macro="">
      <xdr:nvCxnSpPr>
        <xdr:cNvPr id="356" name="直線コネクタ 355"/>
        <xdr:cNvCxnSpPr/>
      </xdr:nvCxnSpPr>
      <xdr:spPr>
        <a:xfrm>
          <a:off x="6789420" y="1010094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55245</xdr:rowOff>
    </xdr:from>
    <xdr:to xmlns:xdr="http://schemas.openxmlformats.org/drawingml/2006/spreadsheetDrawing">
      <xdr:col>41</xdr:col>
      <xdr:colOff>101600</xdr:colOff>
      <xdr:row>58</xdr:row>
      <xdr:rowOff>159385</xdr:rowOff>
    </xdr:to>
    <xdr:sp macro="" textlink="">
      <xdr:nvSpPr>
        <xdr:cNvPr id="357" name="フローチャート: 判断 356"/>
        <xdr:cNvSpPr/>
      </xdr:nvSpPr>
      <xdr:spPr>
        <a:xfrm>
          <a:off x="7602220" y="99993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635</xdr:rowOff>
    </xdr:from>
    <xdr:ext cx="598805" cy="264795"/>
    <xdr:sp macro="" textlink="">
      <xdr:nvSpPr>
        <xdr:cNvPr id="358" name="テキスト ボックス 357"/>
        <xdr:cNvSpPr txBox="1"/>
      </xdr:nvSpPr>
      <xdr:spPr>
        <a:xfrm>
          <a:off x="7363460" y="977328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59690</xdr:rowOff>
    </xdr:from>
    <xdr:to xmlns:xdr="http://schemas.openxmlformats.org/drawingml/2006/spreadsheetDrawing">
      <xdr:col>36</xdr:col>
      <xdr:colOff>165100</xdr:colOff>
      <xdr:row>58</xdr:row>
      <xdr:rowOff>163195</xdr:rowOff>
    </xdr:to>
    <xdr:sp macro="" textlink="">
      <xdr:nvSpPr>
        <xdr:cNvPr id="359" name="フローチャート: 判断 358"/>
        <xdr:cNvSpPr/>
      </xdr:nvSpPr>
      <xdr:spPr>
        <a:xfrm>
          <a:off x="6738620" y="10003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5080</xdr:rowOff>
    </xdr:from>
    <xdr:ext cx="598170" cy="265430"/>
    <xdr:sp macro="" textlink="">
      <xdr:nvSpPr>
        <xdr:cNvPr id="360" name="テキスト ボックス 359"/>
        <xdr:cNvSpPr txBox="1"/>
      </xdr:nvSpPr>
      <xdr:spPr>
        <a:xfrm>
          <a:off x="6494780" y="9777730"/>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1" name="テキスト ボックス 360"/>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2" name="テキスト ボックス 361"/>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3" name="テキスト ボックス 362"/>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61365" cy="264795"/>
    <xdr:sp macro="" textlink="">
      <xdr:nvSpPr>
        <xdr:cNvPr id="364" name="テキスト ボックス 363"/>
        <xdr:cNvSpPr txBox="1"/>
      </xdr:nvSpPr>
      <xdr:spPr>
        <a:xfrm>
          <a:off x="74676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5" name="テキスト ボックス 364"/>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129540</xdr:rowOff>
    </xdr:from>
    <xdr:to xmlns:xdr="http://schemas.openxmlformats.org/drawingml/2006/spreadsheetDrawing">
      <xdr:col>55</xdr:col>
      <xdr:colOff>50800</xdr:colOff>
      <xdr:row>59</xdr:row>
      <xdr:rowOff>58420</xdr:rowOff>
    </xdr:to>
    <xdr:sp macro="" textlink="">
      <xdr:nvSpPr>
        <xdr:cNvPr id="366" name="楕円 365"/>
        <xdr:cNvSpPr/>
      </xdr:nvSpPr>
      <xdr:spPr>
        <a:xfrm>
          <a:off x="10152380" y="100736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43180</xdr:rowOff>
    </xdr:from>
    <xdr:ext cx="534035" cy="264795"/>
    <xdr:sp macro="" textlink="">
      <xdr:nvSpPr>
        <xdr:cNvPr id="367" name="普通建設事業費該当値テキスト"/>
        <xdr:cNvSpPr txBox="1"/>
      </xdr:nvSpPr>
      <xdr:spPr>
        <a:xfrm>
          <a:off x="10248900" y="998728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143510</xdr:rowOff>
    </xdr:from>
    <xdr:to xmlns:xdr="http://schemas.openxmlformats.org/drawingml/2006/spreadsheetDrawing">
      <xdr:col>50</xdr:col>
      <xdr:colOff>165100</xdr:colOff>
      <xdr:row>59</xdr:row>
      <xdr:rowOff>71755</xdr:rowOff>
    </xdr:to>
    <xdr:sp macro="" textlink="">
      <xdr:nvSpPr>
        <xdr:cNvPr id="368" name="楕円 367"/>
        <xdr:cNvSpPr/>
      </xdr:nvSpPr>
      <xdr:spPr>
        <a:xfrm>
          <a:off x="9334500" y="10087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63500</xdr:rowOff>
    </xdr:from>
    <xdr:ext cx="534670" cy="264795"/>
    <xdr:sp macro="" textlink="">
      <xdr:nvSpPr>
        <xdr:cNvPr id="369" name="テキスト ボックス 368"/>
        <xdr:cNvSpPr txBox="1"/>
      </xdr:nvSpPr>
      <xdr:spPr>
        <a:xfrm>
          <a:off x="9123045" y="101790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123825</xdr:rowOff>
    </xdr:from>
    <xdr:to xmlns:xdr="http://schemas.openxmlformats.org/drawingml/2006/spreadsheetDrawing">
      <xdr:col>46</xdr:col>
      <xdr:colOff>38100</xdr:colOff>
      <xdr:row>59</xdr:row>
      <xdr:rowOff>52070</xdr:rowOff>
    </xdr:to>
    <xdr:sp macro="" textlink="">
      <xdr:nvSpPr>
        <xdr:cNvPr id="370" name="楕円 369"/>
        <xdr:cNvSpPr/>
      </xdr:nvSpPr>
      <xdr:spPr>
        <a:xfrm>
          <a:off x="8470900" y="100679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43180</xdr:rowOff>
    </xdr:from>
    <xdr:ext cx="598170" cy="264795"/>
    <xdr:sp macro="" textlink="">
      <xdr:nvSpPr>
        <xdr:cNvPr id="371" name="テキスト ボックス 370"/>
        <xdr:cNvSpPr txBox="1"/>
      </xdr:nvSpPr>
      <xdr:spPr>
        <a:xfrm>
          <a:off x="8227060" y="1015873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111760</xdr:rowOff>
    </xdr:from>
    <xdr:to xmlns:xdr="http://schemas.openxmlformats.org/drawingml/2006/spreadsheetDrawing">
      <xdr:col>41</xdr:col>
      <xdr:colOff>101600</xdr:colOff>
      <xdr:row>59</xdr:row>
      <xdr:rowOff>40640</xdr:rowOff>
    </xdr:to>
    <xdr:sp macro="" textlink="">
      <xdr:nvSpPr>
        <xdr:cNvPr id="372" name="楕円 371"/>
        <xdr:cNvSpPr/>
      </xdr:nvSpPr>
      <xdr:spPr>
        <a:xfrm>
          <a:off x="7602220" y="100558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31115</xdr:rowOff>
    </xdr:from>
    <xdr:ext cx="598805" cy="264160"/>
    <xdr:sp macro="" textlink="">
      <xdr:nvSpPr>
        <xdr:cNvPr id="373" name="テキスト ボックス 372"/>
        <xdr:cNvSpPr txBox="1"/>
      </xdr:nvSpPr>
      <xdr:spPr>
        <a:xfrm>
          <a:off x="7363460" y="1014666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104775</xdr:rowOff>
    </xdr:from>
    <xdr:to xmlns:xdr="http://schemas.openxmlformats.org/drawingml/2006/spreadsheetDrawing">
      <xdr:col>36</xdr:col>
      <xdr:colOff>165100</xdr:colOff>
      <xdr:row>59</xdr:row>
      <xdr:rowOff>33020</xdr:rowOff>
    </xdr:to>
    <xdr:sp macro="" textlink="">
      <xdr:nvSpPr>
        <xdr:cNvPr id="374" name="楕円 373"/>
        <xdr:cNvSpPr/>
      </xdr:nvSpPr>
      <xdr:spPr>
        <a:xfrm>
          <a:off x="6738620" y="10048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24130</xdr:rowOff>
    </xdr:from>
    <xdr:ext cx="598170" cy="264795"/>
    <xdr:sp macro="" textlink="">
      <xdr:nvSpPr>
        <xdr:cNvPr id="375" name="テキスト ボックス 374"/>
        <xdr:cNvSpPr txBox="1"/>
      </xdr:nvSpPr>
      <xdr:spPr>
        <a:xfrm>
          <a:off x="6494780" y="1013968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6" name="正方形/長方形 375"/>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7" name="正方形/長方形 376"/>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79" name="正方形/長方形 378"/>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1" name="正方形/長方形 380"/>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3" name="正方形/長方形 382"/>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30505"/>
    <xdr:sp macro="" textlink="">
      <xdr:nvSpPr>
        <xdr:cNvPr id="384" name="テキスト ボックス 383"/>
        <xdr:cNvSpPr txBox="1"/>
      </xdr:nvSpPr>
      <xdr:spPr>
        <a:xfrm>
          <a:off x="639318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5" name="直線コネクタ 384"/>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143510</xdr:rowOff>
    </xdr:from>
    <xdr:to xmlns:xdr="http://schemas.openxmlformats.org/drawingml/2006/spreadsheetDrawing">
      <xdr:col>59</xdr:col>
      <xdr:colOff>50800</xdr:colOff>
      <xdr:row>78</xdr:row>
      <xdr:rowOff>143510</xdr:rowOff>
    </xdr:to>
    <xdr:cxnSp macro="">
      <xdr:nvCxnSpPr>
        <xdr:cNvPr id="386" name="直線コネクタ 385"/>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8285" cy="264795"/>
    <xdr:sp macro="" textlink="">
      <xdr:nvSpPr>
        <xdr:cNvPr id="387" name="テキスト ボックス 386"/>
        <xdr:cNvSpPr txBox="1"/>
      </xdr:nvSpPr>
      <xdr:spPr>
        <a:xfrm>
          <a:off x="6187440" y="1337310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88" name="直線コネクタ 387"/>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55880</xdr:rowOff>
    </xdr:from>
    <xdr:ext cx="685165" cy="264160"/>
    <xdr:sp macro="" textlink="">
      <xdr:nvSpPr>
        <xdr:cNvPr id="389" name="テキスト ボックス 388"/>
        <xdr:cNvSpPr txBox="1"/>
      </xdr:nvSpPr>
      <xdr:spPr>
        <a:xfrm>
          <a:off x="5760720" y="129146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84455</xdr:rowOff>
    </xdr:from>
    <xdr:to xmlns:xdr="http://schemas.openxmlformats.org/drawingml/2006/spreadsheetDrawing">
      <xdr:col>59</xdr:col>
      <xdr:colOff>50800</xdr:colOff>
      <xdr:row>73</xdr:row>
      <xdr:rowOff>84455</xdr:rowOff>
    </xdr:to>
    <xdr:cxnSp macro="">
      <xdr:nvCxnSpPr>
        <xdr:cNvPr id="390" name="直線コネクタ 389"/>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114300</xdr:rowOff>
    </xdr:from>
    <xdr:ext cx="685165" cy="264795"/>
    <xdr:sp macro="" textlink="">
      <xdr:nvSpPr>
        <xdr:cNvPr id="391" name="テキスト ボックス 390"/>
        <xdr:cNvSpPr txBox="1"/>
      </xdr:nvSpPr>
      <xdr:spPr>
        <a:xfrm>
          <a:off x="5760720" y="12458700"/>
          <a:ext cx="6851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143510</xdr:rowOff>
    </xdr:from>
    <xdr:to xmlns:xdr="http://schemas.openxmlformats.org/drawingml/2006/spreadsheetDrawing">
      <xdr:col>59</xdr:col>
      <xdr:colOff>50800</xdr:colOff>
      <xdr:row>70</xdr:row>
      <xdr:rowOff>143510</xdr:rowOff>
    </xdr:to>
    <xdr:cxnSp macro="">
      <xdr:nvCxnSpPr>
        <xdr:cNvPr id="392" name="直線コネクタ 391"/>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171450</xdr:rowOff>
    </xdr:from>
    <xdr:ext cx="685165" cy="264795"/>
    <xdr:sp macro="" textlink="">
      <xdr:nvSpPr>
        <xdr:cNvPr id="393" name="テキスト ボックス 392"/>
        <xdr:cNvSpPr txBox="1"/>
      </xdr:nvSpPr>
      <xdr:spPr>
        <a:xfrm>
          <a:off x="5760720" y="12001500"/>
          <a:ext cx="6851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4" name="直線コネクタ 393"/>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55880</xdr:rowOff>
    </xdr:from>
    <xdr:ext cx="685165" cy="264160"/>
    <xdr:sp macro="" textlink="">
      <xdr:nvSpPr>
        <xdr:cNvPr id="395" name="テキスト ボックス 394"/>
        <xdr:cNvSpPr txBox="1"/>
      </xdr:nvSpPr>
      <xdr:spPr>
        <a:xfrm>
          <a:off x="5760720" y="11543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6" name="普通建設事業費 （ うち新規整備　）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122555</xdr:rowOff>
    </xdr:from>
    <xdr:to xmlns:xdr="http://schemas.openxmlformats.org/drawingml/2006/spreadsheetDrawing">
      <xdr:col>54</xdr:col>
      <xdr:colOff>185420</xdr:colOff>
      <xdr:row>78</xdr:row>
      <xdr:rowOff>143510</xdr:rowOff>
    </xdr:to>
    <xdr:cxnSp macro="">
      <xdr:nvCxnSpPr>
        <xdr:cNvPr id="397" name="直線コネクタ 396"/>
        <xdr:cNvCxnSpPr/>
      </xdr:nvCxnSpPr>
      <xdr:spPr>
        <a:xfrm flipV="1">
          <a:off x="10198100" y="1229550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161925</xdr:rowOff>
    </xdr:from>
    <xdr:ext cx="248920" cy="264795"/>
    <xdr:sp macro="" textlink="">
      <xdr:nvSpPr>
        <xdr:cNvPr id="398" name="普通建設事業費 （ うち新規整備　）最小値テキスト"/>
        <xdr:cNvSpPr txBox="1"/>
      </xdr:nvSpPr>
      <xdr:spPr>
        <a:xfrm>
          <a:off x="10248900" y="1353502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143510</xdr:rowOff>
    </xdr:from>
    <xdr:to xmlns:xdr="http://schemas.openxmlformats.org/drawingml/2006/spreadsheetDrawing">
      <xdr:col>55</xdr:col>
      <xdr:colOff>88900</xdr:colOff>
      <xdr:row>78</xdr:row>
      <xdr:rowOff>143510</xdr:rowOff>
    </xdr:to>
    <xdr:cxnSp macro="">
      <xdr:nvCxnSpPr>
        <xdr:cNvPr id="399" name="直線コネクタ 398"/>
        <xdr:cNvCxnSpPr/>
      </xdr:nvCxnSpPr>
      <xdr:spPr>
        <a:xfrm>
          <a:off x="10114280" y="1351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67310</xdr:rowOff>
    </xdr:from>
    <xdr:ext cx="689610" cy="264795"/>
    <xdr:sp macro="" textlink="">
      <xdr:nvSpPr>
        <xdr:cNvPr id="400" name="普通建設事業費 （ うち新規整備　）最大値テキスト"/>
        <xdr:cNvSpPr txBox="1"/>
      </xdr:nvSpPr>
      <xdr:spPr>
        <a:xfrm>
          <a:off x="10248900" y="12068810"/>
          <a:ext cx="6896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122555</xdr:rowOff>
    </xdr:from>
    <xdr:to xmlns:xdr="http://schemas.openxmlformats.org/drawingml/2006/spreadsheetDrawing">
      <xdr:col>55</xdr:col>
      <xdr:colOff>88900</xdr:colOff>
      <xdr:row>71</xdr:row>
      <xdr:rowOff>122555</xdr:rowOff>
    </xdr:to>
    <xdr:cxnSp macro="">
      <xdr:nvCxnSpPr>
        <xdr:cNvPr id="401" name="直線コネクタ 400"/>
        <xdr:cNvCxnSpPr/>
      </xdr:nvCxnSpPr>
      <xdr:spPr>
        <a:xfrm>
          <a:off x="10114280" y="122955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132715</xdr:rowOff>
    </xdr:from>
    <xdr:to xmlns:xdr="http://schemas.openxmlformats.org/drawingml/2006/spreadsheetDrawing">
      <xdr:col>55</xdr:col>
      <xdr:colOff>0</xdr:colOff>
      <xdr:row>78</xdr:row>
      <xdr:rowOff>138430</xdr:rowOff>
    </xdr:to>
    <xdr:cxnSp macro="">
      <xdr:nvCxnSpPr>
        <xdr:cNvPr id="402" name="直線コネクタ 401"/>
        <xdr:cNvCxnSpPr/>
      </xdr:nvCxnSpPr>
      <xdr:spPr>
        <a:xfrm flipV="1">
          <a:off x="9385300" y="1350581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78105</xdr:rowOff>
    </xdr:from>
    <xdr:ext cx="534035" cy="264795"/>
    <xdr:sp macro="" textlink="">
      <xdr:nvSpPr>
        <xdr:cNvPr id="403" name="普通建設事業費 （ うち新規整備　）平均値テキスト"/>
        <xdr:cNvSpPr txBox="1"/>
      </xdr:nvSpPr>
      <xdr:spPr>
        <a:xfrm>
          <a:off x="10248900" y="13279755"/>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54610</xdr:rowOff>
    </xdr:from>
    <xdr:to xmlns:xdr="http://schemas.openxmlformats.org/drawingml/2006/spreadsheetDrawing">
      <xdr:col>55</xdr:col>
      <xdr:colOff>50800</xdr:colOff>
      <xdr:row>78</xdr:row>
      <xdr:rowOff>158750</xdr:rowOff>
    </xdr:to>
    <xdr:sp macro="" textlink="">
      <xdr:nvSpPr>
        <xdr:cNvPr id="404" name="フローチャート: 判断 403"/>
        <xdr:cNvSpPr/>
      </xdr:nvSpPr>
      <xdr:spPr>
        <a:xfrm>
          <a:off x="10152380" y="1342771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136525</xdr:rowOff>
    </xdr:from>
    <xdr:to xmlns:xdr="http://schemas.openxmlformats.org/drawingml/2006/spreadsheetDrawing">
      <xdr:col>50</xdr:col>
      <xdr:colOff>114300</xdr:colOff>
      <xdr:row>78</xdr:row>
      <xdr:rowOff>138430</xdr:rowOff>
    </xdr:to>
    <xdr:cxnSp macro="">
      <xdr:nvCxnSpPr>
        <xdr:cNvPr id="405" name="直線コネクタ 404"/>
        <xdr:cNvCxnSpPr/>
      </xdr:nvCxnSpPr>
      <xdr:spPr>
        <a:xfrm>
          <a:off x="8521700" y="1350962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58420</xdr:rowOff>
    </xdr:from>
    <xdr:to xmlns:xdr="http://schemas.openxmlformats.org/drawingml/2006/spreadsheetDrawing">
      <xdr:col>50</xdr:col>
      <xdr:colOff>165100</xdr:colOff>
      <xdr:row>78</xdr:row>
      <xdr:rowOff>161925</xdr:rowOff>
    </xdr:to>
    <xdr:sp macro="" textlink="">
      <xdr:nvSpPr>
        <xdr:cNvPr id="406" name="フローチャート: 判断 405"/>
        <xdr:cNvSpPr/>
      </xdr:nvSpPr>
      <xdr:spPr>
        <a:xfrm>
          <a:off x="9334500" y="134315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3810</xdr:rowOff>
    </xdr:from>
    <xdr:ext cx="534670" cy="265430"/>
    <xdr:sp macro="" textlink="">
      <xdr:nvSpPr>
        <xdr:cNvPr id="407" name="テキスト ボックス 406"/>
        <xdr:cNvSpPr txBox="1"/>
      </xdr:nvSpPr>
      <xdr:spPr>
        <a:xfrm>
          <a:off x="9123045" y="1320546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99695</xdr:rowOff>
    </xdr:from>
    <xdr:to xmlns:xdr="http://schemas.openxmlformats.org/drawingml/2006/spreadsheetDrawing">
      <xdr:col>45</xdr:col>
      <xdr:colOff>177800</xdr:colOff>
      <xdr:row>78</xdr:row>
      <xdr:rowOff>136525</xdr:rowOff>
    </xdr:to>
    <xdr:cxnSp macro="">
      <xdr:nvCxnSpPr>
        <xdr:cNvPr id="408" name="直線コネクタ 407"/>
        <xdr:cNvCxnSpPr/>
      </xdr:nvCxnSpPr>
      <xdr:spPr>
        <a:xfrm>
          <a:off x="7653020" y="13472795"/>
          <a:ext cx="868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53975</xdr:rowOff>
    </xdr:from>
    <xdr:to xmlns:xdr="http://schemas.openxmlformats.org/drawingml/2006/spreadsheetDrawing">
      <xdr:col>46</xdr:col>
      <xdr:colOff>38100</xdr:colOff>
      <xdr:row>78</xdr:row>
      <xdr:rowOff>158115</xdr:rowOff>
    </xdr:to>
    <xdr:sp macro="" textlink="">
      <xdr:nvSpPr>
        <xdr:cNvPr id="409" name="フローチャート: 判断 408"/>
        <xdr:cNvSpPr/>
      </xdr:nvSpPr>
      <xdr:spPr>
        <a:xfrm>
          <a:off x="8470900" y="1342707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171450</xdr:rowOff>
    </xdr:from>
    <xdr:ext cx="534035" cy="264795"/>
    <xdr:sp macro="" textlink="">
      <xdr:nvSpPr>
        <xdr:cNvPr id="410" name="テキスト ボックス 409"/>
        <xdr:cNvSpPr txBox="1"/>
      </xdr:nvSpPr>
      <xdr:spPr>
        <a:xfrm>
          <a:off x="8259445" y="132016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79375</xdr:rowOff>
    </xdr:from>
    <xdr:to xmlns:xdr="http://schemas.openxmlformats.org/drawingml/2006/spreadsheetDrawing">
      <xdr:col>41</xdr:col>
      <xdr:colOff>50800</xdr:colOff>
      <xdr:row>78</xdr:row>
      <xdr:rowOff>99695</xdr:rowOff>
    </xdr:to>
    <xdr:cxnSp macro="">
      <xdr:nvCxnSpPr>
        <xdr:cNvPr id="411" name="直線コネクタ 410"/>
        <xdr:cNvCxnSpPr/>
      </xdr:nvCxnSpPr>
      <xdr:spPr>
        <a:xfrm>
          <a:off x="6789420" y="13452475"/>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46990</xdr:rowOff>
    </xdr:from>
    <xdr:to xmlns:xdr="http://schemas.openxmlformats.org/drawingml/2006/spreadsheetDrawing">
      <xdr:col>41</xdr:col>
      <xdr:colOff>101600</xdr:colOff>
      <xdr:row>78</xdr:row>
      <xdr:rowOff>150495</xdr:rowOff>
    </xdr:to>
    <xdr:sp macro="" textlink="">
      <xdr:nvSpPr>
        <xdr:cNvPr id="412" name="フローチャート: 判断 411"/>
        <xdr:cNvSpPr/>
      </xdr:nvSpPr>
      <xdr:spPr>
        <a:xfrm>
          <a:off x="7602220" y="134200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167640</xdr:rowOff>
    </xdr:from>
    <xdr:ext cx="534035" cy="264160"/>
    <xdr:sp macro="" textlink="">
      <xdr:nvSpPr>
        <xdr:cNvPr id="413" name="テキスト ボックス 412"/>
        <xdr:cNvSpPr txBox="1"/>
      </xdr:nvSpPr>
      <xdr:spPr>
        <a:xfrm>
          <a:off x="7395845" y="1319784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36195</xdr:rowOff>
    </xdr:from>
    <xdr:to xmlns:xdr="http://schemas.openxmlformats.org/drawingml/2006/spreadsheetDrawing">
      <xdr:col>36</xdr:col>
      <xdr:colOff>165100</xdr:colOff>
      <xdr:row>78</xdr:row>
      <xdr:rowOff>140335</xdr:rowOff>
    </xdr:to>
    <xdr:sp macro="" textlink="">
      <xdr:nvSpPr>
        <xdr:cNvPr id="414" name="フローチャート: 判断 413"/>
        <xdr:cNvSpPr/>
      </xdr:nvSpPr>
      <xdr:spPr>
        <a:xfrm>
          <a:off x="6738620" y="134092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78</xdr:row>
      <xdr:rowOff>130810</xdr:rowOff>
    </xdr:from>
    <xdr:ext cx="598170" cy="264795"/>
    <xdr:sp macro="" textlink="">
      <xdr:nvSpPr>
        <xdr:cNvPr id="415" name="テキスト ボックス 414"/>
        <xdr:cNvSpPr txBox="1"/>
      </xdr:nvSpPr>
      <xdr:spPr>
        <a:xfrm>
          <a:off x="6494780" y="1350391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6" name="テキスト ボックス 415"/>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17" name="テキスト ボックス 416"/>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18" name="テキスト ボックス 417"/>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1365" cy="264795"/>
    <xdr:sp macro="" textlink="">
      <xdr:nvSpPr>
        <xdr:cNvPr id="419" name="テキスト ボックス 418"/>
        <xdr:cNvSpPr txBox="1"/>
      </xdr:nvSpPr>
      <xdr:spPr>
        <a:xfrm>
          <a:off x="74676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0" name="テキスト ボックス 419"/>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80645</xdr:rowOff>
    </xdr:from>
    <xdr:to xmlns:xdr="http://schemas.openxmlformats.org/drawingml/2006/spreadsheetDrawing">
      <xdr:col>55</xdr:col>
      <xdr:colOff>50800</xdr:colOff>
      <xdr:row>79</xdr:row>
      <xdr:rowOff>9525</xdr:rowOff>
    </xdr:to>
    <xdr:sp macro="" textlink="">
      <xdr:nvSpPr>
        <xdr:cNvPr id="421" name="楕円 420"/>
        <xdr:cNvSpPr/>
      </xdr:nvSpPr>
      <xdr:spPr>
        <a:xfrm>
          <a:off x="10152380" y="134537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32385</xdr:rowOff>
    </xdr:from>
    <xdr:ext cx="534035" cy="264160"/>
    <xdr:sp macro="" textlink="">
      <xdr:nvSpPr>
        <xdr:cNvPr id="422" name="普通建設事業費 （ うち新規整備　）該当値テキスト"/>
        <xdr:cNvSpPr txBox="1"/>
      </xdr:nvSpPr>
      <xdr:spPr>
        <a:xfrm>
          <a:off x="10248900" y="1340548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86360</xdr:rowOff>
    </xdr:from>
    <xdr:to xmlns:xdr="http://schemas.openxmlformats.org/drawingml/2006/spreadsheetDrawing">
      <xdr:col>50</xdr:col>
      <xdr:colOff>165100</xdr:colOff>
      <xdr:row>79</xdr:row>
      <xdr:rowOff>14605</xdr:rowOff>
    </xdr:to>
    <xdr:sp macro="" textlink="">
      <xdr:nvSpPr>
        <xdr:cNvPr id="423" name="楕円 422"/>
        <xdr:cNvSpPr/>
      </xdr:nvSpPr>
      <xdr:spPr>
        <a:xfrm>
          <a:off x="9334500" y="13459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6350</xdr:rowOff>
    </xdr:from>
    <xdr:ext cx="469265" cy="264795"/>
    <xdr:sp macro="" textlink="">
      <xdr:nvSpPr>
        <xdr:cNvPr id="424" name="テキスト ボックス 423"/>
        <xdr:cNvSpPr txBox="1"/>
      </xdr:nvSpPr>
      <xdr:spPr>
        <a:xfrm>
          <a:off x="9155430" y="135509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84455</xdr:rowOff>
    </xdr:from>
    <xdr:to xmlns:xdr="http://schemas.openxmlformats.org/drawingml/2006/spreadsheetDrawing">
      <xdr:col>46</xdr:col>
      <xdr:colOff>38100</xdr:colOff>
      <xdr:row>79</xdr:row>
      <xdr:rowOff>12700</xdr:rowOff>
    </xdr:to>
    <xdr:sp macro="" textlink="">
      <xdr:nvSpPr>
        <xdr:cNvPr id="425" name="楕円 424"/>
        <xdr:cNvSpPr/>
      </xdr:nvSpPr>
      <xdr:spPr>
        <a:xfrm>
          <a:off x="8470900" y="134575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3810</xdr:rowOff>
    </xdr:from>
    <xdr:ext cx="534035" cy="265430"/>
    <xdr:sp macro="" textlink="">
      <xdr:nvSpPr>
        <xdr:cNvPr id="426" name="テキスト ボックス 425"/>
        <xdr:cNvSpPr txBox="1"/>
      </xdr:nvSpPr>
      <xdr:spPr>
        <a:xfrm>
          <a:off x="8259445" y="1354836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47625</xdr:rowOff>
    </xdr:from>
    <xdr:to xmlns:xdr="http://schemas.openxmlformats.org/drawingml/2006/spreadsheetDrawing">
      <xdr:col>41</xdr:col>
      <xdr:colOff>101600</xdr:colOff>
      <xdr:row>78</xdr:row>
      <xdr:rowOff>151130</xdr:rowOff>
    </xdr:to>
    <xdr:sp macro="" textlink="">
      <xdr:nvSpPr>
        <xdr:cNvPr id="427" name="楕円 426"/>
        <xdr:cNvSpPr/>
      </xdr:nvSpPr>
      <xdr:spPr>
        <a:xfrm>
          <a:off x="7602220" y="134207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142240</xdr:rowOff>
    </xdr:from>
    <xdr:ext cx="534035" cy="265430"/>
    <xdr:sp macro="" textlink="">
      <xdr:nvSpPr>
        <xdr:cNvPr id="428" name="テキスト ボックス 427"/>
        <xdr:cNvSpPr txBox="1"/>
      </xdr:nvSpPr>
      <xdr:spPr>
        <a:xfrm>
          <a:off x="7395845" y="1351534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27305</xdr:rowOff>
    </xdr:from>
    <xdr:to xmlns:xdr="http://schemas.openxmlformats.org/drawingml/2006/spreadsheetDrawing">
      <xdr:col>36</xdr:col>
      <xdr:colOff>165100</xdr:colOff>
      <xdr:row>78</xdr:row>
      <xdr:rowOff>130810</xdr:rowOff>
    </xdr:to>
    <xdr:sp macro="" textlink="">
      <xdr:nvSpPr>
        <xdr:cNvPr id="429" name="楕円 428"/>
        <xdr:cNvSpPr/>
      </xdr:nvSpPr>
      <xdr:spPr>
        <a:xfrm>
          <a:off x="6738620" y="134004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147955</xdr:rowOff>
    </xdr:from>
    <xdr:ext cx="598170" cy="264160"/>
    <xdr:sp macro="" textlink="">
      <xdr:nvSpPr>
        <xdr:cNvPr id="430" name="テキスト ボックス 429"/>
        <xdr:cNvSpPr txBox="1"/>
      </xdr:nvSpPr>
      <xdr:spPr>
        <a:xfrm>
          <a:off x="6494780" y="1317815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1" name="正方形/長方形 430"/>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2" name="正方形/長方形 431"/>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4" name="正方形/長方形 433"/>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6" name="正方形/長方形 435"/>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30505"/>
    <xdr:sp macro="" textlink="">
      <xdr:nvSpPr>
        <xdr:cNvPr id="439" name="テキスト ボックス 438"/>
        <xdr:cNvSpPr txBox="1"/>
      </xdr:nvSpPr>
      <xdr:spPr>
        <a:xfrm>
          <a:off x="639318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431280" y="16941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18744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431280" y="16484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4" name="テキスト ボックス 443"/>
        <xdr:cNvSpPr txBox="1"/>
      </xdr:nvSpPr>
      <xdr:spPr>
        <a:xfrm>
          <a:off x="585089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431280" y="16027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165" cy="258445"/>
    <xdr:sp macro="" textlink="">
      <xdr:nvSpPr>
        <xdr:cNvPr id="446" name="テキスト ボックス 445"/>
        <xdr:cNvSpPr txBox="1"/>
      </xdr:nvSpPr>
      <xdr:spPr>
        <a:xfrm>
          <a:off x="576072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143510</xdr:rowOff>
    </xdr:from>
    <xdr:to xmlns:xdr="http://schemas.openxmlformats.org/drawingml/2006/spreadsheetDrawing">
      <xdr:col>59</xdr:col>
      <xdr:colOff>50800</xdr:colOff>
      <xdr:row>90</xdr:row>
      <xdr:rowOff>143510</xdr:rowOff>
    </xdr:to>
    <xdr:cxnSp macro="">
      <xdr:nvCxnSpPr>
        <xdr:cNvPr id="447" name="直線コネクタ 446"/>
        <xdr:cNvCxnSpPr/>
      </xdr:nvCxnSpPr>
      <xdr:spPr>
        <a:xfrm>
          <a:off x="6431280" y="15574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171450</xdr:rowOff>
    </xdr:from>
    <xdr:ext cx="685165" cy="262890"/>
    <xdr:sp macro="" textlink="">
      <xdr:nvSpPr>
        <xdr:cNvPr id="448" name="テキスト ボックス 447"/>
        <xdr:cNvSpPr txBox="1"/>
      </xdr:nvSpPr>
      <xdr:spPr>
        <a:xfrm>
          <a:off x="5760720" y="15430500"/>
          <a:ext cx="6851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49" name="直線コネクタ 448"/>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55880</xdr:rowOff>
    </xdr:from>
    <xdr:ext cx="685165" cy="264160"/>
    <xdr:sp macro="" textlink="">
      <xdr:nvSpPr>
        <xdr:cNvPr id="450" name="テキスト ボックス 449"/>
        <xdr:cNvSpPr txBox="1"/>
      </xdr:nvSpPr>
      <xdr:spPr>
        <a:xfrm>
          <a:off x="5760720" y="14972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80645</xdr:rowOff>
    </xdr:from>
    <xdr:to xmlns:xdr="http://schemas.openxmlformats.org/drawingml/2006/spreadsheetDrawing">
      <xdr:col>54</xdr:col>
      <xdr:colOff>185420</xdr:colOff>
      <xdr:row>98</xdr:row>
      <xdr:rowOff>139700</xdr:rowOff>
    </xdr:to>
    <xdr:cxnSp macro="">
      <xdr:nvCxnSpPr>
        <xdr:cNvPr id="452" name="直線コネクタ 451"/>
        <xdr:cNvCxnSpPr/>
      </xdr:nvCxnSpPr>
      <xdr:spPr>
        <a:xfrm flipV="1">
          <a:off x="10198100" y="1551114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8920" cy="258445"/>
    <xdr:sp macro="" textlink="">
      <xdr:nvSpPr>
        <xdr:cNvPr id="453" name="普通建設事業費 （ うち更新整備　）最小値テキスト"/>
        <xdr:cNvSpPr txBox="1"/>
      </xdr:nvSpPr>
      <xdr:spPr>
        <a:xfrm>
          <a:off x="10248900" y="169456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4" name="直線コネクタ 453"/>
        <xdr:cNvCxnSpPr/>
      </xdr:nvCxnSpPr>
      <xdr:spPr>
        <a:xfrm>
          <a:off x="10114280" y="1694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26035</xdr:rowOff>
    </xdr:from>
    <xdr:ext cx="689610" cy="264795"/>
    <xdr:sp macro="" textlink="">
      <xdr:nvSpPr>
        <xdr:cNvPr id="455" name="普通建設事業費 （ うち更新整備　）最大値テキスト"/>
        <xdr:cNvSpPr txBox="1"/>
      </xdr:nvSpPr>
      <xdr:spPr>
        <a:xfrm>
          <a:off x="10248900" y="15285085"/>
          <a:ext cx="6896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80645</xdr:rowOff>
    </xdr:from>
    <xdr:to xmlns:xdr="http://schemas.openxmlformats.org/drawingml/2006/spreadsheetDrawing">
      <xdr:col>55</xdr:col>
      <xdr:colOff>88900</xdr:colOff>
      <xdr:row>90</xdr:row>
      <xdr:rowOff>80645</xdr:rowOff>
    </xdr:to>
    <xdr:cxnSp macro="">
      <xdr:nvCxnSpPr>
        <xdr:cNvPr id="456" name="直線コネクタ 455"/>
        <xdr:cNvCxnSpPr/>
      </xdr:nvCxnSpPr>
      <xdr:spPr>
        <a:xfrm>
          <a:off x="10114280" y="15511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83185</xdr:rowOff>
    </xdr:from>
    <xdr:to xmlns:xdr="http://schemas.openxmlformats.org/drawingml/2006/spreadsheetDrawing">
      <xdr:col>55</xdr:col>
      <xdr:colOff>0</xdr:colOff>
      <xdr:row>98</xdr:row>
      <xdr:rowOff>110490</xdr:rowOff>
    </xdr:to>
    <xdr:cxnSp macro="">
      <xdr:nvCxnSpPr>
        <xdr:cNvPr id="457" name="直線コネクタ 456"/>
        <xdr:cNvCxnSpPr/>
      </xdr:nvCxnSpPr>
      <xdr:spPr>
        <a:xfrm flipV="1">
          <a:off x="9385300" y="16885285"/>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153035</xdr:rowOff>
    </xdr:from>
    <xdr:ext cx="598170" cy="259080"/>
    <xdr:sp macro="" textlink="">
      <xdr:nvSpPr>
        <xdr:cNvPr id="458" name="普通建設事業費 （ うち更新整備　）平均値テキスト"/>
        <xdr:cNvSpPr txBox="1"/>
      </xdr:nvSpPr>
      <xdr:spPr>
        <a:xfrm>
          <a:off x="10248900" y="1661223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130175</xdr:rowOff>
    </xdr:from>
    <xdr:to xmlns:xdr="http://schemas.openxmlformats.org/drawingml/2006/spreadsheetDrawing">
      <xdr:col>55</xdr:col>
      <xdr:colOff>50800</xdr:colOff>
      <xdr:row>98</xdr:row>
      <xdr:rowOff>60325</xdr:rowOff>
    </xdr:to>
    <xdr:sp macro="" textlink="">
      <xdr:nvSpPr>
        <xdr:cNvPr id="459" name="フローチャート: 判断 458"/>
        <xdr:cNvSpPr/>
      </xdr:nvSpPr>
      <xdr:spPr>
        <a:xfrm>
          <a:off x="10152380" y="167608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93345</xdr:rowOff>
    </xdr:from>
    <xdr:to xmlns:xdr="http://schemas.openxmlformats.org/drawingml/2006/spreadsheetDrawing">
      <xdr:col>50</xdr:col>
      <xdr:colOff>114300</xdr:colOff>
      <xdr:row>98</xdr:row>
      <xdr:rowOff>110490</xdr:rowOff>
    </xdr:to>
    <xdr:cxnSp macro="">
      <xdr:nvCxnSpPr>
        <xdr:cNvPr id="460" name="直線コネクタ 459"/>
        <xdr:cNvCxnSpPr/>
      </xdr:nvCxnSpPr>
      <xdr:spPr>
        <a:xfrm>
          <a:off x="8521700" y="16895445"/>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133350</xdr:rowOff>
    </xdr:from>
    <xdr:to xmlns:xdr="http://schemas.openxmlformats.org/drawingml/2006/spreadsheetDrawing">
      <xdr:col>50</xdr:col>
      <xdr:colOff>165100</xdr:colOff>
      <xdr:row>98</xdr:row>
      <xdr:rowOff>63500</xdr:rowOff>
    </xdr:to>
    <xdr:sp macro="" textlink="">
      <xdr:nvSpPr>
        <xdr:cNvPr id="461" name="フローチャート: 判断 460"/>
        <xdr:cNvSpPr/>
      </xdr:nvSpPr>
      <xdr:spPr>
        <a:xfrm>
          <a:off x="9334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80010</xdr:rowOff>
    </xdr:from>
    <xdr:ext cx="598170" cy="259080"/>
    <xdr:sp macro="" textlink="">
      <xdr:nvSpPr>
        <xdr:cNvPr id="462" name="テキスト ボックス 461"/>
        <xdr:cNvSpPr txBox="1"/>
      </xdr:nvSpPr>
      <xdr:spPr>
        <a:xfrm>
          <a:off x="9090660" y="16539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93345</xdr:rowOff>
    </xdr:from>
    <xdr:to xmlns:xdr="http://schemas.openxmlformats.org/drawingml/2006/spreadsheetDrawing">
      <xdr:col>45</xdr:col>
      <xdr:colOff>177800</xdr:colOff>
      <xdr:row>98</xdr:row>
      <xdr:rowOff>118110</xdr:rowOff>
    </xdr:to>
    <xdr:cxnSp macro="">
      <xdr:nvCxnSpPr>
        <xdr:cNvPr id="463" name="直線コネクタ 462"/>
        <xdr:cNvCxnSpPr/>
      </xdr:nvCxnSpPr>
      <xdr:spPr>
        <a:xfrm flipV="1">
          <a:off x="7653020" y="16895445"/>
          <a:ext cx="8686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116840</xdr:rowOff>
    </xdr:from>
    <xdr:to xmlns:xdr="http://schemas.openxmlformats.org/drawingml/2006/spreadsheetDrawing">
      <xdr:col>46</xdr:col>
      <xdr:colOff>38100</xdr:colOff>
      <xdr:row>98</xdr:row>
      <xdr:rowOff>46990</xdr:rowOff>
    </xdr:to>
    <xdr:sp macro="" textlink="">
      <xdr:nvSpPr>
        <xdr:cNvPr id="464" name="フローチャート: 判断 463"/>
        <xdr:cNvSpPr/>
      </xdr:nvSpPr>
      <xdr:spPr>
        <a:xfrm>
          <a:off x="8470900" y="167474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63500</xdr:rowOff>
    </xdr:from>
    <xdr:ext cx="598170" cy="258445"/>
    <xdr:sp macro="" textlink="">
      <xdr:nvSpPr>
        <xdr:cNvPr id="465" name="テキスト ボックス 464"/>
        <xdr:cNvSpPr txBox="1"/>
      </xdr:nvSpPr>
      <xdr:spPr>
        <a:xfrm>
          <a:off x="8227060" y="1652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118110</xdr:rowOff>
    </xdr:from>
    <xdr:to xmlns:xdr="http://schemas.openxmlformats.org/drawingml/2006/spreadsheetDrawing">
      <xdr:col>41</xdr:col>
      <xdr:colOff>50800</xdr:colOff>
      <xdr:row>98</xdr:row>
      <xdr:rowOff>125730</xdr:rowOff>
    </xdr:to>
    <xdr:cxnSp macro="">
      <xdr:nvCxnSpPr>
        <xdr:cNvPr id="466" name="直線コネクタ 465"/>
        <xdr:cNvCxnSpPr/>
      </xdr:nvCxnSpPr>
      <xdr:spPr>
        <a:xfrm flipV="1">
          <a:off x="6789420" y="1692021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126365</xdr:rowOff>
    </xdr:from>
    <xdr:to xmlns:xdr="http://schemas.openxmlformats.org/drawingml/2006/spreadsheetDrawing">
      <xdr:col>41</xdr:col>
      <xdr:colOff>101600</xdr:colOff>
      <xdr:row>98</xdr:row>
      <xdr:rowOff>56515</xdr:rowOff>
    </xdr:to>
    <xdr:sp macro="" textlink="">
      <xdr:nvSpPr>
        <xdr:cNvPr id="467" name="フローチャート: 判断 466"/>
        <xdr:cNvSpPr/>
      </xdr:nvSpPr>
      <xdr:spPr>
        <a:xfrm>
          <a:off x="760222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73025</xdr:rowOff>
    </xdr:from>
    <xdr:ext cx="598805" cy="259080"/>
    <xdr:sp macro="" textlink="">
      <xdr:nvSpPr>
        <xdr:cNvPr id="468" name="テキスト ボックス 467"/>
        <xdr:cNvSpPr txBox="1"/>
      </xdr:nvSpPr>
      <xdr:spPr>
        <a:xfrm>
          <a:off x="7363460" y="16532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143510</xdr:rowOff>
    </xdr:from>
    <xdr:to xmlns:xdr="http://schemas.openxmlformats.org/drawingml/2006/spreadsheetDrawing">
      <xdr:col>36</xdr:col>
      <xdr:colOff>165100</xdr:colOff>
      <xdr:row>98</xdr:row>
      <xdr:rowOff>73660</xdr:rowOff>
    </xdr:to>
    <xdr:sp macro="" textlink="">
      <xdr:nvSpPr>
        <xdr:cNvPr id="469" name="フローチャート: 判断 468"/>
        <xdr:cNvSpPr/>
      </xdr:nvSpPr>
      <xdr:spPr>
        <a:xfrm>
          <a:off x="673862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90170</xdr:rowOff>
    </xdr:from>
    <xdr:ext cx="598170" cy="259080"/>
    <xdr:sp macro="" textlink="">
      <xdr:nvSpPr>
        <xdr:cNvPr id="470" name="テキスト ボックス 469"/>
        <xdr:cNvSpPr txBox="1"/>
      </xdr:nvSpPr>
      <xdr:spPr>
        <a:xfrm>
          <a:off x="649478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4" name="テキスト ボックス 473"/>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32385</xdr:rowOff>
    </xdr:from>
    <xdr:to xmlns:xdr="http://schemas.openxmlformats.org/drawingml/2006/spreadsheetDrawing">
      <xdr:col>55</xdr:col>
      <xdr:colOff>50800</xdr:colOff>
      <xdr:row>98</xdr:row>
      <xdr:rowOff>133985</xdr:rowOff>
    </xdr:to>
    <xdr:sp macro="" textlink="">
      <xdr:nvSpPr>
        <xdr:cNvPr id="476" name="楕円 475"/>
        <xdr:cNvSpPr/>
      </xdr:nvSpPr>
      <xdr:spPr>
        <a:xfrm>
          <a:off x="10152380" y="168344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118745</xdr:rowOff>
    </xdr:from>
    <xdr:ext cx="534035" cy="259080"/>
    <xdr:sp macro="" textlink="">
      <xdr:nvSpPr>
        <xdr:cNvPr id="477" name="普通建設事業費 （ うち更新整備　）該当値テキスト"/>
        <xdr:cNvSpPr txBox="1"/>
      </xdr:nvSpPr>
      <xdr:spPr>
        <a:xfrm>
          <a:off x="10248900" y="16749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59690</xdr:rowOff>
    </xdr:from>
    <xdr:to xmlns:xdr="http://schemas.openxmlformats.org/drawingml/2006/spreadsheetDrawing">
      <xdr:col>50</xdr:col>
      <xdr:colOff>165100</xdr:colOff>
      <xdr:row>98</xdr:row>
      <xdr:rowOff>161290</xdr:rowOff>
    </xdr:to>
    <xdr:sp macro="" textlink="">
      <xdr:nvSpPr>
        <xdr:cNvPr id="478" name="楕円 477"/>
        <xdr:cNvSpPr/>
      </xdr:nvSpPr>
      <xdr:spPr>
        <a:xfrm>
          <a:off x="933450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152400</xdr:rowOff>
    </xdr:from>
    <xdr:ext cx="534670" cy="259080"/>
    <xdr:sp macro="" textlink="">
      <xdr:nvSpPr>
        <xdr:cNvPr id="479" name="テキスト ボックス 478"/>
        <xdr:cNvSpPr txBox="1"/>
      </xdr:nvSpPr>
      <xdr:spPr>
        <a:xfrm>
          <a:off x="9123045" y="1695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42545</xdr:rowOff>
    </xdr:from>
    <xdr:to xmlns:xdr="http://schemas.openxmlformats.org/drawingml/2006/spreadsheetDrawing">
      <xdr:col>46</xdr:col>
      <xdr:colOff>38100</xdr:colOff>
      <xdr:row>98</xdr:row>
      <xdr:rowOff>144145</xdr:rowOff>
    </xdr:to>
    <xdr:sp macro="" textlink="">
      <xdr:nvSpPr>
        <xdr:cNvPr id="480" name="楕円 479"/>
        <xdr:cNvSpPr/>
      </xdr:nvSpPr>
      <xdr:spPr>
        <a:xfrm>
          <a:off x="8470900" y="168446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135255</xdr:rowOff>
    </xdr:from>
    <xdr:ext cx="534035" cy="258445"/>
    <xdr:sp macro="" textlink="">
      <xdr:nvSpPr>
        <xdr:cNvPr id="481" name="テキスト ボックス 480"/>
        <xdr:cNvSpPr txBox="1"/>
      </xdr:nvSpPr>
      <xdr:spPr>
        <a:xfrm>
          <a:off x="8259445" y="16937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67310</xdr:rowOff>
    </xdr:from>
    <xdr:to xmlns:xdr="http://schemas.openxmlformats.org/drawingml/2006/spreadsheetDrawing">
      <xdr:col>41</xdr:col>
      <xdr:colOff>101600</xdr:colOff>
      <xdr:row>98</xdr:row>
      <xdr:rowOff>168910</xdr:rowOff>
    </xdr:to>
    <xdr:sp macro="" textlink="">
      <xdr:nvSpPr>
        <xdr:cNvPr id="482" name="楕円 481"/>
        <xdr:cNvSpPr/>
      </xdr:nvSpPr>
      <xdr:spPr>
        <a:xfrm>
          <a:off x="760222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160020</xdr:rowOff>
    </xdr:from>
    <xdr:ext cx="534035" cy="259080"/>
    <xdr:sp macro="" textlink="">
      <xdr:nvSpPr>
        <xdr:cNvPr id="483" name="テキスト ボックス 482"/>
        <xdr:cNvSpPr txBox="1"/>
      </xdr:nvSpPr>
      <xdr:spPr>
        <a:xfrm>
          <a:off x="7395845" y="1696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74930</xdr:rowOff>
    </xdr:from>
    <xdr:to xmlns:xdr="http://schemas.openxmlformats.org/drawingml/2006/spreadsheetDrawing">
      <xdr:col>36</xdr:col>
      <xdr:colOff>165100</xdr:colOff>
      <xdr:row>99</xdr:row>
      <xdr:rowOff>5080</xdr:rowOff>
    </xdr:to>
    <xdr:sp macro="" textlink="">
      <xdr:nvSpPr>
        <xdr:cNvPr id="484" name="楕円 483"/>
        <xdr:cNvSpPr/>
      </xdr:nvSpPr>
      <xdr:spPr>
        <a:xfrm>
          <a:off x="673862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167640</xdr:rowOff>
    </xdr:from>
    <xdr:ext cx="534670" cy="258445"/>
    <xdr:sp macro="" textlink="">
      <xdr:nvSpPr>
        <xdr:cNvPr id="485" name="テキスト ボックス 484"/>
        <xdr:cNvSpPr txBox="1"/>
      </xdr:nvSpPr>
      <xdr:spPr>
        <a:xfrm>
          <a:off x="6527165" y="16969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86" name="正方形/長方形 485"/>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87" name="正方形/長方形 486"/>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89" name="正方形/長方形 488"/>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1" name="正方形/長方形 490"/>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93" name="正方形/長方形 492"/>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250" cy="230505"/>
    <xdr:sp macro="" textlink="">
      <xdr:nvSpPr>
        <xdr:cNvPr id="494" name="テキスト ボックス 493"/>
        <xdr:cNvSpPr txBox="1"/>
      </xdr:nvSpPr>
      <xdr:spPr>
        <a:xfrm>
          <a:off x="1207770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495" name="直線コネクタ 494"/>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101600</xdr:rowOff>
    </xdr:from>
    <xdr:to xmlns:xdr="http://schemas.openxmlformats.org/drawingml/2006/spreadsheetDrawing">
      <xdr:col>89</xdr:col>
      <xdr:colOff>177800</xdr:colOff>
      <xdr:row>39</xdr:row>
      <xdr:rowOff>101600</xdr:rowOff>
    </xdr:to>
    <xdr:cxnSp macro="">
      <xdr:nvCxnSpPr>
        <xdr:cNvPr id="496" name="直線コネクタ 495"/>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130810</xdr:rowOff>
    </xdr:from>
    <xdr:ext cx="248285" cy="264795"/>
    <xdr:sp macro="" textlink="">
      <xdr:nvSpPr>
        <xdr:cNvPr id="497" name="テキスト ボックス 496"/>
        <xdr:cNvSpPr txBox="1"/>
      </xdr:nvSpPr>
      <xdr:spPr>
        <a:xfrm>
          <a:off x="11871960" y="6645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117475</xdr:rowOff>
    </xdr:from>
    <xdr:to xmlns:xdr="http://schemas.openxmlformats.org/drawingml/2006/spreadsheetDrawing">
      <xdr:col>89</xdr:col>
      <xdr:colOff>177800</xdr:colOff>
      <xdr:row>37</xdr:row>
      <xdr:rowOff>117475</xdr:rowOff>
    </xdr:to>
    <xdr:cxnSp macro="">
      <xdr:nvCxnSpPr>
        <xdr:cNvPr id="498" name="直線コネクタ 497"/>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147320</xdr:rowOff>
    </xdr:from>
    <xdr:ext cx="594995" cy="264160"/>
    <xdr:sp macro="" textlink="">
      <xdr:nvSpPr>
        <xdr:cNvPr id="499" name="テキスト ボックス 498"/>
        <xdr:cNvSpPr txBox="1"/>
      </xdr:nvSpPr>
      <xdr:spPr>
        <a:xfrm>
          <a:off x="11535410" y="631952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134620</xdr:rowOff>
    </xdr:from>
    <xdr:to xmlns:xdr="http://schemas.openxmlformats.org/drawingml/2006/spreadsheetDrawing">
      <xdr:col>89</xdr:col>
      <xdr:colOff>177800</xdr:colOff>
      <xdr:row>35</xdr:row>
      <xdr:rowOff>134620</xdr:rowOff>
    </xdr:to>
    <xdr:cxnSp macro="">
      <xdr:nvCxnSpPr>
        <xdr:cNvPr id="500" name="直線コネクタ 499"/>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163830</xdr:rowOff>
    </xdr:from>
    <xdr:ext cx="594995" cy="265430"/>
    <xdr:sp macro="" textlink="">
      <xdr:nvSpPr>
        <xdr:cNvPr id="501" name="テキスト ボックス 500"/>
        <xdr:cNvSpPr txBox="1"/>
      </xdr:nvSpPr>
      <xdr:spPr>
        <a:xfrm>
          <a:off x="11535410" y="599313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151130</xdr:rowOff>
    </xdr:from>
    <xdr:to xmlns:xdr="http://schemas.openxmlformats.org/drawingml/2006/spreadsheetDrawing">
      <xdr:col>89</xdr:col>
      <xdr:colOff>177800</xdr:colOff>
      <xdr:row>33</xdr:row>
      <xdr:rowOff>151130</xdr:rowOff>
    </xdr:to>
    <xdr:cxnSp macro="">
      <xdr:nvCxnSpPr>
        <xdr:cNvPr id="502" name="直線コネクタ 501"/>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995" cy="264795"/>
    <xdr:sp macro="" textlink="">
      <xdr:nvSpPr>
        <xdr:cNvPr id="503" name="テキスト ボックス 502"/>
        <xdr:cNvSpPr txBox="1"/>
      </xdr:nvSpPr>
      <xdr:spPr>
        <a:xfrm>
          <a:off x="11535410" y="56642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168275</xdr:rowOff>
    </xdr:from>
    <xdr:to xmlns:xdr="http://schemas.openxmlformats.org/drawingml/2006/spreadsheetDrawing">
      <xdr:col>89</xdr:col>
      <xdr:colOff>177800</xdr:colOff>
      <xdr:row>31</xdr:row>
      <xdr:rowOff>168275</xdr:rowOff>
    </xdr:to>
    <xdr:cxnSp macro="">
      <xdr:nvCxnSpPr>
        <xdr:cNvPr id="504" name="直線コネクタ 503"/>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31</xdr:row>
      <xdr:rowOff>22860</xdr:rowOff>
    </xdr:from>
    <xdr:ext cx="685800" cy="264795"/>
    <xdr:sp macro="" textlink="">
      <xdr:nvSpPr>
        <xdr:cNvPr id="505" name="テキスト ボックス 504"/>
        <xdr:cNvSpPr txBox="1"/>
      </xdr:nvSpPr>
      <xdr:spPr>
        <a:xfrm>
          <a:off x="11450320" y="5337810"/>
          <a:ext cx="6858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06" name="直線コネクタ 505"/>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38735</xdr:rowOff>
    </xdr:from>
    <xdr:ext cx="685800" cy="265430"/>
    <xdr:sp macro="" textlink="">
      <xdr:nvSpPr>
        <xdr:cNvPr id="507" name="テキスト ボックス 506"/>
        <xdr:cNvSpPr txBox="1"/>
      </xdr:nvSpPr>
      <xdr:spPr>
        <a:xfrm>
          <a:off x="11450320" y="5010785"/>
          <a:ext cx="6858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08" name="直線コネクタ 507"/>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55880</xdr:rowOff>
    </xdr:from>
    <xdr:ext cx="685800" cy="264160"/>
    <xdr:sp macro="" textlink="">
      <xdr:nvSpPr>
        <xdr:cNvPr id="509" name="テキスト ボックス 508"/>
        <xdr:cNvSpPr txBox="1"/>
      </xdr:nvSpPr>
      <xdr:spPr>
        <a:xfrm>
          <a:off x="11450320" y="4685030"/>
          <a:ext cx="6858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10" name="災害復旧事業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150495</xdr:rowOff>
    </xdr:from>
    <xdr:to xmlns:xdr="http://schemas.openxmlformats.org/drawingml/2006/spreadsheetDrawing">
      <xdr:col>85</xdr:col>
      <xdr:colOff>126365</xdr:colOff>
      <xdr:row>39</xdr:row>
      <xdr:rowOff>101600</xdr:rowOff>
    </xdr:to>
    <xdr:cxnSp macro="">
      <xdr:nvCxnSpPr>
        <xdr:cNvPr id="511" name="直線コネクタ 510"/>
        <xdr:cNvCxnSpPr/>
      </xdr:nvCxnSpPr>
      <xdr:spPr>
        <a:xfrm flipV="1">
          <a:off x="15885795" y="529399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130810</xdr:rowOff>
    </xdr:from>
    <xdr:ext cx="249555" cy="264795"/>
    <xdr:sp macro="" textlink="">
      <xdr:nvSpPr>
        <xdr:cNvPr id="512" name="災害復旧事業費最小値テキスト"/>
        <xdr:cNvSpPr txBox="1"/>
      </xdr:nvSpPr>
      <xdr:spPr>
        <a:xfrm>
          <a:off x="15938500" y="681736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101600</xdr:rowOff>
    </xdr:from>
    <xdr:to xmlns:xdr="http://schemas.openxmlformats.org/drawingml/2006/spreadsheetDrawing">
      <xdr:col>86</xdr:col>
      <xdr:colOff>25400</xdr:colOff>
      <xdr:row>39</xdr:row>
      <xdr:rowOff>101600</xdr:rowOff>
    </xdr:to>
    <xdr:cxnSp macro="">
      <xdr:nvCxnSpPr>
        <xdr:cNvPr id="513" name="直線コネクタ 512"/>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95885</xdr:rowOff>
    </xdr:from>
    <xdr:ext cx="690245" cy="265430"/>
    <xdr:sp macro="" textlink="">
      <xdr:nvSpPr>
        <xdr:cNvPr id="514" name="災害復旧事業費最大値テキスト"/>
        <xdr:cNvSpPr txBox="1"/>
      </xdr:nvSpPr>
      <xdr:spPr>
        <a:xfrm>
          <a:off x="15938500" y="5067935"/>
          <a:ext cx="6902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150495</xdr:rowOff>
    </xdr:from>
    <xdr:to xmlns:xdr="http://schemas.openxmlformats.org/drawingml/2006/spreadsheetDrawing">
      <xdr:col>86</xdr:col>
      <xdr:colOff>25400</xdr:colOff>
      <xdr:row>30</xdr:row>
      <xdr:rowOff>150495</xdr:rowOff>
    </xdr:to>
    <xdr:cxnSp macro="">
      <xdr:nvCxnSpPr>
        <xdr:cNvPr id="515" name="直線コネクタ 514"/>
        <xdr:cNvCxnSpPr/>
      </xdr:nvCxnSpPr>
      <xdr:spPr>
        <a:xfrm>
          <a:off x="15798800" y="5293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100330</xdr:rowOff>
    </xdr:from>
    <xdr:to xmlns:xdr="http://schemas.openxmlformats.org/drawingml/2006/spreadsheetDrawing">
      <xdr:col>85</xdr:col>
      <xdr:colOff>127000</xdr:colOff>
      <xdr:row>39</xdr:row>
      <xdr:rowOff>100965</xdr:rowOff>
    </xdr:to>
    <xdr:cxnSp macro="">
      <xdr:nvCxnSpPr>
        <xdr:cNvPr id="516" name="直線コネクタ 515"/>
        <xdr:cNvCxnSpPr/>
      </xdr:nvCxnSpPr>
      <xdr:spPr>
        <a:xfrm>
          <a:off x="15069820" y="6786880"/>
          <a:ext cx="8178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46990</xdr:rowOff>
    </xdr:from>
    <xdr:ext cx="534670" cy="264795"/>
    <xdr:sp macro="" textlink="">
      <xdr:nvSpPr>
        <xdr:cNvPr id="517" name="災害復旧事業費平均値テキスト"/>
        <xdr:cNvSpPr txBox="1"/>
      </xdr:nvSpPr>
      <xdr:spPr>
        <a:xfrm>
          <a:off x="15938500" y="656209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23495</xdr:rowOff>
    </xdr:from>
    <xdr:to xmlns:xdr="http://schemas.openxmlformats.org/drawingml/2006/spreadsheetDrawing">
      <xdr:col>85</xdr:col>
      <xdr:colOff>177800</xdr:colOff>
      <xdr:row>39</xdr:row>
      <xdr:rowOff>127000</xdr:rowOff>
    </xdr:to>
    <xdr:sp macro="" textlink="">
      <xdr:nvSpPr>
        <xdr:cNvPr id="518" name="フローチャート: 判断 517"/>
        <xdr:cNvSpPr/>
      </xdr:nvSpPr>
      <xdr:spPr>
        <a:xfrm>
          <a:off x="15836900" y="67100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100330</xdr:rowOff>
    </xdr:from>
    <xdr:to xmlns:xdr="http://schemas.openxmlformats.org/drawingml/2006/spreadsheetDrawing">
      <xdr:col>81</xdr:col>
      <xdr:colOff>50800</xdr:colOff>
      <xdr:row>39</xdr:row>
      <xdr:rowOff>100965</xdr:rowOff>
    </xdr:to>
    <xdr:cxnSp macro="">
      <xdr:nvCxnSpPr>
        <xdr:cNvPr id="519" name="直線コネクタ 518"/>
        <xdr:cNvCxnSpPr/>
      </xdr:nvCxnSpPr>
      <xdr:spPr>
        <a:xfrm flipV="1">
          <a:off x="14206220" y="678688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27940</xdr:rowOff>
    </xdr:from>
    <xdr:to xmlns:xdr="http://schemas.openxmlformats.org/drawingml/2006/spreadsheetDrawing">
      <xdr:col>81</xdr:col>
      <xdr:colOff>101600</xdr:colOff>
      <xdr:row>39</xdr:row>
      <xdr:rowOff>132080</xdr:rowOff>
    </xdr:to>
    <xdr:sp macro="" textlink="">
      <xdr:nvSpPr>
        <xdr:cNvPr id="520" name="フローチャート: 判断 519"/>
        <xdr:cNvSpPr/>
      </xdr:nvSpPr>
      <xdr:spPr>
        <a:xfrm>
          <a:off x="15019020" y="67144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148590</xdr:rowOff>
    </xdr:from>
    <xdr:ext cx="534035" cy="264160"/>
    <xdr:sp macro="" textlink="">
      <xdr:nvSpPr>
        <xdr:cNvPr id="521" name="テキスト ボックス 520"/>
        <xdr:cNvSpPr txBox="1"/>
      </xdr:nvSpPr>
      <xdr:spPr>
        <a:xfrm>
          <a:off x="14812645" y="649224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100965</xdr:rowOff>
    </xdr:to>
    <xdr:cxnSp macro="">
      <xdr:nvCxnSpPr>
        <xdr:cNvPr id="522" name="直線コネクタ 521"/>
        <xdr:cNvCxnSpPr/>
      </xdr:nvCxnSpPr>
      <xdr:spPr>
        <a:xfrm>
          <a:off x="13342620" y="678561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30480</xdr:rowOff>
    </xdr:from>
    <xdr:to xmlns:xdr="http://schemas.openxmlformats.org/drawingml/2006/spreadsheetDrawing">
      <xdr:col>76</xdr:col>
      <xdr:colOff>165100</xdr:colOff>
      <xdr:row>39</xdr:row>
      <xdr:rowOff>134620</xdr:rowOff>
    </xdr:to>
    <xdr:sp macro="" textlink="">
      <xdr:nvSpPr>
        <xdr:cNvPr id="523" name="フローチャート: 判断 522"/>
        <xdr:cNvSpPr/>
      </xdr:nvSpPr>
      <xdr:spPr>
        <a:xfrm>
          <a:off x="14155420" y="67170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151130</xdr:rowOff>
    </xdr:from>
    <xdr:ext cx="534670" cy="264160"/>
    <xdr:sp macro="" textlink="">
      <xdr:nvSpPr>
        <xdr:cNvPr id="524" name="テキスト ボックス 523"/>
        <xdr:cNvSpPr txBox="1"/>
      </xdr:nvSpPr>
      <xdr:spPr>
        <a:xfrm>
          <a:off x="13943965" y="649478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67945</xdr:rowOff>
    </xdr:from>
    <xdr:to xmlns:xdr="http://schemas.openxmlformats.org/drawingml/2006/spreadsheetDrawing">
      <xdr:col>71</xdr:col>
      <xdr:colOff>177800</xdr:colOff>
      <xdr:row>39</xdr:row>
      <xdr:rowOff>99060</xdr:rowOff>
    </xdr:to>
    <xdr:cxnSp macro="">
      <xdr:nvCxnSpPr>
        <xdr:cNvPr id="525" name="直線コネクタ 524"/>
        <xdr:cNvCxnSpPr/>
      </xdr:nvCxnSpPr>
      <xdr:spPr>
        <a:xfrm>
          <a:off x="12473940" y="6754495"/>
          <a:ext cx="868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29210</xdr:rowOff>
    </xdr:from>
    <xdr:to xmlns:xdr="http://schemas.openxmlformats.org/drawingml/2006/spreadsheetDrawing">
      <xdr:col>72</xdr:col>
      <xdr:colOff>38100</xdr:colOff>
      <xdr:row>39</xdr:row>
      <xdr:rowOff>132715</xdr:rowOff>
    </xdr:to>
    <xdr:sp macro="" textlink="">
      <xdr:nvSpPr>
        <xdr:cNvPr id="526" name="フローチャート: 判断 525"/>
        <xdr:cNvSpPr/>
      </xdr:nvSpPr>
      <xdr:spPr>
        <a:xfrm>
          <a:off x="13291820" y="67157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149225</xdr:rowOff>
    </xdr:from>
    <xdr:ext cx="534035" cy="264160"/>
    <xdr:sp macro="" textlink="">
      <xdr:nvSpPr>
        <xdr:cNvPr id="527" name="テキスト ボックス 526"/>
        <xdr:cNvSpPr txBox="1"/>
      </xdr:nvSpPr>
      <xdr:spPr>
        <a:xfrm>
          <a:off x="13080365" y="649287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33020</xdr:rowOff>
    </xdr:from>
    <xdr:to xmlns:xdr="http://schemas.openxmlformats.org/drawingml/2006/spreadsheetDrawing">
      <xdr:col>67</xdr:col>
      <xdr:colOff>101600</xdr:colOff>
      <xdr:row>39</xdr:row>
      <xdr:rowOff>137160</xdr:rowOff>
    </xdr:to>
    <xdr:sp macro="" textlink="">
      <xdr:nvSpPr>
        <xdr:cNvPr id="528" name="フローチャート: 判断 527"/>
        <xdr:cNvSpPr/>
      </xdr:nvSpPr>
      <xdr:spPr>
        <a:xfrm>
          <a:off x="12423140" y="67195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127635</xdr:rowOff>
    </xdr:from>
    <xdr:ext cx="534035" cy="264160"/>
    <xdr:sp macro="" textlink="">
      <xdr:nvSpPr>
        <xdr:cNvPr id="529" name="テキスト ボックス 528"/>
        <xdr:cNvSpPr txBox="1"/>
      </xdr:nvSpPr>
      <xdr:spPr>
        <a:xfrm>
          <a:off x="12216765" y="681418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30" name="テキスト ボックス 529"/>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61365" cy="264795"/>
    <xdr:sp macro="" textlink="">
      <xdr:nvSpPr>
        <xdr:cNvPr id="531" name="テキスト ボックス 530"/>
        <xdr:cNvSpPr txBox="1"/>
      </xdr:nvSpPr>
      <xdr:spPr>
        <a:xfrm>
          <a:off x="148844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32" name="テキスト ボックス 531"/>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33" name="テキスト ボックス 532"/>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61365" cy="264795"/>
    <xdr:sp macro="" textlink="">
      <xdr:nvSpPr>
        <xdr:cNvPr id="534" name="テキスト ボックス 533"/>
        <xdr:cNvSpPr txBox="1"/>
      </xdr:nvSpPr>
      <xdr:spPr>
        <a:xfrm>
          <a:off x="122885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152400</xdr:rowOff>
    </xdr:to>
    <xdr:sp macro="" textlink="">
      <xdr:nvSpPr>
        <xdr:cNvPr id="535" name="楕円 534"/>
        <xdr:cNvSpPr/>
      </xdr:nvSpPr>
      <xdr:spPr>
        <a:xfrm>
          <a:off x="15836900" y="6734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39</xdr:row>
      <xdr:rowOff>1270</xdr:rowOff>
    </xdr:from>
    <xdr:ext cx="378460" cy="264795"/>
    <xdr:sp macro="" textlink="">
      <xdr:nvSpPr>
        <xdr:cNvPr id="536" name="災害復旧事業費該当値テキスト"/>
        <xdr:cNvSpPr txBox="1"/>
      </xdr:nvSpPr>
      <xdr:spPr>
        <a:xfrm>
          <a:off x="15938500" y="668782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151765</xdr:rowOff>
    </xdr:to>
    <xdr:sp macro="" textlink="">
      <xdr:nvSpPr>
        <xdr:cNvPr id="537" name="楕円 536"/>
        <xdr:cNvSpPr/>
      </xdr:nvSpPr>
      <xdr:spPr>
        <a:xfrm>
          <a:off x="15019020" y="67341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143510</xdr:rowOff>
    </xdr:from>
    <xdr:ext cx="377825" cy="264795"/>
    <xdr:sp macro="" textlink="">
      <xdr:nvSpPr>
        <xdr:cNvPr id="538" name="テキスト ボックス 537"/>
        <xdr:cNvSpPr txBox="1"/>
      </xdr:nvSpPr>
      <xdr:spPr>
        <a:xfrm>
          <a:off x="14885670" y="6830060"/>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152400</xdr:rowOff>
    </xdr:to>
    <xdr:sp macro="" textlink="">
      <xdr:nvSpPr>
        <xdr:cNvPr id="539" name="楕円 538"/>
        <xdr:cNvSpPr/>
      </xdr:nvSpPr>
      <xdr:spPr>
        <a:xfrm>
          <a:off x="14155420" y="6734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143510</xdr:rowOff>
    </xdr:from>
    <xdr:ext cx="378460" cy="264795"/>
    <xdr:sp macro="" textlink="">
      <xdr:nvSpPr>
        <xdr:cNvPr id="540" name="テキスト ボックス 539"/>
        <xdr:cNvSpPr txBox="1"/>
      </xdr:nvSpPr>
      <xdr:spPr>
        <a:xfrm>
          <a:off x="14022070" y="683006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46990</xdr:rowOff>
    </xdr:from>
    <xdr:to xmlns:xdr="http://schemas.openxmlformats.org/drawingml/2006/spreadsheetDrawing">
      <xdr:col>72</xdr:col>
      <xdr:colOff>38100</xdr:colOff>
      <xdr:row>39</xdr:row>
      <xdr:rowOff>150495</xdr:rowOff>
    </xdr:to>
    <xdr:sp macro="" textlink="">
      <xdr:nvSpPr>
        <xdr:cNvPr id="541" name="楕円 540"/>
        <xdr:cNvSpPr/>
      </xdr:nvSpPr>
      <xdr:spPr>
        <a:xfrm>
          <a:off x="13291820" y="67335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141605</xdr:rowOff>
    </xdr:from>
    <xdr:ext cx="469900" cy="265430"/>
    <xdr:sp macro="" textlink="">
      <xdr:nvSpPr>
        <xdr:cNvPr id="542" name="テキスト ボックス 541"/>
        <xdr:cNvSpPr txBox="1"/>
      </xdr:nvSpPr>
      <xdr:spPr>
        <a:xfrm>
          <a:off x="13112750" y="68281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15875</xdr:rowOff>
    </xdr:from>
    <xdr:to xmlns:xdr="http://schemas.openxmlformats.org/drawingml/2006/spreadsheetDrawing">
      <xdr:col>67</xdr:col>
      <xdr:colOff>101600</xdr:colOff>
      <xdr:row>39</xdr:row>
      <xdr:rowOff>120650</xdr:rowOff>
    </xdr:to>
    <xdr:sp macro="" textlink="">
      <xdr:nvSpPr>
        <xdr:cNvPr id="543" name="楕円 542"/>
        <xdr:cNvSpPr/>
      </xdr:nvSpPr>
      <xdr:spPr>
        <a:xfrm>
          <a:off x="12423140" y="67024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137160</xdr:rowOff>
    </xdr:from>
    <xdr:ext cx="534035" cy="264795"/>
    <xdr:sp macro="" textlink="">
      <xdr:nvSpPr>
        <xdr:cNvPr id="544" name="テキスト ボックス 543"/>
        <xdr:cNvSpPr txBox="1"/>
      </xdr:nvSpPr>
      <xdr:spPr>
        <a:xfrm>
          <a:off x="12216765" y="64808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45" name="正方形/長方形 544"/>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46" name="正方形/長方形 545"/>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48" name="正方形/長方形 547"/>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50" name="正方形/長方形 549"/>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2" name="正方形/長方形 551"/>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250" cy="230505"/>
    <xdr:sp macro="" textlink="">
      <xdr:nvSpPr>
        <xdr:cNvPr id="553" name="テキスト ボックス 552"/>
        <xdr:cNvSpPr txBox="1"/>
      </xdr:nvSpPr>
      <xdr:spPr>
        <a:xfrm>
          <a:off x="1207770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54" name="直線コネクタ 553"/>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101600</xdr:rowOff>
    </xdr:from>
    <xdr:to xmlns:xdr="http://schemas.openxmlformats.org/drawingml/2006/spreadsheetDrawing">
      <xdr:col>89</xdr:col>
      <xdr:colOff>177800</xdr:colOff>
      <xdr:row>59</xdr:row>
      <xdr:rowOff>101600</xdr:rowOff>
    </xdr:to>
    <xdr:cxnSp macro="">
      <xdr:nvCxnSpPr>
        <xdr:cNvPr id="555" name="直線コネクタ 554"/>
        <xdr:cNvCxnSpPr/>
      </xdr:nvCxnSpPr>
      <xdr:spPr>
        <a:xfrm>
          <a:off x="1211580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130810</xdr:rowOff>
    </xdr:from>
    <xdr:ext cx="248285" cy="264795"/>
    <xdr:sp macro="" textlink="">
      <xdr:nvSpPr>
        <xdr:cNvPr id="556" name="テキスト ボックス 555"/>
        <xdr:cNvSpPr txBox="1"/>
      </xdr:nvSpPr>
      <xdr:spPr>
        <a:xfrm>
          <a:off x="11871960" y="10074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117475</xdr:rowOff>
    </xdr:from>
    <xdr:to xmlns:xdr="http://schemas.openxmlformats.org/drawingml/2006/spreadsheetDrawing">
      <xdr:col>89</xdr:col>
      <xdr:colOff>177800</xdr:colOff>
      <xdr:row>57</xdr:row>
      <xdr:rowOff>117475</xdr:rowOff>
    </xdr:to>
    <xdr:cxnSp macro="">
      <xdr:nvCxnSpPr>
        <xdr:cNvPr id="557" name="直線コネクタ 556"/>
        <xdr:cNvCxnSpPr/>
      </xdr:nvCxnSpPr>
      <xdr:spPr>
        <a:xfrm>
          <a:off x="1211580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147320</xdr:rowOff>
    </xdr:from>
    <xdr:ext cx="467360" cy="264160"/>
    <xdr:sp macro="" textlink="">
      <xdr:nvSpPr>
        <xdr:cNvPr id="558" name="テキスト ボックス 557"/>
        <xdr:cNvSpPr txBox="1"/>
      </xdr:nvSpPr>
      <xdr:spPr>
        <a:xfrm>
          <a:off x="11663680" y="974852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134620</xdr:rowOff>
    </xdr:from>
    <xdr:to xmlns:xdr="http://schemas.openxmlformats.org/drawingml/2006/spreadsheetDrawing">
      <xdr:col>89</xdr:col>
      <xdr:colOff>177800</xdr:colOff>
      <xdr:row>55</xdr:row>
      <xdr:rowOff>134620</xdr:rowOff>
    </xdr:to>
    <xdr:cxnSp macro="">
      <xdr:nvCxnSpPr>
        <xdr:cNvPr id="559" name="直線コネクタ 558"/>
        <xdr:cNvCxnSpPr/>
      </xdr:nvCxnSpPr>
      <xdr:spPr>
        <a:xfrm>
          <a:off x="1211580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163830</xdr:rowOff>
    </xdr:from>
    <xdr:ext cx="467360" cy="265430"/>
    <xdr:sp macro="" textlink="">
      <xdr:nvSpPr>
        <xdr:cNvPr id="560" name="テキスト ボックス 559"/>
        <xdr:cNvSpPr txBox="1"/>
      </xdr:nvSpPr>
      <xdr:spPr>
        <a:xfrm>
          <a:off x="11663680" y="942213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151130</xdr:rowOff>
    </xdr:from>
    <xdr:to xmlns:xdr="http://schemas.openxmlformats.org/drawingml/2006/spreadsheetDrawing">
      <xdr:col>89</xdr:col>
      <xdr:colOff>177800</xdr:colOff>
      <xdr:row>53</xdr:row>
      <xdr:rowOff>151130</xdr:rowOff>
    </xdr:to>
    <xdr:cxnSp macro="">
      <xdr:nvCxnSpPr>
        <xdr:cNvPr id="561" name="直線コネクタ 560"/>
        <xdr:cNvCxnSpPr/>
      </xdr:nvCxnSpPr>
      <xdr:spPr>
        <a:xfrm>
          <a:off x="1211580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6350</xdr:rowOff>
    </xdr:from>
    <xdr:ext cx="467360" cy="264795"/>
    <xdr:sp macro="" textlink="">
      <xdr:nvSpPr>
        <xdr:cNvPr id="562" name="テキスト ボックス 561"/>
        <xdr:cNvSpPr txBox="1"/>
      </xdr:nvSpPr>
      <xdr:spPr>
        <a:xfrm>
          <a:off x="11663680" y="90932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168275</xdr:rowOff>
    </xdr:from>
    <xdr:to xmlns:xdr="http://schemas.openxmlformats.org/drawingml/2006/spreadsheetDrawing">
      <xdr:col>89</xdr:col>
      <xdr:colOff>177800</xdr:colOff>
      <xdr:row>51</xdr:row>
      <xdr:rowOff>168275</xdr:rowOff>
    </xdr:to>
    <xdr:cxnSp macro="">
      <xdr:nvCxnSpPr>
        <xdr:cNvPr id="563" name="直線コネクタ 562"/>
        <xdr:cNvCxnSpPr/>
      </xdr:nvCxnSpPr>
      <xdr:spPr>
        <a:xfrm>
          <a:off x="1211580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22860</xdr:rowOff>
    </xdr:from>
    <xdr:ext cx="467360" cy="264795"/>
    <xdr:sp macro="" textlink="">
      <xdr:nvSpPr>
        <xdr:cNvPr id="564" name="テキスト ボックス 563"/>
        <xdr:cNvSpPr txBox="1"/>
      </xdr:nvSpPr>
      <xdr:spPr>
        <a:xfrm>
          <a:off x="11663680" y="87668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9525</xdr:rowOff>
    </xdr:from>
    <xdr:to xmlns:xdr="http://schemas.openxmlformats.org/drawingml/2006/spreadsheetDrawing">
      <xdr:col>89</xdr:col>
      <xdr:colOff>177800</xdr:colOff>
      <xdr:row>50</xdr:row>
      <xdr:rowOff>9525</xdr:rowOff>
    </xdr:to>
    <xdr:cxnSp macro="">
      <xdr:nvCxnSpPr>
        <xdr:cNvPr id="565" name="直線コネクタ 564"/>
        <xdr:cNvCxnSpPr/>
      </xdr:nvCxnSpPr>
      <xdr:spPr>
        <a:xfrm>
          <a:off x="1211580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38735</xdr:rowOff>
    </xdr:from>
    <xdr:ext cx="467360" cy="265430"/>
    <xdr:sp macro="" textlink="">
      <xdr:nvSpPr>
        <xdr:cNvPr id="566" name="テキスト ボックス 565"/>
        <xdr:cNvSpPr txBox="1"/>
      </xdr:nvSpPr>
      <xdr:spPr>
        <a:xfrm>
          <a:off x="11663680" y="843978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7" name="直線コネクタ 566"/>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55880</xdr:rowOff>
    </xdr:from>
    <xdr:ext cx="467360" cy="264160"/>
    <xdr:sp macro="" textlink="">
      <xdr:nvSpPr>
        <xdr:cNvPr id="568" name="テキスト ボックス 567"/>
        <xdr:cNvSpPr txBox="1"/>
      </xdr:nvSpPr>
      <xdr:spPr>
        <a:xfrm>
          <a:off x="11663680" y="811403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9" name="失業対策事業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13335</xdr:rowOff>
    </xdr:from>
    <xdr:to xmlns:xdr="http://schemas.openxmlformats.org/drawingml/2006/spreadsheetDrawing">
      <xdr:col>85</xdr:col>
      <xdr:colOff>126365</xdr:colOff>
      <xdr:row>59</xdr:row>
      <xdr:rowOff>101600</xdr:rowOff>
    </xdr:to>
    <xdr:cxnSp macro="">
      <xdr:nvCxnSpPr>
        <xdr:cNvPr id="570" name="直線コネクタ 569"/>
        <xdr:cNvCxnSpPr/>
      </xdr:nvCxnSpPr>
      <xdr:spPr>
        <a:xfrm flipV="1">
          <a:off x="15885795" y="8757285"/>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157480</xdr:rowOff>
    </xdr:from>
    <xdr:ext cx="249555" cy="264795"/>
    <xdr:sp macro="" textlink="">
      <xdr:nvSpPr>
        <xdr:cNvPr id="571" name="失業対策事業費最小値テキスト"/>
        <xdr:cNvSpPr txBox="1"/>
      </xdr:nvSpPr>
      <xdr:spPr>
        <a:xfrm>
          <a:off x="15938500" y="1027303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101600</xdr:rowOff>
    </xdr:from>
    <xdr:to xmlns:xdr="http://schemas.openxmlformats.org/drawingml/2006/spreadsheetDrawing">
      <xdr:col>86</xdr:col>
      <xdr:colOff>25400</xdr:colOff>
      <xdr:row>59</xdr:row>
      <xdr:rowOff>101600</xdr:rowOff>
    </xdr:to>
    <xdr:cxnSp macro="">
      <xdr:nvCxnSpPr>
        <xdr:cNvPr id="572" name="直線コネクタ 571"/>
        <xdr:cNvCxnSpPr/>
      </xdr:nvCxnSpPr>
      <xdr:spPr>
        <a:xfrm>
          <a:off x="15798800" y="10217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134620</xdr:rowOff>
    </xdr:from>
    <xdr:ext cx="469900" cy="264795"/>
    <xdr:sp macro="" textlink="">
      <xdr:nvSpPr>
        <xdr:cNvPr id="573" name="失業対策事業費最大値テキスト"/>
        <xdr:cNvSpPr txBox="1"/>
      </xdr:nvSpPr>
      <xdr:spPr>
        <a:xfrm>
          <a:off x="15938500" y="853567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13335</xdr:rowOff>
    </xdr:from>
    <xdr:to xmlns:xdr="http://schemas.openxmlformats.org/drawingml/2006/spreadsheetDrawing">
      <xdr:col>86</xdr:col>
      <xdr:colOff>25400</xdr:colOff>
      <xdr:row>51</xdr:row>
      <xdr:rowOff>13335</xdr:rowOff>
    </xdr:to>
    <xdr:cxnSp macro="">
      <xdr:nvCxnSpPr>
        <xdr:cNvPr id="574" name="直線コネクタ 573"/>
        <xdr:cNvCxnSpPr/>
      </xdr:nvCxnSpPr>
      <xdr:spPr>
        <a:xfrm>
          <a:off x="15798800" y="8757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101600</xdr:rowOff>
    </xdr:from>
    <xdr:to xmlns:xdr="http://schemas.openxmlformats.org/drawingml/2006/spreadsheetDrawing">
      <xdr:col>85</xdr:col>
      <xdr:colOff>127000</xdr:colOff>
      <xdr:row>59</xdr:row>
      <xdr:rowOff>101600</xdr:rowOff>
    </xdr:to>
    <xdr:cxnSp macro="">
      <xdr:nvCxnSpPr>
        <xdr:cNvPr id="575" name="直線コネクタ 574"/>
        <xdr:cNvCxnSpPr/>
      </xdr:nvCxnSpPr>
      <xdr:spPr>
        <a:xfrm>
          <a:off x="15069820" y="1021715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72390</xdr:rowOff>
    </xdr:from>
    <xdr:ext cx="249555" cy="264160"/>
    <xdr:sp macro="" textlink="">
      <xdr:nvSpPr>
        <xdr:cNvPr id="576" name="失業対策事業費平均値テキスト"/>
        <xdr:cNvSpPr txBox="1"/>
      </xdr:nvSpPr>
      <xdr:spPr>
        <a:xfrm>
          <a:off x="15938500" y="10016490"/>
          <a:ext cx="24955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48895</xdr:rowOff>
    </xdr:from>
    <xdr:to xmlns:xdr="http://schemas.openxmlformats.org/drawingml/2006/spreadsheetDrawing">
      <xdr:col>85</xdr:col>
      <xdr:colOff>177800</xdr:colOff>
      <xdr:row>59</xdr:row>
      <xdr:rowOff>153035</xdr:rowOff>
    </xdr:to>
    <xdr:sp macro="" textlink="">
      <xdr:nvSpPr>
        <xdr:cNvPr id="577" name="フローチャート: 判断 576"/>
        <xdr:cNvSpPr/>
      </xdr:nvSpPr>
      <xdr:spPr>
        <a:xfrm>
          <a:off x="15836900" y="10164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101600</xdr:rowOff>
    </xdr:from>
    <xdr:to xmlns:xdr="http://schemas.openxmlformats.org/drawingml/2006/spreadsheetDrawing">
      <xdr:col>81</xdr:col>
      <xdr:colOff>50800</xdr:colOff>
      <xdr:row>59</xdr:row>
      <xdr:rowOff>101600</xdr:rowOff>
    </xdr:to>
    <xdr:cxnSp macro="">
      <xdr:nvCxnSpPr>
        <xdr:cNvPr id="578" name="直線コネクタ 577"/>
        <xdr:cNvCxnSpPr/>
      </xdr:nvCxnSpPr>
      <xdr:spPr>
        <a:xfrm>
          <a:off x="14206220" y="10217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48895</xdr:rowOff>
    </xdr:from>
    <xdr:to xmlns:xdr="http://schemas.openxmlformats.org/drawingml/2006/spreadsheetDrawing">
      <xdr:col>81</xdr:col>
      <xdr:colOff>101600</xdr:colOff>
      <xdr:row>59</xdr:row>
      <xdr:rowOff>153035</xdr:rowOff>
    </xdr:to>
    <xdr:sp macro="" textlink="">
      <xdr:nvSpPr>
        <xdr:cNvPr id="579" name="フローチャート: 判断 578"/>
        <xdr:cNvSpPr/>
      </xdr:nvSpPr>
      <xdr:spPr>
        <a:xfrm>
          <a:off x="15019020" y="10164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144145</xdr:rowOff>
    </xdr:from>
    <xdr:ext cx="249555" cy="264795"/>
    <xdr:sp macro="" textlink="">
      <xdr:nvSpPr>
        <xdr:cNvPr id="580" name="テキスト ボックス 579"/>
        <xdr:cNvSpPr txBox="1"/>
      </xdr:nvSpPr>
      <xdr:spPr>
        <a:xfrm>
          <a:off x="14950440" y="10259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101600</xdr:rowOff>
    </xdr:from>
    <xdr:to xmlns:xdr="http://schemas.openxmlformats.org/drawingml/2006/spreadsheetDrawing">
      <xdr:col>76</xdr:col>
      <xdr:colOff>114300</xdr:colOff>
      <xdr:row>59</xdr:row>
      <xdr:rowOff>101600</xdr:rowOff>
    </xdr:to>
    <xdr:cxnSp macro="">
      <xdr:nvCxnSpPr>
        <xdr:cNvPr id="581" name="直線コネクタ 580"/>
        <xdr:cNvCxnSpPr/>
      </xdr:nvCxnSpPr>
      <xdr:spPr>
        <a:xfrm>
          <a:off x="13342620" y="10217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42545</xdr:rowOff>
    </xdr:from>
    <xdr:to xmlns:xdr="http://schemas.openxmlformats.org/drawingml/2006/spreadsheetDrawing">
      <xdr:col>76</xdr:col>
      <xdr:colOff>165100</xdr:colOff>
      <xdr:row>59</xdr:row>
      <xdr:rowOff>146050</xdr:rowOff>
    </xdr:to>
    <xdr:sp macro="" textlink="">
      <xdr:nvSpPr>
        <xdr:cNvPr id="582" name="フローチャート: 判断 581"/>
        <xdr:cNvSpPr/>
      </xdr:nvSpPr>
      <xdr:spPr>
        <a:xfrm>
          <a:off x="14155420" y="101580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57</xdr:row>
      <xdr:rowOff>162560</xdr:rowOff>
    </xdr:from>
    <xdr:ext cx="313055" cy="264795"/>
    <xdr:sp macro="" textlink="">
      <xdr:nvSpPr>
        <xdr:cNvPr id="583" name="テキスト ボックス 582"/>
        <xdr:cNvSpPr txBox="1"/>
      </xdr:nvSpPr>
      <xdr:spPr>
        <a:xfrm>
          <a:off x="14054455" y="9935210"/>
          <a:ext cx="3130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101600</xdr:rowOff>
    </xdr:from>
    <xdr:to xmlns:xdr="http://schemas.openxmlformats.org/drawingml/2006/spreadsheetDrawing">
      <xdr:col>71</xdr:col>
      <xdr:colOff>177800</xdr:colOff>
      <xdr:row>59</xdr:row>
      <xdr:rowOff>101600</xdr:rowOff>
    </xdr:to>
    <xdr:cxnSp macro="">
      <xdr:nvCxnSpPr>
        <xdr:cNvPr id="584" name="直線コネクタ 583"/>
        <xdr:cNvCxnSpPr/>
      </xdr:nvCxnSpPr>
      <xdr:spPr>
        <a:xfrm>
          <a:off x="12473940" y="10217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17780</xdr:rowOff>
    </xdr:from>
    <xdr:to xmlns:xdr="http://schemas.openxmlformats.org/drawingml/2006/spreadsheetDrawing">
      <xdr:col>72</xdr:col>
      <xdr:colOff>38100</xdr:colOff>
      <xdr:row>59</xdr:row>
      <xdr:rowOff>121920</xdr:rowOff>
    </xdr:to>
    <xdr:sp macro="" textlink="">
      <xdr:nvSpPr>
        <xdr:cNvPr id="585" name="フローチャート: 判断 584"/>
        <xdr:cNvSpPr/>
      </xdr:nvSpPr>
      <xdr:spPr>
        <a:xfrm>
          <a:off x="13291820" y="101333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57</xdr:row>
      <xdr:rowOff>138430</xdr:rowOff>
    </xdr:from>
    <xdr:ext cx="313690" cy="264795"/>
    <xdr:sp macro="" textlink="">
      <xdr:nvSpPr>
        <xdr:cNvPr id="586" name="テキスト ボックス 585"/>
        <xdr:cNvSpPr txBox="1"/>
      </xdr:nvSpPr>
      <xdr:spPr>
        <a:xfrm>
          <a:off x="13185775" y="991108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17780</xdr:rowOff>
    </xdr:from>
    <xdr:to xmlns:xdr="http://schemas.openxmlformats.org/drawingml/2006/spreadsheetDrawing">
      <xdr:col>67</xdr:col>
      <xdr:colOff>101600</xdr:colOff>
      <xdr:row>59</xdr:row>
      <xdr:rowOff>121920</xdr:rowOff>
    </xdr:to>
    <xdr:sp macro="" textlink="">
      <xdr:nvSpPr>
        <xdr:cNvPr id="587" name="フローチャート: 判断 586"/>
        <xdr:cNvSpPr/>
      </xdr:nvSpPr>
      <xdr:spPr>
        <a:xfrm>
          <a:off x="12423140" y="101333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57</xdr:row>
      <xdr:rowOff>138430</xdr:rowOff>
    </xdr:from>
    <xdr:ext cx="313690" cy="264795"/>
    <xdr:sp macro="" textlink="">
      <xdr:nvSpPr>
        <xdr:cNvPr id="588" name="テキスト ボックス 587"/>
        <xdr:cNvSpPr txBox="1"/>
      </xdr:nvSpPr>
      <xdr:spPr>
        <a:xfrm>
          <a:off x="12322175" y="991108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89" name="テキスト ボックス 588"/>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61365" cy="264795"/>
    <xdr:sp macro="" textlink="">
      <xdr:nvSpPr>
        <xdr:cNvPr id="590" name="テキスト ボックス 589"/>
        <xdr:cNvSpPr txBox="1"/>
      </xdr:nvSpPr>
      <xdr:spPr>
        <a:xfrm>
          <a:off x="148844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1" name="テキスト ボックス 590"/>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92" name="テキスト ボックス 591"/>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61365" cy="264795"/>
    <xdr:sp macro="" textlink="">
      <xdr:nvSpPr>
        <xdr:cNvPr id="593" name="テキスト ボックス 592"/>
        <xdr:cNvSpPr txBox="1"/>
      </xdr:nvSpPr>
      <xdr:spPr>
        <a:xfrm>
          <a:off x="122885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48895</xdr:rowOff>
    </xdr:from>
    <xdr:to xmlns:xdr="http://schemas.openxmlformats.org/drawingml/2006/spreadsheetDrawing">
      <xdr:col>85</xdr:col>
      <xdr:colOff>177800</xdr:colOff>
      <xdr:row>59</xdr:row>
      <xdr:rowOff>153035</xdr:rowOff>
    </xdr:to>
    <xdr:sp macro="" textlink="">
      <xdr:nvSpPr>
        <xdr:cNvPr id="594" name="楕円 593"/>
        <xdr:cNvSpPr/>
      </xdr:nvSpPr>
      <xdr:spPr>
        <a:xfrm>
          <a:off x="1583690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59</xdr:row>
      <xdr:rowOff>27305</xdr:rowOff>
    </xdr:from>
    <xdr:ext cx="249555" cy="265430"/>
    <xdr:sp macro="" textlink="">
      <xdr:nvSpPr>
        <xdr:cNvPr id="595" name="失業対策事業費該当値テキスト"/>
        <xdr:cNvSpPr txBox="1"/>
      </xdr:nvSpPr>
      <xdr:spPr>
        <a:xfrm>
          <a:off x="15938500" y="10142855"/>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48895</xdr:rowOff>
    </xdr:from>
    <xdr:to xmlns:xdr="http://schemas.openxmlformats.org/drawingml/2006/spreadsheetDrawing">
      <xdr:col>81</xdr:col>
      <xdr:colOff>101600</xdr:colOff>
      <xdr:row>59</xdr:row>
      <xdr:rowOff>153035</xdr:rowOff>
    </xdr:to>
    <xdr:sp macro="" textlink="">
      <xdr:nvSpPr>
        <xdr:cNvPr id="596" name="楕円 595"/>
        <xdr:cNvSpPr/>
      </xdr:nvSpPr>
      <xdr:spPr>
        <a:xfrm>
          <a:off x="1501902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170180</xdr:rowOff>
    </xdr:from>
    <xdr:ext cx="249555" cy="264160"/>
    <xdr:sp macro="" textlink="">
      <xdr:nvSpPr>
        <xdr:cNvPr id="597" name="テキスト ボックス 596"/>
        <xdr:cNvSpPr txBox="1"/>
      </xdr:nvSpPr>
      <xdr:spPr>
        <a:xfrm>
          <a:off x="14950440" y="994283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48895</xdr:rowOff>
    </xdr:from>
    <xdr:to xmlns:xdr="http://schemas.openxmlformats.org/drawingml/2006/spreadsheetDrawing">
      <xdr:col>76</xdr:col>
      <xdr:colOff>165100</xdr:colOff>
      <xdr:row>59</xdr:row>
      <xdr:rowOff>153035</xdr:rowOff>
    </xdr:to>
    <xdr:sp macro="" textlink="">
      <xdr:nvSpPr>
        <xdr:cNvPr id="598" name="楕円 597"/>
        <xdr:cNvSpPr/>
      </xdr:nvSpPr>
      <xdr:spPr>
        <a:xfrm>
          <a:off x="1415542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144145</xdr:rowOff>
    </xdr:from>
    <xdr:ext cx="249555" cy="264795"/>
    <xdr:sp macro="" textlink="">
      <xdr:nvSpPr>
        <xdr:cNvPr id="599" name="テキスト ボックス 598"/>
        <xdr:cNvSpPr txBox="1"/>
      </xdr:nvSpPr>
      <xdr:spPr>
        <a:xfrm>
          <a:off x="14086840" y="10259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48895</xdr:rowOff>
    </xdr:from>
    <xdr:to xmlns:xdr="http://schemas.openxmlformats.org/drawingml/2006/spreadsheetDrawing">
      <xdr:col>72</xdr:col>
      <xdr:colOff>38100</xdr:colOff>
      <xdr:row>59</xdr:row>
      <xdr:rowOff>153035</xdr:rowOff>
    </xdr:to>
    <xdr:sp macro="" textlink="">
      <xdr:nvSpPr>
        <xdr:cNvPr id="600" name="楕円 599"/>
        <xdr:cNvSpPr/>
      </xdr:nvSpPr>
      <xdr:spPr>
        <a:xfrm>
          <a:off x="13291820" y="10164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144145</xdr:rowOff>
    </xdr:from>
    <xdr:ext cx="248920" cy="264795"/>
    <xdr:sp macro="" textlink="">
      <xdr:nvSpPr>
        <xdr:cNvPr id="601" name="テキスト ボックス 600"/>
        <xdr:cNvSpPr txBox="1"/>
      </xdr:nvSpPr>
      <xdr:spPr>
        <a:xfrm>
          <a:off x="13218160" y="1025969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48895</xdr:rowOff>
    </xdr:from>
    <xdr:to xmlns:xdr="http://schemas.openxmlformats.org/drawingml/2006/spreadsheetDrawing">
      <xdr:col>67</xdr:col>
      <xdr:colOff>101600</xdr:colOff>
      <xdr:row>59</xdr:row>
      <xdr:rowOff>153035</xdr:rowOff>
    </xdr:to>
    <xdr:sp macro="" textlink="">
      <xdr:nvSpPr>
        <xdr:cNvPr id="602" name="楕円 601"/>
        <xdr:cNvSpPr/>
      </xdr:nvSpPr>
      <xdr:spPr>
        <a:xfrm>
          <a:off x="12423140" y="10164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144145</xdr:rowOff>
    </xdr:from>
    <xdr:ext cx="249555" cy="264795"/>
    <xdr:sp macro="" textlink="">
      <xdr:nvSpPr>
        <xdr:cNvPr id="603" name="テキスト ボックス 602"/>
        <xdr:cNvSpPr txBox="1"/>
      </xdr:nvSpPr>
      <xdr:spPr>
        <a:xfrm>
          <a:off x="12354560" y="10259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4" name="正方形/長方形 603"/>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5" name="正方形/長方形 604"/>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07" name="正方形/長方形 606"/>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09" name="正方形/長方形 608"/>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1" name="正方形/長方形 610"/>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250" cy="230505"/>
    <xdr:sp macro="" textlink="">
      <xdr:nvSpPr>
        <xdr:cNvPr id="612" name="テキスト ボックス 611"/>
        <xdr:cNvSpPr txBox="1"/>
      </xdr:nvSpPr>
      <xdr:spPr>
        <a:xfrm>
          <a:off x="1207770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3" name="直線コネクタ 612"/>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45720</xdr:rowOff>
    </xdr:from>
    <xdr:to xmlns:xdr="http://schemas.openxmlformats.org/drawingml/2006/spreadsheetDrawing">
      <xdr:col>89</xdr:col>
      <xdr:colOff>177800</xdr:colOff>
      <xdr:row>79</xdr:row>
      <xdr:rowOff>45720</xdr:rowOff>
    </xdr:to>
    <xdr:cxnSp macro="">
      <xdr:nvCxnSpPr>
        <xdr:cNvPr id="614" name="直線コネクタ 613"/>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75565</xdr:rowOff>
    </xdr:from>
    <xdr:ext cx="248285" cy="264160"/>
    <xdr:sp macro="" textlink="">
      <xdr:nvSpPr>
        <xdr:cNvPr id="615" name="テキスト ボックス 614"/>
        <xdr:cNvSpPr txBox="1"/>
      </xdr:nvSpPr>
      <xdr:spPr>
        <a:xfrm>
          <a:off x="11871960" y="13448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16" name="直線コネクタ 615"/>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36195</xdr:rowOff>
    </xdr:from>
    <xdr:ext cx="594995" cy="264160"/>
    <xdr:sp macro="" textlink="">
      <xdr:nvSpPr>
        <xdr:cNvPr id="617" name="テキスト ボックス 616"/>
        <xdr:cNvSpPr txBox="1"/>
      </xdr:nvSpPr>
      <xdr:spPr>
        <a:xfrm>
          <a:off x="11535410" y="1306639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143510</xdr:rowOff>
    </xdr:from>
    <xdr:to xmlns:xdr="http://schemas.openxmlformats.org/drawingml/2006/spreadsheetDrawing">
      <xdr:col>89</xdr:col>
      <xdr:colOff>177800</xdr:colOff>
      <xdr:row>74</xdr:row>
      <xdr:rowOff>143510</xdr:rowOff>
    </xdr:to>
    <xdr:cxnSp macro="">
      <xdr:nvCxnSpPr>
        <xdr:cNvPr id="618" name="直線コネクタ 617"/>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171450</xdr:rowOff>
    </xdr:from>
    <xdr:ext cx="594995" cy="264795"/>
    <xdr:sp macro="" textlink="">
      <xdr:nvSpPr>
        <xdr:cNvPr id="619" name="テキスト ボックス 618"/>
        <xdr:cNvSpPr txBox="1"/>
      </xdr:nvSpPr>
      <xdr:spPr>
        <a:xfrm>
          <a:off x="11535410" y="126873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104140</xdr:rowOff>
    </xdr:from>
    <xdr:to xmlns:xdr="http://schemas.openxmlformats.org/drawingml/2006/spreadsheetDrawing">
      <xdr:col>89</xdr:col>
      <xdr:colOff>177800</xdr:colOff>
      <xdr:row>72</xdr:row>
      <xdr:rowOff>104140</xdr:rowOff>
    </xdr:to>
    <xdr:cxnSp macro="">
      <xdr:nvCxnSpPr>
        <xdr:cNvPr id="620" name="直線コネクタ 619"/>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133985</xdr:rowOff>
    </xdr:from>
    <xdr:ext cx="594995" cy="264795"/>
    <xdr:sp macro="" textlink="">
      <xdr:nvSpPr>
        <xdr:cNvPr id="621" name="テキスト ボックス 620"/>
        <xdr:cNvSpPr txBox="1"/>
      </xdr:nvSpPr>
      <xdr:spPr>
        <a:xfrm>
          <a:off x="11535410" y="1230693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65405</xdr:rowOff>
    </xdr:from>
    <xdr:to xmlns:xdr="http://schemas.openxmlformats.org/drawingml/2006/spreadsheetDrawing">
      <xdr:col>89</xdr:col>
      <xdr:colOff>177800</xdr:colOff>
      <xdr:row>70</xdr:row>
      <xdr:rowOff>65405</xdr:rowOff>
    </xdr:to>
    <xdr:cxnSp macro="">
      <xdr:nvCxnSpPr>
        <xdr:cNvPr id="622" name="直線コネクタ 621"/>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94615</xdr:rowOff>
    </xdr:from>
    <xdr:ext cx="594995" cy="264160"/>
    <xdr:sp macro="" textlink="">
      <xdr:nvSpPr>
        <xdr:cNvPr id="623" name="テキスト ボックス 622"/>
        <xdr:cNvSpPr txBox="1"/>
      </xdr:nvSpPr>
      <xdr:spPr>
        <a:xfrm>
          <a:off x="11535410" y="1192466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4" name="直線コネクタ 623"/>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55880</xdr:rowOff>
    </xdr:from>
    <xdr:ext cx="685800" cy="264160"/>
    <xdr:sp macro="" textlink="">
      <xdr:nvSpPr>
        <xdr:cNvPr id="625" name="テキスト ボックス 624"/>
        <xdr:cNvSpPr txBox="1"/>
      </xdr:nvSpPr>
      <xdr:spPr>
        <a:xfrm>
          <a:off x="11450320" y="11543030"/>
          <a:ext cx="6858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6" name="公債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22225</xdr:rowOff>
    </xdr:from>
    <xdr:to xmlns:xdr="http://schemas.openxmlformats.org/drawingml/2006/spreadsheetDrawing">
      <xdr:col>85</xdr:col>
      <xdr:colOff>126365</xdr:colOff>
      <xdr:row>79</xdr:row>
      <xdr:rowOff>45720</xdr:rowOff>
    </xdr:to>
    <xdr:cxnSp macro="">
      <xdr:nvCxnSpPr>
        <xdr:cNvPr id="627" name="直線コネクタ 626"/>
        <xdr:cNvCxnSpPr/>
      </xdr:nvCxnSpPr>
      <xdr:spPr>
        <a:xfrm flipV="1">
          <a:off x="15885795" y="1219517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48895</xdr:rowOff>
    </xdr:from>
    <xdr:ext cx="249555" cy="264795"/>
    <xdr:sp macro="" textlink="">
      <xdr:nvSpPr>
        <xdr:cNvPr id="628" name="公債費最小値テキスト"/>
        <xdr:cNvSpPr txBox="1"/>
      </xdr:nvSpPr>
      <xdr:spPr>
        <a:xfrm>
          <a:off x="15938500" y="13593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45720</xdr:rowOff>
    </xdr:from>
    <xdr:to xmlns:xdr="http://schemas.openxmlformats.org/drawingml/2006/spreadsheetDrawing">
      <xdr:col>86</xdr:col>
      <xdr:colOff>25400</xdr:colOff>
      <xdr:row>79</xdr:row>
      <xdr:rowOff>45720</xdr:rowOff>
    </xdr:to>
    <xdr:cxnSp macro="">
      <xdr:nvCxnSpPr>
        <xdr:cNvPr id="629" name="直線コネクタ 628"/>
        <xdr:cNvCxnSpPr/>
      </xdr:nvCxnSpPr>
      <xdr:spPr>
        <a:xfrm>
          <a:off x="1579880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143510</xdr:rowOff>
    </xdr:from>
    <xdr:ext cx="598805" cy="264795"/>
    <xdr:sp macro="" textlink="">
      <xdr:nvSpPr>
        <xdr:cNvPr id="630" name="公債費最大値テキスト"/>
        <xdr:cNvSpPr txBox="1"/>
      </xdr:nvSpPr>
      <xdr:spPr>
        <a:xfrm>
          <a:off x="15938500" y="119735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22225</xdr:rowOff>
    </xdr:from>
    <xdr:to xmlns:xdr="http://schemas.openxmlformats.org/drawingml/2006/spreadsheetDrawing">
      <xdr:col>86</xdr:col>
      <xdr:colOff>25400</xdr:colOff>
      <xdr:row>71</xdr:row>
      <xdr:rowOff>22225</xdr:rowOff>
    </xdr:to>
    <xdr:cxnSp macro="">
      <xdr:nvCxnSpPr>
        <xdr:cNvPr id="631" name="直線コネクタ 630"/>
        <xdr:cNvCxnSpPr/>
      </xdr:nvCxnSpPr>
      <xdr:spPr>
        <a:xfrm>
          <a:off x="15798800" y="12195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171450</xdr:rowOff>
    </xdr:from>
    <xdr:to xmlns:xdr="http://schemas.openxmlformats.org/drawingml/2006/spreadsheetDrawing">
      <xdr:col>85</xdr:col>
      <xdr:colOff>127000</xdr:colOff>
      <xdr:row>78</xdr:row>
      <xdr:rowOff>7620</xdr:rowOff>
    </xdr:to>
    <xdr:cxnSp macro="">
      <xdr:nvCxnSpPr>
        <xdr:cNvPr id="632" name="直線コネクタ 631"/>
        <xdr:cNvCxnSpPr/>
      </xdr:nvCxnSpPr>
      <xdr:spPr>
        <a:xfrm flipV="1">
          <a:off x="15069820" y="1337310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83820</xdr:rowOff>
    </xdr:from>
    <xdr:ext cx="598805" cy="265430"/>
    <xdr:sp macro="" textlink="">
      <xdr:nvSpPr>
        <xdr:cNvPr id="633" name="公債費平均値テキスト"/>
        <xdr:cNvSpPr txBox="1"/>
      </xdr:nvSpPr>
      <xdr:spPr>
        <a:xfrm>
          <a:off x="15938500" y="13114020"/>
          <a:ext cx="5988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60325</xdr:rowOff>
    </xdr:from>
    <xdr:to xmlns:xdr="http://schemas.openxmlformats.org/drawingml/2006/spreadsheetDrawing">
      <xdr:col>85</xdr:col>
      <xdr:colOff>177800</xdr:colOff>
      <xdr:row>77</xdr:row>
      <xdr:rowOff>163830</xdr:rowOff>
    </xdr:to>
    <xdr:sp macro="" textlink="">
      <xdr:nvSpPr>
        <xdr:cNvPr id="634" name="フローチャート: 判断 633"/>
        <xdr:cNvSpPr/>
      </xdr:nvSpPr>
      <xdr:spPr>
        <a:xfrm>
          <a:off x="15836900" y="132619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7620</xdr:rowOff>
    </xdr:from>
    <xdr:to xmlns:xdr="http://schemas.openxmlformats.org/drawingml/2006/spreadsheetDrawing">
      <xdr:col>81</xdr:col>
      <xdr:colOff>50800</xdr:colOff>
      <xdr:row>78</xdr:row>
      <xdr:rowOff>7620</xdr:rowOff>
    </xdr:to>
    <xdr:cxnSp macro="">
      <xdr:nvCxnSpPr>
        <xdr:cNvPr id="635" name="直線コネクタ 634"/>
        <xdr:cNvCxnSpPr/>
      </xdr:nvCxnSpPr>
      <xdr:spPr>
        <a:xfrm>
          <a:off x="14206220" y="133807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64770</xdr:rowOff>
    </xdr:from>
    <xdr:to xmlns:xdr="http://schemas.openxmlformats.org/drawingml/2006/spreadsheetDrawing">
      <xdr:col>81</xdr:col>
      <xdr:colOff>101600</xdr:colOff>
      <xdr:row>77</xdr:row>
      <xdr:rowOff>168275</xdr:rowOff>
    </xdr:to>
    <xdr:sp macro="" textlink="">
      <xdr:nvSpPr>
        <xdr:cNvPr id="636" name="フローチャート: 判断 635"/>
        <xdr:cNvSpPr/>
      </xdr:nvSpPr>
      <xdr:spPr>
        <a:xfrm>
          <a:off x="15019020" y="132664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9525</xdr:rowOff>
    </xdr:from>
    <xdr:ext cx="598805" cy="264795"/>
    <xdr:sp macro="" textlink="">
      <xdr:nvSpPr>
        <xdr:cNvPr id="637" name="テキスト ボックス 636"/>
        <xdr:cNvSpPr txBox="1"/>
      </xdr:nvSpPr>
      <xdr:spPr>
        <a:xfrm>
          <a:off x="14780260" y="1303972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7620</xdr:rowOff>
    </xdr:from>
    <xdr:to xmlns:xdr="http://schemas.openxmlformats.org/drawingml/2006/spreadsheetDrawing">
      <xdr:col>76</xdr:col>
      <xdr:colOff>114300</xdr:colOff>
      <xdr:row>78</xdr:row>
      <xdr:rowOff>30480</xdr:rowOff>
    </xdr:to>
    <xdr:cxnSp macro="">
      <xdr:nvCxnSpPr>
        <xdr:cNvPr id="638" name="直線コネクタ 637"/>
        <xdr:cNvCxnSpPr/>
      </xdr:nvCxnSpPr>
      <xdr:spPr>
        <a:xfrm flipV="1">
          <a:off x="13342620" y="1338072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55245</xdr:rowOff>
    </xdr:from>
    <xdr:to xmlns:xdr="http://schemas.openxmlformats.org/drawingml/2006/spreadsheetDrawing">
      <xdr:col>76</xdr:col>
      <xdr:colOff>165100</xdr:colOff>
      <xdr:row>77</xdr:row>
      <xdr:rowOff>159385</xdr:rowOff>
    </xdr:to>
    <xdr:sp macro="" textlink="">
      <xdr:nvSpPr>
        <xdr:cNvPr id="639" name="フローチャート: 判断 638"/>
        <xdr:cNvSpPr/>
      </xdr:nvSpPr>
      <xdr:spPr>
        <a:xfrm>
          <a:off x="14155420" y="132568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635</xdr:rowOff>
    </xdr:from>
    <xdr:ext cx="598170" cy="264795"/>
    <xdr:sp macro="" textlink="">
      <xdr:nvSpPr>
        <xdr:cNvPr id="640" name="テキスト ボックス 639"/>
        <xdr:cNvSpPr txBox="1"/>
      </xdr:nvSpPr>
      <xdr:spPr>
        <a:xfrm>
          <a:off x="13911580" y="1303083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65405</xdr:rowOff>
    </xdr:from>
    <xdr:to xmlns:xdr="http://schemas.openxmlformats.org/drawingml/2006/spreadsheetDrawing">
      <xdr:col>71</xdr:col>
      <xdr:colOff>177800</xdr:colOff>
      <xdr:row>78</xdr:row>
      <xdr:rowOff>30480</xdr:rowOff>
    </xdr:to>
    <xdr:cxnSp macro="">
      <xdr:nvCxnSpPr>
        <xdr:cNvPr id="641" name="直線コネクタ 640"/>
        <xdr:cNvCxnSpPr/>
      </xdr:nvCxnSpPr>
      <xdr:spPr>
        <a:xfrm>
          <a:off x="12473940" y="13095605"/>
          <a:ext cx="86868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59055</xdr:rowOff>
    </xdr:from>
    <xdr:to xmlns:xdr="http://schemas.openxmlformats.org/drawingml/2006/spreadsheetDrawing">
      <xdr:col>72</xdr:col>
      <xdr:colOff>38100</xdr:colOff>
      <xdr:row>77</xdr:row>
      <xdr:rowOff>162560</xdr:rowOff>
    </xdr:to>
    <xdr:sp macro="" textlink="">
      <xdr:nvSpPr>
        <xdr:cNvPr id="642" name="フローチャート: 判断 641"/>
        <xdr:cNvSpPr/>
      </xdr:nvSpPr>
      <xdr:spPr>
        <a:xfrm>
          <a:off x="13291820" y="132607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4445</xdr:rowOff>
    </xdr:from>
    <xdr:ext cx="598170" cy="265430"/>
    <xdr:sp macro="" textlink="">
      <xdr:nvSpPr>
        <xdr:cNvPr id="643" name="テキスト ボックス 642"/>
        <xdr:cNvSpPr txBox="1"/>
      </xdr:nvSpPr>
      <xdr:spPr>
        <a:xfrm>
          <a:off x="13047980" y="13034645"/>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162560</xdr:rowOff>
    </xdr:to>
    <xdr:sp macro="" textlink="">
      <xdr:nvSpPr>
        <xdr:cNvPr id="644" name="フローチャート: 判断 643"/>
        <xdr:cNvSpPr/>
      </xdr:nvSpPr>
      <xdr:spPr>
        <a:xfrm>
          <a:off x="12423140" y="132607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153670</xdr:rowOff>
    </xdr:from>
    <xdr:ext cx="598805" cy="265430"/>
    <xdr:sp macro="" textlink="">
      <xdr:nvSpPr>
        <xdr:cNvPr id="645" name="テキスト ボックス 644"/>
        <xdr:cNvSpPr txBox="1"/>
      </xdr:nvSpPr>
      <xdr:spPr>
        <a:xfrm>
          <a:off x="12184380" y="133553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46" name="テキスト ボックス 645"/>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1365" cy="264795"/>
    <xdr:sp macro="" textlink="">
      <xdr:nvSpPr>
        <xdr:cNvPr id="647" name="テキスト ボックス 646"/>
        <xdr:cNvSpPr txBox="1"/>
      </xdr:nvSpPr>
      <xdr:spPr>
        <a:xfrm>
          <a:off x="148844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48" name="テキスト ボックス 647"/>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49" name="テキスト ボックス 648"/>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1365" cy="264795"/>
    <xdr:sp macro="" textlink="">
      <xdr:nvSpPr>
        <xdr:cNvPr id="650" name="テキスト ボックス 649"/>
        <xdr:cNvSpPr txBox="1"/>
      </xdr:nvSpPr>
      <xdr:spPr>
        <a:xfrm>
          <a:off x="122885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123190</xdr:rowOff>
    </xdr:from>
    <xdr:to xmlns:xdr="http://schemas.openxmlformats.org/drawingml/2006/spreadsheetDrawing">
      <xdr:col>85</xdr:col>
      <xdr:colOff>177800</xdr:colOff>
      <xdr:row>78</xdr:row>
      <xdr:rowOff>50800</xdr:rowOff>
    </xdr:to>
    <xdr:sp macro="" textlink="">
      <xdr:nvSpPr>
        <xdr:cNvPr id="651" name="楕円 650"/>
        <xdr:cNvSpPr/>
      </xdr:nvSpPr>
      <xdr:spPr>
        <a:xfrm>
          <a:off x="15836900" y="13324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100965</xdr:rowOff>
    </xdr:from>
    <xdr:ext cx="598805" cy="264795"/>
    <xdr:sp macro="" textlink="">
      <xdr:nvSpPr>
        <xdr:cNvPr id="652" name="公債費該当値テキスト"/>
        <xdr:cNvSpPr txBox="1"/>
      </xdr:nvSpPr>
      <xdr:spPr>
        <a:xfrm>
          <a:off x="15938500" y="1330261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130175</xdr:rowOff>
    </xdr:from>
    <xdr:to xmlns:xdr="http://schemas.openxmlformats.org/drawingml/2006/spreadsheetDrawing">
      <xdr:col>81</xdr:col>
      <xdr:colOff>101600</xdr:colOff>
      <xdr:row>78</xdr:row>
      <xdr:rowOff>59055</xdr:rowOff>
    </xdr:to>
    <xdr:sp macro="" textlink="">
      <xdr:nvSpPr>
        <xdr:cNvPr id="653" name="楕円 652"/>
        <xdr:cNvSpPr/>
      </xdr:nvSpPr>
      <xdr:spPr>
        <a:xfrm>
          <a:off x="15019020" y="133318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49530</xdr:rowOff>
    </xdr:from>
    <xdr:ext cx="598805" cy="265430"/>
    <xdr:sp macro="" textlink="">
      <xdr:nvSpPr>
        <xdr:cNvPr id="654" name="テキスト ボックス 653"/>
        <xdr:cNvSpPr txBox="1"/>
      </xdr:nvSpPr>
      <xdr:spPr>
        <a:xfrm>
          <a:off x="14780260" y="1342263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130175</xdr:rowOff>
    </xdr:from>
    <xdr:to xmlns:xdr="http://schemas.openxmlformats.org/drawingml/2006/spreadsheetDrawing">
      <xdr:col>76</xdr:col>
      <xdr:colOff>165100</xdr:colOff>
      <xdr:row>78</xdr:row>
      <xdr:rowOff>59055</xdr:rowOff>
    </xdr:to>
    <xdr:sp macro="" textlink="">
      <xdr:nvSpPr>
        <xdr:cNvPr id="655" name="楕円 654"/>
        <xdr:cNvSpPr/>
      </xdr:nvSpPr>
      <xdr:spPr>
        <a:xfrm>
          <a:off x="14155420" y="133318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49530</xdr:rowOff>
    </xdr:from>
    <xdr:ext cx="598170" cy="265430"/>
    <xdr:sp macro="" textlink="">
      <xdr:nvSpPr>
        <xdr:cNvPr id="656" name="テキスト ボックス 655"/>
        <xdr:cNvSpPr txBox="1"/>
      </xdr:nvSpPr>
      <xdr:spPr>
        <a:xfrm>
          <a:off x="13911580" y="13422630"/>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153670</xdr:rowOff>
    </xdr:from>
    <xdr:to xmlns:xdr="http://schemas.openxmlformats.org/drawingml/2006/spreadsheetDrawing">
      <xdr:col>72</xdr:col>
      <xdr:colOff>38100</xdr:colOff>
      <xdr:row>78</xdr:row>
      <xdr:rowOff>82550</xdr:rowOff>
    </xdr:to>
    <xdr:sp macro="" textlink="">
      <xdr:nvSpPr>
        <xdr:cNvPr id="657" name="楕円 656"/>
        <xdr:cNvSpPr/>
      </xdr:nvSpPr>
      <xdr:spPr>
        <a:xfrm>
          <a:off x="13291820" y="1335532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73025</xdr:rowOff>
    </xdr:from>
    <xdr:ext cx="534035" cy="264795"/>
    <xdr:sp macro="" textlink="">
      <xdr:nvSpPr>
        <xdr:cNvPr id="658" name="テキスト ボックス 657"/>
        <xdr:cNvSpPr txBox="1"/>
      </xdr:nvSpPr>
      <xdr:spPr>
        <a:xfrm>
          <a:off x="13080365" y="1344612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12700</xdr:rowOff>
    </xdr:from>
    <xdr:to xmlns:xdr="http://schemas.openxmlformats.org/drawingml/2006/spreadsheetDrawing">
      <xdr:col>67</xdr:col>
      <xdr:colOff>101600</xdr:colOff>
      <xdr:row>76</xdr:row>
      <xdr:rowOff>116840</xdr:rowOff>
    </xdr:to>
    <xdr:sp macro="" textlink="">
      <xdr:nvSpPr>
        <xdr:cNvPr id="659" name="楕円 658"/>
        <xdr:cNvSpPr/>
      </xdr:nvSpPr>
      <xdr:spPr>
        <a:xfrm>
          <a:off x="12423140" y="130429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133985</xdr:rowOff>
    </xdr:from>
    <xdr:ext cx="598805" cy="264795"/>
    <xdr:sp macro="" textlink="">
      <xdr:nvSpPr>
        <xdr:cNvPr id="660" name="テキスト ボックス 659"/>
        <xdr:cNvSpPr txBox="1"/>
      </xdr:nvSpPr>
      <xdr:spPr>
        <a:xfrm>
          <a:off x="12184380" y="1282128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1" name="正方形/長方形 660"/>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2" name="正方形/長方形 661"/>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4" name="正方形/長方形 663"/>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6" name="正方形/長方形 665"/>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250" cy="230505"/>
    <xdr:sp macro="" textlink="">
      <xdr:nvSpPr>
        <xdr:cNvPr id="669" name="テキスト ボックス 668"/>
        <xdr:cNvSpPr txBox="1"/>
      </xdr:nvSpPr>
      <xdr:spPr>
        <a:xfrm>
          <a:off x="1207770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187196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95</xdr:row>
      <xdr:rowOff>54610</xdr:rowOff>
    </xdr:from>
    <xdr:ext cx="685800" cy="258445"/>
    <xdr:sp macro="" textlink="">
      <xdr:nvSpPr>
        <xdr:cNvPr id="674" name="テキスト ボックス 673"/>
        <xdr:cNvSpPr txBox="1"/>
      </xdr:nvSpPr>
      <xdr:spPr>
        <a:xfrm>
          <a:off x="11450320" y="163423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92</xdr:row>
      <xdr:rowOff>111760</xdr:rowOff>
    </xdr:from>
    <xdr:ext cx="685800" cy="258445"/>
    <xdr:sp macro="" textlink="">
      <xdr:nvSpPr>
        <xdr:cNvPr id="676" name="テキスト ボックス 675"/>
        <xdr:cNvSpPr txBox="1"/>
      </xdr:nvSpPr>
      <xdr:spPr>
        <a:xfrm>
          <a:off x="11450320" y="15885160"/>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143510</xdr:rowOff>
    </xdr:from>
    <xdr:to xmlns:xdr="http://schemas.openxmlformats.org/drawingml/2006/spreadsheetDrawing">
      <xdr:col>89</xdr:col>
      <xdr:colOff>177800</xdr:colOff>
      <xdr:row>90</xdr:row>
      <xdr:rowOff>143510</xdr:rowOff>
    </xdr:to>
    <xdr:cxnSp macro="">
      <xdr:nvCxnSpPr>
        <xdr:cNvPr id="677" name="直線コネクタ 676"/>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171450</xdr:rowOff>
    </xdr:from>
    <xdr:ext cx="685800" cy="262890"/>
    <xdr:sp macro="" textlink="">
      <xdr:nvSpPr>
        <xdr:cNvPr id="678" name="テキスト ボックス 677"/>
        <xdr:cNvSpPr txBox="1"/>
      </xdr:nvSpPr>
      <xdr:spPr>
        <a:xfrm>
          <a:off x="11450320" y="15430500"/>
          <a:ext cx="6858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9" name="直線コネクタ 678"/>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55880</xdr:rowOff>
    </xdr:from>
    <xdr:ext cx="685800" cy="264160"/>
    <xdr:sp macro="" textlink="">
      <xdr:nvSpPr>
        <xdr:cNvPr id="680" name="テキスト ボックス 679"/>
        <xdr:cNvSpPr txBox="1"/>
      </xdr:nvSpPr>
      <xdr:spPr>
        <a:xfrm>
          <a:off x="11450320" y="14972030"/>
          <a:ext cx="6858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635</xdr:rowOff>
    </xdr:from>
    <xdr:to xmlns:xdr="http://schemas.openxmlformats.org/drawingml/2006/spreadsheetDrawing">
      <xdr:col>85</xdr:col>
      <xdr:colOff>126365</xdr:colOff>
      <xdr:row>98</xdr:row>
      <xdr:rowOff>139700</xdr:rowOff>
    </xdr:to>
    <xdr:cxnSp macro="">
      <xdr:nvCxnSpPr>
        <xdr:cNvPr id="682" name="直線コネクタ 681"/>
        <xdr:cNvCxnSpPr/>
      </xdr:nvCxnSpPr>
      <xdr:spPr>
        <a:xfrm flipV="1">
          <a:off x="15885795" y="1577403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163195</xdr:rowOff>
    </xdr:from>
    <xdr:ext cx="249555" cy="259080"/>
    <xdr:sp macro="" textlink="">
      <xdr:nvSpPr>
        <xdr:cNvPr id="683" name="積立金最小値テキスト"/>
        <xdr:cNvSpPr txBox="1"/>
      </xdr:nvSpPr>
      <xdr:spPr>
        <a:xfrm>
          <a:off x="15938500" y="1696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84" name="直線コネクタ 683"/>
        <xdr:cNvCxnSpPr/>
      </xdr:nvCxnSpPr>
      <xdr:spPr>
        <a:xfrm>
          <a:off x="15798800" y="1694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121920</xdr:rowOff>
    </xdr:from>
    <xdr:ext cx="690245" cy="259715"/>
    <xdr:sp macro="" textlink="">
      <xdr:nvSpPr>
        <xdr:cNvPr id="685" name="積立金最大値テキスト"/>
        <xdr:cNvSpPr txBox="1"/>
      </xdr:nvSpPr>
      <xdr:spPr>
        <a:xfrm>
          <a:off x="15938500" y="15552420"/>
          <a:ext cx="6902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635</xdr:rowOff>
    </xdr:from>
    <xdr:to xmlns:xdr="http://schemas.openxmlformats.org/drawingml/2006/spreadsheetDrawing">
      <xdr:col>86</xdr:col>
      <xdr:colOff>25400</xdr:colOff>
      <xdr:row>92</xdr:row>
      <xdr:rowOff>635</xdr:rowOff>
    </xdr:to>
    <xdr:cxnSp macro="">
      <xdr:nvCxnSpPr>
        <xdr:cNvPr id="686" name="直線コネクタ 685"/>
        <xdr:cNvCxnSpPr/>
      </xdr:nvCxnSpPr>
      <xdr:spPr>
        <a:xfrm>
          <a:off x="15798800" y="15774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55880</xdr:rowOff>
    </xdr:from>
    <xdr:to xmlns:xdr="http://schemas.openxmlformats.org/drawingml/2006/spreadsheetDrawing">
      <xdr:col>85</xdr:col>
      <xdr:colOff>127000</xdr:colOff>
      <xdr:row>98</xdr:row>
      <xdr:rowOff>57785</xdr:rowOff>
    </xdr:to>
    <xdr:cxnSp macro="">
      <xdr:nvCxnSpPr>
        <xdr:cNvPr id="687" name="直線コネクタ 686"/>
        <xdr:cNvCxnSpPr/>
      </xdr:nvCxnSpPr>
      <xdr:spPr>
        <a:xfrm flipV="1">
          <a:off x="15069820" y="16857980"/>
          <a:ext cx="8178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36195</xdr:rowOff>
    </xdr:from>
    <xdr:ext cx="534670" cy="259080"/>
    <xdr:sp macro="" textlink="">
      <xdr:nvSpPr>
        <xdr:cNvPr id="688" name="積立金平均値テキスト"/>
        <xdr:cNvSpPr txBox="1"/>
      </xdr:nvSpPr>
      <xdr:spPr>
        <a:xfrm>
          <a:off x="15938500" y="168382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57785</xdr:rowOff>
    </xdr:from>
    <xdr:to xmlns:xdr="http://schemas.openxmlformats.org/drawingml/2006/spreadsheetDrawing">
      <xdr:col>85</xdr:col>
      <xdr:colOff>177800</xdr:colOff>
      <xdr:row>98</xdr:row>
      <xdr:rowOff>159385</xdr:rowOff>
    </xdr:to>
    <xdr:sp macro="" textlink="">
      <xdr:nvSpPr>
        <xdr:cNvPr id="689" name="フローチャート: 判断 688"/>
        <xdr:cNvSpPr/>
      </xdr:nvSpPr>
      <xdr:spPr>
        <a:xfrm>
          <a:off x="158369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57785</xdr:rowOff>
    </xdr:from>
    <xdr:to xmlns:xdr="http://schemas.openxmlformats.org/drawingml/2006/spreadsheetDrawing">
      <xdr:col>81</xdr:col>
      <xdr:colOff>50800</xdr:colOff>
      <xdr:row>98</xdr:row>
      <xdr:rowOff>73025</xdr:rowOff>
    </xdr:to>
    <xdr:cxnSp macro="">
      <xdr:nvCxnSpPr>
        <xdr:cNvPr id="690" name="直線コネクタ 689"/>
        <xdr:cNvCxnSpPr/>
      </xdr:nvCxnSpPr>
      <xdr:spPr>
        <a:xfrm flipV="1">
          <a:off x="14206220" y="16859885"/>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56515</xdr:rowOff>
    </xdr:from>
    <xdr:to xmlns:xdr="http://schemas.openxmlformats.org/drawingml/2006/spreadsheetDrawing">
      <xdr:col>81</xdr:col>
      <xdr:colOff>101600</xdr:colOff>
      <xdr:row>98</xdr:row>
      <xdr:rowOff>158115</xdr:rowOff>
    </xdr:to>
    <xdr:sp macro="" textlink="">
      <xdr:nvSpPr>
        <xdr:cNvPr id="691" name="フローチャート: 判断 690"/>
        <xdr:cNvSpPr/>
      </xdr:nvSpPr>
      <xdr:spPr>
        <a:xfrm>
          <a:off x="1501902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149225</xdr:rowOff>
    </xdr:from>
    <xdr:ext cx="534035" cy="259080"/>
    <xdr:sp macro="" textlink="">
      <xdr:nvSpPr>
        <xdr:cNvPr id="692" name="テキスト ボックス 691"/>
        <xdr:cNvSpPr txBox="1"/>
      </xdr:nvSpPr>
      <xdr:spPr>
        <a:xfrm>
          <a:off x="1481264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58420</xdr:rowOff>
    </xdr:from>
    <xdr:to xmlns:xdr="http://schemas.openxmlformats.org/drawingml/2006/spreadsheetDrawing">
      <xdr:col>76</xdr:col>
      <xdr:colOff>114300</xdr:colOff>
      <xdr:row>98</xdr:row>
      <xdr:rowOff>73025</xdr:rowOff>
    </xdr:to>
    <xdr:cxnSp macro="">
      <xdr:nvCxnSpPr>
        <xdr:cNvPr id="693" name="直線コネクタ 692"/>
        <xdr:cNvCxnSpPr/>
      </xdr:nvCxnSpPr>
      <xdr:spPr>
        <a:xfrm>
          <a:off x="13342620" y="1686052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52070</xdr:rowOff>
    </xdr:from>
    <xdr:to xmlns:xdr="http://schemas.openxmlformats.org/drawingml/2006/spreadsheetDrawing">
      <xdr:col>76</xdr:col>
      <xdr:colOff>165100</xdr:colOff>
      <xdr:row>98</xdr:row>
      <xdr:rowOff>153035</xdr:rowOff>
    </xdr:to>
    <xdr:sp macro="" textlink="">
      <xdr:nvSpPr>
        <xdr:cNvPr id="694" name="フローチャート: 判断 693"/>
        <xdr:cNvSpPr/>
      </xdr:nvSpPr>
      <xdr:spPr>
        <a:xfrm>
          <a:off x="1415542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144780</xdr:rowOff>
    </xdr:from>
    <xdr:ext cx="534670" cy="258445"/>
    <xdr:sp macro="" textlink="">
      <xdr:nvSpPr>
        <xdr:cNvPr id="695" name="テキスト ボックス 694"/>
        <xdr:cNvSpPr txBox="1"/>
      </xdr:nvSpPr>
      <xdr:spPr>
        <a:xfrm>
          <a:off x="13943965" y="16946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58420</xdr:rowOff>
    </xdr:from>
    <xdr:to xmlns:xdr="http://schemas.openxmlformats.org/drawingml/2006/spreadsheetDrawing">
      <xdr:col>71</xdr:col>
      <xdr:colOff>177800</xdr:colOff>
      <xdr:row>98</xdr:row>
      <xdr:rowOff>102235</xdr:rowOff>
    </xdr:to>
    <xdr:cxnSp macro="">
      <xdr:nvCxnSpPr>
        <xdr:cNvPr id="696" name="直線コネクタ 695"/>
        <xdr:cNvCxnSpPr/>
      </xdr:nvCxnSpPr>
      <xdr:spPr>
        <a:xfrm flipV="1">
          <a:off x="12473940" y="16860520"/>
          <a:ext cx="8686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56515</xdr:rowOff>
    </xdr:from>
    <xdr:to xmlns:xdr="http://schemas.openxmlformats.org/drawingml/2006/spreadsheetDrawing">
      <xdr:col>72</xdr:col>
      <xdr:colOff>38100</xdr:colOff>
      <xdr:row>98</xdr:row>
      <xdr:rowOff>158115</xdr:rowOff>
    </xdr:to>
    <xdr:sp macro="" textlink="">
      <xdr:nvSpPr>
        <xdr:cNvPr id="697" name="フローチャート: 判断 696"/>
        <xdr:cNvSpPr/>
      </xdr:nvSpPr>
      <xdr:spPr>
        <a:xfrm>
          <a:off x="13291820" y="168586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149225</xdr:rowOff>
    </xdr:from>
    <xdr:ext cx="534035" cy="259080"/>
    <xdr:sp macro="" textlink="">
      <xdr:nvSpPr>
        <xdr:cNvPr id="698" name="テキスト ボックス 697"/>
        <xdr:cNvSpPr txBox="1"/>
      </xdr:nvSpPr>
      <xdr:spPr>
        <a:xfrm>
          <a:off x="130803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52705</xdr:rowOff>
    </xdr:from>
    <xdr:to xmlns:xdr="http://schemas.openxmlformats.org/drawingml/2006/spreadsheetDrawing">
      <xdr:col>67</xdr:col>
      <xdr:colOff>101600</xdr:colOff>
      <xdr:row>98</xdr:row>
      <xdr:rowOff>154940</xdr:rowOff>
    </xdr:to>
    <xdr:sp macro="" textlink="">
      <xdr:nvSpPr>
        <xdr:cNvPr id="699" name="フローチャート: 判断 698"/>
        <xdr:cNvSpPr/>
      </xdr:nvSpPr>
      <xdr:spPr>
        <a:xfrm>
          <a:off x="1242314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145415</xdr:rowOff>
    </xdr:from>
    <xdr:ext cx="534035" cy="258445"/>
    <xdr:sp macro="" textlink="">
      <xdr:nvSpPr>
        <xdr:cNvPr id="700" name="テキスト ボックス 699"/>
        <xdr:cNvSpPr txBox="1"/>
      </xdr:nvSpPr>
      <xdr:spPr>
        <a:xfrm>
          <a:off x="122167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2" name="テキスト ボックス 701"/>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5" name="テキスト ボックス 704"/>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5080</xdr:rowOff>
    </xdr:from>
    <xdr:to xmlns:xdr="http://schemas.openxmlformats.org/drawingml/2006/spreadsheetDrawing">
      <xdr:col>85</xdr:col>
      <xdr:colOff>177800</xdr:colOff>
      <xdr:row>98</xdr:row>
      <xdr:rowOff>106680</xdr:rowOff>
    </xdr:to>
    <xdr:sp macro="" textlink="">
      <xdr:nvSpPr>
        <xdr:cNvPr id="706" name="楕円 705"/>
        <xdr:cNvSpPr/>
      </xdr:nvSpPr>
      <xdr:spPr>
        <a:xfrm>
          <a:off x="158369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135890</xdr:rowOff>
    </xdr:from>
    <xdr:ext cx="598805" cy="259080"/>
    <xdr:sp macro="" textlink="">
      <xdr:nvSpPr>
        <xdr:cNvPr id="707" name="積立金該当値テキスト"/>
        <xdr:cNvSpPr txBox="1"/>
      </xdr:nvSpPr>
      <xdr:spPr>
        <a:xfrm>
          <a:off x="15938500" y="16595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6985</xdr:rowOff>
    </xdr:from>
    <xdr:to xmlns:xdr="http://schemas.openxmlformats.org/drawingml/2006/spreadsheetDrawing">
      <xdr:col>81</xdr:col>
      <xdr:colOff>101600</xdr:colOff>
      <xdr:row>98</xdr:row>
      <xdr:rowOff>109220</xdr:rowOff>
    </xdr:to>
    <xdr:sp macro="" textlink="">
      <xdr:nvSpPr>
        <xdr:cNvPr id="708" name="楕円 707"/>
        <xdr:cNvSpPr/>
      </xdr:nvSpPr>
      <xdr:spPr>
        <a:xfrm>
          <a:off x="1501902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125095</xdr:rowOff>
    </xdr:from>
    <xdr:ext cx="598805" cy="258445"/>
    <xdr:sp macro="" textlink="">
      <xdr:nvSpPr>
        <xdr:cNvPr id="709" name="テキスト ボックス 708"/>
        <xdr:cNvSpPr txBox="1"/>
      </xdr:nvSpPr>
      <xdr:spPr>
        <a:xfrm>
          <a:off x="14780260" y="16584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22225</xdr:rowOff>
    </xdr:from>
    <xdr:to xmlns:xdr="http://schemas.openxmlformats.org/drawingml/2006/spreadsheetDrawing">
      <xdr:col>76</xdr:col>
      <xdr:colOff>165100</xdr:colOff>
      <xdr:row>98</xdr:row>
      <xdr:rowOff>123825</xdr:rowOff>
    </xdr:to>
    <xdr:sp macro="" textlink="">
      <xdr:nvSpPr>
        <xdr:cNvPr id="710" name="楕円 709"/>
        <xdr:cNvSpPr/>
      </xdr:nvSpPr>
      <xdr:spPr>
        <a:xfrm>
          <a:off x="1415542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140335</xdr:rowOff>
    </xdr:from>
    <xdr:ext cx="598170" cy="259080"/>
    <xdr:sp macro="" textlink="">
      <xdr:nvSpPr>
        <xdr:cNvPr id="711" name="テキスト ボックス 710"/>
        <xdr:cNvSpPr txBox="1"/>
      </xdr:nvSpPr>
      <xdr:spPr>
        <a:xfrm>
          <a:off x="13911580" y="16599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7620</xdr:rowOff>
    </xdr:from>
    <xdr:to xmlns:xdr="http://schemas.openxmlformats.org/drawingml/2006/spreadsheetDrawing">
      <xdr:col>72</xdr:col>
      <xdr:colOff>38100</xdr:colOff>
      <xdr:row>98</xdr:row>
      <xdr:rowOff>109220</xdr:rowOff>
    </xdr:to>
    <xdr:sp macro="" textlink="">
      <xdr:nvSpPr>
        <xdr:cNvPr id="712" name="楕円 711"/>
        <xdr:cNvSpPr/>
      </xdr:nvSpPr>
      <xdr:spPr>
        <a:xfrm>
          <a:off x="13291820" y="168097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125730</xdr:rowOff>
    </xdr:from>
    <xdr:ext cx="598170" cy="259080"/>
    <xdr:sp macro="" textlink="">
      <xdr:nvSpPr>
        <xdr:cNvPr id="713" name="テキスト ボックス 712"/>
        <xdr:cNvSpPr txBox="1"/>
      </xdr:nvSpPr>
      <xdr:spPr>
        <a:xfrm>
          <a:off x="13047980" y="16584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714" name="楕円 713"/>
        <xdr:cNvSpPr/>
      </xdr:nvSpPr>
      <xdr:spPr>
        <a:xfrm>
          <a:off x="1242314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169545</xdr:rowOff>
    </xdr:from>
    <xdr:ext cx="534035" cy="258445"/>
    <xdr:sp macro="" textlink="">
      <xdr:nvSpPr>
        <xdr:cNvPr id="715" name="テキスト ボックス 714"/>
        <xdr:cNvSpPr txBox="1"/>
      </xdr:nvSpPr>
      <xdr:spPr>
        <a:xfrm>
          <a:off x="12216765" y="1662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16" name="正方形/長方形 715"/>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17" name="正方形/長方形 716"/>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19" name="正方形/長方形 718"/>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1" name="正方形/長方形 720"/>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3" name="正方形/長方形 722"/>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30505"/>
    <xdr:sp macro="" textlink="">
      <xdr:nvSpPr>
        <xdr:cNvPr id="724" name="テキスト ボックス 723"/>
        <xdr:cNvSpPr txBox="1"/>
      </xdr:nvSpPr>
      <xdr:spPr>
        <a:xfrm>
          <a:off x="1776730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25" name="直線コネクタ 724"/>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45720</xdr:rowOff>
    </xdr:from>
    <xdr:to xmlns:xdr="http://schemas.openxmlformats.org/drawingml/2006/spreadsheetDrawing">
      <xdr:col>120</xdr:col>
      <xdr:colOff>114300</xdr:colOff>
      <xdr:row>39</xdr:row>
      <xdr:rowOff>45720</xdr:rowOff>
    </xdr:to>
    <xdr:cxnSp macro="">
      <xdr:nvCxnSpPr>
        <xdr:cNvPr id="726" name="直線コネクタ 725"/>
        <xdr:cNvCxnSpPr/>
      </xdr:nvCxnSpPr>
      <xdr:spPr>
        <a:xfrm>
          <a:off x="1780032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75565</xdr:rowOff>
    </xdr:from>
    <xdr:ext cx="248920" cy="264160"/>
    <xdr:sp macro="" textlink="">
      <xdr:nvSpPr>
        <xdr:cNvPr id="727" name="テキスト ボックス 726"/>
        <xdr:cNvSpPr txBox="1"/>
      </xdr:nvSpPr>
      <xdr:spPr>
        <a:xfrm>
          <a:off x="17561560" y="6590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28" name="直線コネクタ 727"/>
        <xdr:cNvCxnSpPr/>
      </xdr:nvCxnSpPr>
      <xdr:spPr>
        <a:xfrm>
          <a:off x="1780032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36195</xdr:rowOff>
    </xdr:from>
    <xdr:ext cx="531495" cy="264160"/>
    <xdr:sp macro="" textlink="">
      <xdr:nvSpPr>
        <xdr:cNvPr id="729" name="テキスト ボックス 728"/>
        <xdr:cNvSpPr txBox="1"/>
      </xdr:nvSpPr>
      <xdr:spPr>
        <a:xfrm>
          <a:off x="1728406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143510</xdr:rowOff>
    </xdr:from>
    <xdr:to xmlns:xdr="http://schemas.openxmlformats.org/drawingml/2006/spreadsheetDrawing">
      <xdr:col>120</xdr:col>
      <xdr:colOff>114300</xdr:colOff>
      <xdr:row>34</xdr:row>
      <xdr:rowOff>143510</xdr:rowOff>
    </xdr:to>
    <xdr:cxnSp macro="">
      <xdr:nvCxnSpPr>
        <xdr:cNvPr id="730" name="直線コネクタ 729"/>
        <xdr:cNvCxnSpPr/>
      </xdr:nvCxnSpPr>
      <xdr:spPr>
        <a:xfrm>
          <a:off x="1780032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171450</xdr:rowOff>
    </xdr:from>
    <xdr:ext cx="531495" cy="264795"/>
    <xdr:sp macro="" textlink="">
      <xdr:nvSpPr>
        <xdr:cNvPr id="731" name="テキスト ボックス 730"/>
        <xdr:cNvSpPr txBox="1"/>
      </xdr:nvSpPr>
      <xdr:spPr>
        <a:xfrm>
          <a:off x="17284065" y="5829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104140</xdr:rowOff>
    </xdr:from>
    <xdr:to xmlns:xdr="http://schemas.openxmlformats.org/drawingml/2006/spreadsheetDrawing">
      <xdr:col>120</xdr:col>
      <xdr:colOff>114300</xdr:colOff>
      <xdr:row>32</xdr:row>
      <xdr:rowOff>104140</xdr:rowOff>
    </xdr:to>
    <xdr:cxnSp macro="">
      <xdr:nvCxnSpPr>
        <xdr:cNvPr id="732" name="直線コネクタ 731"/>
        <xdr:cNvCxnSpPr/>
      </xdr:nvCxnSpPr>
      <xdr:spPr>
        <a:xfrm>
          <a:off x="1780032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133985</xdr:rowOff>
    </xdr:from>
    <xdr:ext cx="531495" cy="264795"/>
    <xdr:sp macro="" textlink="">
      <xdr:nvSpPr>
        <xdr:cNvPr id="733" name="テキスト ボックス 732"/>
        <xdr:cNvSpPr txBox="1"/>
      </xdr:nvSpPr>
      <xdr:spPr>
        <a:xfrm>
          <a:off x="17284065" y="544893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65405</xdr:rowOff>
    </xdr:from>
    <xdr:to xmlns:xdr="http://schemas.openxmlformats.org/drawingml/2006/spreadsheetDrawing">
      <xdr:col>120</xdr:col>
      <xdr:colOff>114300</xdr:colOff>
      <xdr:row>30</xdr:row>
      <xdr:rowOff>65405</xdr:rowOff>
    </xdr:to>
    <xdr:cxnSp macro="">
      <xdr:nvCxnSpPr>
        <xdr:cNvPr id="734" name="直線コネクタ 733"/>
        <xdr:cNvCxnSpPr/>
      </xdr:nvCxnSpPr>
      <xdr:spPr>
        <a:xfrm>
          <a:off x="1780032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94615</xdr:rowOff>
    </xdr:from>
    <xdr:ext cx="531495" cy="264160"/>
    <xdr:sp macro="" textlink="">
      <xdr:nvSpPr>
        <xdr:cNvPr id="735" name="テキスト ボックス 734"/>
        <xdr:cNvSpPr txBox="1"/>
      </xdr:nvSpPr>
      <xdr:spPr>
        <a:xfrm>
          <a:off x="17284065" y="5066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6" name="直線コネクタ 735"/>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55880</xdr:rowOff>
    </xdr:from>
    <xdr:ext cx="595630" cy="264160"/>
    <xdr:sp macro="" textlink="">
      <xdr:nvSpPr>
        <xdr:cNvPr id="737" name="テキスト ボックス 736"/>
        <xdr:cNvSpPr txBox="1"/>
      </xdr:nvSpPr>
      <xdr:spPr>
        <a:xfrm>
          <a:off x="17225010" y="4685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8" name="投資及び出資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39</xdr:row>
      <xdr:rowOff>45720</xdr:rowOff>
    </xdr:to>
    <xdr:cxnSp macro="">
      <xdr:nvCxnSpPr>
        <xdr:cNvPr id="739" name="直線コネクタ 738"/>
        <xdr:cNvCxnSpPr/>
      </xdr:nvCxnSpPr>
      <xdr:spPr>
        <a:xfrm flipV="1">
          <a:off x="21570315" y="5344160"/>
          <a:ext cx="127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80645</xdr:rowOff>
    </xdr:from>
    <xdr:ext cx="249555" cy="264795"/>
    <xdr:sp macro="" textlink="">
      <xdr:nvSpPr>
        <xdr:cNvPr id="740" name="投資及び出資金最小値テキスト"/>
        <xdr:cNvSpPr txBox="1"/>
      </xdr:nvSpPr>
      <xdr:spPr>
        <a:xfrm>
          <a:off x="21623020" y="67671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45720</xdr:rowOff>
    </xdr:from>
    <xdr:to xmlns:xdr="http://schemas.openxmlformats.org/drawingml/2006/spreadsheetDrawing">
      <xdr:col>116</xdr:col>
      <xdr:colOff>152400</xdr:colOff>
      <xdr:row>39</xdr:row>
      <xdr:rowOff>45720</xdr:rowOff>
    </xdr:to>
    <xdr:cxnSp macro="">
      <xdr:nvCxnSpPr>
        <xdr:cNvPr id="741" name="直線コネクタ 740"/>
        <xdr:cNvCxnSpPr/>
      </xdr:nvCxnSpPr>
      <xdr:spPr>
        <a:xfrm>
          <a:off x="214884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149860</xdr:rowOff>
    </xdr:from>
    <xdr:ext cx="534670" cy="264160"/>
    <xdr:sp macro="" textlink="">
      <xdr:nvSpPr>
        <xdr:cNvPr id="742" name="投資及び出資金最大値テキスト"/>
        <xdr:cNvSpPr txBox="1"/>
      </xdr:nvSpPr>
      <xdr:spPr>
        <a:xfrm>
          <a:off x="21623020" y="512191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43" name="直線コネクタ 742"/>
        <xdr:cNvCxnSpPr/>
      </xdr:nvCxnSpPr>
      <xdr:spPr>
        <a:xfrm>
          <a:off x="21488400" y="5344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143510</xdr:rowOff>
    </xdr:from>
    <xdr:to xmlns:xdr="http://schemas.openxmlformats.org/drawingml/2006/spreadsheetDrawing">
      <xdr:col>116</xdr:col>
      <xdr:colOff>63500</xdr:colOff>
      <xdr:row>39</xdr:row>
      <xdr:rowOff>45720</xdr:rowOff>
    </xdr:to>
    <xdr:cxnSp macro="">
      <xdr:nvCxnSpPr>
        <xdr:cNvPr id="744" name="直線コネクタ 743"/>
        <xdr:cNvCxnSpPr/>
      </xdr:nvCxnSpPr>
      <xdr:spPr>
        <a:xfrm>
          <a:off x="20759420" y="6658610"/>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171450</xdr:rowOff>
    </xdr:from>
    <xdr:ext cx="469900" cy="264795"/>
    <xdr:sp macro="" textlink="">
      <xdr:nvSpPr>
        <xdr:cNvPr id="745" name="投資及び出資金平均値テキスト"/>
        <xdr:cNvSpPr txBox="1"/>
      </xdr:nvSpPr>
      <xdr:spPr>
        <a:xfrm>
          <a:off x="21623020" y="651510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147955</xdr:rowOff>
    </xdr:from>
    <xdr:to xmlns:xdr="http://schemas.openxmlformats.org/drawingml/2006/spreadsheetDrawing">
      <xdr:col>116</xdr:col>
      <xdr:colOff>114300</xdr:colOff>
      <xdr:row>39</xdr:row>
      <xdr:rowOff>76835</xdr:rowOff>
    </xdr:to>
    <xdr:sp macro="" textlink="">
      <xdr:nvSpPr>
        <xdr:cNvPr id="746" name="フローチャート: 判断 745"/>
        <xdr:cNvSpPr/>
      </xdr:nvSpPr>
      <xdr:spPr>
        <a:xfrm>
          <a:off x="21521420" y="66630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143510</xdr:rowOff>
    </xdr:from>
    <xdr:to xmlns:xdr="http://schemas.openxmlformats.org/drawingml/2006/spreadsheetDrawing">
      <xdr:col>111</xdr:col>
      <xdr:colOff>177800</xdr:colOff>
      <xdr:row>39</xdr:row>
      <xdr:rowOff>45720</xdr:rowOff>
    </xdr:to>
    <xdr:cxnSp macro="">
      <xdr:nvCxnSpPr>
        <xdr:cNvPr id="747" name="直線コネクタ 746"/>
        <xdr:cNvCxnSpPr/>
      </xdr:nvCxnSpPr>
      <xdr:spPr>
        <a:xfrm flipV="1">
          <a:off x="19890740" y="6658610"/>
          <a:ext cx="8686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143510</xdr:rowOff>
    </xdr:from>
    <xdr:to xmlns:xdr="http://schemas.openxmlformats.org/drawingml/2006/spreadsheetDrawing">
      <xdr:col>112</xdr:col>
      <xdr:colOff>38100</xdr:colOff>
      <xdr:row>39</xdr:row>
      <xdr:rowOff>71755</xdr:rowOff>
    </xdr:to>
    <xdr:sp macro="" textlink="">
      <xdr:nvSpPr>
        <xdr:cNvPr id="748" name="フローチャート: 判断 747"/>
        <xdr:cNvSpPr/>
      </xdr:nvSpPr>
      <xdr:spPr>
        <a:xfrm>
          <a:off x="20708620" y="665861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63500</xdr:rowOff>
    </xdr:from>
    <xdr:ext cx="469900" cy="264795"/>
    <xdr:sp macro="" textlink="">
      <xdr:nvSpPr>
        <xdr:cNvPr id="749" name="テキスト ボックス 748"/>
        <xdr:cNvSpPr txBox="1"/>
      </xdr:nvSpPr>
      <xdr:spPr>
        <a:xfrm>
          <a:off x="20529550" y="67500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45085</xdr:rowOff>
    </xdr:from>
    <xdr:to xmlns:xdr="http://schemas.openxmlformats.org/drawingml/2006/spreadsheetDrawing">
      <xdr:col>107</xdr:col>
      <xdr:colOff>50800</xdr:colOff>
      <xdr:row>39</xdr:row>
      <xdr:rowOff>45720</xdr:rowOff>
    </xdr:to>
    <xdr:cxnSp macro="">
      <xdr:nvCxnSpPr>
        <xdr:cNvPr id="750" name="直線コネクタ 749"/>
        <xdr:cNvCxnSpPr/>
      </xdr:nvCxnSpPr>
      <xdr:spPr>
        <a:xfrm>
          <a:off x="19027140" y="673163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150495</xdr:rowOff>
    </xdr:from>
    <xdr:to xmlns:xdr="http://schemas.openxmlformats.org/drawingml/2006/spreadsheetDrawing">
      <xdr:col>107</xdr:col>
      <xdr:colOff>101600</xdr:colOff>
      <xdr:row>39</xdr:row>
      <xdr:rowOff>79375</xdr:rowOff>
    </xdr:to>
    <xdr:sp macro="" textlink="">
      <xdr:nvSpPr>
        <xdr:cNvPr id="751" name="フローチャート: 判断 750"/>
        <xdr:cNvSpPr/>
      </xdr:nvSpPr>
      <xdr:spPr>
        <a:xfrm>
          <a:off x="19839940" y="66655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95885</xdr:rowOff>
    </xdr:from>
    <xdr:ext cx="377825" cy="265430"/>
    <xdr:sp macro="" textlink="">
      <xdr:nvSpPr>
        <xdr:cNvPr id="752" name="テキスト ボックス 751"/>
        <xdr:cNvSpPr txBox="1"/>
      </xdr:nvSpPr>
      <xdr:spPr>
        <a:xfrm>
          <a:off x="19706590" y="6439535"/>
          <a:ext cx="377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45085</xdr:rowOff>
    </xdr:from>
    <xdr:to xmlns:xdr="http://schemas.openxmlformats.org/drawingml/2006/spreadsheetDrawing">
      <xdr:col>102</xdr:col>
      <xdr:colOff>114300</xdr:colOff>
      <xdr:row>39</xdr:row>
      <xdr:rowOff>45085</xdr:rowOff>
    </xdr:to>
    <xdr:cxnSp macro="">
      <xdr:nvCxnSpPr>
        <xdr:cNvPr id="753" name="直線コネクタ 752"/>
        <xdr:cNvCxnSpPr/>
      </xdr:nvCxnSpPr>
      <xdr:spPr>
        <a:xfrm flipV="1">
          <a:off x="18163540" y="67316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135890</xdr:rowOff>
    </xdr:from>
    <xdr:to xmlns:xdr="http://schemas.openxmlformats.org/drawingml/2006/spreadsheetDrawing">
      <xdr:col>102</xdr:col>
      <xdr:colOff>165100</xdr:colOff>
      <xdr:row>39</xdr:row>
      <xdr:rowOff>64770</xdr:rowOff>
    </xdr:to>
    <xdr:sp macro="" textlink="">
      <xdr:nvSpPr>
        <xdr:cNvPr id="754" name="フローチャート: 判断 753"/>
        <xdr:cNvSpPr/>
      </xdr:nvSpPr>
      <xdr:spPr>
        <a:xfrm>
          <a:off x="18976340" y="66509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81280</xdr:rowOff>
    </xdr:from>
    <xdr:ext cx="469265" cy="264795"/>
    <xdr:sp macro="" textlink="">
      <xdr:nvSpPr>
        <xdr:cNvPr id="755" name="テキスト ボックス 754"/>
        <xdr:cNvSpPr txBox="1"/>
      </xdr:nvSpPr>
      <xdr:spPr>
        <a:xfrm>
          <a:off x="18797270" y="642493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151130</xdr:rowOff>
    </xdr:from>
    <xdr:to xmlns:xdr="http://schemas.openxmlformats.org/drawingml/2006/spreadsheetDrawing">
      <xdr:col>98</xdr:col>
      <xdr:colOff>38100</xdr:colOff>
      <xdr:row>39</xdr:row>
      <xdr:rowOff>80010</xdr:rowOff>
    </xdr:to>
    <xdr:sp macro="" textlink="">
      <xdr:nvSpPr>
        <xdr:cNvPr id="756" name="フローチャート: 判断 755"/>
        <xdr:cNvSpPr/>
      </xdr:nvSpPr>
      <xdr:spPr>
        <a:xfrm>
          <a:off x="18112740" y="66662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96520</xdr:rowOff>
    </xdr:from>
    <xdr:ext cx="378460" cy="265430"/>
    <xdr:sp macro="" textlink="">
      <xdr:nvSpPr>
        <xdr:cNvPr id="757" name="テキスト ボックス 756"/>
        <xdr:cNvSpPr txBox="1"/>
      </xdr:nvSpPr>
      <xdr:spPr>
        <a:xfrm>
          <a:off x="17979390" y="644017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61365" cy="264795"/>
    <xdr:sp macro="" textlink="">
      <xdr:nvSpPr>
        <xdr:cNvPr id="758" name="テキスト ボックス 757"/>
        <xdr:cNvSpPr txBox="1"/>
      </xdr:nvSpPr>
      <xdr:spPr>
        <a:xfrm>
          <a:off x="213868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59" name="テキスト ボックス 758"/>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61365" cy="264795"/>
    <xdr:sp macro="" textlink="">
      <xdr:nvSpPr>
        <xdr:cNvPr id="760" name="テキスト ボックス 759"/>
        <xdr:cNvSpPr txBox="1"/>
      </xdr:nvSpPr>
      <xdr:spPr>
        <a:xfrm>
          <a:off x="197053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61" name="テキスト ボックス 760"/>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2" name="テキスト ボックス 761"/>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168910</xdr:rowOff>
    </xdr:from>
    <xdr:to xmlns:xdr="http://schemas.openxmlformats.org/drawingml/2006/spreadsheetDrawing">
      <xdr:col>116</xdr:col>
      <xdr:colOff>114300</xdr:colOff>
      <xdr:row>39</xdr:row>
      <xdr:rowOff>97790</xdr:rowOff>
    </xdr:to>
    <xdr:sp macro="" textlink="">
      <xdr:nvSpPr>
        <xdr:cNvPr id="763" name="楕円 762"/>
        <xdr:cNvSpPr/>
      </xdr:nvSpPr>
      <xdr:spPr>
        <a:xfrm>
          <a:off x="2152142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125730</xdr:rowOff>
    </xdr:from>
    <xdr:ext cx="249555" cy="264795"/>
    <xdr:sp macro="" textlink="">
      <xdr:nvSpPr>
        <xdr:cNvPr id="764" name="投資及び出資金該当値テキスト"/>
        <xdr:cNvSpPr txBox="1"/>
      </xdr:nvSpPr>
      <xdr:spPr>
        <a:xfrm>
          <a:off x="21623020" y="664083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91440</xdr:rowOff>
    </xdr:from>
    <xdr:to xmlns:xdr="http://schemas.openxmlformats.org/drawingml/2006/spreadsheetDrawing">
      <xdr:col>112</xdr:col>
      <xdr:colOff>38100</xdr:colOff>
      <xdr:row>39</xdr:row>
      <xdr:rowOff>20320</xdr:rowOff>
    </xdr:to>
    <xdr:sp macro="" textlink="">
      <xdr:nvSpPr>
        <xdr:cNvPr id="765" name="楕円 764"/>
        <xdr:cNvSpPr/>
      </xdr:nvSpPr>
      <xdr:spPr>
        <a:xfrm>
          <a:off x="20708620" y="66065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36830</xdr:rowOff>
    </xdr:from>
    <xdr:ext cx="469900" cy="264160"/>
    <xdr:sp macro="" textlink="">
      <xdr:nvSpPr>
        <xdr:cNvPr id="766" name="テキスト ボックス 765"/>
        <xdr:cNvSpPr txBox="1"/>
      </xdr:nvSpPr>
      <xdr:spPr>
        <a:xfrm>
          <a:off x="20529550" y="638048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168910</xdr:rowOff>
    </xdr:from>
    <xdr:to xmlns:xdr="http://schemas.openxmlformats.org/drawingml/2006/spreadsheetDrawing">
      <xdr:col>107</xdr:col>
      <xdr:colOff>101600</xdr:colOff>
      <xdr:row>39</xdr:row>
      <xdr:rowOff>97790</xdr:rowOff>
    </xdr:to>
    <xdr:sp macro="" textlink="">
      <xdr:nvSpPr>
        <xdr:cNvPr id="767" name="楕円 766"/>
        <xdr:cNvSpPr/>
      </xdr:nvSpPr>
      <xdr:spPr>
        <a:xfrm>
          <a:off x="198399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88265</xdr:rowOff>
    </xdr:from>
    <xdr:ext cx="249555" cy="264160"/>
    <xdr:sp macro="" textlink="">
      <xdr:nvSpPr>
        <xdr:cNvPr id="768" name="テキスト ボックス 767"/>
        <xdr:cNvSpPr txBox="1"/>
      </xdr:nvSpPr>
      <xdr:spPr>
        <a:xfrm>
          <a:off x="19771360" y="677481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168275</xdr:rowOff>
    </xdr:from>
    <xdr:to xmlns:xdr="http://schemas.openxmlformats.org/drawingml/2006/spreadsheetDrawing">
      <xdr:col>102</xdr:col>
      <xdr:colOff>165100</xdr:colOff>
      <xdr:row>39</xdr:row>
      <xdr:rowOff>96520</xdr:rowOff>
    </xdr:to>
    <xdr:sp macro="" textlink="">
      <xdr:nvSpPr>
        <xdr:cNvPr id="769" name="楕円 768"/>
        <xdr:cNvSpPr/>
      </xdr:nvSpPr>
      <xdr:spPr>
        <a:xfrm>
          <a:off x="18976340" y="6683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87630</xdr:rowOff>
    </xdr:from>
    <xdr:ext cx="313055" cy="264795"/>
    <xdr:sp macro="" textlink="">
      <xdr:nvSpPr>
        <xdr:cNvPr id="770" name="テキスト ボックス 769"/>
        <xdr:cNvSpPr txBox="1"/>
      </xdr:nvSpPr>
      <xdr:spPr>
        <a:xfrm>
          <a:off x="18875375" y="6774180"/>
          <a:ext cx="3130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168275</xdr:rowOff>
    </xdr:from>
    <xdr:to xmlns:xdr="http://schemas.openxmlformats.org/drawingml/2006/spreadsheetDrawing">
      <xdr:col>98</xdr:col>
      <xdr:colOff>38100</xdr:colOff>
      <xdr:row>39</xdr:row>
      <xdr:rowOff>96520</xdr:rowOff>
    </xdr:to>
    <xdr:sp macro="" textlink="">
      <xdr:nvSpPr>
        <xdr:cNvPr id="771" name="楕円 770"/>
        <xdr:cNvSpPr/>
      </xdr:nvSpPr>
      <xdr:spPr>
        <a:xfrm>
          <a:off x="18112740" y="66833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87630</xdr:rowOff>
    </xdr:from>
    <xdr:ext cx="313690" cy="264795"/>
    <xdr:sp macro="" textlink="">
      <xdr:nvSpPr>
        <xdr:cNvPr id="772" name="テキスト ボックス 771"/>
        <xdr:cNvSpPr txBox="1"/>
      </xdr:nvSpPr>
      <xdr:spPr>
        <a:xfrm>
          <a:off x="18006695" y="6774180"/>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73" name="正方形/長方形 772"/>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74" name="正方形/長方形 773"/>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76" name="正方形/長方形 775"/>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78" name="正方形/長方形 777"/>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0" name="正方形/長方形 779"/>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30505"/>
    <xdr:sp macro="" textlink="">
      <xdr:nvSpPr>
        <xdr:cNvPr id="781" name="テキスト ボックス 780"/>
        <xdr:cNvSpPr txBox="1"/>
      </xdr:nvSpPr>
      <xdr:spPr>
        <a:xfrm>
          <a:off x="1776730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2" name="直線コネクタ 781"/>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45720</xdr:rowOff>
    </xdr:from>
    <xdr:to xmlns:xdr="http://schemas.openxmlformats.org/drawingml/2006/spreadsheetDrawing">
      <xdr:col>120</xdr:col>
      <xdr:colOff>114300</xdr:colOff>
      <xdr:row>59</xdr:row>
      <xdr:rowOff>45720</xdr:rowOff>
    </xdr:to>
    <xdr:cxnSp macro="">
      <xdr:nvCxnSpPr>
        <xdr:cNvPr id="783" name="直線コネクタ 782"/>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75565</xdr:rowOff>
    </xdr:from>
    <xdr:ext cx="248920" cy="264160"/>
    <xdr:sp macro="" textlink="">
      <xdr:nvSpPr>
        <xdr:cNvPr id="784" name="テキスト ボックス 783"/>
        <xdr:cNvSpPr txBox="1"/>
      </xdr:nvSpPr>
      <xdr:spPr>
        <a:xfrm>
          <a:off x="17561560" y="10019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85" name="直線コネクタ 784"/>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36195</xdr:rowOff>
    </xdr:from>
    <xdr:ext cx="531495" cy="264160"/>
    <xdr:sp macro="" textlink="">
      <xdr:nvSpPr>
        <xdr:cNvPr id="786" name="テキスト ボックス 785"/>
        <xdr:cNvSpPr txBox="1"/>
      </xdr:nvSpPr>
      <xdr:spPr>
        <a:xfrm>
          <a:off x="17284065" y="9637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87" name="直線コネクタ 786"/>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171450</xdr:rowOff>
    </xdr:from>
    <xdr:ext cx="531495" cy="264795"/>
    <xdr:sp macro="" textlink="">
      <xdr:nvSpPr>
        <xdr:cNvPr id="788" name="テキスト ボックス 787"/>
        <xdr:cNvSpPr txBox="1"/>
      </xdr:nvSpPr>
      <xdr:spPr>
        <a:xfrm>
          <a:off x="17284065" y="9258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104140</xdr:rowOff>
    </xdr:from>
    <xdr:to xmlns:xdr="http://schemas.openxmlformats.org/drawingml/2006/spreadsheetDrawing">
      <xdr:col>120</xdr:col>
      <xdr:colOff>114300</xdr:colOff>
      <xdr:row>52</xdr:row>
      <xdr:rowOff>104140</xdr:rowOff>
    </xdr:to>
    <xdr:cxnSp macro="">
      <xdr:nvCxnSpPr>
        <xdr:cNvPr id="789" name="直線コネクタ 788"/>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133985</xdr:rowOff>
    </xdr:from>
    <xdr:ext cx="531495" cy="264795"/>
    <xdr:sp macro="" textlink="">
      <xdr:nvSpPr>
        <xdr:cNvPr id="790" name="テキスト ボックス 789"/>
        <xdr:cNvSpPr txBox="1"/>
      </xdr:nvSpPr>
      <xdr:spPr>
        <a:xfrm>
          <a:off x="17284065" y="887793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65405</xdr:rowOff>
    </xdr:from>
    <xdr:to xmlns:xdr="http://schemas.openxmlformats.org/drawingml/2006/spreadsheetDrawing">
      <xdr:col>120</xdr:col>
      <xdr:colOff>114300</xdr:colOff>
      <xdr:row>50</xdr:row>
      <xdr:rowOff>65405</xdr:rowOff>
    </xdr:to>
    <xdr:cxnSp macro="">
      <xdr:nvCxnSpPr>
        <xdr:cNvPr id="791" name="直線コネクタ 790"/>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94615</xdr:rowOff>
    </xdr:from>
    <xdr:ext cx="531495" cy="264160"/>
    <xdr:sp macro="" textlink="">
      <xdr:nvSpPr>
        <xdr:cNvPr id="792" name="テキスト ボックス 791"/>
        <xdr:cNvSpPr txBox="1"/>
      </xdr:nvSpPr>
      <xdr:spPr>
        <a:xfrm>
          <a:off x="17284065" y="8495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3" name="直線コネクタ 792"/>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55880</xdr:rowOff>
    </xdr:from>
    <xdr:ext cx="595630" cy="264160"/>
    <xdr:sp macro="" textlink="">
      <xdr:nvSpPr>
        <xdr:cNvPr id="794" name="テキスト ボックス 793"/>
        <xdr:cNvSpPr txBox="1"/>
      </xdr:nvSpPr>
      <xdr:spPr>
        <a:xfrm>
          <a:off x="17225010" y="8114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5" name="貸付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49</xdr:row>
      <xdr:rowOff>127635</xdr:rowOff>
    </xdr:from>
    <xdr:to xmlns:xdr="http://schemas.openxmlformats.org/drawingml/2006/spreadsheetDrawing">
      <xdr:col>116</xdr:col>
      <xdr:colOff>62865</xdr:colOff>
      <xdr:row>59</xdr:row>
      <xdr:rowOff>45720</xdr:rowOff>
    </xdr:to>
    <xdr:cxnSp macro="">
      <xdr:nvCxnSpPr>
        <xdr:cNvPr id="796" name="直線コネクタ 795"/>
        <xdr:cNvCxnSpPr/>
      </xdr:nvCxnSpPr>
      <xdr:spPr>
        <a:xfrm flipV="1">
          <a:off x="21570315" y="8528685"/>
          <a:ext cx="1270" cy="1632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48895</xdr:rowOff>
    </xdr:from>
    <xdr:ext cx="249555" cy="264795"/>
    <xdr:sp macro="" textlink="">
      <xdr:nvSpPr>
        <xdr:cNvPr id="797" name="貸付金最小値テキスト"/>
        <xdr:cNvSpPr txBox="1"/>
      </xdr:nvSpPr>
      <xdr:spPr>
        <a:xfrm>
          <a:off x="21623020" y="10164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45720</xdr:rowOff>
    </xdr:from>
    <xdr:to xmlns:xdr="http://schemas.openxmlformats.org/drawingml/2006/spreadsheetDrawing">
      <xdr:col>116</xdr:col>
      <xdr:colOff>152400</xdr:colOff>
      <xdr:row>59</xdr:row>
      <xdr:rowOff>45720</xdr:rowOff>
    </xdr:to>
    <xdr:cxnSp macro="">
      <xdr:nvCxnSpPr>
        <xdr:cNvPr id="798" name="直線コネクタ 797"/>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73025</xdr:rowOff>
    </xdr:from>
    <xdr:ext cx="534670" cy="264795"/>
    <xdr:sp macro="" textlink="">
      <xdr:nvSpPr>
        <xdr:cNvPr id="799" name="貸付金最大値テキスト"/>
        <xdr:cNvSpPr txBox="1"/>
      </xdr:nvSpPr>
      <xdr:spPr>
        <a:xfrm>
          <a:off x="21623020" y="83026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49</xdr:row>
      <xdr:rowOff>127635</xdr:rowOff>
    </xdr:from>
    <xdr:to xmlns:xdr="http://schemas.openxmlformats.org/drawingml/2006/spreadsheetDrawing">
      <xdr:col>116</xdr:col>
      <xdr:colOff>152400</xdr:colOff>
      <xdr:row>49</xdr:row>
      <xdr:rowOff>127635</xdr:rowOff>
    </xdr:to>
    <xdr:cxnSp macro="">
      <xdr:nvCxnSpPr>
        <xdr:cNvPr id="800" name="直線コネクタ 799"/>
        <xdr:cNvCxnSpPr/>
      </xdr:nvCxnSpPr>
      <xdr:spPr>
        <a:xfrm>
          <a:off x="21488400" y="8528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22860</xdr:rowOff>
    </xdr:from>
    <xdr:to xmlns:xdr="http://schemas.openxmlformats.org/drawingml/2006/spreadsheetDrawing">
      <xdr:col>116</xdr:col>
      <xdr:colOff>63500</xdr:colOff>
      <xdr:row>59</xdr:row>
      <xdr:rowOff>24130</xdr:rowOff>
    </xdr:to>
    <xdr:cxnSp macro="">
      <xdr:nvCxnSpPr>
        <xdr:cNvPr id="801" name="直線コネクタ 800"/>
        <xdr:cNvCxnSpPr/>
      </xdr:nvCxnSpPr>
      <xdr:spPr>
        <a:xfrm>
          <a:off x="20759420" y="1013841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36195</xdr:rowOff>
    </xdr:from>
    <xdr:ext cx="469900" cy="264160"/>
    <xdr:sp macro="" textlink="">
      <xdr:nvSpPr>
        <xdr:cNvPr id="802" name="貸付金平均値テキスト"/>
        <xdr:cNvSpPr txBox="1"/>
      </xdr:nvSpPr>
      <xdr:spPr>
        <a:xfrm>
          <a:off x="21623020" y="9808845"/>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xdr:rowOff>
    </xdr:from>
    <xdr:to xmlns:xdr="http://schemas.openxmlformats.org/drawingml/2006/spreadsheetDrawing">
      <xdr:col>116</xdr:col>
      <xdr:colOff>114300</xdr:colOff>
      <xdr:row>58</xdr:row>
      <xdr:rowOff>116840</xdr:rowOff>
    </xdr:to>
    <xdr:sp macro="" textlink="">
      <xdr:nvSpPr>
        <xdr:cNvPr id="803" name="フローチャート: 判断 802"/>
        <xdr:cNvSpPr/>
      </xdr:nvSpPr>
      <xdr:spPr>
        <a:xfrm>
          <a:off x="21521420" y="99568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22860</xdr:rowOff>
    </xdr:from>
    <xdr:to xmlns:xdr="http://schemas.openxmlformats.org/drawingml/2006/spreadsheetDrawing">
      <xdr:col>111</xdr:col>
      <xdr:colOff>177800</xdr:colOff>
      <xdr:row>59</xdr:row>
      <xdr:rowOff>34290</xdr:rowOff>
    </xdr:to>
    <xdr:cxnSp macro="">
      <xdr:nvCxnSpPr>
        <xdr:cNvPr id="804" name="直線コネクタ 803"/>
        <xdr:cNvCxnSpPr/>
      </xdr:nvCxnSpPr>
      <xdr:spPr>
        <a:xfrm flipV="1">
          <a:off x="19890740" y="10138410"/>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18415</xdr:rowOff>
    </xdr:from>
    <xdr:to xmlns:xdr="http://schemas.openxmlformats.org/drawingml/2006/spreadsheetDrawing">
      <xdr:col>112</xdr:col>
      <xdr:colOff>38100</xdr:colOff>
      <xdr:row>58</xdr:row>
      <xdr:rowOff>122555</xdr:rowOff>
    </xdr:to>
    <xdr:sp macro="" textlink="">
      <xdr:nvSpPr>
        <xdr:cNvPr id="805" name="フローチャート: 判断 804"/>
        <xdr:cNvSpPr/>
      </xdr:nvSpPr>
      <xdr:spPr>
        <a:xfrm>
          <a:off x="20708620" y="99625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139065</xdr:rowOff>
    </xdr:from>
    <xdr:ext cx="469900" cy="264795"/>
    <xdr:sp macro="" textlink="">
      <xdr:nvSpPr>
        <xdr:cNvPr id="806" name="テキスト ボックス 805"/>
        <xdr:cNvSpPr txBox="1"/>
      </xdr:nvSpPr>
      <xdr:spPr>
        <a:xfrm>
          <a:off x="20529550" y="974026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29210</xdr:rowOff>
    </xdr:from>
    <xdr:to xmlns:xdr="http://schemas.openxmlformats.org/drawingml/2006/spreadsheetDrawing">
      <xdr:col>107</xdr:col>
      <xdr:colOff>50800</xdr:colOff>
      <xdr:row>59</xdr:row>
      <xdr:rowOff>34290</xdr:rowOff>
    </xdr:to>
    <xdr:cxnSp macro="">
      <xdr:nvCxnSpPr>
        <xdr:cNvPr id="807" name="直線コネクタ 806"/>
        <xdr:cNvCxnSpPr/>
      </xdr:nvCxnSpPr>
      <xdr:spPr>
        <a:xfrm>
          <a:off x="19027140" y="1014476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3810</xdr:rowOff>
    </xdr:from>
    <xdr:to xmlns:xdr="http://schemas.openxmlformats.org/drawingml/2006/spreadsheetDrawing">
      <xdr:col>107</xdr:col>
      <xdr:colOff>101600</xdr:colOff>
      <xdr:row>58</xdr:row>
      <xdr:rowOff>107315</xdr:rowOff>
    </xdr:to>
    <xdr:sp macro="" textlink="">
      <xdr:nvSpPr>
        <xdr:cNvPr id="808" name="フローチャート: 判断 807"/>
        <xdr:cNvSpPr/>
      </xdr:nvSpPr>
      <xdr:spPr>
        <a:xfrm>
          <a:off x="19839940" y="99479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124460</xdr:rowOff>
    </xdr:from>
    <xdr:ext cx="469265" cy="264795"/>
    <xdr:sp macro="" textlink="">
      <xdr:nvSpPr>
        <xdr:cNvPr id="809" name="テキスト ボックス 808"/>
        <xdr:cNvSpPr txBox="1"/>
      </xdr:nvSpPr>
      <xdr:spPr>
        <a:xfrm>
          <a:off x="19660870" y="97256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27305</xdr:rowOff>
    </xdr:from>
    <xdr:to xmlns:xdr="http://schemas.openxmlformats.org/drawingml/2006/spreadsheetDrawing">
      <xdr:col>102</xdr:col>
      <xdr:colOff>114300</xdr:colOff>
      <xdr:row>59</xdr:row>
      <xdr:rowOff>29210</xdr:rowOff>
    </xdr:to>
    <xdr:cxnSp macro="">
      <xdr:nvCxnSpPr>
        <xdr:cNvPr id="810" name="直線コネクタ 809"/>
        <xdr:cNvCxnSpPr/>
      </xdr:nvCxnSpPr>
      <xdr:spPr>
        <a:xfrm>
          <a:off x="18163540" y="1014285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2540</xdr:rowOff>
    </xdr:from>
    <xdr:to xmlns:xdr="http://schemas.openxmlformats.org/drawingml/2006/spreadsheetDrawing">
      <xdr:col>102</xdr:col>
      <xdr:colOff>165100</xdr:colOff>
      <xdr:row>58</xdr:row>
      <xdr:rowOff>106045</xdr:rowOff>
    </xdr:to>
    <xdr:sp macro="" textlink="">
      <xdr:nvSpPr>
        <xdr:cNvPr id="811" name="フローチャート: 判断 810"/>
        <xdr:cNvSpPr/>
      </xdr:nvSpPr>
      <xdr:spPr>
        <a:xfrm>
          <a:off x="18976340" y="99466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123825</xdr:rowOff>
    </xdr:from>
    <xdr:ext cx="469265" cy="264795"/>
    <xdr:sp macro="" textlink="">
      <xdr:nvSpPr>
        <xdr:cNvPr id="812" name="テキスト ボックス 811"/>
        <xdr:cNvSpPr txBox="1"/>
      </xdr:nvSpPr>
      <xdr:spPr>
        <a:xfrm>
          <a:off x="18797270" y="97250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167005</xdr:rowOff>
    </xdr:from>
    <xdr:to xmlns:xdr="http://schemas.openxmlformats.org/drawingml/2006/spreadsheetDrawing">
      <xdr:col>98</xdr:col>
      <xdr:colOff>38100</xdr:colOff>
      <xdr:row>58</xdr:row>
      <xdr:rowOff>95250</xdr:rowOff>
    </xdr:to>
    <xdr:sp macro="" textlink="">
      <xdr:nvSpPr>
        <xdr:cNvPr id="813" name="フローチャート: 判断 812"/>
        <xdr:cNvSpPr/>
      </xdr:nvSpPr>
      <xdr:spPr>
        <a:xfrm>
          <a:off x="18112740" y="993965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112395</xdr:rowOff>
    </xdr:from>
    <xdr:ext cx="469900" cy="264160"/>
    <xdr:sp macro="" textlink="">
      <xdr:nvSpPr>
        <xdr:cNvPr id="814" name="テキスト ボックス 813"/>
        <xdr:cNvSpPr txBox="1"/>
      </xdr:nvSpPr>
      <xdr:spPr>
        <a:xfrm>
          <a:off x="17933670" y="971359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61365" cy="264795"/>
    <xdr:sp macro="" textlink="">
      <xdr:nvSpPr>
        <xdr:cNvPr id="815" name="テキスト ボックス 814"/>
        <xdr:cNvSpPr txBox="1"/>
      </xdr:nvSpPr>
      <xdr:spPr>
        <a:xfrm>
          <a:off x="213868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6" name="テキスト ボックス 815"/>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61365" cy="264795"/>
    <xdr:sp macro="" textlink="">
      <xdr:nvSpPr>
        <xdr:cNvPr id="817" name="テキスト ボックス 816"/>
        <xdr:cNvSpPr txBox="1"/>
      </xdr:nvSpPr>
      <xdr:spPr>
        <a:xfrm>
          <a:off x="197053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18" name="テキスト ボックス 817"/>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19" name="テキスト ボックス 818"/>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147320</xdr:rowOff>
    </xdr:from>
    <xdr:to xmlns:xdr="http://schemas.openxmlformats.org/drawingml/2006/spreadsheetDrawing">
      <xdr:col>116</xdr:col>
      <xdr:colOff>114300</xdr:colOff>
      <xdr:row>59</xdr:row>
      <xdr:rowOff>76200</xdr:rowOff>
    </xdr:to>
    <xdr:sp macro="" textlink="">
      <xdr:nvSpPr>
        <xdr:cNvPr id="820" name="楕円 819"/>
        <xdr:cNvSpPr/>
      </xdr:nvSpPr>
      <xdr:spPr>
        <a:xfrm>
          <a:off x="21521420" y="100914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60325</xdr:rowOff>
    </xdr:from>
    <xdr:ext cx="469900" cy="264795"/>
    <xdr:sp macro="" textlink="">
      <xdr:nvSpPr>
        <xdr:cNvPr id="821" name="貸付金該当値テキスト"/>
        <xdr:cNvSpPr txBox="1"/>
      </xdr:nvSpPr>
      <xdr:spPr>
        <a:xfrm>
          <a:off x="21623020" y="100044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146050</xdr:rowOff>
    </xdr:from>
    <xdr:to xmlns:xdr="http://schemas.openxmlformats.org/drawingml/2006/spreadsheetDrawing">
      <xdr:col>112</xdr:col>
      <xdr:colOff>38100</xdr:colOff>
      <xdr:row>59</xdr:row>
      <xdr:rowOff>74930</xdr:rowOff>
    </xdr:to>
    <xdr:sp macro="" textlink="">
      <xdr:nvSpPr>
        <xdr:cNvPr id="822" name="楕円 821"/>
        <xdr:cNvSpPr/>
      </xdr:nvSpPr>
      <xdr:spPr>
        <a:xfrm>
          <a:off x="20708620" y="100901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66040</xdr:rowOff>
    </xdr:from>
    <xdr:ext cx="469900" cy="264795"/>
    <xdr:sp macro="" textlink="">
      <xdr:nvSpPr>
        <xdr:cNvPr id="823" name="テキスト ボックス 822"/>
        <xdr:cNvSpPr txBox="1"/>
      </xdr:nvSpPr>
      <xdr:spPr>
        <a:xfrm>
          <a:off x="20529550" y="1018159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86360</xdr:rowOff>
    </xdr:to>
    <xdr:sp macro="" textlink="">
      <xdr:nvSpPr>
        <xdr:cNvPr id="824" name="楕円 823"/>
        <xdr:cNvSpPr/>
      </xdr:nvSpPr>
      <xdr:spPr>
        <a:xfrm>
          <a:off x="19839940" y="10102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77470</xdr:rowOff>
    </xdr:from>
    <xdr:ext cx="377825" cy="264795"/>
    <xdr:sp macro="" textlink="">
      <xdr:nvSpPr>
        <xdr:cNvPr id="825" name="テキスト ボックス 824"/>
        <xdr:cNvSpPr txBox="1"/>
      </xdr:nvSpPr>
      <xdr:spPr>
        <a:xfrm>
          <a:off x="19706590" y="10193020"/>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151765</xdr:rowOff>
    </xdr:from>
    <xdr:to xmlns:xdr="http://schemas.openxmlformats.org/drawingml/2006/spreadsheetDrawing">
      <xdr:col>102</xdr:col>
      <xdr:colOff>165100</xdr:colOff>
      <xdr:row>59</xdr:row>
      <xdr:rowOff>80645</xdr:rowOff>
    </xdr:to>
    <xdr:sp macro="" textlink="">
      <xdr:nvSpPr>
        <xdr:cNvPr id="826" name="楕円 825"/>
        <xdr:cNvSpPr/>
      </xdr:nvSpPr>
      <xdr:spPr>
        <a:xfrm>
          <a:off x="18976340" y="100958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71120</xdr:rowOff>
    </xdr:from>
    <xdr:ext cx="378460" cy="264160"/>
    <xdr:sp macro="" textlink="">
      <xdr:nvSpPr>
        <xdr:cNvPr id="827" name="テキスト ボックス 826"/>
        <xdr:cNvSpPr txBox="1"/>
      </xdr:nvSpPr>
      <xdr:spPr>
        <a:xfrm>
          <a:off x="18842990" y="1018667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150495</xdr:rowOff>
    </xdr:from>
    <xdr:to xmlns:xdr="http://schemas.openxmlformats.org/drawingml/2006/spreadsheetDrawing">
      <xdr:col>98</xdr:col>
      <xdr:colOff>38100</xdr:colOff>
      <xdr:row>59</xdr:row>
      <xdr:rowOff>79375</xdr:rowOff>
    </xdr:to>
    <xdr:sp macro="" textlink="">
      <xdr:nvSpPr>
        <xdr:cNvPr id="828" name="楕円 827"/>
        <xdr:cNvSpPr/>
      </xdr:nvSpPr>
      <xdr:spPr>
        <a:xfrm>
          <a:off x="18112740" y="1009459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69850</xdr:rowOff>
    </xdr:from>
    <xdr:ext cx="378460" cy="264160"/>
    <xdr:sp macro="" textlink="">
      <xdr:nvSpPr>
        <xdr:cNvPr id="829" name="テキスト ボックス 828"/>
        <xdr:cNvSpPr txBox="1"/>
      </xdr:nvSpPr>
      <xdr:spPr>
        <a:xfrm>
          <a:off x="17979390" y="1018540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58420</xdr:rowOff>
    </xdr:from>
    <xdr:to xmlns:xdr="http://schemas.openxmlformats.org/drawingml/2006/spreadsheetDrawing">
      <xdr:col>120</xdr:col>
      <xdr:colOff>114300</xdr:colOff>
      <xdr:row>65</xdr:row>
      <xdr:rowOff>32385</xdr:rowOff>
    </xdr:to>
    <xdr:sp macro="" textlink="">
      <xdr:nvSpPr>
        <xdr:cNvPr id="830" name="正方形/長方形 829"/>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58420</xdr:rowOff>
    </xdr:from>
    <xdr:to xmlns:xdr="http://schemas.openxmlformats.org/drawingml/2006/spreadsheetDrawing">
      <xdr:col>104</xdr:col>
      <xdr:colOff>127000</xdr:colOff>
      <xdr:row>66</xdr:row>
      <xdr:rowOff>143510</xdr:rowOff>
    </xdr:to>
    <xdr:sp macro="" textlink="">
      <xdr:nvSpPr>
        <xdr:cNvPr id="831" name="正方形/長方形 830"/>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90805</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58420</xdr:rowOff>
    </xdr:from>
    <xdr:to xmlns:xdr="http://schemas.openxmlformats.org/drawingml/2006/spreadsheetDrawing">
      <xdr:col>110</xdr:col>
      <xdr:colOff>0</xdr:colOff>
      <xdr:row>66</xdr:row>
      <xdr:rowOff>143510</xdr:rowOff>
    </xdr:to>
    <xdr:sp macro="" textlink="">
      <xdr:nvSpPr>
        <xdr:cNvPr id="833" name="正方形/長方形 832"/>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90805</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58420</xdr:rowOff>
    </xdr:from>
    <xdr:to xmlns:xdr="http://schemas.openxmlformats.org/drawingml/2006/spreadsheetDrawing">
      <xdr:col>116</xdr:col>
      <xdr:colOff>0</xdr:colOff>
      <xdr:row>66</xdr:row>
      <xdr:rowOff>143510</xdr:rowOff>
    </xdr:to>
    <xdr:sp macro="" textlink="">
      <xdr:nvSpPr>
        <xdr:cNvPr id="835" name="正方形/長方形 834"/>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90805</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37" name="正方形/長方形 836"/>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9885" cy="230505"/>
    <xdr:sp macro="" textlink="">
      <xdr:nvSpPr>
        <xdr:cNvPr id="838" name="テキスト ボックス 837"/>
        <xdr:cNvSpPr txBox="1"/>
      </xdr:nvSpPr>
      <xdr:spPr>
        <a:xfrm>
          <a:off x="17767300" y="11494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39" name="直線コネクタ 838"/>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45720</xdr:rowOff>
    </xdr:from>
    <xdr:to xmlns:xdr="http://schemas.openxmlformats.org/drawingml/2006/spreadsheetDrawing">
      <xdr:col>120</xdr:col>
      <xdr:colOff>114300</xdr:colOff>
      <xdr:row>79</xdr:row>
      <xdr:rowOff>45720</xdr:rowOff>
    </xdr:to>
    <xdr:cxnSp macro="">
      <xdr:nvCxnSpPr>
        <xdr:cNvPr id="840" name="直線コネクタ 839"/>
        <xdr:cNvCxnSpPr/>
      </xdr:nvCxnSpPr>
      <xdr:spPr>
        <a:xfrm>
          <a:off x="1780032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75565</xdr:rowOff>
    </xdr:from>
    <xdr:ext cx="248920" cy="264160"/>
    <xdr:sp macro="" textlink="">
      <xdr:nvSpPr>
        <xdr:cNvPr id="841" name="テキスト ボックス 840"/>
        <xdr:cNvSpPr txBox="1"/>
      </xdr:nvSpPr>
      <xdr:spPr>
        <a:xfrm>
          <a:off x="17561560" y="13448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6985</xdr:rowOff>
    </xdr:from>
    <xdr:to xmlns:xdr="http://schemas.openxmlformats.org/drawingml/2006/spreadsheetDrawing">
      <xdr:col>120</xdr:col>
      <xdr:colOff>114300</xdr:colOff>
      <xdr:row>77</xdr:row>
      <xdr:rowOff>6985</xdr:rowOff>
    </xdr:to>
    <xdr:cxnSp macro="">
      <xdr:nvCxnSpPr>
        <xdr:cNvPr id="842" name="直線コネクタ 841"/>
        <xdr:cNvCxnSpPr/>
      </xdr:nvCxnSpPr>
      <xdr:spPr>
        <a:xfrm>
          <a:off x="1780032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36195</xdr:rowOff>
    </xdr:from>
    <xdr:ext cx="595630" cy="264160"/>
    <xdr:sp macro="" textlink="">
      <xdr:nvSpPr>
        <xdr:cNvPr id="843" name="テキスト ボックス 842"/>
        <xdr:cNvSpPr txBox="1"/>
      </xdr:nvSpPr>
      <xdr:spPr>
        <a:xfrm>
          <a:off x="17225010" y="13066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143510</xdr:rowOff>
    </xdr:from>
    <xdr:to xmlns:xdr="http://schemas.openxmlformats.org/drawingml/2006/spreadsheetDrawing">
      <xdr:col>120</xdr:col>
      <xdr:colOff>114300</xdr:colOff>
      <xdr:row>74</xdr:row>
      <xdr:rowOff>143510</xdr:rowOff>
    </xdr:to>
    <xdr:cxnSp macro="">
      <xdr:nvCxnSpPr>
        <xdr:cNvPr id="844" name="直線コネクタ 843"/>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171450</xdr:rowOff>
    </xdr:from>
    <xdr:ext cx="595630" cy="264795"/>
    <xdr:sp macro="" textlink="">
      <xdr:nvSpPr>
        <xdr:cNvPr id="845" name="テキスト ボックス 844"/>
        <xdr:cNvSpPr txBox="1"/>
      </xdr:nvSpPr>
      <xdr:spPr>
        <a:xfrm>
          <a:off x="17225010" y="12687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104140</xdr:rowOff>
    </xdr:from>
    <xdr:to xmlns:xdr="http://schemas.openxmlformats.org/drawingml/2006/spreadsheetDrawing">
      <xdr:col>120</xdr:col>
      <xdr:colOff>114300</xdr:colOff>
      <xdr:row>72</xdr:row>
      <xdr:rowOff>104140</xdr:rowOff>
    </xdr:to>
    <xdr:cxnSp macro="">
      <xdr:nvCxnSpPr>
        <xdr:cNvPr id="846" name="直線コネクタ 845"/>
        <xdr:cNvCxnSpPr/>
      </xdr:nvCxnSpPr>
      <xdr:spPr>
        <a:xfrm>
          <a:off x="1780032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133985</xdr:rowOff>
    </xdr:from>
    <xdr:ext cx="595630" cy="264795"/>
    <xdr:sp macro="" textlink="">
      <xdr:nvSpPr>
        <xdr:cNvPr id="847" name="テキスト ボックス 846"/>
        <xdr:cNvSpPr txBox="1"/>
      </xdr:nvSpPr>
      <xdr:spPr>
        <a:xfrm>
          <a:off x="17225010" y="1230693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65405</xdr:rowOff>
    </xdr:from>
    <xdr:to xmlns:xdr="http://schemas.openxmlformats.org/drawingml/2006/spreadsheetDrawing">
      <xdr:col>120</xdr:col>
      <xdr:colOff>114300</xdr:colOff>
      <xdr:row>70</xdr:row>
      <xdr:rowOff>65405</xdr:rowOff>
    </xdr:to>
    <xdr:cxnSp macro="">
      <xdr:nvCxnSpPr>
        <xdr:cNvPr id="848" name="直線コネクタ 847"/>
        <xdr:cNvCxnSpPr/>
      </xdr:nvCxnSpPr>
      <xdr:spPr>
        <a:xfrm>
          <a:off x="1780032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94615</xdr:rowOff>
    </xdr:from>
    <xdr:ext cx="595630" cy="264160"/>
    <xdr:sp macro="" textlink="">
      <xdr:nvSpPr>
        <xdr:cNvPr id="849" name="テキスト ボックス 848"/>
        <xdr:cNvSpPr txBox="1"/>
      </xdr:nvSpPr>
      <xdr:spPr>
        <a:xfrm>
          <a:off x="1722501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50" name="直線コネクタ 849"/>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55880</xdr:rowOff>
    </xdr:from>
    <xdr:ext cx="595630" cy="264160"/>
    <xdr:sp macro="" textlink="">
      <xdr:nvSpPr>
        <xdr:cNvPr id="851" name="テキスト ボックス 850"/>
        <xdr:cNvSpPr txBox="1"/>
      </xdr:nvSpPr>
      <xdr:spPr>
        <a:xfrm>
          <a:off x="17225010" y="11543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52" name="繰出金グラフ枠"/>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154940</xdr:rowOff>
    </xdr:from>
    <xdr:to xmlns:xdr="http://schemas.openxmlformats.org/drawingml/2006/spreadsheetDrawing">
      <xdr:col>116</xdr:col>
      <xdr:colOff>62865</xdr:colOff>
      <xdr:row>78</xdr:row>
      <xdr:rowOff>60325</xdr:rowOff>
    </xdr:to>
    <xdr:cxnSp macro="">
      <xdr:nvCxnSpPr>
        <xdr:cNvPr id="853" name="直線コネクタ 852"/>
        <xdr:cNvCxnSpPr/>
      </xdr:nvCxnSpPr>
      <xdr:spPr>
        <a:xfrm flipV="1">
          <a:off x="21570315" y="11984990"/>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64770</xdr:rowOff>
    </xdr:from>
    <xdr:ext cx="534670" cy="264795"/>
    <xdr:sp macro="" textlink="">
      <xdr:nvSpPr>
        <xdr:cNvPr id="854" name="繰出金最小値テキスト"/>
        <xdr:cNvSpPr txBox="1"/>
      </xdr:nvSpPr>
      <xdr:spPr>
        <a:xfrm>
          <a:off x="21623020" y="134378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60325</xdr:rowOff>
    </xdr:from>
    <xdr:to xmlns:xdr="http://schemas.openxmlformats.org/drawingml/2006/spreadsheetDrawing">
      <xdr:col>116</xdr:col>
      <xdr:colOff>152400</xdr:colOff>
      <xdr:row>78</xdr:row>
      <xdr:rowOff>60325</xdr:rowOff>
    </xdr:to>
    <xdr:cxnSp macro="">
      <xdr:nvCxnSpPr>
        <xdr:cNvPr id="855" name="直線コネクタ 854"/>
        <xdr:cNvCxnSpPr/>
      </xdr:nvCxnSpPr>
      <xdr:spPr>
        <a:xfrm>
          <a:off x="21488400" y="13433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100330</xdr:rowOff>
    </xdr:from>
    <xdr:ext cx="598805" cy="264795"/>
    <xdr:sp macro="" textlink="">
      <xdr:nvSpPr>
        <xdr:cNvPr id="856" name="繰出金最大値テキスト"/>
        <xdr:cNvSpPr txBox="1"/>
      </xdr:nvSpPr>
      <xdr:spPr>
        <a:xfrm>
          <a:off x="21623020" y="1175893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154940</xdr:rowOff>
    </xdr:from>
    <xdr:to xmlns:xdr="http://schemas.openxmlformats.org/drawingml/2006/spreadsheetDrawing">
      <xdr:col>116</xdr:col>
      <xdr:colOff>152400</xdr:colOff>
      <xdr:row>69</xdr:row>
      <xdr:rowOff>154940</xdr:rowOff>
    </xdr:to>
    <xdr:cxnSp macro="">
      <xdr:nvCxnSpPr>
        <xdr:cNvPr id="857" name="直線コネクタ 856"/>
        <xdr:cNvCxnSpPr/>
      </xdr:nvCxnSpPr>
      <xdr:spPr>
        <a:xfrm>
          <a:off x="21488400" y="11984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159385</xdr:rowOff>
    </xdr:from>
    <xdr:to xmlns:xdr="http://schemas.openxmlformats.org/drawingml/2006/spreadsheetDrawing">
      <xdr:col>116</xdr:col>
      <xdr:colOff>63500</xdr:colOff>
      <xdr:row>78</xdr:row>
      <xdr:rowOff>12065</xdr:rowOff>
    </xdr:to>
    <xdr:cxnSp macro="">
      <xdr:nvCxnSpPr>
        <xdr:cNvPr id="858" name="直線コネクタ 857"/>
        <xdr:cNvCxnSpPr/>
      </xdr:nvCxnSpPr>
      <xdr:spPr>
        <a:xfrm flipV="1">
          <a:off x="20759420" y="13361035"/>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113030</xdr:rowOff>
    </xdr:from>
    <xdr:ext cx="598805" cy="264160"/>
    <xdr:sp macro="" textlink="">
      <xdr:nvSpPr>
        <xdr:cNvPr id="859" name="繰出金平均値テキスト"/>
        <xdr:cNvSpPr txBox="1"/>
      </xdr:nvSpPr>
      <xdr:spPr>
        <a:xfrm>
          <a:off x="21623020" y="12971780"/>
          <a:ext cx="59880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89535</xdr:rowOff>
    </xdr:from>
    <xdr:to xmlns:xdr="http://schemas.openxmlformats.org/drawingml/2006/spreadsheetDrawing">
      <xdr:col>116</xdr:col>
      <xdr:colOff>114300</xdr:colOff>
      <xdr:row>77</xdr:row>
      <xdr:rowOff>18415</xdr:rowOff>
    </xdr:to>
    <xdr:sp macro="" textlink="">
      <xdr:nvSpPr>
        <xdr:cNvPr id="860" name="フローチャート: 判断 859"/>
        <xdr:cNvSpPr/>
      </xdr:nvSpPr>
      <xdr:spPr>
        <a:xfrm>
          <a:off x="21521420" y="13119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165100</xdr:rowOff>
    </xdr:from>
    <xdr:to xmlns:xdr="http://schemas.openxmlformats.org/drawingml/2006/spreadsheetDrawing">
      <xdr:col>111</xdr:col>
      <xdr:colOff>177800</xdr:colOff>
      <xdr:row>78</xdr:row>
      <xdr:rowOff>12065</xdr:rowOff>
    </xdr:to>
    <xdr:cxnSp macro="">
      <xdr:nvCxnSpPr>
        <xdr:cNvPr id="861" name="直線コネクタ 860"/>
        <xdr:cNvCxnSpPr/>
      </xdr:nvCxnSpPr>
      <xdr:spPr>
        <a:xfrm>
          <a:off x="19890740" y="1336675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100330</xdr:rowOff>
    </xdr:from>
    <xdr:to xmlns:xdr="http://schemas.openxmlformats.org/drawingml/2006/spreadsheetDrawing">
      <xdr:col>112</xdr:col>
      <xdr:colOff>38100</xdr:colOff>
      <xdr:row>77</xdr:row>
      <xdr:rowOff>29210</xdr:rowOff>
    </xdr:to>
    <xdr:sp macro="" textlink="">
      <xdr:nvSpPr>
        <xdr:cNvPr id="862" name="フローチャート: 判断 861"/>
        <xdr:cNvSpPr/>
      </xdr:nvSpPr>
      <xdr:spPr>
        <a:xfrm>
          <a:off x="20708620" y="131305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45720</xdr:rowOff>
    </xdr:from>
    <xdr:ext cx="598170" cy="264795"/>
    <xdr:sp macro="" textlink="">
      <xdr:nvSpPr>
        <xdr:cNvPr id="863" name="テキスト ボックス 862"/>
        <xdr:cNvSpPr txBox="1"/>
      </xdr:nvSpPr>
      <xdr:spPr>
        <a:xfrm>
          <a:off x="20464780" y="1290447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165100</xdr:rowOff>
    </xdr:from>
    <xdr:to xmlns:xdr="http://schemas.openxmlformats.org/drawingml/2006/spreadsheetDrawing">
      <xdr:col>107</xdr:col>
      <xdr:colOff>50800</xdr:colOff>
      <xdr:row>77</xdr:row>
      <xdr:rowOff>170815</xdr:rowOff>
    </xdr:to>
    <xdr:cxnSp macro="">
      <xdr:nvCxnSpPr>
        <xdr:cNvPr id="864" name="直線コネクタ 863"/>
        <xdr:cNvCxnSpPr/>
      </xdr:nvCxnSpPr>
      <xdr:spPr>
        <a:xfrm flipV="1">
          <a:off x="19027140" y="1336675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90805</xdr:rowOff>
    </xdr:from>
    <xdr:to xmlns:xdr="http://schemas.openxmlformats.org/drawingml/2006/spreadsheetDrawing">
      <xdr:col>107</xdr:col>
      <xdr:colOff>101600</xdr:colOff>
      <xdr:row>77</xdr:row>
      <xdr:rowOff>19685</xdr:rowOff>
    </xdr:to>
    <xdr:sp macro="" textlink="">
      <xdr:nvSpPr>
        <xdr:cNvPr id="865" name="フローチャート: 判断 864"/>
        <xdr:cNvSpPr/>
      </xdr:nvSpPr>
      <xdr:spPr>
        <a:xfrm>
          <a:off x="19839940" y="13121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36195</xdr:rowOff>
    </xdr:from>
    <xdr:ext cx="598805" cy="264160"/>
    <xdr:sp macro="" textlink="">
      <xdr:nvSpPr>
        <xdr:cNvPr id="866" name="テキスト ボックス 865"/>
        <xdr:cNvSpPr txBox="1"/>
      </xdr:nvSpPr>
      <xdr:spPr>
        <a:xfrm>
          <a:off x="19601180" y="1289494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113030</xdr:rowOff>
    </xdr:from>
    <xdr:to xmlns:xdr="http://schemas.openxmlformats.org/drawingml/2006/spreadsheetDrawing">
      <xdr:col>102</xdr:col>
      <xdr:colOff>114300</xdr:colOff>
      <xdr:row>77</xdr:row>
      <xdr:rowOff>170815</xdr:rowOff>
    </xdr:to>
    <xdr:cxnSp macro="">
      <xdr:nvCxnSpPr>
        <xdr:cNvPr id="867" name="直線コネクタ 866"/>
        <xdr:cNvCxnSpPr/>
      </xdr:nvCxnSpPr>
      <xdr:spPr>
        <a:xfrm>
          <a:off x="18163540" y="13314680"/>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100965</xdr:rowOff>
    </xdr:from>
    <xdr:to xmlns:xdr="http://schemas.openxmlformats.org/drawingml/2006/spreadsheetDrawing">
      <xdr:col>102</xdr:col>
      <xdr:colOff>165100</xdr:colOff>
      <xdr:row>77</xdr:row>
      <xdr:rowOff>29210</xdr:rowOff>
    </xdr:to>
    <xdr:sp macro="" textlink="">
      <xdr:nvSpPr>
        <xdr:cNvPr id="868" name="フローチャート: 判断 867"/>
        <xdr:cNvSpPr/>
      </xdr:nvSpPr>
      <xdr:spPr>
        <a:xfrm>
          <a:off x="18976340" y="131311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46355</xdr:rowOff>
    </xdr:from>
    <xdr:ext cx="598170" cy="264795"/>
    <xdr:sp macro="" textlink="">
      <xdr:nvSpPr>
        <xdr:cNvPr id="869" name="テキスト ボックス 868"/>
        <xdr:cNvSpPr txBox="1"/>
      </xdr:nvSpPr>
      <xdr:spPr>
        <a:xfrm>
          <a:off x="18732500" y="1290510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100330</xdr:rowOff>
    </xdr:from>
    <xdr:to xmlns:xdr="http://schemas.openxmlformats.org/drawingml/2006/spreadsheetDrawing">
      <xdr:col>98</xdr:col>
      <xdr:colOff>38100</xdr:colOff>
      <xdr:row>77</xdr:row>
      <xdr:rowOff>29210</xdr:rowOff>
    </xdr:to>
    <xdr:sp macro="" textlink="">
      <xdr:nvSpPr>
        <xdr:cNvPr id="870" name="フローチャート: 判断 869"/>
        <xdr:cNvSpPr/>
      </xdr:nvSpPr>
      <xdr:spPr>
        <a:xfrm>
          <a:off x="18112740" y="131305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45720</xdr:rowOff>
    </xdr:from>
    <xdr:ext cx="598170" cy="264795"/>
    <xdr:sp macro="" textlink="">
      <xdr:nvSpPr>
        <xdr:cNvPr id="871" name="テキスト ボックス 870"/>
        <xdr:cNvSpPr txBox="1"/>
      </xdr:nvSpPr>
      <xdr:spPr>
        <a:xfrm>
          <a:off x="17868900" y="1290447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61365" cy="264795"/>
    <xdr:sp macro="" textlink="">
      <xdr:nvSpPr>
        <xdr:cNvPr id="872" name="テキスト ボックス 871"/>
        <xdr:cNvSpPr txBox="1"/>
      </xdr:nvSpPr>
      <xdr:spPr>
        <a:xfrm>
          <a:off x="213868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73" name="テキスト ボックス 872"/>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61365" cy="264795"/>
    <xdr:sp macro="" textlink="">
      <xdr:nvSpPr>
        <xdr:cNvPr id="874" name="テキスト ボックス 873"/>
        <xdr:cNvSpPr txBox="1"/>
      </xdr:nvSpPr>
      <xdr:spPr>
        <a:xfrm>
          <a:off x="197053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75" name="テキスト ボックス 874"/>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76" name="テキスト ボックス 875"/>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106680</xdr:rowOff>
    </xdr:from>
    <xdr:to xmlns:xdr="http://schemas.openxmlformats.org/drawingml/2006/spreadsheetDrawing">
      <xdr:col>116</xdr:col>
      <xdr:colOff>114300</xdr:colOff>
      <xdr:row>78</xdr:row>
      <xdr:rowOff>35560</xdr:rowOff>
    </xdr:to>
    <xdr:sp macro="" textlink="">
      <xdr:nvSpPr>
        <xdr:cNvPr id="877" name="楕円 876"/>
        <xdr:cNvSpPr/>
      </xdr:nvSpPr>
      <xdr:spPr>
        <a:xfrm>
          <a:off x="21521420" y="133083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20320</xdr:rowOff>
    </xdr:from>
    <xdr:ext cx="534670" cy="264795"/>
    <xdr:sp macro="" textlink="">
      <xdr:nvSpPr>
        <xdr:cNvPr id="878" name="繰出金該当値テキスト"/>
        <xdr:cNvSpPr txBox="1"/>
      </xdr:nvSpPr>
      <xdr:spPr>
        <a:xfrm>
          <a:off x="21623020" y="1322197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135890</xdr:rowOff>
    </xdr:from>
    <xdr:to xmlns:xdr="http://schemas.openxmlformats.org/drawingml/2006/spreadsheetDrawing">
      <xdr:col>112</xdr:col>
      <xdr:colOff>38100</xdr:colOff>
      <xdr:row>78</xdr:row>
      <xdr:rowOff>64770</xdr:rowOff>
    </xdr:to>
    <xdr:sp macro="" textlink="">
      <xdr:nvSpPr>
        <xdr:cNvPr id="879" name="楕円 878"/>
        <xdr:cNvSpPr/>
      </xdr:nvSpPr>
      <xdr:spPr>
        <a:xfrm>
          <a:off x="20708620" y="133375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55245</xdr:rowOff>
    </xdr:from>
    <xdr:ext cx="534035" cy="264160"/>
    <xdr:sp macro="" textlink="">
      <xdr:nvSpPr>
        <xdr:cNvPr id="880" name="テキスト ボックス 879"/>
        <xdr:cNvSpPr txBox="1"/>
      </xdr:nvSpPr>
      <xdr:spPr>
        <a:xfrm>
          <a:off x="20497165" y="1342834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113665</xdr:rowOff>
    </xdr:from>
    <xdr:to xmlns:xdr="http://schemas.openxmlformats.org/drawingml/2006/spreadsheetDrawing">
      <xdr:col>107</xdr:col>
      <xdr:colOff>101600</xdr:colOff>
      <xdr:row>78</xdr:row>
      <xdr:rowOff>42545</xdr:rowOff>
    </xdr:to>
    <xdr:sp macro="" textlink="">
      <xdr:nvSpPr>
        <xdr:cNvPr id="881" name="楕円 880"/>
        <xdr:cNvSpPr/>
      </xdr:nvSpPr>
      <xdr:spPr>
        <a:xfrm>
          <a:off x="19839940" y="133153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33020</xdr:rowOff>
    </xdr:from>
    <xdr:ext cx="534035" cy="264160"/>
    <xdr:sp macro="" textlink="">
      <xdr:nvSpPr>
        <xdr:cNvPr id="882" name="テキスト ボックス 881"/>
        <xdr:cNvSpPr txBox="1"/>
      </xdr:nvSpPr>
      <xdr:spPr>
        <a:xfrm>
          <a:off x="19633565" y="1340612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118745</xdr:rowOff>
    </xdr:from>
    <xdr:to xmlns:xdr="http://schemas.openxmlformats.org/drawingml/2006/spreadsheetDrawing">
      <xdr:col>102</xdr:col>
      <xdr:colOff>165100</xdr:colOff>
      <xdr:row>78</xdr:row>
      <xdr:rowOff>47625</xdr:rowOff>
    </xdr:to>
    <xdr:sp macro="" textlink="">
      <xdr:nvSpPr>
        <xdr:cNvPr id="883" name="楕円 882"/>
        <xdr:cNvSpPr/>
      </xdr:nvSpPr>
      <xdr:spPr>
        <a:xfrm>
          <a:off x="18976340" y="13320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38100</xdr:rowOff>
    </xdr:from>
    <xdr:ext cx="534670" cy="265430"/>
    <xdr:sp macro="" textlink="">
      <xdr:nvSpPr>
        <xdr:cNvPr id="884" name="テキスト ボックス 883"/>
        <xdr:cNvSpPr txBox="1"/>
      </xdr:nvSpPr>
      <xdr:spPr>
        <a:xfrm>
          <a:off x="18764885" y="1341120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60960</xdr:rowOff>
    </xdr:from>
    <xdr:to xmlns:xdr="http://schemas.openxmlformats.org/drawingml/2006/spreadsheetDrawing">
      <xdr:col>98</xdr:col>
      <xdr:colOff>38100</xdr:colOff>
      <xdr:row>77</xdr:row>
      <xdr:rowOff>164465</xdr:rowOff>
    </xdr:to>
    <xdr:sp macro="" textlink="">
      <xdr:nvSpPr>
        <xdr:cNvPr id="885" name="楕円 884"/>
        <xdr:cNvSpPr/>
      </xdr:nvSpPr>
      <xdr:spPr>
        <a:xfrm>
          <a:off x="18112740" y="1326261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156210</xdr:rowOff>
    </xdr:from>
    <xdr:ext cx="534035" cy="264795"/>
    <xdr:sp macro="" textlink="">
      <xdr:nvSpPr>
        <xdr:cNvPr id="886" name="テキスト ボックス 885"/>
        <xdr:cNvSpPr txBox="1"/>
      </xdr:nvSpPr>
      <xdr:spPr>
        <a:xfrm>
          <a:off x="17901285" y="1335786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87" name="正方形/長方形 886"/>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88" name="正方形/長方形 887"/>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90" name="正方形/長方形 889"/>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92" name="正方形/長方形 891"/>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9885" cy="230505"/>
    <xdr:sp macro="" textlink="">
      <xdr:nvSpPr>
        <xdr:cNvPr id="895" name="テキスト ボックス 894"/>
        <xdr:cNvSpPr txBox="1"/>
      </xdr:nvSpPr>
      <xdr:spPr>
        <a:xfrm>
          <a:off x="1776730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7" name="直線コネクタ 896"/>
        <xdr:cNvCxnSpPr/>
      </xdr:nvCxnSpPr>
      <xdr:spPr>
        <a:xfrm>
          <a:off x="1780032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8920" cy="258445"/>
    <xdr:sp macro="" textlink="">
      <xdr:nvSpPr>
        <xdr:cNvPr id="898" name="テキスト ボックス 897"/>
        <xdr:cNvSpPr txBox="1"/>
      </xdr:nvSpPr>
      <xdr:spPr>
        <a:xfrm>
          <a:off x="1756156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9" name="直線コネクタ 898"/>
        <xdr:cNvCxnSpPr/>
      </xdr:nvCxnSpPr>
      <xdr:spPr>
        <a:xfrm>
          <a:off x="1780032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8445"/>
    <xdr:sp macro="" textlink="">
      <xdr:nvSpPr>
        <xdr:cNvPr id="900" name="テキスト ボックス 899"/>
        <xdr:cNvSpPr txBox="1"/>
      </xdr:nvSpPr>
      <xdr:spPr>
        <a:xfrm>
          <a:off x="1749742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901" name="直線コネクタ 900"/>
        <xdr:cNvCxnSpPr/>
      </xdr:nvCxnSpPr>
      <xdr:spPr>
        <a:xfrm>
          <a:off x="1780032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8445"/>
    <xdr:sp macro="" textlink="">
      <xdr:nvSpPr>
        <xdr:cNvPr id="902" name="テキスト ボックス 901"/>
        <xdr:cNvSpPr txBox="1"/>
      </xdr:nvSpPr>
      <xdr:spPr>
        <a:xfrm>
          <a:off x="1749742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143510</xdr:rowOff>
    </xdr:from>
    <xdr:to xmlns:xdr="http://schemas.openxmlformats.org/drawingml/2006/spreadsheetDrawing">
      <xdr:col>120</xdr:col>
      <xdr:colOff>114300</xdr:colOff>
      <xdr:row>90</xdr:row>
      <xdr:rowOff>143510</xdr:rowOff>
    </xdr:to>
    <xdr:cxnSp macro="">
      <xdr:nvCxnSpPr>
        <xdr:cNvPr id="903" name="直線コネクタ 902"/>
        <xdr:cNvCxnSpPr/>
      </xdr:nvCxnSpPr>
      <xdr:spPr>
        <a:xfrm>
          <a:off x="1780032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171450</xdr:rowOff>
    </xdr:from>
    <xdr:ext cx="313055" cy="262890"/>
    <xdr:sp macro="" textlink="">
      <xdr:nvSpPr>
        <xdr:cNvPr id="904" name="テキスト ボックス 903"/>
        <xdr:cNvSpPr txBox="1"/>
      </xdr:nvSpPr>
      <xdr:spPr>
        <a:xfrm>
          <a:off x="17497425" y="15430500"/>
          <a:ext cx="3130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905" name="直線コネクタ 904"/>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55880</xdr:rowOff>
    </xdr:from>
    <xdr:ext cx="313055" cy="264160"/>
    <xdr:sp macro="" textlink="">
      <xdr:nvSpPr>
        <xdr:cNvPr id="906" name="テキスト ボックス 905"/>
        <xdr:cNvSpPr txBox="1"/>
      </xdr:nvSpPr>
      <xdr:spPr>
        <a:xfrm>
          <a:off x="17497425" y="14972030"/>
          <a:ext cx="3130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8" name="直線コネクタ 907"/>
        <xdr:cNvCxnSpPr/>
      </xdr:nvCxnSpPr>
      <xdr:spPr>
        <a:xfrm>
          <a:off x="2157031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9" name="前年度繰上充用金最小値テキスト"/>
        <xdr:cNvSpPr txBox="1"/>
      </xdr:nvSpPr>
      <xdr:spPr>
        <a:xfrm>
          <a:off x="2162302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0" name="直線コネクタ 909"/>
        <xdr:cNvCxnSpPr/>
      </xdr:nvCxnSpPr>
      <xdr:spPr>
        <a:xfrm>
          <a:off x="21488400" y="1694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11" name="前年度繰上充用金最大値テキスト"/>
        <xdr:cNvSpPr txBox="1"/>
      </xdr:nvSpPr>
      <xdr:spPr>
        <a:xfrm>
          <a:off x="2162302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12" name="直線コネクタ 911"/>
        <xdr:cNvCxnSpPr/>
      </xdr:nvCxnSpPr>
      <xdr:spPr>
        <a:xfrm>
          <a:off x="21488400" y="1694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13" name="直線コネクタ 912"/>
        <xdr:cNvCxnSpPr/>
      </xdr:nvCxnSpPr>
      <xdr:spPr>
        <a:xfrm>
          <a:off x="20759420" y="16941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14" name="前年度繰上充用金平均値テキスト"/>
        <xdr:cNvSpPr txBox="1"/>
      </xdr:nvSpPr>
      <xdr:spPr>
        <a:xfrm>
          <a:off x="2162302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15" name="フローチャート: 判断 914"/>
        <xdr:cNvSpPr/>
      </xdr:nvSpPr>
      <xdr:spPr>
        <a:xfrm>
          <a:off x="2152142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16" name="直線コネクタ 915"/>
        <xdr:cNvCxnSpPr/>
      </xdr:nvCxnSpPr>
      <xdr:spPr>
        <a:xfrm>
          <a:off x="19890740" y="16941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89</xdr:row>
      <xdr:rowOff>125730</xdr:rowOff>
    </xdr:from>
    <xdr:to xmlns:xdr="http://schemas.openxmlformats.org/drawingml/2006/spreadsheetDrawing">
      <xdr:col>112</xdr:col>
      <xdr:colOff>38100</xdr:colOff>
      <xdr:row>90</xdr:row>
      <xdr:rowOff>54610</xdr:rowOff>
    </xdr:to>
    <xdr:sp macro="" textlink="">
      <xdr:nvSpPr>
        <xdr:cNvPr id="917" name="フローチャート: 判断 916"/>
        <xdr:cNvSpPr/>
      </xdr:nvSpPr>
      <xdr:spPr>
        <a:xfrm>
          <a:off x="20708620" y="153847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88</xdr:row>
      <xdr:rowOff>71120</xdr:rowOff>
    </xdr:from>
    <xdr:ext cx="313690" cy="264160"/>
    <xdr:sp macro="" textlink="">
      <xdr:nvSpPr>
        <xdr:cNvPr id="918" name="テキスト ボックス 917"/>
        <xdr:cNvSpPr txBox="1"/>
      </xdr:nvSpPr>
      <xdr:spPr>
        <a:xfrm>
          <a:off x="20602575" y="15158720"/>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9" name="直線コネクタ 918"/>
        <xdr:cNvCxnSpPr/>
      </xdr:nvCxnSpPr>
      <xdr:spPr>
        <a:xfrm>
          <a:off x="19027140" y="16941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0" name="フローチャート: 判断 919"/>
        <xdr:cNvSpPr/>
      </xdr:nvSpPr>
      <xdr:spPr>
        <a:xfrm>
          <a:off x="1983994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9555" cy="259080"/>
    <xdr:sp macro="" textlink="">
      <xdr:nvSpPr>
        <xdr:cNvPr id="921" name="テキスト ボックス 920"/>
        <xdr:cNvSpPr txBox="1"/>
      </xdr:nvSpPr>
      <xdr:spPr>
        <a:xfrm>
          <a:off x="1977136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22" name="直線コネクタ 921"/>
        <xdr:cNvCxnSpPr/>
      </xdr:nvCxnSpPr>
      <xdr:spPr>
        <a:xfrm>
          <a:off x="18163540" y="16941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23" name="フローチャート: 判断 922"/>
        <xdr:cNvSpPr/>
      </xdr:nvSpPr>
      <xdr:spPr>
        <a:xfrm>
          <a:off x="1897634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9555" cy="259080"/>
    <xdr:sp macro="" textlink="">
      <xdr:nvSpPr>
        <xdr:cNvPr id="924" name="テキスト ボックス 923"/>
        <xdr:cNvSpPr txBox="1"/>
      </xdr:nvSpPr>
      <xdr:spPr>
        <a:xfrm>
          <a:off x="1890776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25" name="フローチャート: 判断 924"/>
        <xdr:cNvSpPr/>
      </xdr:nvSpPr>
      <xdr:spPr>
        <a:xfrm>
          <a:off x="18112740" y="168910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8920" cy="259080"/>
    <xdr:sp macro="" textlink="">
      <xdr:nvSpPr>
        <xdr:cNvPr id="926" name="テキスト ボックス 925"/>
        <xdr:cNvSpPr txBox="1"/>
      </xdr:nvSpPr>
      <xdr:spPr>
        <a:xfrm>
          <a:off x="1803908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7" name="テキスト ボックス 926"/>
        <xdr:cNvSpPr txBox="1"/>
      </xdr:nvSpPr>
      <xdr:spPr>
        <a:xfrm>
          <a:off x="2138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9" name="テキスト ボックス 928"/>
        <xdr:cNvSpPr txBox="1"/>
      </xdr:nvSpPr>
      <xdr:spPr>
        <a:xfrm>
          <a:off x="197053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32" name="楕円 931"/>
        <xdr:cNvSpPr/>
      </xdr:nvSpPr>
      <xdr:spPr>
        <a:xfrm>
          <a:off x="2152142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33" name="前年度繰上充用金該当値テキスト"/>
        <xdr:cNvSpPr txBox="1"/>
      </xdr:nvSpPr>
      <xdr:spPr>
        <a:xfrm>
          <a:off x="2162302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34" name="楕円 933"/>
        <xdr:cNvSpPr/>
      </xdr:nvSpPr>
      <xdr:spPr>
        <a:xfrm>
          <a:off x="20708620" y="16891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8920" cy="259080"/>
    <xdr:sp macro="" textlink="">
      <xdr:nvSpPr>
        <xdr:cNvPr id="935" name="テキスト ボックス 934"/>
        <xdr:cNvSpPr txBox="1"/>
      </xdr:nvSpPr>
      <xdr:spPr>
        <a:xfrm>
          <a:off x="2063496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36" name="楕円 935"/>
        <xdr:cNvSpPr/>
      </xdr:nvSpPr>
      <xdr:spPr>
        <a:xfrm>
          <a:off x="1983994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97</xdr:row>
      <xdr:rowOff>35560</xdr:rowOff>
    </xdr:from>
    <xdr:ext cx="249555" cy="259080"/>
    <xdr:sp macro="" textlink="">
      <xdr:nvSpPr>
        <xdr:cNvPr id="937" name="テキスト ボックス 936"/>
        <xdr:cNvSpPr txBox="1"/>
      </xdr:nvSpPr>
      <xdr:spPr>
        <a:xfrm>
          <a:off x="19771360" y="16666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8" name="楕円 937"/>
        <xdr:cNvSpPr/>
      </xdr:nvSpPr>
      <xdr:spPr>
        <a:xfrm>
          <a:off x="1897634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9555" cy="259080"/>
    <xdr:sp macro="" textlink="">
      <xdr:nvSpPr>
        <xdr:cNvPr id="939" name="テキスト ボックス 938"/>
        <xdr:cNvSpPr txBox="1"/>
      </xdr:nvSpPr>
      <xdr:spPr>
        <a:xfrm>
          <a:off x="18907760" y="16666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40" name="楕円 939"/>
        <xdr:cNvSpPr/>
      </xdr:nvSpPr>
      <xdr:spPr>
        <a:xfrm>
          <a:off x="18112740" y="16891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8920" cy="259080"/>
    <xdr:sp macro="" textlink="">
      <xdr:nvSpPr>
        <xdr:cNvPr id="941" name="テキスト ボックス 940"/>
        <xdr:cNvSpPr txBox="1"/>
      </xdr:nvSpPr>
      <xdr:spPr>
        <a:xfrm>
          <a:off x="1803908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人件費、普通建設事業費が大幅に増加となっていることが特徴となっている。人件費については、職員増や</a:t>
          </a:r>
          <a:r>
            <a:rPr kumimoji="1" lang="ja-JP" altLang="ja-JP" sz="1200">
              <a:solidFill>
                <a:schemeClr val="dk1"/>
              </a:solidFill>
              <a:effectLst/>
              <a:latin typeface="ＭＳ Ｐゴシック"/>
              <a:ea typeface="ＭＳ Ｐゴシック"/>
              <a:cs typeface="+mn-cs"/>
            </a:rPr>
            <a:t>選挙にかかる人件費の増によるもの</a:t>
          </a:r>
          <a:r>
            <a:rPr kumimoji="1" lang="ja-JP" altLang="en-US" sz="1200">
              <a:solidFill>
                <a:schemeClr val="dk1"/>
              </a:solidFill>
              <a:effectLst/>
              <a:latin typeface="ＭＳ Ｐゴシック"/>
              <a:ea typeface="ＭＳ Ｐゴシック"/>
              <a:cs typeface="+mn-cs"/>
            </a:rPr>
            <a:t>。</a:t>
          </a:r>
          <a:r>
            <a:rPr kumimoji="1" lang="ja-JP" altLang="en-US" sz="1300">
              <a:latin typeface="ＭＳ Ｐゴシック"/>
              <a:ea typeface="ＭＳ Ｐゴシック"/>
            </a:rPr>
            <a:t>普通建設事業費については、庁舎内設備の更新などの事業があったことが影響している。一方で　「ふるさと納税推進事業」に係る経費が大きく減少し、物件費が大幅に減少となっている。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今後控えている大型事業（保育所・幼稚園高台移転事業）の実施を踏まえ基金造成や繰上償還を検討していく必要がある。</a:t>
          </a:r>
        </a:p>
        <a:p>
          <a:r>
            <a:rPr kumimoji="1" lang="ja-JP" altLang="en-US" sz="1300">
              <a:latin typeface="ＭＳ Ｐゴシック"/>
              <a:ea typeface="ＭＳ Ｐゴシック"/>
            </a:rPr>
            <a:t>　人口については、前年度比「△</a:t>
          </a:r>
          <a:r>
            <a:rPr kumimoji="1" lang="en-US" altLang="ja-JP" sz="1300">
              <a:latin typeface="ＭＳ Ｐゴシック"/>
              <a:ea typeface="ＭＳ Ｐゴシック"/>
            </a:rPr>
            <a:t>1.0</a:t>
          </a:r>
          <a:r>
            <a:rPr kumimoji="1" lang="ja-JP" altLang="en-US" sz="1300">
              <a:latin typeface="ＭＳ Ｐゴシック"/>
              <a:ea typeface="ＭＳ Ｐゴシック"/>
            </a:rPr>
            <a:t>ポイント」となり、人口減少は進行している状況である。今後も住民一人当たりの行政コストは高くなることから行政サービスの効率化を図っていく必要がある。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
2,610
6.53
2,845,237
2,739,516
49,615
1,406,637
2,328,185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4160"/>
    <xdr:sp macro="" textlink="">
      <xdr:nvSpPr>
        <xdr:cNvPr id="30" name="テキスト ボックス 29"/>
        <xdr:cNvSpPr txBox="1"/>
      </xdr:nvSpPr>
      <xdr:spPr>
        <a:xfrm>
          <a:off x="683260" y="3176905"/>
          <a:ext cx="60464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95640" cy="264795"/>
    <xdr:sp macro="" textlink="">
      <xdr:nvSpPr>
        <xdr:cNvPr id="31" name="テキスト ボックス 30"/>
        <xdr:cNvSpPr txBox="1"/>
      </xdr:nvSpPr>
      <xdr:spPr>
        <a:xfrm>
          <a:off x="683260" y="3494405"/>
          <a:ext cx="82956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30505"/>
    <xdr:sp macro="" textlink="">
      <xdr:nvSpPr>
        <xdr:cNvPr id="40" name="テキスト ボックス 39"/>
        <xdr:cNvSpPr txBox="1"/>
      </xdr:nvSpPr>
      <xdr:spPr>
        <a:xfrm>
          <a:off x="70866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45720</xdr:rowOff>
    </xdr:from>
    <xdr:to xmlns:xdr="http://schemas.openxmlformats.org/drawingml/2006/spreadsheetDrawing">
      <xdr:col>28</xdr:col>
      <xdr:colOff>114300</xdr:colOff>
      <xdr:row>39</xdr:row>
      <xdr:rowOff>45720</xdr:rowOff>
    </xdr:to>
    <xdr:cxnSp macro="">
      <xdr:nvCxnSpPr>
        <xdr:cNvPr id="42" name="直線コネクタ 41"/>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75565</xdr:rowOff>
    </xdr:from>
    <xdr:ext cx="248920" cy="264160"/>
    <xdr:sp macro="" textlink="">
      <xdr:nvSpPr>
        <xdr:cNvPr id="43" name="テキスト ボックス 42"/>
        <xdr:cNvSpPr txBox="1"/>
      </xdr:nvSpPr>
      <xdr:spPr>
        <a:xfrm>
          <a:off x="502920" y="6590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4" name="直線コネクタ 43"/>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36195</xdr:rowOff>
    </xdr:from>
    <xdr:ext cx="531495" cy="264160"/>
    <xdr:sp macro="" textlink="">
      <xdr:nvSpPr>
        <xdr:cNvPr id="45" name="テキスト ボックス 44"/>
        <xdr:cNvSpPr txBox="1"/>
      </xdr:nvSpPr>
      <xdr:spPr>
        <a:xfrm>
          <a:off x="22542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143510</xdr:rowOff>
    </xdr:from>
    <xdr:to xmlns:xdr="http://schemas.openxmlformats.org/drawingml/2006/spreadsheetDrawing">
      <xdr:col>28</xdr:col>
      <xdr:colOff>114300</xdr:colOff>
      <xdr:row>34</xdr:row>
      <xdr:rowOff>143510</xdr:rowOff>
    </xdr:to>
    <xdr:cxnSp macro="">
      <xdr:nvCxnSpPr>
        <xdr:cNvPr id="46" name="直線コネクタ 45"/>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171450</xdr:rowOff>
    </xdr:from>
    <xdr:ext cx="531495" cy="264795"/>
    <xdr:sp macro="" textlink="">
      <xdr:nvSpPr>
        <xdr:cNvPr id="47" name="テキスト ボックス 46"/>
        <xdr:cNvSpPr txBox="1"/>
      </xdr:nvSpPr>
      <xdr:spPr>
        <a:xfrm>
          <a:off x="225425" y="5829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104140</xdr:rowOff>
    </xdr:from>
    <xdr:to xmlns:xdr="http://schemas.openxmlformats.org/drawingml/2006/spreadsheetDrawing">
      <xdr:col>28</xdr:col>
      <xdr:colOff>114300</xdr:colOff>
      <xdr:row>32</xdr:row>
      <xdr:rowOff>104140</xdr:rowOff>
    </xdr:to>
    <xdr:cxnSp macro="">
      <xdr:nvCxnSpPr>
        <xdr:cNvPr id="48" name="直線コネクタ 47"/>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133985</xdr:rowOff>
    </xdr:from>
    <xdr:ext cx="531495" cy="264795"/>
    <xdr:sp macro="" textlink="">
      <xdr:nvSpPr>
        <xdr:cNvPr id="49" name="テキスト ボックス 48"/>
        <xdr:cNvSpPr txBox="1"/>
      </xdr:nvSpPr>
      <xdr:spPr>
        <a:xfrm>
          <a:off x="225425" y="544893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65405</xdr:rowOff>
    </xdr:from>
    <xdr:to xmlns:xdr="http://schemas.openxmlformats.org/drawingml/2006/spreadsheetDrawing">
      <xdr:col>28</xdr:col>
      <xdr:colOff>114300</xdr:colOff>
      <xdr:row>30</xdr:row>
      <xdr:rowOff>65405</xdr:rowOff>
    </xdr:to>
    <xdr:cxnSp macro="">
      <xdr:nvCxnSpPr>
        <xdr:cNvPr id="50" name="直線コネクタ 49"/>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94615</xdr:rowOff>
    </xdr:from>
    <xdr:ext cx="531495" cy="264160"/>
    <xdr:sp macro="" textlink="">
      <xdr:nvSpPr>
        <xdr:cNvPr id="51" name="テキスト ボックス 50"/>
        <xdr:cNvSpPr txBox="1"/>
      </xdr:nvSpPr>
      <xdr:spPr>
        <a:xfrm>
          <a:off x="225425" y="5066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2" name="直線コネクタ 51"/>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55880</xdr:rowOff>
    </xdr:from>
    <xdr:ext cx="595630" cy="264160"/>
    <xdr:sp macro="" textlink="">
      <xdr:nvSpPr>
        <xdr:cNvPr id="53" name="テキスト ボックス 52"/>
        <xdr:cNvSpPr txBox="1"/>
      </xdr:nvSpPr>
      <xdr:spPr>
        <a:xfrm>
          <a:off x="166370" y="4685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4" name="議会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151130</xdr:rowOff>
    </xdr:from>
    <xdr:to xmlns:xdr="http://schemas.openxmlformats.org/drawingml/2006/spreadsheetDrawing">
      <xdr:col>24</xdr:col>
      <xdr:colOff>62865</xdr:colOff>
      <xdr:row>38</xdr:row>
      <xdr:rowOff>92710</xdr:rowOff>
    </xdr:to>
    <xdr:cxnSp macro="">
      <xdr:nvCxnSpPr>
        <xdr:cNvPr id="55" name="直線コネクタ 54"/>
        <xdr:cNvCxnSpPr/>
      </xdr:nvCxnSpPr>
      <xdr:spPr>
        <a:xfrm flipV="1">
          <a:off x="4511675" y="529463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96520</xdr:rowOff>
    </xdr:from>
    <xdr:ext cx="469900" cy="265430"/>
    <xdr:sp macro="" textlink="">
      <xdr:nvSpPr>
        <xdr:cNvPr id="56" name="議会費最小値テキスト"/>
        <xdr:cNvSpPr txBox="1"/>
      </xdr:nvSpPr>
      <xdr:spPr>
        <a:xfrm>
          <a:off x="4564380" y="661162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92710</xdr:rowOff>
    </xdr:from>
    <xdr:to xmlns:xdr="http://schemas.openxmlformats.org/drawingml/2006/spreadsheetDrawing">
      <xdr:col>24</xdr:col>
      <xdr:colOff>152400</xdr:colOff>
      <xdr:row>38</xdr:row>
      <xdr:rowOff>92710</xdr:rowOff>
    </xdr:to>
    <xdr:cxnSp macro="">
      <xdr:nvCxnSpPr>
        <xdr:cNvPr id="57" name="直線コネクタ 56"/>
        <xdr:cNvCxnSpPr/>
      </xdr:nvCxnSpPr>
      <xdr:spPr>
        <a:xfrm>
          <a:off x="4429760" y="6607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96520</xdr:rowOff>
    </xdr:from>
    <xdr:ext cx="534670" cy="265430"/>
    <xdr:sp macro="" textlink="">
      <xdr:nvSpPr>
        <xdr:cNvPr id="58" name="議会費最大値テキスト"/>
        <xdr:cNvSpPr txBox="1"/>
      </xdr:nvSpPr>
      <xdr:spPr>
        <a:xfrm>
          <a:off x="4564380" y="506857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75,566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151130</xdr:rowOff>
    </xdr:from>
    <xdr:to xmlns:xdr="http://schemas.openxmlformats.org/drawingml/2006/spreadsheetDrawing">
      <xdr:col>24</xdr:col>
      <xdr:colOff>152400</xdr:colOff>
      <xdr:row>30</xdr:row>
      <xdr:rowOff>151130</xdr:rowOff>
    </xdr:to>
    <xdr:cxnSp macro="">
      <xdr:nvCxnSpPr>
        <xdr:cNvPr id="59" name="直線コネクタ 58"/>
        <xdr:cNvCxnSpPr/>
      </xdr:nvCxnSpPr>
      <xdr:spPr>
        <a:xfrm>
          <a:off x="4429760" y="5294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47625</xdr:rowOff>
    </xdr:from>
    <xdr:to xmlns:xdr="http://schemas.openxmlformats.org/drawingml/2006/spreadsheetDrawing">
      <xdr:col>24</xdr:col>
      <xdr:colOff>63500</xdr:colOff>
      <xdr:row>37</xdr:row>
      <xdr:rowOff>50165</xdr:rowOff>
    </xdr:to>
    <xdr:cxnSp macro="">
      <xdr:nvCxnSpPr>
        <xdr:cNvPr id="60" name="直線コネクタ 59"/>
        <xdr:cNvCxnSpPr/>
      </xdr:nvCxnSpPr>
      <xdr:spPr>
        <a:xfrm>
          <a:off x="3700780" y="639127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22225</xdr:rowOff>
    </xdr:from>
    <xdr:ext cx="534670" cy="264795"/>
    <xdr:sp macro="" textlink="">
      <xdr:nvSpPr>
        <xdr:cNvPr id="61" name="議会費平均値テキスト"/>
        <xdr:cNvSpPr txBox="1"/>
      </xdr:nvSpPr>
      <xdr:spPr>
        <a:xfrm>
          <a:off x="4564380" y="619442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171450</xdr:rowOff>
    </xdr:from>
    <xdr:to xmlns:xdr="http://schemas.openxmlformats.org/drawingml/2006/spreadsheetDrawing">
      <xdr:col>24</xdr:col>
      <xdr:colOff>114300</xdr:colOff>
      <xdr:row>37</xdr:row>
      <xdr:rowOff>102870</xdr:rowOff>
    </xdr:to>
    <xdr:sp macro="" textlink="">
      <xdr:nvSpPr>
        <xdr:cNvPr id="62" name="フローチャート: 判断 61"/>
        <xdr:cNvSpPr/>
      </xdr:nvSpPr>
      <xdr:spPr>
        <a:xfrm>
          <a:off x="4462780" y="6343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39370</xdr:rowOff>
    </xdr:from>
    <xdr:to xmlns:xdr="http://schemas.openxmlformats.org/drawingml/2006/spreadsheetDrawing">
      <xdr:col>19</xdr:col>
      <xdr:colOff>177800</xdr:colOff>
      <xdr:row>37</xdr:row>
      <xdr:rowOff>47625</xdr:rowOff>
    </xdr:to>
    <xdr:cxnSp macro="">
      <xdr:nvCxnSpPr>
        <xdr:cNvPr id="63" name="直線コネクタ 62"/>
        <xdr:cNvCxnSpPr/>
      </xdr:nvCxnSpPr>
      <xdr:spPr>
        <a:xfrm>
          <a:off x="2832100" y="6383020"/>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5080</xdr:rowOff>
    </xdr:from>
    <xdr:to xmlns:xdr="http://schemas.openxmlformats.org/drawingml/2006/spreadsheetDrawing">
      <xdr:col>20</xdr:col>
      <xdr:colOff>38100</xdr:colOff>
      <xdr:row>37</xdr:row>
      <xdr:rowOff>109220</xdr:rowOff>
    </xdr:to>
    <xdr:sp macro="" textlink="">
      <xdr:nvSpPr>
        <xdr:cNvPr id="64" name="フローチャート: 判断 63"/>
        <xdr:cNvSpPr/>
      </xdr:nvSpPr>
      <xdr:spPr>
        <a:xfrm>
          <a:off x="3649980" y="63487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100330</xdr:rowOff>
    </xdr:from>
    <xdr:ext cx="534035" cy="264795"/>
    <xdr:sp macro="" textlink="">
      <xdr:nvSpPr>
        <xdr:cNvPr id="65" name="テキスト ボックス 64"/>
        <xdr:cNvSpPr txBox="1"/>
      </xdr:nvSpPr>
      <xdr:spPr>
        <a:xfrm>
          <a:off x="3438525" y="644398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39370</xdr:rowOff>
    </xdr:from>
    <xdr:to xmlns:xdr="http://schemas.openxmlformats.org/drawingml/2006/spreadsheetDrawing">
      <xdr:col>15</xdr:col>
      <xdr:colOff>50800</xdr:colOff>
      <xdr:row>37</xdr:row>
      <xdr:rowOff>48260</xdr:rowOff>
    </xdr:to>
    <xdr:cxnSp macro="">
      <xdr:nvCxnSpPr>
        <xdr:cNvPr id="66" name="直線コネクタ 65"/>
        <xdr:cNvCxnSpPr/>
      </xdr:nvCxnSpPr>
      <xdr:spPr>
        <a:xfrm flipV="1">
          <a:off x="1968500" y="638302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3175</xdr:rowOff>
    </xdr:from>
    <xdr:to xmlns:xdr="http://schemas.openxmlformats.org/drawingml/2006/spreadsheetDrawing">
      <xdr:col>15</xdr:col>
      <xdr:colOff>101600</xdr:colOff>
      <xdr:row>37</xdr:row>
      <xdr:rowOff>106680</xdr:rowOff>
    </xdr:to>
    <xdr:sp macro="" textlink="">
      <xdr:nvSpPr>
        <xdr:cNvPr id="67" name="フローチャート: 判断 66"/>
        <xdr:cNvSpPr/>
      </xdr:nvSpPr>
      <xdr:spPr>
        <a:xfrm>
          <a:off x="2781300" y="63468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98425</xdr:rowOff>
    </xdr:from>
    <xdr:ext cx="534035" cy="264795"/>
    <xdr:sp macro="" textlink="">
      <xdr:nvSpPr>
        <xdr:cNvPr id="68" name="テキスト ボックス 67"/>
        <xdr:cNvSpPr txBox="1"/>
      </xdr:nvSpPr>
      <xdr:spPr>
        <a:xfrm>
          <a:off x="2574925" y="644207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38735</xdr:rowOff>
    </xdr:from>
    <xdr:to xmlns:xdr="http://schemas.openxmlformats.org/drawingml/2006/spreadsheetDrawing">
      <xdr:col>10</xdr:col>
      <xdr:colOff>114300</xdr:colOff>
      <xdr:row>37</xdr:row>
      <xdr:rowOff>48260</xdr:rowOff>
    </xdr:to>
    <xdr:cxnSp macro="">
      <xdr:nvCxnSpPr>
        <xdr:cNvPr id="69" name="直線コネクタ 68"/>
        <xdr:cNvCxnSpPr/>
      </xdr:nvCxnSpPr>
      <xdr:spPr>
        <a:xfrm>
          <a:off x="1104900" y="638238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106680</xdr:rowOff>
    </xdr:to>
    <xdr:sp macro="" textlink="">
      <xdr:nvSpPr>
        <xdr:cNvPr id="70" name="フローチャート: 判断 69"/>
        <xdr:cNvSpPr/>
      </xdr:nvSpPr>
      <xdr:spPr>
        <a:xfrm>
          <a:off x="1917700" y="63468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98425</xdr:rowOff>
    </xdr:from>
    <xdr:ext cx="534670" cy="264795"/>
    <xdr:sp macro="" textlink="">
      <xdr:nvSpPr>
        <xdr:cNvPr id="71" name="テキスト ボックス 70"/>
        <xdr:cNvSpPr txBox="1"/>
      </xdr:nvSpPr>
      <xdr:spPr>
        <a:xfrm>
          <a:off x="1706245" y="64420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161925</xdr:rowOff>
    </xdr:from>
    <xdr:to xmlns:xdr="http://schemas.openxmlformats.org/drawingml/2006/spreadsheetDrawing">
      <xdr:col>6</xdr:col>
      <xdr:colOff>38100</xdr:colOff>
      <xdr:row>37</xdr:row>
      <xdr:rowOff>90805</xdr:rowOff>
    </xdr:to>
    <xdr:sp macro="" textlink="">
      <xdr:nvSpPr>
        <xdr:cNvPr id="72" name="フローチャート: 判断 71"/>
        <xdr:cNvSpPr/>
      </xdr:nvSpPr>
      <xdr:spPr>
        <a:xfrm>
          <a:off x="1054100" y="63341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81915</xdr:rowOff>
    </xdr:from>
    <xdr:ext cx="534035" cy="264795"/>
    <xdr:sp macro="" textlink="">
      <xdr:nvSpPr>
        <xdr:cNvPr id="73" name="テキスト ボックス 72"/>
        <xdr:cNvSpPr txBox="1"/>
      </xdr:nvSpPr>
      <xdr:spPr>
        <a:xfrm>
          <a:off x="842645" y="642556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61365" cy="264795"/>
    <xdr:sp macro="" textlink="">
      <xdr:nvSpPr>
        <xdr:cNvPr id="74" name="テキスト ボックス 73"/>
        <xdr:cNvSpPr txBox="1"/>
      </xdr:nvSpPr>
      <xdr:spPr>
        <a:xfrm>
          <a:off x="432816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5" name="テキスト ボックス 74"/>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61365" cy="264795"/>
    <xdr:sp macro="" textlink="">
      <xdr:nvSpPr>
        <xdr:cNvPr id="76" name="テキスト ボックス 75"/>
        <xdr:cNvSpPr txBox="1"/>
      </xdr:nvSpPr>
      <xdr:spPr>
        <a:xfrm>
          <a:off x="264668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7" name="テキスト ボックス 76"/>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8" name="テキスト ボックス 77"/>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171450</xdr:rowOff>
    </xdr:from>
    <xdr:to xmlns:xdr="http://schemas.openxmlformats.org/drawingml/2006/spreadsheetDrawing">
      <xdr:col>24</xdr:col>
      <xdr:colOff>114300</xdr:colOff>
      <xdr:row>37</xdr:row>
      <xdr:rowOff>102870</xdr:rowOff>
    </xdr:to>
    <xdr:sp macro="" textlink="">
      <xdr:nvSpPr>
        <xdr:cNvPr id="79" name="楕円 78"/>
        <xdr:cNvSpPr/>
      </xdr:nvSpPr>
      <xdr:spPr>
        <a:xfrm>
          <a:off x="4462780" y="63436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151765</xdr:rowOff>
    </xdr:from>
    <xdr:ext cx="534670" cy="264160"/>
    <xdr:sp macro="" textlink="">
      <xdr:nvSpPr>
        <xdr:cNvPr id="80" name="議会費該当値テキスト"/>
        <xdr:cNvSpPr txBox="1"/>
      </xdr:nvSpPr>
      <xdr:spPr>
        <a:xfrm>
          <a:off x="4564380" y="632396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171450</xdr:rowOff>
    </xdr:from>
    <xdr:to xmlns:xdr="http://schemas.openxmlformats.org/drawingml/2006/spreadsheetDrawing">
      <xdr:col>20</xdr:col>
      <xdr:colOff>38100</xdr:colOff>
      <xdr:row>37</xdr:row>
      <xdr:rowOff>100330</xdr:rowOff>
    </xdr:to>
    <xdr:sp macro="" textlink="">
      <xdr:nvSpPr>
        <xdr:cNvPr id="81" name="楕円 80"/>
        <xdr:cNvSpPr/>
      </xdr:nvSpPr>
      <xdr:spPr>
        <a:xfrm>
          <a:off x="3649980" y="63436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116840</xdr:rowOff>
    </xdr:from>
    <xdr:ext cx="534035" cy="264795"/>
    <xdr:sp macro="" textlink="">
      <xdr:nvSpPr>
        <xdr:cNvPr id="82" name="テキスト ボックス 81"/>
        <xdr:cNvSpPr txBox="1"/>
      </xdr:nvSpPr>
      <xdr:spPr>
        <a:xfrm>
          <a:off x="3438525" y="611759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162560</xdr:rowOff>
    </xdr:from>
    <xdr:to xmlns:xdr="http://schemas.openxmlformats.org/drawingml/2006/spreadsheetDrawing">
      <xdr:col>15</xdr:col>
      <xdr:colOff>101600</xdr:colOff>
      <xdr:row>37</xdr:row>
      <xdr:rowOff>91440</xdr:rowOff>
    </xdr:to>
    <xdr:sp macro="" textlink="">
      <xdr:nvSpPr>
        <xdr:cNvPr id="83" name="楕円 82"/>
        <xdr:cNvSpPr/>
      </xdr:nvSpPr>
      <xdr:spPr>
        <a:xfrm>
          <a:off x="2781300" y="6334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107950</xdr:rowOff>
    </xdr:from>
    <xdr:ext cx="534035" cy="264795"/>
    <xdr:sp macro="" textlink="">
      <xdr:nvSpPr>
        <xdr:cNvPr id="84" name="テキスト ボックス 83"/>
        <xdr:cNvSpPr txBox="1"/>
      </xdr:nvSpPr>
      <xdr:spPr>
        <a:xfrm>
          <a:off x="2574925" y="610870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171450</xdr:rowOff>
    </xdr:from>
    <xdr:to xmlns:xdr="http://schemas.openxmlformats.org/drawingml/2006/spreadsheetDrawing">
      <xdr:col>10</xdr:col>
      <xdr:colOff>165100</xdr:colOff>
      <xdr:row>37</xdr:row>
      <xdr:rowOff>100965</xdr:rowOff>
    </xdr:to>
    <xdr:sp macro="" textlink="">
      <xdr:nvSpPr>
        <xdr:cNvPr id="85" name="楕円 84"/>
        <xdr:cNvSpPr/>
      </xdr:nvSpPr>
      <xdr:spPr>
        <a:xfrm>
          <a:off x="1917700" y="6343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117475</xdr:rowOff>
    </xdr:from>
    <xdr:ext cx="534670" cy="264795"/>
    <xdr:sp macro="" textlink="">
      <xdr:nvSpPr>
        <xdr:cNvPr id="86" name="テキスト ボックス 85"/>
        <xdr:cNvSpPr txBox="1"/>
      </xdr:nvSpPr>
      <xdr:spPr>
        <a:xfrm>
          <a:off x="1706245" y="61182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161925</xdr:rowOff>
    </xdr:from>
    <xdr:to xmlns:xdr="http://schemas.openxmlformats.org/drawingml/2006/spreadsheetDrawing">
      <xdr:col>6</xdr:col>
      <xdr:colOff>38100</xdr:colOff>
      <xdr:row>37</xdr:row>
      <xdr:rowOff>90805</xdr:rowOff>
    </xdr:to>
    <xdr:sp macro="" textlink="">
      <xdr:nvSpPr>
        <xdr:cNvPr id="87" name="楕円 86"/>
        <xdr:cNvSpPr/>
      </xdr:nvSpPr>
      <xdr:spPr>
        <a:xfrm>
          <a:off x="1054100" y="63341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107315</xdr:rowOff>
    </xdr:from>
    <xdr:ext cx="534035" cy="264795"/>
    <xdr:sp macro="" textlink="">
      <xdr:nvSpPr>
        <xdr:cNvPr id="88" name="テキスト ボックス 87"/>
        <xdr:cNvSpPr txBox="1"/>
      </xdr:nvSpPr>
      <xdr:spPr>
        <a:xfrm>
          <a:off x="842645" y="610806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89" name="正方形/長方形 88"/>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0" name="正方形/長方形 89"/>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2" name="正方形/長方形 91"/>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4" name="正方形/長方形 93"/>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6" name="正方形/長方形 95"/>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30505"/>
    <xdr:sp macro="" textlink="">
      <xdr:nvSpPr>
        <xdr:cNvPr id="97" name="テキスト ボックス 96"/>
        <xdr:cNvSpPr txBox="1"/>
      </xdr:nvSpPr>
      <xdr:spPr>
        <a:xfrm>
          <a:off x="70866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8" name="直線コネクタ 97"/>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45720</xdr:rowOff>
    </xdr:from>
    <xdr:to xmlns:xdr="http://schemas.openxmlformats.org/drawingml/2006/spreadsheetDrawing">
      <xdr:col>28</xdr:col>
      <xdr:colOff>114300</xdr:colOff>
      <xdr:row>59</xdr:row>
      <xdr:rowOff>45720</xdr:rowOff>
    </xdr:to>
    <xdr:cxnSp macro="">
      <xdr:nvCxnSpPr>
        <xdr:cNvPr id="99" name="直線コネクタ 98"/>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75565</xdr:rowOff>
    </xdr:from>
    <xdr:ext cx="248920" cy="264160"/>
    <xdr:sp macro="" textlink="">
      <xdr:nvSpPr>
        <xdr:cNvPr id="100" name="テキスト ボックス 99"/>
        <xdr:cNvSpPr txBox="1"/>
      </xdr:nvSpPr>
      <xdr:spPr>
        <a:xfrm>
          <a:off x="502920" y="10019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1" name="直線コネクタ 100"/>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56</xdr:row>
      <xdr:rowOff>36195</xdr:rowOff>
    </xdr:from>
    <xdr:ext cx="685165" cy="264160"/>
    <xdr:sp macro="" textlink="">
      <xdr:nvSpPr>
        <xdr:cNvPr id="102" name="テキスト ボックス 101"/>
        <xdr:cNvSpPr txBox="1"/>
      </xdr:nvSpPr>
      <xdr:spPr>
        <a:xfrm>
          <a:off x="76200" y="9637395"/>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143510</xdr:rowOff>
    </xdr:from>
    <xdr:to xmlns:xdr="http://schemas.openxmlformats.org/drawingml/2006/spreadsheetDrawing">
      <xdr:col>28</xdr:col>
      <xdr:colOff>114300</xdr:colOff>
      <xdr:row>54</xdr:row>
      <xdr:rowOff>143510</xdr:rowOff>
    </xdr:to>
    <xdr:cxnSp macro="">
      <xdr:nvCxnSpPr>
        <xdr:cNvPr id="103" name="直線コネクタ 102"/>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171450</xdr:rowOff>
    </xdr:from>
    <xdr:ext cx="685165" cy="264795"/>
    <xdr:sp macro="" textlink="">
      <xdr:nvSpPr>
        <xdr:cNvPr id="104" name="テキスト ボックス 103"/>
        <xdr:cNvSpPr txBox="1"/>
      </xdr:nvSpPr>
      <xdr:spPr>
        <a:xfrm>
          <a:off x="76200" y="9258300"/>
          <a:ext cx="6851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104140</xdr:rowOff>
    </xdr:from>
    <xdr:to xmlns:xdr="http://schemas.openxmlformats.org/drawingml/2006/spreadsheetDrawing">
      <xdr:col>28</xdr:col>
      <xdr:colOff>114300</xdr:colOff>
      <xdr:row>52</xdr:row>
      <xdr:rowOff>104140</xdr:rowOff>
    </xdr:to>
    <xdr:cxnSp macro="">
      <xdr:nvCxnSpPr>
        <xdr:cNvPr id="105" name="直線コネクタ 104"/>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133985</xdr:rowOff>
    </xdr:from>
    <xdr:ext cx="685165" cy="264795"/>
    <xdr:sp macro="" textlink="">
      <xdr:nvSpPr>
        <xdr:cNvPr id="106" name="テキスト ボックス 105"/>
        <xdr:cNvSpPr txBox="1"/>
      </xdr:nvSpPr>
      <xdr:spPr>
        <a:xfrm>
          <a:off x="76200" y="8877935"/>
          <a:ext cx="6851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65405</xdr:rowOff>
    </xdr:from>
    <xdr:to xmlns:xdr="http://schemas.openxmlformats.org/drawingml/2006/spreadsheetDrawing">
      <xdr:col>28</xdr:col>
      <xdr:colOff>114300</xdr:colOff>
      <xdr:row>50</xdr:row>
      <xdr:rowOff>65405</xdr:rowOff>
    </xdr:to>
    <xdr:cxnSp macro="">
      <xdr:nvCxnSpPr>
        <xdr:cNvPr id="107" name="直線コネクタ 106"/>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94615</xdr:rowOff>
    </xdr:from>
    <xdr:ext cx="685165" cy="264160"/>
    <xdr:sp macro="" textlink="">
      <xdr:nvSpPr>
        <xdr:cNvPr id="108" name="テキスト ボックス 107"/>
        <xdr:cNvSpPr txBox="1"/>
      </xdr:nvSpPr>
      <xdr:spPr>
        <a:xfrm>
          <a:off x="76200" y="8495665"/>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09" name="直線コネクタ 108"/>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55880</xdr:rowOff>
    </xdr:from>
    <xdr:ext cx="685165" cy="264160"/>
    <xdr:sp macro="" textlink="">
      <xdr:nvSpPr>
        <xdr:cNvPr id="110" name="テキスト ボックス 109"/>
        <xdr:cNvSpPr txBox="1"/>
      </xdr:nvSpPr>
      <xdr:spPr>
        <a:xfrm>
          <a:off x="76200" y="8114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1" name="総務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93345</xdr:rowOff>
    </xdr:from>
    <xdr:to xmlns:xdr="http://schemas.openxmlformats.org/drawingml/2006/spreadsheetDrawing">
      <xdr:col>24</xdr:col>
      <xdr:colOff>62865</xdr:colOff>
      <xdr:row>58</xdr:row>
      <xdr:rowOff>171450</xdr:rowOff>
    </xdr:to>
    <xdr:cxnSp macro="">
      <xdr:nvCxnSpPr>
        <xdr:cNvPr id="112" name="直線コネクタ 111"/>
        <xdr:cNvCxnSpPr/>
      </xdr:nvCxnSpPr>
      <xdr:spPr>
        <a:xfrm flipV="1">
          <a:off x="4511675" y="8837295"/>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1905</xdr:rowOff>
    </xdr:from>
    <xdr:ext cx="598805" cy="264795"/>
    <xdr:sp macro="" textlink="">
      <xdr:nvSpPr>
        <xdr:cNvPr id="113" name="総務費最小値テキスト"/>
        <xdr:cNvSpPr txBox="1"/>
      </xdr:nvSpPr>
      <xdr:spPr>
        <a:xfrm>
          <a:off x="4564380" y="1011745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171450</xdr:rowOff>
    </xdr:from>
    <xdr:to xmlns:xdr="http://schemas.openxmlformats.org/drawingml/2006/spreadsheetDrawing">
      <xdr:col>24</xdr:col>
      <xdr:colOff>152400</xdr:colOff>
      <xdr:row>58</xdr:row>
      <xdr:rowOff>171450</xdr:rowOff>
    </xdr:to>
    <xdr:cxnSp macro="">
      <xdr:nvCxnSpPr>
        <xdr:cNvPr id="114" name="直線コネクタ 113"/>
        <xdr:cNvCxnSpPr/>
      </xdr:nvCxnSpPr>
      <xdr:spPr>
        <a:xfrm>
          <a:off x="4429760" y="10115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38735</xdr:rowOff>
    </xdr:from>
    <xdr:ext cx="690245" cy="265430"/>
    <xdr:sp macro="" textlink="">
      <xdr:nvSpPr>
        <xdr:cNvPr id="115" name="総務費最大値テキスト"/>
        <xdr:cNvSpPr txBox="1"/>
      </xdr:nvSpPr>
      <xdr:spPr>
        <a:xfrm>
          <a:off x="4564380" y="8611235"/>
          <a:ext cx="6902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3,476,104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93345</xdr:rowOff>
    </xdr:from>
    <xdr:to xmlns:xdr="http://schemas.openxmlformats.org/drawingml/2006/spreadsheetDrawing">
      <xdr:col>24</xdr:col>
      <xdr:colOff>152400</xdr:colOff>
      <xdr:row>51</xdr:row>
      <xdr:rowOff>93345</xdr:rowOff>
    </xdr:to>
    <xdr:cxnSp macro="">
      <xdr:nvCxnSpPr>
        <xdr:cNvPr id="116" name="直線コネクタ 115"/>
        <xdr:cNvCxnSpPr/>
      </xdr:nvCxnSpPr>
      <xdr:spPr>
        <a:xfrm>
          <a:off x="4429760" y="8837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39370</xdr:rowOff>
    </xdr:from>
    <xdr:to xmlns:xdr="http://schemas.openxmlformats.org/drawingml/2006/spreadsheetDrawing">
      <xdr:col>24</xdr:col>
      <xdr:colOff>63500</xdr:colOff>
      <xdr:row>58</xdr:row>
      <xdr:rowOff>48895</xdr:rowOff>
    </xdr:to>
    <xdr:cxnSp macro="">
      <xdr:nvCxnSpPr>
        <xdr:cNvPr id="117" name="直線コネクタ 116"/>
        <xdr:cNvCxnSpPr/>
      </xdr:nvCxnSpPr>
      <xdr:spPr>
        <a:xfrm>
          <a:off x="3700780" y="998347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36195</xdr:rowOff>
    </xdr:from>
    <xdr:ext cx="598805" cy="264160"/>
    <xdr:sp macro="" textlink="">
      <xdr:nvSpPr>
        <xdr:cNvPr id="118" name="総務費平均値テキスト"/>
        <xdr:cNvSpPr txBox="1"/>
      </xdr:nvSpPr>
      <xdr:spPr>
        <a:xfrm>
          <a:off x="4564380" y="9980295"/>
          <a:ext cx="59880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58420</xdr:rowOff>
    </xdr:from>
    <xdr:to xmlns:xdr="http://schemas.openxmlformats.org/drawingml/2006/spreadsheetDrawing">
      <xdr:col>24</xdr:col>
      <xdr:colOff>114300</xdr:colOff>
      <xdr:row>58</xdr:row>
      <xdr:rowOff>161925</xdr:rowOff>
    </xdr:to>
    <xdr:sp macro="" textlink="">
      <xdr:nvSpPr>
        <xdr:cNvPr id="119" name="フローチャート: 判断 118"/>
        <xdr:cNvSpPr/>
      </xdr:nvSpPr>
      <xdr:spPr>
        <a:xfrm>
          <a:off x="4462780" y="100025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39370</xdr:rowOff>
    </xdr:from>
    <xdr:to xmlns:xdr="http://schemas.openxmlformats.org/drawingml/2006/spreadsheetDrawing">
      <xdr:col>19</xdr:col>
      <xdr:colOff>177800</xdr:colOff>
      <xdr:row>58</xdr:row>
      <xdr:rowOff>43815</xdr:rowOff>
    </xdr:to>
    <xdr:cxnSp macro="">
      <xdr:nvCxnSpPr>
        <xdr:cNvPr id="120" name="直線コネクタ 119"/>
        <xdr:cNvCxnSpPr/>
      </xdr:nvCxnSpPr>
      <xdr:spPr>
        <a:xfrm flipV="1">
          <a:off x="2832100" y="998347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59055</xdr:rowOff>
    </xdr:from>
    <xdr:to xmlns:xdr="http://schemas.openxmlformats.org/drawingml/2006/spreadsheetDrawing">
      <xdr:col>20</xdr:col>
      <xdr:colOff>38100</xdr:colOff>
      <xdr:row>58</xdr:row>
      <xdr:rowOff>162560</xdr:rowOff>
    </xdr:to>
    <xdr:sp macro="" textlink="">
      <xdr:nvSpPr>
        <xdr:cNvPr id="121" name="フローチャート: 判断 120"/>
        <xdr:cNvSpPr/>
      </xdr:nvSpPr>
      <xdr:spPr>
        <a:xfrm>
          <a:off x="3649980" y="100031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153670</xdr:rowOff>
    </xdr:from>
    <xdr:ext cx="598170" cy="265430"/>
    <xdr:sp macro="" textlink="">
      <xdr:nvSpPr>
        <xdr:cNvPr id="122" name="テキスト ボックス 121"/>
        <xdr:cNvSpPr txBox="1"/>
      </xdr:nvSpPr>
      <xdr:spPr>
        <a:xfrm>
          <a:off x="3406140" y="10097770"/>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43815</xdr:rowOff>
    </xdr:from>
    <xdr:to xmlns:xdr="http://schemas.openxmlformats.org/drawingml/2006/spreadsheetDrawing">
      <xdr:col>15</xdr:col>
      <xdr:colOff>50800</xdr:colOff>
      <xdr:row>58</xdr:row>
      <xdr:rowOff>67945</xdr:rowOff>
    </xdr:to>
    <xdr:cxnSp macro="">
      <xdr:nvCxnSpPr>
        <xdr:cNvPr id="123" name="直線コネクタ 122"/>
        <xdr:cNvCxnSpPr/>
      </xdr:nvCxnSpPr>
      <xdr:spPr>
        <a:xfrm flipV="1">
          <a:off x="1968500" y="9987915"/>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58420</xdr:rowOff>
    </xdr:from>
    <xdr:to xmlns:xdr="http://schemas.openxmlformats.org/drawingml/2006/spreadsheetDrawing">
      <xdr:col>15</xdr:col>
      <xdr:colOff>101600</xdr:colOff>
      <xdr:row>58</xdr:row>
      <xdr:rowOff>161925</xdr:rowOff>
    </xdr:to>
    <xdr:sp macro="" textlink="">
      <xdr:nvSpPr>
        <xdr:cNvPr id="124" name="フローチャート: 判断 123"/>
        <xdr:cNvSpPr/>
      </xdr:nvSpPr>
      <xdr:spPr>
        <a:xfrm>
          <a:off x="2781300" y="100025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153035</xdr:rowOff>
    </xdr:from>
    <xdr:ext cx="598805" cy="265430"/>
    <xdr:sp macro="" textlink="">
      <xdr:nvSpPr>
        <xdr:cNvPr id="125" name="テキスト ボックス 124"/>
        <xdr:cNvSpPr txBox="1"/>
      </xdr:nvSpPr>
      <xdr:spPr>
        <a:xfrm>
          <a:off x="2542540" y="1009713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67945</xdr:rowOff>
    </xdr:from>
    <xdr:to xmlns:xdr="http://schemas.openxmlformats.org/drawingml/2006/spreadsheetDrawing">
      <xdr:col>10</xdr:col>
      <xdr:colOff>114300</xdr:colOff>
      <xdr:row>58</xdr:row>
      <xdr:rowOff>86995</xdr:rowOff>
    </xdr:to>
    <xdr:cxnSp macro="">
      <xdr:nvCxnSpPr>
        <xdr:cNvPr id="126" name="直線コネクタ 125"/>
        <xdr:cNvCxnSpPr/>
      </xdr:nvCxnSpPr>
      <xdr:spPr>
        <a:xfrm flipV="1">
          <a:off x="1104900" y="1001204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65405</xdr:rowOff>
    </xdr:from>
    <xdr:to xmlns:xdr="http://schemas.openxmlformats.org/drawingml/2006/spreadsheetDrawing">
      <xdr:col>10</xdr:col>
      <xdr:colOff>165100</xdr:colOff>
      <xdr:row>58</xdr:row>
      <xdr:rowOff>168910</xdr:rowOff>
    </xdr:to>
    <xdr:sp macro="" textlink="">
      <xdr:nvSpPr>
        <xdr:cNvPr id="127" name="フローチャート: 判断 126"/>
        <xdr:cNvSpPr/>
      </xdr:nvSpPr>
      <xdr:spPr>
        <a:xfrm>
          <a:off x="1917700" y="100095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160020</xdr:rowOff>
    </xdr:from>
    <xdr:ext cx="598170" cy="264795"/>
    <xdr:sp macro="" textlink="">
      <xdr:nvSpPr>
        <xdr:cNvPr id="128" name="テキスト ボックス 127"/>
        <xdr:cNvSpPr txBox="1"/>
      </xdr:nvSpPr>
      <xdr:spPr>
        <a:xfrm>
          <a:off x="1673860" y="1010412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66040</xdr:rowOff>
    </xdr:from>
    <xdr:to xmlns:xdr="http://schemas.openxmlformats.org/drawingml/2006/spreadsheetDrawing">
      <xdr:col>6</xdr:col>
      <xdr:colOff>38100</xdr:colOff>
      <xdr:row>58</xdr:row>
      <xdr:rowOff>169545</xdr:rowOff>
    </xdr:to>
    <xdr:sp macro="" textlink="">
      <xdr:nvSpPr>
        <xdr:cNvPr id="129" name="フローチャート: 判断 128"/>
        <xdr:cNvSpPr/>
      </xdr:nvSpPr>
      <xdr:spPr>
        <a:xfrm>
          <a:off x="1054100" y="100101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160655</xdr:rowOff>
    </xdr:from>
    <xdr:ext cx="598170" cy="264795"/>
    <xdr:sp macro="" textlink="">
      <xdr:nvSpPr>
        <xdr:cNvPr id="130" name="テキスト ボックス 129"/>
        <xdr:cNvSpPr txBox="1"/>
      </xdr:nvSpPr>
      <xdr:spPr>
        <a:xfrm>
          <a:off x="810260" y="1010475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61365" cy="264795"/>
    <xdr:sp macro="" textlink="">
      <xdr:nvSpPr>
        <xdr:cNvPr id="131" name="テキスト ボックス 130"/>
        <xdr:cNvSpPr txBox="1"/>
      </xdr:nvSpPr>
      <xdr:spPr>
        <a:xfrm>
          <a:off x="432816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2" name="テキスト ボックス 131"/>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61365" cy="264795"/>
    <xdr:sp macro="" textlink="">
      <xdr:nvSpPr>
        <xdr:cNvPr id="133" name="テキスト ボックス 132"/>
        <xdr:cNvSpPr txBox="1"/>
      </xdr:nvSpPr>
      <xdr:spPr>
        <a:xfrm>
          <a:off x="264668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4" name="テキスト ボックス 133"/>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5" name="テキスト ボックス 134"/>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171450</xdr:rowOff>
    </xdr:from>
    <xdr:to xmlns:xdr="http://schemas.openxmlformats.org/drawingml/2006/spreadsheetDrawing">
      <xdr:col>24</xdr:col>
      <xdr:colOff>114300</xdr:colOff>
      <xdr:row>58</xdr:row>
      <xdr:rowOff>101600</xdr:rowOff>
    </xdr:to>
    <xdr:sp macro="" textlink="">
      <xdr:nvSpPr>
        <xdr:cNvPr id="136" name="楕円 135"/>
        <xdr:cNvSpPr/>
      </xdr:nvSpPr>
      <xdr:spPr>
        <a:xfrm>
          <a:off x="446278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130810</xdr:rowOff>
    </xdr:from>
    <xdr:ext cx="598805" cy="264795"/>
    <xdr:sp macro="" textlink="">
      <xdr:nvSpPr>
        <xdr:cNvPr id="137" name="総務費該当値テキスト"/>
        <xdr:cNvSpPr txBox="1"/>
      </xdr:nvSpPr>
      <xdr:spPr>
        <a:xfrm>
          <a:off x="4564380" y="97320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162560</xdr:rowOff>
    </xdr:from>
    <xdr:to xmlns:xdr="http://schemas.openxmlformats.org/drawingml/2006/spreadsheetDrawing">
      <xdr:col>20</xdr:col>
      <xdr:colOff>38100</xdr:colOff>
      <xdr:row>58</xdr:row>
      <xdr:rowOff>91440</xdr:rowOff>
    </xdr:to>
    <xdr:sp macro="" textlink="">
      <xdr:nvSpPr>
        <xdr:cNvPr id="138" name="楕円 137"/>
        <xdr:cNvSpPr/>
      </xdr:nvSpPr>
      <xdr:spPr>
        <a:xfrm>
          <a:off x="3649980" y="99352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107950</xdr:rowOff>
    </xdr:from>
    <xdr:ext cx="598170" cy="264795"/>
    <xdr:sp macro="" textlink="">
      <xdr:nvSpPr>
        <xdr:cNvPr id="139" name="テキスト ボックス 138"/>
        <xdr:cNvSpPr txBox="1"/>
      </xdr:nvSpPr>
      <xdr:spPr>
        <a:xfrm>
          <a:off x="3406140" y="970915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167005</xdr:rowOff>
    </xdr:from>
    <xdr:to xmlns:xdr="http://schemas.openxmlformats.org/drawingml/2006/spreadsheetDrawing">
      <xdr:col>15</xdr:col>
      <xdr:colOff>101600</xdr:colOff>
      <xdr:row>58</xdr:row>
      <xdr:rowOff>95250</xdr:rowOff>
    </xdr:to>
    <xdr:sp macro="" textlink="">
      <xdr:nvSpPr>
        <xdr:cNvPr id="140" name="楕円 139"/>
        <xdr:cNvSpPr/>
      </xdr:nvSpPr>
      <xdr:spPr>
        <a:xfrm>
          <a:off x="2781300" y="99396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112395</xdr:rowOff>
    </xdr:from>
    <xdr:ext cx="598805" cy="264160"/>
    <xdr:sp macro="" textlink="">
      <xdr:nvSpPr>
        <xdr:cNvPr id="141" name="テキスト ボックス 140"/>
        <xdr:cNvSpPr txBox="1"/>
      </xdr:nvSpPr>
      <xdr:spPr>
        <a:xfrm>
          <a:off x="2542540" y="971359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15875</xdr:rowOff>
    </xdr:from>
    <xdr:to xmlns:xdr="http://schemas.openxmlformats.org/drawingml/2006/spreadsheetDrawing">
      <xdr:col>10</xdr:col>
      <xdr:colOff>165100</xdr:colOff>
      <xdr:row>58</xdr:row>
      <xdr:rowOff>120650</xdr:rowOff>
    </xdr:to>
    <xdr:sp macro="" textlink="">
      <xdr:nvSpPr>
        <xdr:cNvPr id="142" name="楕円 141"/>
        <xdr:cNvSpPr/>
      </xdr:nvSpPr>
      <xdr:spPr>
        <a:xfrm>
          <a:off x="1917700" y="99599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137160</xdr:rowOff>
    </xdr:from>
    <xdr:ext cx="598170" cy="264795"/>
    <xdr:sp macro="" textlink="">
      <xdr:nvSpPr>
        <xdr:cNvPr id="143" name="テキスト ボックス 142"/>
        <xdr:cNvSpPr txBox="1"/>
      </xdr:nvSpPr>
      <xdr:spPr>
        <a:xfrm>
          <a:off x="1673860" y="973836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34925</xdr:rowOff>
    </xdr:from>
    <xdr:to xmlns:xdr="http://schemas.openxmlformats.org/drawingml/2006/spreadsheetDrawing">
      <xdr:col>6</xdr:col>
      <xdr:colOff>38100</xdr:colOff>
      <xdr:row>58</xdr:row>
      <xdr:rowOff>139065</xdr:rowOff>
    </xdr:to>
    <xdr:sp macro="" textlink="">
      <xdr:nvSpPr>
        <xdr:cNvPr id="144" name="楕円 143"/>
        <xdr:cNvSpPr/>
      </xdr:nvSpPr>
      <xdr:spPr>
        <a:xfrm>
          <a:off x="1054100" y="997902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156210</xdr:rowOff>
    </xdr:from>
    <xdr:ext cx="598170" cy="264795"/>
    <xdr:sp macro="" textlink="">
      <xdr:nvSpPr>
        <xdr:cNvPr id="145" name="テキスト ボックス 144"/>
        <xdr:cNvSpPr txBox="1"/>
      </xdr:nvSpPr>
      <xdr:spPr>
        <a:xfrm>
          <a:off x="810260" y="975741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6" name="正方形/長方形 145"/>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47" name="正方形/長方形 146"/>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49" name="正方形/長方形 148"/>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1" name="正方形/長方形 150"/>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3" name="正方形/長方形 152"/>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30505"/>
    <xdr:sp macro="" textlink="">
      <xdr:nvSpPr>
        <xdr:cNvPr id="154" name="テキスト ボックス 153"/>
        <xdr:cNvSpPr txBox="1"/>
      </xdr:nvSpPr>
      <xdr:spPr>
        <a:xfrm>
          <a:off x="708660" y="11494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5" name="直線コネクタ 154"/>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101600</xdr:rowOff>
    </xdr:from>
    <xdr:to xmlns:xdr="http://schemas.openxmlformats.org/drawingml/2006/spreadsheetDrawing">
      <xdr:col>28</xdr:col>
      <xdr:colOff>114300</xdr:colOff>
      <xdr:row>79</xdr:row>
      <xdr:rowOff>101600</xdr:rowOff>
    </xdr:to>
    <xdr:cxnSp macro="">
      <xdr:nvCxnSpPr>
        <xdr:cNvPr id="156" name="直線コネクタ 155"/>
        <xdr:cNvCxnSpPr/>
      </xdr:nvCxnSpPr>
      <xdr:spPr>
        <a:xfrm>
          <a:off x="74168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130810</xdr:rowOff>
    </xdr:from>
    <xdr:ext cx="248920" cy="264795"/>
    <xdr:sp macro="" textlink="">
      <xdr:nvSpPr>
        <xdr:cNvPr id="157" name="テキスト ボックス 156"/>
        <xdr:cNvSpPr txBox="1"/>
      </xdr:nvSpPr>
      <xdr:spPr>
        <a:xfrm>
          <a:off x="502920" y="13503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117475</xdr:rowOff>
    </xdr:from>
    <xdr:to xmlns:xdr="http://schemas.openxmlformats.org/drawingml/2006/spreadsheetDrawing">
      <xdr:col>28</xdr:col>
      <xdr:colOff>114300</xdr:colOff>
      <xdr:row>77</xdr:row>
      <xdr:rowOff>117475</xdr:rowOff>
    </xdr:to>
    <xdr:cxnSp macro="">
      <xdr:nvCxnSpPr>
        <xdr:cNvPr id="158" name="直線コネクタ 157"/>
        <xdr:cNvCxnSpPr/>
      </xdr:nvCxnSpPr>
      <xdr:spPr>
        <a:xfrm>
          <a:off x="74168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147320</xdr:rowOff>
    </xdr:from>
    <xdr:ext cx="595630" cy="264160"/>
    <xdr:sp macro="" textlink="">
      <xdr:nvSpPr>
        <xdr:cNvPr id="159" name="テキスト ボックス 158"/>
        <xdr:cNvSpPr txBox="1"/>
      </xdr:nvSpPr>
      <xdr:spPr>
        <a:xfrm>
          <a:off x="166370" y="1317752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134620</xdr:rowOff>
    </xdr:from>
    <xdr:to xmlns:xdr="http://schemas.openxmlformats.org/drawingml/2006/spreadsheetDrawing">
      <xdr:col>28</xdr:col>
      <xdr:colOff>114300</xdr:colOff>
      <xdr:row>75</xdr:row>
      <xdr:rowOff>134620</xdr:rowOff>
    </xdr:to>
    <xdr:cxnSp macro="">
      <xdr:nvCxnSpPr>
        <xdr:cNvPr id="160" name="直線コネクタ 159"/>
        <xdr:cNvCxnSpPr/>
      </xdr:nvCxnSpPr>
      <xdr:spPr>
        <a:xfrm>
          <a:off x="74168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163830</xdr:rowOff>
    </xdr:from>
    <xdr:ext cx="595630" cy="265430"/>
    <xdr:sp macro="" textlink="">
      <xdr:nvSpPr>
        <xdr:cNvPr id="161" name="テキスト ボックス 160"/>
        <xdr:cNvSpPr txBox="1"/>
      </xdr:nvSpPr>
      <xdr:spPr>
        <a:xfrm>
          <a:off x="166370" y="12851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151130</xdr:rowOff>
    </xdr:from>
    <xdr:to xmlns:xdr="http://schemas.openxmlformats.org/drawingml/2006/spreadsheetDrawing">
      <xdr:col>28</xdr:col>
      <xdr:colOff>114300</xdr:colOff>
      <xdr:row>73</xdr:row>
      <xdr:rowOff>151130</xdr:rowOff>
    </xdr:to>
    <xdr:cxnSp macro="">
      <xdr:nvCxnSpPr>
        <xdr:cNvPr id="162" name="直線コネクタ 161"/>
        <xdr:cNvCxnSpPr/>
      </xdr:nvCxnSpPr>
      <xdr:spPr>
        <a:xfrm>
          <a:off x="74168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5630" cy="264795"/>
    <xdr:sp macro="" textlink="">
      <xdr:nvSpPr>
        <xdr:cNvPr id="163" name="テキスト ボックス 162"/>
        <xdr:cNvSpPr txBox="1"/>
      </xdr:nvSpPr>
      <xdr:spPr>
        <a:xfrm>
          <a:off x="166370" y="125222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168275</xdr:rowOff>
    </xdr:from>
    <xdr:to xmlns:xdr="http://schemas.openxmlformats.org/drawingml/2006/spreadsheetDrawing">
      <xdr:col>28</xdr:col>
      <xdr:colOff>114300</xdr:colOff>
      <xdr:row>71</xdr:row>
      <xdr:rowOff>168275</xdr:rowOff>
    </xdr:to>
    <xdr:cxnSp macro="">
      <xdr:nvCxnSpPr>
        <xdr:cNvPr id="164" name="直線コネクタ 163"/>
        <xdr:cNvCxnSpPr/>
      </xdr:nvCxnSpPr>
      <xdr:spPr>
        <a:xfrm>
          <a:off x="74168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22860</xdr:rowOff>
    </xdr:from>
    <xdr:ext cx="595630" cy="264795"/>
    <xdr:sp macro="" textlink="">
      <xdr:nvSpPr>
        <xdr:cNvPr id="165" name="テキスト ボックス 164"/>
        <xdr:cNvSpPr txBox="1"/>
      </xdr:nvSpPr>
      <xdr:spPr>
        <a:xfrm>
          <a:off x="166370" y="12195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9525</xdr:rowOff>
    </xdr:from>
    <xdr:to xmlns:xdr="http://schemas.openxmlformats.org/drawingml/2006/spreadsheetDrawing">
      <xdr:col>28</xdr:col>
      <xdr:colOff>114300</xdr:colOff>
      <xdr:row>70</xdr:row>
      <xdr:rowOff>9525</xdr:rowOff>
    </xdr:to>
    <xdr:cxnSp macro="">
      <xdr:nvCxnSpPr>
        <xdr:cNvPr id="166" name="直線コネクタ 165"/>
        <xdr:cNvCxnSpPr/>
      </xdr:nvCxnSpPr>
      <xdr:spPr>
        <a:xfrm>
          <a:off x="74168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38735</xdr:rowOff>
    </xdr:from>
    <xdr:ext cx="685165" cy="265430"/>
    <xdr:sp macro="" textlink="">
      <xdr:nvSpPr>
        <xdr:cNvPr id="167" name="テキスト ボックス 166"/>
        <xdr:cNvSpPr txBox="1"/>
      </xdr:nvSpPr>
      <xdr:spPr>
        <a:xfrm>
          <a:off x="76200" y="11868785"/>
          <a:ext cx="6851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8" name="直線コネクタ 167"/>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55880</xdr:rowOff>
    </xdr:from>
    <xdr:ext cx="685165" cy="264160"/>
    <xdr:sp macro="" textlink="">
      <xdr:nvSpPr>
        <xdr:cNvPr id="169" name="テキスト ボックス 168"/>
        <xdr:cNvSpPr txBox="1"/>
      </xdr:nvSpPr>
      <xdr:spPr>
        <a:xfrm>
          <a:off x="76200" y="11543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0" name="民生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19050</xdr:rowOff>
    </xdr:from>
    <xdr:to xmlns:xdr="http://schemas.openxmlformats.org/drawingml/2006/spreadsheetDrawing">
      <xdr:col>24</xdr:col>
      <xdr:colOff>62865</xdr:colOff>
      <xdr:row>78</xdr:row>
      <xdr:rowOff>71120</xdr:rowOff>
    </xdr:to>
    <xdr:cxnSp macro="">
      <xdr:nvCxnSpPr>
        <xdr:cNvPr id="171" name="直線コネクタ 170"/>
        <xdr:cNvCxnSpPr/>
      </xdr:nvCxnSpPr>
      <xdr:spPr>
        <a:xfrm flipV="1">
          <a:off x="4511675" y="1202055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75565</xdr:rowOff>
    </xdr:from>
    <xdr:ext cx="598805" cy="264160"/>
    <xdr:sp macro="" textlink="">
      <xdr:nvSpPr>
        <xdr:cNvPr id="172" name="民生費最小値テキスト"/>
        <xdr:cNvSpPr txBox="1"/>
      </xdr:nvSpPr>
      <xdr:spPr>
        <a:xfrm>
          <a:off x="4564380" y="1344866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122,636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71120</xdr:rowOff>
    </xdr:from>
    <xdr:to xmlns:xdr="http://schemas.openxmlformats.org/drawingml/2006/spreadsheetDrawing">
      <xdr:col>24</xdr:col>
      <xdr:colOff>152400</xdr:colOff>
      <xdr:row>78</xdr:row>
      <xdr:rowOff>71120</xdr:rowOff>
    </xdr:to>
    <xdr:cxnSp macro="">
      <xdr:nvCxnSpPr>
        <xdr:cNvPr id="173" name="直線コネクタ 172"/>
        <xdr:cNvCxnSpPr/>
      </xdr:nvCxnSpPr>
      <xdr:spPr>
        <a:xfrm>
          <a:off x="4429760" y="13444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139700</xdr:rowOff>
    </xdr:from>
    <xdr:ext cx="598805" cy="264795"/>
    <xdr:sp macro="" textlink="">
      <xdr:nvSpPr>
        <xdr:cNvPr id="174" name="民生費最大値テキスト"/>
        <xdr:cNvSpPr txBox="1"/>
      </xdr:nvSpPr>
      <xdr:spPr>
        <a:xfrm>
          <a:off x="4564380" y="117983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994,221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19050</xdr:rowOff>
    </xdr:from>
    <xdr:to xmlns:xdr="http://schemas.openxmlformats.org/drawingml/2006/spreadsheetDrawing">
      <xdr:col>24</xdr:col>
      <xdr:colOff>152400</xdr:colOff>
      <xdr:row>70</xdr:row>
      <xdr:rowOff>19050</xdr:rowOff>
    </xdr:to>
    <xdr:cxnSp macro="">
      <xdr:nvCxnSpPr>
        <xdr:cNvPr id="175" name="直線コネクタ 174"/>
        <xdr:cNvCxnSpPr/>
      </xdr:nvCxnSpPr>
      <xdr:spPr>
        <a:xfrm>
          <a:off x="4429760" y="12020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161290</xdr:rowOff>
    </xdr:from>
    <xdr:to xmlns:xdr="http://schemas.openxmlformats.org/drawingml/2006/spreadsheetDrawing">
      <xdr:col>24</xdr:col>
      <xdr:colOff>63500</xdr:colOff>
      <xdr:row>78</xdr:row>
      <xdr:rowOff>15875</xdr:rowOff>
    </xdr:to>
    <xdr:cxnSp macro="">
      <xdr:nvCxnSpPr>
        <xdr:cNvPr id="176" name="直線コネクタ 175"/>
        <xdr:cNvCxnSpPr/>
      </xdr:nvCxnSpPr>
      <xdr:spPr>
        <a:xfrm flipV="1">
          <a:off x="3700780" y="1336294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59055</xdr:rowOff>
    </xdr:from>
    <xdr:ext cx="598805" cy="264795"/>
    <xdr:sp macro="" textlink="">
      <xdr:nvSpPr>
        <xdr:cNvPr id="177" name="民生費平均値テキスト"/>
        <xdr:cNvSpPr txBox="1"/>
      </xdr:nvSpPr>
      <xdr:spPr>
        <a:xfrm>
          <a:off x="4564380" y="13089255"/>
          <a:ext cx="59880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35560</xdr:rowOff>
    </xdr:from>
    <xdr:to xmlns:xdr="http://schemas.openxmlformats.org/drawingml/2006/spreadsheetDrawing">
      <xdr:col>24</xdr:col>
      <xdr:colOff>114300</xdr:colOff>
      <xdr:row>77</xdr:row>
      <xdr:rowOff>139700</xdr:rowOff>
    </xdr:to>
    <xdr:sp macro="" textlink="">
      <xdr:nvSpPr>
        <xdr:cNvPr id="178" name="フローチャート: 判断 177"/>
        <xdr:cNvSpPr/>
      </xdr:nvSpPr>
      <xdr:spPr>
        <a:xfrm>
          <a:off x="4462780" y="132372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635</xdr:rowOff>
    </xdr:from>
    <xdr:to xmlns:xdr="http://schemas.openxmlformats.org/drawingml/2006/spreadsheetDrawing">
      <xdr:col>19</xdr:col>
      <xdr:colOff>177800</xdr:colOff>
      <xdr:row>78</xdr:row>
      <xdr:rowOff>15875</xdr:rowOff>
    </xdr:to>
    <xdr:cxnSp macro="">
      <xdr:nvCxnSpPr>
        <xdr:cNvPr id="179" name="直線コネクタ 178"/>
        <xdr:cNvCxnSpPr/>
      </xdr:nvCxnSpPr>
      <xdr:spPr>
        <a:xfrm>
          <a:off x="2832100" y="13373735"/>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50800</xdr:rowOff>
    </xdr:from>
    <xdr:to xmlns:xdr="http://schemas.openxmlformats.org/drawingml/2006/spreadsheetDrawing">
      <xdr:col>20</xdr:col>
      <xdr:colOff>38100</xdr:colOff>
      <xdr:row>77</xdr:row>
      <xdr:rowOff>155575</xdr:rowOff>
    </xdr:to>
    <xdr:sp macro="" textlink="">
      <xdr:nvSpPr>
        <xdr:cNvPr id="180" name="フローチャート: 判断 179"/>
        <xdr:cNvSpPr/>
      </xdr:nvSpPr>
      <xdr:spPr>
        <a:xfrm>
          <a:off x="3649980" y="1325245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171450</xdr:rowOff>
    </xdr:from>
    <xdr:ext cx="598170" cy="264795"/>
    <xdr:sp macro="" textlink="">
      <xdr:nvSpPr>
        <xdr:cNvPr id="181" name="テキスト ボックス 180"/>
        <xdr:cNvSpPr txBox="1"/>
      </xdr:nvSpPr>
      <xdr:spPr>
        <a:xfrm>
          <a:off x="3406140" y="1303020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635</xdr:rowOff>
    </xdr:from>
    <xdr:to xmlns:xdr="http://schemas.openxmlformats.org/drawingml/2006/spreadsheetDrawing">
      <xdr:col>15</xdr:col>
      <xdr:colOff>50800</xdr:colOff>
      <xdr:row>78</xdr:row>
      <xdr:rowOff>11430</xdr:rowOff>
    </xdr:to>
    <xdr:cxnSp macro="">
      <xdr:nvCxnSpPr>
        <xdr:cNvPr id="182" name="直線コネクタ 181"/>
        <xdr:cNvCxnSpPr/>
      </xdr:nvCxnSpPr>
      <xdr:spPr>
        <a:xfrm flipV="1">
          <a:off x="1968500" y="1337373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33655</xdr:rowOff>
    </xdr:from>
    <xdr:to xmlns:xdr="http://schemas.openxmlformats.org/drawingml/2006/spreadsheetDrawing">
      <xdr:col>15</xdr:col>
      <xdr:colOff>101600</xdr:colOff>
      <xdr:row>77</xdr:row>
      <xdr:rowOff>137795</xdr:rowOff>
    </xdr:to>
    <xdr:sp macro="" textlink="">
      <xdr:nvSpPr>
        <xdr:cNvPr id="183" name="フローチャート: 判断 182"/>
        <xdr:cNvSpPr/>
      </xdr:nvSpPr>
      <xdr:spPr>
        <a:xfrm>
          <a:off x="2781300" y="1323530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154940</xdr:rowOff>
    </xdr:from>
    <xdr:ext cx="598805" cy="264795"/>
    <xdr:sp macro="" textlink="">
      <xdr:nvSpPr>
        <xdr:cNvPr id="184" name="テキスト ボックス 183"/>
        <xdr:cNvSpPr txBox="1"/>
      </xdr:nvSpPr>
      <xdr:spPr>
        <a:xfrm>
          <a:off x="2542540" y="1301369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10160</xdr:rowOff>
    </xdr:from>
    <xdr:to xmlns:xdr="http://schemas.openxmlformats.org/drawingml/2006/spreadsheetDrawing">
      <xdr:col>10</xdr:col>
      <xdr:colOff>114300</xdr:colOff>
      <xdr:row>78</xdr:row>
      <xdr:rowOff>11430</xdr:rowOff>
    </xdr:to>
    <xdr:cxnSp macro="">
      <xdr:nvCxnSpPr>
        <xdr:cNvPr id="185" name="直線コネクタ 184"/>
        <xdr:cNvCxnSpPr/>
      </xdr:nvCxnSpPr>
      <xdr:spPr>
        <a:xfrm>
          <a:off x="1104900" y="1338326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38735</xdr:rowOff>
    </xdr:from>
    <xdr:to xmlns:xdr="http://schemas.openxmlformats.org/drawingml/2006/spreadsheetDrawing">
      <xdr:col>10</xdr:col>
      <xdr:colOff>165100</xdr:colOff>
      <xdr:row>77</xdr:row>
      <xdr:rowOff>143510</xdr:rowOff>
    </xdr:to>
    <xdr:sp macro="" textlink="">
      <xdr:nvSpPr>
        <xdr:cNvPr id="186" name="フローチャート: 判断 185"/>
        <xdr:cNvSpPr/>
      </xdr:nvSpPr>
      <xdr:spPr>
        <a:xfrm>
          <a:off x="1917700" y="132403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160020</xdr:rowOff>
    </xdr:from>
    <xdr:ext cx="598170" cy="264795"/>
    <xdr:sp macro="" textlink="">
      <xdr:nvSpPr>
        <xdr:cNvPr id="187" name="テキスト ボックス 186"/>
        <xdr:cNvSpPr txBox="1"/>
      </xdr:nvSpPr>
      <xdr:spPr>
        <a:xfrm>
          <a:off x="1673860" y="1301877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53340</xdr:rowOff>
    </xdr:from>
    <xdr:to xmlns:xdr="http://schemas.openxmlformats.org/drawingml/2006/spreadsheetDrawing">
      <xdr:col>6</xdr:col>
      <xdr:colOff>38100</xdr:colOff>
      <xdr:row>77</xdr:row>
      <xdr:rowOff>157480</xdr:rowOff>
    </xdr:to>
    <xdr:sp macro="" textlink="">
      <xdr:nvSpPr>
        <xdr:cNvPr id="188" name="フローチャート: 判断 187"/>
        <xdr:cNvSpPr/>
      </xdr:nvSpPr>
      <xdr:spPr>
        <a:xfrm>
          <a:off x="1054100" y="1325499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171450</xdr:rowOff>
    </xdr:from>
    <xdr:ext cx="598170" cy="264795"/>
    <xdr:sp macro="" textlink="">
      <xdr:nvSpPr>
        <xdr:cNvPr id="189" name="テキスト ボックス 188"/>
        <xdr:cNvSpPr txBox="1"/>
      </xdr:nvSpPr>
      <xdr:spPr>
        <a:xfrm>
          <a:off x="810260" y="1303020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1365" cy="264795"/>
    <xdr:sp macro="" textlink="">
      <xdr:nvSpPr>
        <xdr:cNvPr id="190" name="テキスト ボックス 189"/>
        <xdr:cNvSpPr txBox="1"/>
      </xdr:nvSpPr>
      <xdr:spPr>
        <a:xfrm>
          <a:off x="432816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1" name="テキスト ボックス 190"/>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1365" cy="264795"/>
    <xdr:sp macro="" textlink="">
      <xdr:nvSpPr>
        <xdr:cNvPr id="192" name="テキスト ボックス 191"/>
        <xdr:cNvSpPr txBox="1"/>
      </xdr:nvSpPr>
      <xdr:spPr>
        <a:xfrm>
          <a:off x="264668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3" name="テキスト ボックス 192"/>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4" name="テキスト ボックス 193"/>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109220</xdr:rowOff>
    </xdr:from>
    <xdr:to xmlns:xdr="http://schemas.openxmlformats.org/drawingml/2006/spreadsheetDrawing">
      <xdr:col>24</xdr:col>
      <xdr:colOff>114300</xdr:colOff>
      <xdr:row>78</xdr:row>
      <xdr:rowOff>37465</xdr:rowOff>
    </xdr:to>
    <xdr:sp macro="" textlink="">
      <xdr:nvSpPr>
        <xdr:cNvPr id="195" name="楕円 194"/>
        <xdr:cNvSpPr/>
      </xdr:nvSpPr>
      <xdr:spPr>
        <a:xfrm>
          <a:off x="4462780" y="13310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22225</xdr:rowOff>
    </xdr:from>
    <xdr:ext cx="598805" cy="264795"/>
    <xdr:sp macro="" textlink="">
      <xdr:nvSpPr>
        <xdr:cNvPr id="196" name="民生費該当値テキスト"/>
        <xdr:cNvSpPr txBox="1"/>
      </xdr:nvSpPr>
      <xdr:spPr>
        <a:xfrm>
          <a:off x="4564380" y="1322387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139700</xdr:rowOff>
    </xdr:from>
    <xdr:to xmlns:xdr="http://schemas.openxmlformats.org/drawingml/2006/spreadsheetDrawing">
      <xdr:col>20</xdr:col>
      <xdr:colOff>38100</xdr:colOff>
      <xdr:row>78</xdr:row>
      <xdr:rowOff>67945</xdr:rowOff>
    </xdr:to>
    <xdr:sp macro="" textlink="">
      <xdr:nvSpPr>
        <xdr:cNvPr id="197" name="楕円 196"/>
        <xdr:cNvSpPr/>
      </xdr:nvSpPr>
      <xdr:spPr>
        <a:xfrm>
          <a:off x="3649980" y="1334135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59055</xdr:rowOff>
    </xdr:from>
    <xdr:ext cx="598170" cy="264795"/>
    <xdr:sp macro="" textlink="">
      <xdr:nvSpPr>
        <xdr:cNvPr id="198" name="テキスト ボックス 197"/>
        <xdr:cNvSpPr txBox="1"/>
      </xdr:nvSpPr>
      <xdr:spPr>
        <a:xfrm>
          <a:off x="3406140" y="1343215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123825</xdr:rowOff>
    </xdr:from>
    <xdr:to xmlns:xdr="http://schemas.openxmlformats.org/drawingml/2006/spreadsheetDrawing">
      <xdr:col>15</xdr:col>
      <xdr:colOff>101600</xdr:colOff>
      <xdr:row>78</xdr:row>
      <xdr:rowOff>52705</xdr:rowOff>
    </xdr:to>
    <xdr:sp macro="" textlink="">
      <xdr:nvSpPr>
        <xdr:cNvPr id="199" name="楕円 198"/>
        <xdr:cNvSpPr/>
      </xdr:nvSpPr>
      <xdr:spPr>
        <a:xfrm>
          <a:off x="2781300" y="133254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43815</xdr:rowOff>
    </xdr:from>
    <xdr:ext cx="598805" cy="264795"/>
    <xdr:sp macro="" textlink="">
      <xdr:nvSpPr>
        <xdr:cNvPr id="200" name="テキスト ボックス 199"/>
        <xdr:cNvSpPr txBox="1"/>
      </xdr:nvSpPr>
      <xdr:spPr>
        <a:xfrm>
          <a:off x="2542540" y="1341691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135255</xdr:rowOff>
    </xdr:from>
    <xdr:to xmlns:xdr="http://schemas.openxmlformats.org/drawingml/2006/spreadsheetDrawing">
      <xdr:col>10</xdr:col>
      <xdr:colOff>165100</xdr:colOff>
      <xdr:row>78</xdr:row>
      <xdr:rowOff>64135</xdr:rowOff>
    </xdr:to>
    <xdr:sp macro="" textlink="">
      <xdr:nvSpPr>
        <xdr:cNvPr id="201" name="楕円 200"/>
        <xdr:cNvSpPr/>
      </xdr:nvSpPr>
      <xdr:spPr>
        <a:xfrm>
          <a:off x="1917700" y="13336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54610</xdr:rowOff>
    </xdr:from>
    <xdr:ext cx="598170" cy="264160"/>
    <xdr:sp macro="" textlink="">
      <xdr:nvSpPr>
        <xdr:cNvPr id="202" name="テキスト ボックス 201"/>
        <xdr:cNvSpPr txBox="1"/>
      </xdr:nvSpPr>
      <xdr:spPr>
        <a:xfrm>
          <a:off x="1673860" y="13427710"/>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133985</xdr:rowOff>
    </xdr:from>
    <xdr:to xmlns:xdr="http://schemas.openxmlformats.org/drawingml/2006/spreadsheetDrawing">
      <xdr:col>6</xdr:col>
      <xdr:colOff>38100</xdr:colOff>
      <xdr:row>78</xdr:row>
      <xdr:rowOff>62230</xdr:rowOff>
    </xdr:to>
    <xdr:sp macro="" textlink="">
      <xdr:nvSpPr>
        <xdr:cNvPr id="203" name="楕円 202"/>
        <xdr:cNvSpPr/>
      </xdr:nvSpPr>
      <xdr:spPr>
        <a:xfrm>
          <a:off x="1054100" y="133356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53340</xdr:rowOff>
    </xdr:from>
    <xdr:ext cx="598170" cy="264160"/>
    <xdr:sp macro="" textlink="">
      <xdr:nvSpPr>
        <xdr:cNvPr id="204" name="テキスト ボックス 203"/>
        <xdr:cNvSpPr txBox="1"/>
      </xdr:nvSpPr>
      <xdr:spPr>
        <a:xfrm>
          <a:off x="810260" y="13426440"/>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5" name="正方形/長方形 204"/>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6" name="正方形/長方形 205"/>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8" name="正方形/長方形 207"/>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0" name="正方形/長方形 209"/>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30505"/>
    <xdr:sp macro="" textlink="">
      <xdr:nvSpPr>
        <xdr:cNvPr id="213" name="テキスト ボックス 212"/>
        <xdr:cNvSpPr txBox="1"/>
      </xdr:nvSpPr>
      <xdr:spPr>
        <a:xfrm>
          <a:off x="70866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6" name="テキスト ボックス 215"/>
        <xdr:cNvSpPr txBox="1"/>
      </xdr:nvSpPr>
      <xdr:spPr>
        <a:xfrm>
          <a:off x="50292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8" name="テキスト ボックス 217"/>
        <xdr:cNvSpPr txBox="1"/>
      </xdr:nvSpPr>
      <xdr:spPr>
        <a:xfrm>
          <a:off x="166370" y="16603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0" name="テキスト ボックス 219"/>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22" name="テキスト ボックス 221"/>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4" name="テキスト ボックス 223"/>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25" name="直線コネクタ 224"/>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38735</xdr:rowOff>
    </xdr:from>
    <xdr:ext cx="595630" cy="265430"/>
    <xdr:sp macro="" textlink="">
      <xdr:nvSpPr>
        <xdr:cNvPr id="226" name="テキスト ボックス 225"/>
        <xdr:cNvSpPr txBox="1"/>
      </xdr:nvSpPr>
      <xdr:spPr>
        <a:xfrm>
          <a:off x="16637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7" name="直線コネクタ 226"/>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5630" cy="264160"/>
    <xdr:sp macro="" textlink="">
      <xdr:nvSpPr>
        <xdr:cNvPr id="228" name="テキスト ボックス 227"/>
        <xdr:cNvSpPr txBox="1"/>
      </xdr:nvSpPr>
      <xdr:spPr>
        <a:xfrm>
          <a:off x="16637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149860</xdr:rowOff>
    </xdr:from>
    <xdr:to xmlns:xdr="http://schemas.openxmlformats.org/drawingml/2006/spreadsheetDrawing">
      <xdr:col>24</xdr:col>
      <xdr:colOff>62865</xdr:colOff>
      <xdr:row>99</xdr:row>
      <xdr:rowOff>635</xdr:rowOff>
    </xdr:to>
    <xdr:cxnSp macro="">
      <xdr:nvCxnSpPr>
        <xdr:cNvPr id="230" name="直線コネクタ 229"/>
        <xdr:cNvCxnSpPr/>
      </xdr:nvCxnSpPr>
      <xdr:spPr>
        <a:xfrm flipV="1">
          <a:off x="4511675" y="1540891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31" name="衛生費最小値テキスト"/>
        <xdr:cNvSpPr txBox="1"/>
      </xdr:nvSpPr>
      <xdr:spPr>
        <a:xfrm>
          <a:off x="456438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2" name="直線コネクタ 231"/>
        <xdr:cNvCxnSpPr/>
      </xdr:nvCxnSpPr>
      <xdr:spPr>
        <a:xfrm>
          <a:off x="4429760" y="16974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95250</xdr:rowOff>
    </xdr:from>
    <xdr:ext cx="598805" cy="265430"/>
    <xdr:sp macro="" textlink="">
      <xdr:nvSpPr>
        <xdr:cNvPr id="233" name="衛生費最大値テキスト"/>
        <xdr:cNvSpPr txBox="1"/>
      </xdr:nvSpPr>
      <xdr:spPr>
        <a:xfrm>
          <a:off x="4564380" y="1518285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510,333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149860</xdr:rowOff>
    </xdr:from>
    <xdr:to xmlns:xdr="http://schemas.openxmlformats.org/drawingml/2006/spreadsheetDrawing">
      <xdr:col>24</xdr:col>
      <xdr:colOff>152400</xdr:colOff>
      <xdr:row>89</xdr:row>
      <xdr:rowOff>149860</xdr:rowOff>
    </xdr:to>
    <xdr:cxnSp macro="">
      <xdr:nvCxnSpPr>
        <xdr:cNvPr id="234" name="直線コネクタ 233"/>
        <xdr:cNvCxnSpPr/>
      </xdr:nvCxnSpPr>
      <xdr:spPr>
        <a:xfrm>
          <a:off x="4429760" y="15408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164465</xdr:rowOff>
    </xdr:from>
    <xdr:to xmlns:xdr="http://schemas.openxmlformats.org/drawingml/2006/spreadsheetDrawing">
      <xdr:col>24</xdr:col>
      <xdr:colOff>63500</xdr:colOff>
      <xdr:row>98</xdr:row>
      <xdr:rowOff>31750</xdr:rowOff>
    </xdr:to>
    <xdr:cxnSp macro="">
      <xdr:nvCxnSpPr>
        <xdr:cNvPr id="235" name="直線コネクタ 234"/>
        <xdr:cNvCxnSpPr/>
      </xdr:nvCxnSpPr>
      <xdr:spPr>
        <a:xfrm flipV="1">
          <a:off x="3700780" y="16795115"/>
          <a:ext cx="8128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45085</xdr:rowOff>
    </xdr:from>
    <xdr:ext cx="598805" cy="258445"/>
    <xdr:sp macro="" textlink="">
      <xdr:nvSpPr>
        <xdr:cNvPr id="236" name="衛生費平均値テキスト"/>
        <xdr:cNvSpPr txBox="1"/>
      </xdr:nvSpPr>
      <xdr:spPr>
        <a:xfrm>
          <a:off x="4564380" y="165042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22225</xdr:rowOff>
    </xdr:from>
    <xdr:to xmlns:xdr="http://schemas.openxmlformats.org/drawingml/2006/spreadsheetDrawing">
      <xdr:col>24</xdr:col>
      <xdr:colOff>114300</xdr:colOff>
      <xdr:row>97</xdr:row>
      <xdr:rowOff>123825</xdr:rowOff>
    </xdr:to>
    <xdr:sp macro="" textlink="">
      <xdr:nvSpPr>
        <xdr:cNvPr id="237" name="フローチャート: 判断 236"/>
        <xdr:cNvSpPr/>
      </xdr:nvSpPr>
      <xdr:spPr>
        <a:xfrm>
          <a:off x="446278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170815</xdr:rowOff>
    </xdr:from>
    <xdr:to xmlns:xdr="http://schemas.openxmlformats.org/drawingml/2006/spreadsheetDrawing">
      <xdr:col>19</xdr:col>
      <xdr:colOff>177800</xdr:colOff>
      <xdr:row>98</xdr:row>
      <xdr:rowOff>31750</xdr:rowOff>
    </xdr:to>
    <xdr:cxnSp macro="">
      <xdr:nvCxnSpPr>
        <xdr:cNvPr id="238" name="直線コネクタ 237"/>
        <xdr:cNvCxnSpPr/>
      </xdr:nvCxnSpPr>
      <xdr:spPr>
        <a:xfrm>
          <a:off x="2832100" y="16801465"/>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50800</xdr:rowOff>
    </xdr:from>
    <xdr:to xmlns:xdr="http://schemas.openxmlformats.org/drawingml/2006/spreadsheetDrawing">
      <xdr:col>20</xdr:col>
      <xdr:colOff>38100</xdr:colOff>
      <xdr:row>97</xdr:row>
      <xdr:rowOff>152400</xdr:rowOff>
    </xdr:to>
    <xdr:sp macro="" textlink="">
      <xdr:nvSpPr>
        <xdr:cNvPr id="239" name="フローチャート: 判断 238"/>
        <xdr:cNvSpPr/>
      </xdr:nvSpPr>
      <xdr:spPr>
        <a:xfrm>
          <a:off x="3649980" y="166814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168910</xdr:rowOff>
    </xdr:from>
    <xdr:ext cx="598170" cy="258445"/>
    <xdr:sp macro="" textlink="">
      <xdr:nvSpPr>
        <xdr:cNvPr id="240" name="テキスト ボックス 239"/>
        <xdr:cNvSpPr txBox="1"/>
      </xdr:nvSpPr>
      <xdr:spPr>
        <a:xfrm>
          <a:off x="3406140" y="16456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170815</xdr:rowOff>
    </xdr:from>
    <xdr:to xmlns:xdr="http://schemas.openxmlformats.org/drawingml/2006/spreadsheetDrawing">
      <xdr:col>15</xdr:col>
      <xdr:colOff>50800</xdr:colOff>
      <xdr:row>98</xdr:row>
      <xdr:rowOff>34290</xdr:rowOff>
    </xdr:to>
    <xdr:cxnSp macro="">
      <xdr:nvCxnSpPr>
        <xdr:cNvPr id="241" name="直線コネクタ 240"/>
        <xdr:cNvCxnSpPr/>
      </xdr:nvCxnSpPr>
      <xdr:spPr>
        <a:xfrm flipV="1">
          <a:off x="1968500" y="16801465"/>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27305</xdr:rowOff>
    </xdr:from>
    <xdr:to xmlns:xdr="http://schemas.openxmlformats.org/drawingml/2006/spreadsheetDrawing">
      <xdr:col>15</xdr:col>
      <xdr:colOff>101600</xdr:colOff>
      <xdr:row>97</xdr:row>
      <xdr:rowOff>128905</xdr:rowOff>
    </xdr:to>
    <xdr:sp macro="" textlink="">
      <xdr:nvSpPr>
        <xdr:cNvPr id="242" name="フローチャート: 判断 241"/>
        <xdr:cNvSpPr/>
      </xdr:nvSpPr>
      <xdr:spPr>
        <a:xfrm>
          <a:off x="2781300" y="1665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145415</xdr:rowOff>
    </xdr:from>
    <xdr:ext cx="598805" cy="258445"/>
    <xdr:sp macro="" textlink="">
      <xdr:nvSpPr>
        <xdr:cNvPr id="243" name="テキスト ボックス 242"/>
        <xdr:cNvSpPr txBox="1"/>
      </xdr:nvSpPr>
      <xdr:spPr>
        <a:xfrm>
          <a:off x="2542540" y="16433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34290</xdr:rowOff>
    </xdr:from>
    <xdr:to xmlns:xdr="http://schemas.openxmlformats.org/drawingml/2006/spreadsheetDrawing">
      <xdr:col>10</xdr:col>
      <xdr:colOff>114300</xdr:colOff>
      <xdr:row>98</xdr:row>
      <xdr:rowOff>37465</xdr:rowOff>
    </xdr:to>
    <xdr:cxnSp macro="">
      <xdr:nvCxnSpPr>
        <xdr:cNvPr id="244" name="直線コネクタ 243"/>
        <xdr:cNvCxnSpPr/>
      </xdr:nvCxnSpPr>
      <xdr:spPr>
        <a:xfrm flipV="1">
          <a:off x="1104900" y="1683639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33020</xdr:rowOff>
    </xdr:from>
    <xdr:to xmlns:xdr="http://schemas.openxmlformats.org/drawingml/2006/spreadsheetDrawing">
      <xdr:col>10</xdr:col>
      <xdr:colOff>165100</xdr:colOff>
      <xdr:row>97</xdr:row>
      <xdr:rowOff>134620</xdr:rowOff>
    </xdr:to>
    <xdr:sp macro="" textlink="">
      <xdr:nvSpPr>
        <xdr:cNvPr id="245" name="フローチャート: 判断 244"/>
        <xdr:cNvSpPr/>
      </xdr:nvSpPr>
      <xdr:spPr>
        <a:xfrm>
          <a:off x="19177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151130</xdr:rowOff>
    </xdr:from>
    <xdr:ext cx="598170" cy="259080"/>
    <xdr:sp macro="" textlink="">
      <xdr:nvSpPr>
        <xdr:cNvPr id="246" name="テキスト ボックス 245"/>
        <xdr:cNvSpPr txBox="1"/>
      </xdr:nvSpPr>
      <xdr:spPr>
        <a:xfrm>
          <a:off x="1673860" y="164388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56515</xdr:rowOff>
    </xdr:from>
    <xdr:to xmlns:xdr="http://schemas.openxmlformats.org/drawingml/2006/spreadsheetDrawing">
      <xdr:col>6</xdr:col>
      <xdr:colOff>38100</xdr:colOff>
      <xdr:row>97</xdr:row>
      <xdr:rowOff>158115</xdr:rowOff>
    </xdr:to>
    <xdr:sp macro="" textlink="">
      <xdr:nvSpPr>
        <xdr:cNvPr id="247" name="フローチャート: 判断 246"/>
        <xdr:cNvSpPr/>
      </xdr:nvSpPr>
      <xdr:spPr>
        <a:xfrm>
          <a:off x="1054100" y="166871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3175</xdr:rowOff>
    </xdr:from>
    <xdr:ext cx="598170" cy="259080"/>
    <xdr:sp macro="" textlink="">
      <xdr:nvSpPr>
        <xdr:cNvPr id="248" name="テキスト ボックス 247"/>
        <xdr:cNvSpPr txBox="1"/>
      </xdr:nvSpPr>
      <xdr:spPr>
        <a:xfrm>
          <a:off x="810260" y="16462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9" name="テキスト ボックス 248"/>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1" name="テキスト ボックス 250"/>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113665</xdr:rowOff>
    </xdr:from>
    <xdr:to xmlns:xdr="http://schemas.openxmlformats.org/drawingml/2006/spreadsheetDrawing">
      <xdr:col>24</xdr:col>
      <xdr:colOff>114300</xdr:colOff>
      <xdr:row>98</xdr:row>
      <xdr:rowOff>43815</xdr:rowOff>
    </xdr:to>
    <xdr:sp macro="" textlink="">
      <xdr:nvSpPr>
        <xdr:cNvPr id="254" name="楕円 253"/>
        <xdr:cNvSpPr/>
      </xdr:nvSpPr>
      <xdr:spPr>
        <a:xfrm>
          <a:off x="446278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92075</xdr:rowOff>
    </xdr:from>
    <xdr:ext cx="534670" cy="259080"/>
    <xdr:sp macro="" textlink="">
      <xdr:nvSpPr>
        <xdr:cNvPr id="255" name="衛生費該当値テキスト"/>
        <xdr:cNvSpPr txBox="1"/>
      </xdr:nvSpPr>
      <xdr:spPr>
        <a:xfrm>
          <a:off x="4564380" y="16722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152400</xdr:rowOff>
    </xdr:from>
    <xdr:to xmlns:xdr="http://schemas.openxmlformats.org/drawingml/2006/spreadsheetDrawing">
      <xdr:col>20</xdr:col>
      <xdr:colOff>38100</xdr:colOff>
      <xdr:row>98</xdr:row>
      <xdr:rowOff>82550</xdr:rowOff>
    </xdr:to>
    <xdr:sp macro="" textlink="">
      <xdr:nvSpPr>
        <xdr:cNvPr id="256" name="楕円 255"/>
        <xdr:cNvSpPr/>
      </xdr:nvSpPr>
      <xdr:spPr>
        <a:xfrm>
          <a:off x="3649980" y="167830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73660</xdr:rowOff>
    </xdr:from>
    <xdr:ext cx="534035" cy="259080"/>
    <xdr:sp macro="" textlink="">
      <xdr:nvSpPr>
        <xdr:cNvPr id="257" name="テキスト ボックス 256"/>
        <xdr:cNvSpPr txBox="1"/>
      </xdr:nvSpPr>
      <xdr:spPr>
        <a:xfrm>
          <a:off x="3438525" y="1687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120650</xdr:rowOff>
    </xdr:from>
    <xdr:to xmlns:xdr="http://schemas.openxmlformats.org/drawingml/2006/spreadsheetDrawing">
      <xdr:col>15</xdr:col>
      <xdr:colOff>101600</xdr:colOff>
      <xdr:row>98</xdr:row>
      <xdr:rowOff>50165</xdr:rowOff>
    </xdr:to>
    <xdr:sp macro="" textlink="">
      <xdr:nvSpPr>
        <xdr:cNvPr id="258" name="楕円 257"/>
        <xdr:cNvSpPr/>
      </xdr:nvSpPr>
      <xdr:spPr>
        <a:xfrm>
          <a:off x="27813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41275</xdr:rowOff>
    </xdr:from>
    <xdr:ext cx="534035" cy="258445"/>
    <xdr:sp macro="" textlink="">
      <xdr:nvSpPr>
        <xdr:cNvPr id="259" name="テキスト ボックス 258"/>
        <xdr:cNvSpPr txBox="1"/>
      </xdr:nvSpPr>
      <xdr:spPr>
        <a:xfrm>
          <a:off x="2574925" y="16843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154940</xdr:rowOff>
    </xdr:from>
    <xdr:to xmlns:xdr="http://schemas.openxmlformats.org/drawingml/2006/spreadsheetDrawing">
      <xdr:col>10</xdr:col>
      <xdr:colOff>165100</xdr:colOff>
      <xdr:row>98</xdr:row>
      <xdr:rowOff>85090</xdr:rowOff>
    </xdr:to>
    <xdr:sp macro="" textlink="">
      <xdr:nvSpPr>
        <xdr:cNvPr id="260" name="楕円 259"/>
        <xdr:cNvSpPr/>
      </xdr:nvSpPr>
      <xdr:spPr>
        <a:xfrm>
          <a:off x="19177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76200</xdr:rowOff>
    </xdr:from>
    <xdr:ext cx="534670" cy="258445"/>
    <xdr:sp macro="" textlink="">
      <xdr:nvSpPr>
        <xdr:cNvPr id="261" name="テキスト ボックス 260"/>
        <xdr:cNvSpPr txBox="1"/>
      </xdr:nvSpPr>
      <xdr:spPr>
        <a:xfrm>
          <a:off x="1706245" y="16878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158115</xdr:rowOff>
    </xdr:from>
    <xdr:to xmlns:xdr="http://schemas.openxmlformats.org/drawingml/2006/spreadsheetDrawing">
      <xdr:col>6</xdr:col>
      <xdr:colOff>38100</xdr:colOff>
      <xdr:row>98</xdr:row>
      <xdr:rowOff>88265</xdr:rowOff>
    </xdr:to>
    <xdr:sp macro="" textlink="">
      <xdr:nvSpPr>
        <xdr:cNvPr id="262" name="楕円 261"/>
        <xdr:cNvSpPr/>
      </xdr:nvSpPr>
      <xdr:spPr>
        <a:xfrm>
          <a:off x="1054100" y="167887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80010</xdr:rowOff>
    </xdr:from>
    <xdr:ext cx="534035" cy="259080"/>
    <xdr:sp macro="" textlink="">
      <xdr:nvSpPr>
        <xdr:cNvPr id="263" name="テキスト ボックス 262"/>
        <xdr:cNvSpPr txBox="1"/>
      </xdr:nvSpPr>
      <xdr:spPr>
        <a:xfrm>
          <a:off x="842645" y="16882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4" name="正方形/長方形 263"/>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5" name="正方形/長方形 264"/>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7" name="正方形/長方形 266"/>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9" name="正方形/長方形 268"/>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1" name="正方形/長方形 270"/>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30505"/>
    <xdr:sp macro="" textlink="">
      <xdr:nvSpPr>
        <xdr:cNvPr id="272" name="テキスト ボックス 271"/>
        <xdr:cNvSpPr txBox="1"/>
      </xdr:nvSpPr>
      <xdr:spPr>
        <a:xfrm>
          <a:off x="639318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3" name="直線コネクタ 272"/>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45720</xdr:rowOff>
    </xdr:from>
    <xdr:to xmlns:xdr="http://schemas.openxmlformats.org/drawingml/2006/spreadsheetDrawing">
      <xdr:col>59</xdr:col>
      <xdr:colOff>50800</xdr:colOff>
      <xdr:row>39</xdr:row>
      <xdr:rowOff>45720</xdr:rowOff>
    </xdr:to>
    <xdr:cxnSp macro="">
      <xdr:nvCxnSpPr>
        <xdr:cNvPr id="274" name="直線コネクタ 273"/>
        <xdr:cNvCxnSpPr/>
      </xdr:nvCxnSpPr>
      <xdr:spPr>
        <a:xfrm>
          <a:off x="6431280" y="6732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75565</xdr:rowOff>
    </xdr:from>
    <xdr:ext cx="248285" cy="264160"/>
    <xdr:sp macro="" textlink="">
      <xdr:nvSpPr>
        <xdr:cNvPr id="275" name="テキスト ボックス 274"/>
        <xdr:cNvSpPr txBox="1"/>
      </xdr:nvSpPr>
      <xdr:spPr>
        <a:xfrm>
          <a:off x="6187440" y="6590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6" name="直線コネクタ 275"/>
        <xdr:cNvCxnSpPr/>
      </xdr:nvCxnSpPr>
      <xdr:spPr>
        <a:xfrm>
          <a:off x="6431280" y="6350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36195</xdr:rowOff>
    </xdr:from>
    <xdr:ext cx="466725" cy="264160"/>
    <xdr:sp macro="" textlink="">
      <xdr:nvSpPr>
        <xdr:cNvPr id="277" name="テキスト ボックス 276"/>
        <xdr:cNvSpPr txBox="1"/>
      </xdr:nvSpPr>
      <xdr:spPr>
        <a:xfrm>
          <a:off x="5974080" y="620839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143510</xdr:rowOff>
    </xdr:from>
    <xdr:to xmlns:xdr="http://schemas.openxmlformats.org/drawingml/2006/spreadsheetDrawing">
      <xdr:col>59</xdr:col>
      <xdr:colOff>50800</xdr:colOff>
      <xdr:row>34</xdr:row>
      <xdr:rowOff>143510</xdr:rowOff>
    </xdr:to>
    <xdr:cxnSp macro="">
      <xdr:nvCxnSpPr>
        <xdr:cNvPr id="278" name="直線コネクタ 277"/>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171450</xdr:rowOff>
    </xdr:from>
    <xdr:ext cx="466725" cy="264795"/>
    <xdr:sp macro="" textlink="">
      <xdr:nvSpPr>
        <xdr:cNvPr id="279" name="テキスト ボックス 278"/>
        <xdr:cNvSpPr txBox="1"/>
      </xdr:nvSpPr>
      <xdr:spPr>
        <a:xfrm>
          <a:off x="5974080" y="582930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104140</xdr:rowOff>
    </xdr:from>
    <xdr:to xmlns:xdr="http://schemas.openxmlformats.org/drawingml/2006/spreadsheetDrawing">
      <xdr:col>59</xdr:col>
      <xdr:colOff>50800</xdr:colOff>
      <xdr:row>32</xdr:row>
      <xdr:rowOff>104140</xdr:rowOff>
    </xdr:to>
    <xdr:cxnSp macro="">
      <xdr:nvCxnSpPr>
        <xdr:cNvPr id="280" name="直線コネクタ 279"/>
        <xdr:cNvCxnSpPr/>
      </xdr:nvCxnSpPr>
      <xdr:spPr>
        <a:xfrm>
          <a:off x="6431280" y="5590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133985</xdr:rowOff>
    </xdr:from>
    <xdr:ext cx="466725" cy="264795"/>
    <xdr:sp macro="" textlink="">
      <xdr:nvSpPr>
        <xdr:cNvPr id="281" name="テキスト ボックス 280"/>
        <xdr:cNvSpPr txBox="1"/>
      </xdr:nvSpPr>
      <xdr:spPr>
        <a:xfrm>
          <a:off x="5974080" y="544893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65405</xdr:rowOff>
    </xdr:from>
    <xdr:to xmlns:xdr="http://schemas.openxmlformats.org/drawingml/2006/spreadsheetDrawing">
      <xdr:col>59</xdr:col>
      <xdr:colOff>50800</xdr:colOff>
      <xdr:row>30</xdr:row>
      <xdr:rowOff>65405</xdr:rowOff>
    </xdr:to>
    <xdr:cxnSp macro="">
      <xdr:nvCxnSpPr>
        <xdr:cNvPr id="282" name="直線コネクタ 281"/>
        <xdr:cNvCxnSpPr/>
      </xdr:nvCxnSpPr>
      <xdr:spPr>
        <a:xfrm>
          <a:off x="6431280" y="5208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94615</xdr:rowOff>
    </xdr:from>
    <xdr:ext cx="530860" cy="264160"/>
    <xdr:sp macro="" textlink="">
      <xdr:nvSpPr>
        <xdr:cNvPr id="283" name="テキスト ボックス 282"/>
        <xdr:cNvSpPr txBox="1"/>
      </xdr:nvSpPr>
      <xdr:spPr>
        <a:xfrm>
          <a:off x="5915025" y="506666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4" name="直線コネクタ 283"/>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55880</xdr:rowOff>
    </xdr:from>
    <xdr:ext cx="530860" cy="264160"/>
    <xdr:sp macro="" textlink="">
      <xdr:nvSpPr>
        <xdr:cNvPr id="285" name="テキスト ボックス 284"/>
        <xdr:cNvSpPr txBox="1"/>
      </xdr:nvSpPr>
      <xdr:spPr>
        <a:xfrm>
          <a:off x="5915025" y="468503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6" name="労働費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92075</xdr:rowOff>
    </xdr:from>
    <xdr:to xmlns:xdr="http://schemas.openxmlformats.org/drawingml/2006/spreadsheetDrawing">
      <xdr:col>54</xdr:col>
      <xdr:colOff>185420</xdr:colOff>
      <xdr:row>39</xdr:row>
      <xdr:rowOff>45720</xdr:rowOff>
    </xdr:to>
    <xdr:cxnSp macro="">
      <xdr:nvCxnSpPr>
        <xdr:cNvPr id="287" name="直線コネクタ 286"/>
        <xdr:cNvCxnSpPr/>
      </xdr:nvCxnSpPr>
      <xdr:spPr>
        <a:xfrm flipV="1">
          <a:off x="10198100" y="5407025"/>
          <a:ext cx="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48895</xdr:rowOff>
    </xdr:from>
    <xdr:ext cx="248920" cy="264795"/>
    <xdr:sp macro="" textlink="">
      <xdr:nvSpPr>
        <xdr:cNvPr id="288" name="労働費最小値テキスト"/>
        <xdr:cNvSpPr txBox="1"/>
      </xdr:nvSpPr>
      <xdr:spPr>
        <a:xfrm>
          <a:off x="10248900" y="673544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45720</xdr:rowOff>
    </xdr:from>
    <xdr:to xmlns:xdr="http://schemas.openxmlformats.org/drawingml/2006/spreadsheetDrawing">
      <xdr:col>55</xdr:col>
      <xdr:colOff>88900</xdr:colOff>
      <xdr:row>39</xdr:row>
      <xdr:rowOff>45720</xdr:rowOff>
    </xdr:to>
    <xdr:cxnSp macro="">
      <xdr:nvCxnSpPr>
        <xdr:cNvPr id="289" name="直線コネクタ 288"/>
        <xdr:cNvCxnSpPr/>
      </xdr:nvCxnSpPr>
      <xdr:spPr>
        <a:xfrm>
          <a:off x="1011428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37465</xdr:rowOff>
    </xdr:from>
    <xdr:ext cx="534035" cy="264160"/>
    <xdr:sp macro="" textlink="">
      <xdr:nvSpPr>
        <xdr:cNvPr id="290" name="労働費最大値テキスト"/>
        <xdr:cNvSpPr txBox="1"/>
      </xdr:nvSpPr>
      <xdr:spPr>
        <a:xfrm>
          <a:off x="10248900" y="518096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92075</xdr:rowOff>
    </xdr:from>
    <xdr:to xmlns:xdr="http://schemas.openxmlformats.org/drawingml/2006/spreadsheetDrawing">
      <xdr:col>55</xdr:col>
      <xdr:colOff>88900</xdr:colOff>
      <xdr:row>31</xdr:row>
      <xdr:rowOff>92075</xdr:rowOff>
    </xdr:to>
    <xdr:cxnSp macro="">
      <xdr:nvCxnSpPr>
        <xdr:cNvPr id="291" name="直線コネクタ 290"/>
        <xdr:cNvCxnSpPr/>
      </xdr:nvCxnSpPr>
      <xdr:spPr>
        <a:xfrm>
          <a:off x="10114280" y="54070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45720</xdr:rowOff>
    </xdr:from>
    <xdr:to xmlns:xdr="http://schemas.openxmlformats.org/drawingml/2006/spreadsheetDrawing">
      <xdr:col>55</xdr:col>
      <xdr:colOff>0</xdr:colOff>
      <xdr:row>39</xdr:row>
      <xdr:rowOff>45720</xdr:rowOff>
    </xdr:to>
    <xdr:cxnSp macro="">
      <xdr:nvCxnSpPr>
        <xdr:cNvPr id="292" name="直線コネクタ 291"/>
        <xdr:cNvCxnSpPr/>
      </xdr:nvCxnSpPr>
      <xdr:spPr>
        <a:xfrm>
          <a:off x="9385300" y="67322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118745</xdr:rowOff>
    </xdr:from>
    <xdr:ext cx="377825" cy="265430"/>
    <xdr:sp macro="" textlink="">
      <xdr:nvSpPr>
        <xdr:cNvPr id="293" name="労働費平均値テキスト"/>
        <xdr:cNvSpPr txBox="1"/>
      </xdr:nvSpPr>
      <xdr:spPr>
        <a:xfrm>
          <a:off x="10248900" y="6462395"/>
          <a:ext cx="37782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95250</xdr:rowOff>
    </xdr:from>
    <xdr:to xmlns:xdr="http://schemas.openxmlformats.org/drawingml/2006/spreadsheetDrawing">
      <xdr:col>55</xdr:col>
      <xdr:colOff>50800</xdr:colOff>
      <xdr:row>39</xdr:row>
      <xdr:rowOff>24130</xdr:rowOff>
    </xdr:to>
    <xdr:sp macro="" textlink="">
      <xdr:nvSpPr>
        <xdr:cNvPr id="294" name="フローチャート: 判断 293"/>
        <xdr:cNvSpPr/>
      </xdr:nvSpPr>
      <xdr:spPr>
        <a:xfrm>
          <a:off x="10152380" y="66103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45720</xdr:rowOff>
    </xdr:from>
    <xdr:to xmlns:xdr="http://schemas.openxmlformats.org/drawingml/2006/spreadsheetDrawing">
      <xdr:col>50</xdr:col>
      <xdr:colOff>114300</xdr:colOff>
      <xdr:row>39</xdr:row>
      <xdr:rowOff>45720</xdr:rowOff>
    </xdr:to>
    <xdr:cxnSp macro="">
      <xdr:nvCxnSpPr>
        <xdr:cNvPr id="295" name="直線コネクタ 294"/>
        <xdr:cNvCxnSpPr/>
      </xdr:nvCxnSpPr>
      <xdr:spPr>
        <a:xfrm>
          <a:off x="852170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100965</xdr:rowOff>
    </xdr:from>
    <xdr:to xmlns:xdr="http://schemas.openxmlformats.org/drawingml/2006/spreadsheetDrawing">
      <xdr:col>50</xdr:col>
      <xdr:colOff>165100</xdr:colOff>
      <xdr:row>39</xdr:row>
      <xdr:rowOff>29210</xdr:rowOff>
    </xdr:to>
    <xdr:sp macro="" textlink="">
      <xdr:nvSpPr>
        <xdr:cNvPr id="296" name="フローチャート: 判断 295"/>
        <xdr:cNvSpPr/>
      </xdr:nvSpPr>
      <xdr:spPr>
        <a:xfrm>
          <a:off x="9334500" y="6616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46355</xdr:rowOff>
    </xdr:from>
    <xdr:ext cx="378460" cy="264795"/>
    <xdr:sp macro="" textlink="">
      <xdr:nvSpPr>
        <xdr:cNvPr id="297" name="テキスト ボックス 296"/>
        <xdr:cNvSpPr txBox="1"/>
      </xdr:nvSpPr>
      <xdr:spPr>
        <a:xfrm>
          <a:off x="9201150" y="639000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45720</xdr:rowOff>
    </xdr:from>
    <xdr:to xmlns:xdr="http://schemas.openxmlformats.org/drawingml/2006/spreadsheetDrawing">
      <xdr:col>45</xdr:col>
      <xdr:colOff>177800</xdr:colOff>
      <xdr:row>39</xdr:row>
      <xdr:rowOff>45720</xdr:rowOff>
    </xdr:to>
    <xdr:cxnSp macro="">
      <xdr:nvCxnSpPr>
        <xdr:cNvPr id="298" name="直線コネクタ 297"/>
        <xdr:cNvCxnSpPr/>
      </xdr:nvCxnSpPr>
      <xdr:spPr>
        <a:xfrm>
          <a:off x="7653020" y="67322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100330</xdr:rowOff>
    </xdr:from>
    <xdr:to xmlns:xdr="http://schemas.openxmlformats.org/drawingml/2006/spreadsheetDrawing">
      <xdr:col>46</xdr:col>
      <xdr:colOff>38100</xdr:colOff>
      <xdr:row>39</xdr:row>
      <xdr:rowOff>29210</xdr:rowOff>
    </xdr:to>
    <xdr:sp macro="" textlink="">
      <xdr:nvSpPr>
        <xdr:cNvPr id="299" name="フローチャート: 判断 298"/>
        <xdr:cNvSpPr/>
      </xdr:nvSpPr>
      <xdr:spPr>
        <a:xfrm>
          <a:off x="8470900" y="66154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45720</xdr:rowOff>
    </xdr:from>
    <xdr:ext cx="378460" cy="264795"/>
    <xdr:sp macro="" textlink="">
      <xdr:nvSpPr>
        <xdr:cNvPr id="300" name="テキスト ボックス 299"/>
        <xdr:cNvSpPr txBox="1"/>
      </xdr:nvSpPr>
      <xdr:spPr>
        <a:xfrm>
          <a:off x="8337550" y="638937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95885</xdr:rowOff>
    </xdr:from>
    <xdr:to xmlns:xdr="http://schemas.openxmlformats.org/drawingml/2006/spreadsheetDrawing">
      <xdr:col>41</xdr:col>
      <xdr:colOff>50800</xdr:colOff>
      <xdr:row>39</xdr:row>
      <xdr:rowOff>45720</xdr:rowOff>
    </xdr:to>
    <xdr:cxnSp macro="">
      <xdr:nvCxnSpPr>
        <xdr:cNvPr id="301" name="直線コネクタ 300"/>
        <xdr:cNvCxnSpPr/>
      </xdr:nvCxnSpPr>
      <xdr:spPr>
        <a:xfrm>
          <a:off x="6789420" y="6439535"/>
          <a:ext cx="8636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167640</xdr:rowOff>
    </xdr:from>
    <xdr:to xmlns:xdr="http://schemas.openxmlformats.org/drawingml/2006/spreadsheetDrawing">
      <xdr:col>41</xdr:col>
      <xdr:colOff>101600</xdr:colOff>
      <xdr:row>38</xdr:row>
      <xdr:rowOff>95885</xdr:rowOff>
    </xdr:to>
    <xdr:sp macro="" textlink="">
      <xdr:nvSpPr>
        <xdr:cNvPr id="302" name="フローチャート: 判断 301"/>
        <xdr:cNvSpPr/>
      </xdr:nvSpPr>
      <xdr:spPr>
        <a:xfrm>
          <a:off x="7602220" y="6511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113030</xdr:rowOff>
    </xdr:from>
    <xdr:ext cx="469265" cy="264160"/>
    <xdr:sp macro="" textlink="">
      <xdr:nvSpPr>
        <xdr:cNvPr id="303" name="テキスト ボックス 302"/>
        <xdr:cNvSpPr txBox="1"/>
      </xdr:nvSpPr>
      <xdr:spPr>
        <a:xfrm>
          <a:off x="7423150" y="628523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41275</xdr:rowOff>
    </xdr:from>
    <xdr:to xmlns:xdr="http://schemas.openxmlformats.org/drawingml/2006/spreadsheetDrawing">
      <xdr:col>36</xdr:col>
      <xdr:colOff>165100</xdr:colOff>
      <xdr:row>38</xdr:row>
      <xdr:rowOff>144780</xdr:rowOff>
    </xdr:to>
    <xdr:sp macro="" textlink="">
      <xdr:nvSpPr>
        <xdr:cNvPr id="304" name="フローチャート: 判断 303"/>
        <xdr:cNvSpPr/>
      </xdr:nvSpPr>
      <xdr:spPr>
        <a:xfrm>
          <a:off x="6738620" y="65563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135890</xdr:rowOff>
    </xdr:from>
    <xdr:ext cx="378460" cy="264795"/>
    <xdr:sp macro="" textlink="">
      <xdr:nvSpPr>
        <xdr:cNvPr id="305" name="テキスト ボックス 304"/>
        <xdr:cNvSpPr txBox="1"/>
      </xdr:nvSpPr>
      <xdr:spPr>
        <a:xfrm>
          <a:off x="6605270" y="665099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6" name="テキスト ボックス 305"/>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7" name="テキスト ボックス 306"/>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8" name="テキスト ボックス 307"/>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61365" cy="264795"/>
    <xdr:sp macro="" textlink="">
      <xdr:nvSpPr>
        <xdr:cNvPr id="309" name="テキスト ボックス 308"/>
        <xdr:cNvSpPr txBox="1"/>
      </xdr:nvSpPr>
      <xdr:spPr>
        <a:xfrm>
          <a:off x="74676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10" name="テキスト ボックス 309"/>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168910</xdr:rowOff>
    </xdr:from>
    <xdr:to xmlns:xdr="http://schemas.openxmlformats.org/drawingml/2006/spreadsheetDrawing">
      <xdr:col>55</xdr:col>
      <xdr:colOff>50800</xdr:colOff>
      <xdr:row>39</xdr:row>
      <xdr:rowOff>97790</xdr:rowOff>
    </xdr:to>
    <xdr:sp macro="" textlink="">
      <xdr:nvSpPr>
        <xdr:cNvPr id="311" name="楕円 310"/>
        <xdr:cNvSpPr/>
      </xdr:nvSpPr>
      <xdr:spPr>
        <a:xfrm>
          <a:off x="1015238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81915</xdr:rowOff>
    </xdr:from>
    <xdr:ext cx="248920" cy="264795"/>
    <xdr:sp macro="" textlink="">
      <xdr:nvSpPr>
        <xdr:cNvPr id="312" name="労働費該当値テキスト"/>
        <xdr:cNvSpPr txBox="1"/>
      </xdr:nvSpPr>
      <xdr:spPr>
        <a:xfrm>
          <a:off x="10248900" y="659701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168910</xdr:rowOff>
    </xdr:from>
    <xdr:to xmlns:xdr="http://schemas.openxmlformats.org/drawingml/2006/spreadsheetDrawing">
      <xdr:col>50</xdr:col>
      <xdr:colOff>165100</xdr:colOff>
      <xdr:row>39</xdr:row>
      <xdr:rowOff>97790</xdr:rowOff>
    </xdr:to>
    <xdr:sp macro="" textlink="">
      <xdr:nvSpPr>
        <xdr:cNvPr id="313" name="楕円 312"/>
        <xdr:cNvSpPr/>
      </xdr:nvSpPr>
      <xdr:spPr>
        <a:xfrm>
          <a:off x="933450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88265</xdr:rowOff>
    </xdr:from>
    <xdr:ext cx="249555" cy="264160"/>
    <xdr:sp macro="" textlink="">
      <xdr:nvSpPr>
        <xdr:cNvPr id="314" name="テキスト ボックス 313"/>
        <xdr:cNvSpPr txBox="1"/>
      </xdr:nvSpPr>
      <xdr:spPr>
        <a:xfrm>
          <a:off x="9265920" y="677481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168910</xdr:rowOff>
    </xdr:from>
    <xdr:to xmlns:xdr="http://schemas.openxmlformats.org/drawingml/2006/spreadsheetDrawing">
      <xdr:col>46</xdr:col>
      <xdr:colOff>38100</xdr:colOff>
      <xdr:row>39</xdr:row>
      <xdr:rowOff>97790</xdr:rowOff>
    </xdr:to>
    <xdr:sp macro="" textlink="">
      <xdr:nvSpPr>
        <xdr:cNvPr id="315" name="楕円 314"/>
        <xdr:cNvSpPr/>
      </xdr:nvSpPr>
      <xdr:spPr>
        <a:xfrm>
          <a:off x="847090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88265</xdr:rowOff>
    </xdr:from>
    <xdr:ext cx="248920" cy="264160"/>
    <xdr:sp macro="" textlink="">
      <xdr:nvSpPr>
        <xdr:cNvPr id="316" name="テキスト ボックス 315"/>
        <xdr:cNvSpPr txBox="1"/>
      </xdr:nvSpPr>
      <xdr:spPr>
        <a:xfrm>
          <a:off x="8397240" y="677481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168910</xdr:rowOff>
    </xdr:from>
    <xdr:to xmlns:xdr="http://schemas.openxmlformats.org/drawingml/2006/spreadsheetDrawing">
      <xdr:col>41</xdr:col>
      <xdr:colOff>101600</xdr:colOff>
      <xdr:row>39</xdr:row>
      <xdr:rowOff>97790</xdr:rowOff>
    </xdr:to>
    <xdr:sp macro="" textlink="">
      <xdr:nvSpPr>
        <xdr:cNvPr id="317" name="楕円 316"/>
        <xdr:cNvSpPr/>
      </xdr:nvSpPr>
      <xdr:spPr>
        <a:xfrm>
          <a:off x="760222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88265</xdr:rowOff>
    </xdr:from>
    <xdr:ext cx="249555" cy="264160"/>
    <xdr:sp macro="" textlink="">
      <xdr:nvSpPr>
        <xdr:cNvPr id="318" name="テキスト ボックス 317"/>
        <xdr:cNvSpPr txBox="1"/>
      </xdr:nvSpPr>
      <xdr:spPr>
        <a:xfrm>
          <a:off x="7533640" y="677481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44450</xdr:rowOff>
    </xdr:from>
    <xdr:to xmlns:xdr="http://schemas.openxmlformats.org/drawingml/2006/spreadsheetDrawing">
      <xdr:col>36</xdr:col>
      <xdr:colOff>165100</xdr:colOff>
      <xdr:row>37</xdr:row>
      <xdr:rowOff>147955</xdr:rowOff>
    </xdr:to>
    <xdr:sp macro="" textlink="">
      <xdr:nvSpPr>
        <xdr:cNvPr id="319" name="楕円 318"/>
        <xdr:cNvSpPr/>
      </xdr:nvSpPr>
      <xdr:spPr>
        <a:xfrm>
          <a:off x="6738620" y="63881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164465</xdr:rowOff>
    </xdr:from>
    <xdr:ext cx="469265" cy="264795"/>
    <xdr:sp macro="" textlink="">
      <xdr:nvSpPr>
        <xdr:cNvPr id="320" name="テキスト ボックス 319"/>
        <xdr:cNvSpPr txBox="1"/>
      </xdr:nvSpPr>
      <xdr:spPr>
        <a:xfrm>
          <a:off x="6559550" y="616521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21" name="正方形/長方形 320"/>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2" name="正方形/長方形 321"/>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4" name="正方形/長方形 323"/>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6" name="正方形/長方形 325"/>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8" name="正方形/長方形 327"/>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30505"/>
    <xdr:sp macro="" textlink="">
      <xdr:nvSpPr>
        <xdr:cNvPr id="329" name="テキスト ボックス 328"/>
        <xdr:cNvSpPr txBox="1"/>
      </xdr:nvSpPr>
      <xdr:spPr>
        <a:xfrm>
          <a:off x="639318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30" name="直線コネクタ 329"/>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45720</xdr:rowOff>
    </xdr:from>
    <xdr:to xmlns:xdr="http://schemas.openxmlformats.org/drawingml/2006/spreadsheetDrawing">
      <xdr:col>59</xdr:col>
      <xdr:colOff>50800</xdr:colOff>
      <xdr:row>59</xdr:row>
      <xdr:rowOff>45720</xdr:rowOff>
    </xdr:to>
    <xdr:cxnSp macro="">
      <xdr:nvCxnSpPr>
        <xdr:cNvPr id="331" name="直線コネクタ 330"/>
        <xdr:cNvCxnSpPr/>
      </xdr:nvCxnSpPr>
      <xdr:spPr>
        <a:xfrm>
          <a:off x="6431280" y="1016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75565</xdr:rowOff>
    </xdr:from>
    <xdr:ext cx="248285" cy="264160"/>
    <xdr:sp macro="" textlink="">
      <xdr:nvSpPr>
        <xdr:cNvPr id="332" name="テキスト ボックス 331"/>
        <xdr:cNvSpPr txBox="1"/>
      </xdr:nvSpPr>
      <xdr:spPr>
        <a:xfrm>
          <a:off x="6187440" y="10019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3" name="直線コネクタ 332"/>
        <xdr:cNvCxnSpPr/>
      </xdr:nvCxnSpPr>
      <xdr:spPr>
        <a:xfrm>
          <a:off x="6431280" y="977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36195</xdr:rowOff>
    </xdr:from>
    <xdr:ext cx="595630" cy="264160"/>
    <xdr:sp macro="" textlink="">
      <xdr:nvSpPr>
        <xdr:cNvPr id="334" name="テキスト ボックス 333"/>
        <xdr:cNvSpPr txBox="1"/>
      </xdr:nvSpPr>
      <xdr:spPr>
        <a:xfrm>
          <a:off x="5850890" y="9637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143510</xdr:rowOff>
    </xdr:from>
    <xdr:to xmlns:xdr="http://schemas.openxmlformats.org/drawingml/2006/spreadsheetDrawing">
      <xdr:col>59</xdr:col>
      <xdr:colOff>50800</xdr:colOff>
      <xdr:row>54</xdr:row>
      <xdr:rowOff>143510</xdr:rowOff>
    </xdr:to>
    <xdr:cxnSp macro="">
      <xdr:nvCxnSpPr>
        <xdr:cNvPr id="335" name="直線コネクタ 334"/>
        <xdr:cNvCxnSpPr/>
      </xdr:nvCxnSpPr>
      <xdr:spPr>
        <a:xfrm>
          <a:off x="6431280" y="940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171450</xdr:rowOff>
    </xdr:from>
    <xdr:ext cx="595630" cy="264795"/>
    <xdr:sp macro="" textlink="">
      <xdr:nvSpPr>
        <xdr:cNvPr id="336" name="テキスト ボックス 335"/>
        <xdr:cNvSpPr txBox="1"/>
      </xdr:nvSpPr>
      <xdr:spPr>
        <a:xfrm>
          <a:off x="5850890" y="9258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104140</xdr:rowOff>
    </xdr:from>
    <xdr:to xmlns:xdr="http://schemas.openxmlformats.org/drawingml/2006/spreadsheetDrawing">
      <xdr:col>59</xdr:col>
      <xdr:colOff>50800</xdr:colOff>
      <xdr:row>52</xdr:row>
      <xdr:rowOff>104140</xdr:rowOff>
    </xdr:to>
    <xdr:cxnSp macro="">
      <xdr:nvCxnSpPr>
        <xdr:cNvPr id="337" name="直線コネクタ 336"/>
        <xdr:cNvCxnSpPr/>
      </xdr:nvCxnSpPr>
      <xdr:spPr>
        <a:xfrm>
          <a:off x="6431280" y="9019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133985</xdr:rowOff>
    </xdr:from>
    <xdr:ext cx="595630" cy="264795"/>
    <xdr:sp macro="" textlink="">
      <xdr:nvSpPr>
        <xdr:cNvPr id="338" name="テキスト ボックス 337"/>
        <xdr:cNvSpPr txBox="1"/>
      </xdr:nvSpPr>
      <xdr:spPr>
        <a:xfrm>
          <a:off x="5850890" y="887793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65405</xdr:rowOff>
    </xdr:from>
    <xdr:to xmlns:xdr="http://schemas.openxmlformats.org/drawingml/2006/spreadsheetDrawing">
      <xdr:col>59</xdr:col>
      <xdr:colOff>50800</xdr:colOff>
      <xdr:row>50</xdr:row>
      <xdr:rowOff>65405</xdr:rowOff>
    </xdr:to>
    <xdr:cxnSp macro="">
      <xdr:nvCxnSpPr>
        <xdr:cNvPr id="339" name="直線コネクタ 338"/>
        <xdr:cNvCxnSpPr/>
      </xdr:nvCxnSpPr>
      <xdr:spPr>
        <a:xfrm>
          <a:off x="6431280" y="8637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94615</xdr:rowOff>
    </xdr:from>
    <xdr:ext cx="685165" cy="264160"/>
    <xdr:sp macro="" textlink="">
      <xdr:nvSpPr>
        <xdr:cNvPr id="340" name="テキスト ボックス 339"/>
        <xdr:cNvSpPr txBox="1"/>
      </xdr:nvSpPr>
      <xdr:spPr>
        <a:xfrm>
          <a:off x="5760720" y="8495665"/>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1" name="直線コネクタ 340"/>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55880</xdr:rowOff>
    </xdr:from>
    <xdr:ext cx="685165" cy="264160"/>
    <xdr:sp macro="" textlink="">
      <xdr:nvSpPr>
        <xdr:cNvPr id="342" name="テキスト ボックス 341"/>
        <xdr:cNvSpPr txBox="1"/>
      </xdr:nvSpPr>
      <xdr:spPr>
        <a:xfrm>
          <a:off x="5760720" y="8114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3" name="農林水産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78105</xdr:rowOff>
    </xdr:from>
    <xdr:to xmlns:xdr="http://schemas.openxmlformats.org/drawingml/2006/spreadsheetDrawing">
      <xdr:col>54</xdr:col>
      <xdr:colOff>185420</xdr:colOff>
      <xdr:row>59</xdr:row>
      <xdr:rowOff>17780</xdr:rowOff>
    </xdr:to>
    <xdr:cxnSp macro="">
      <xdr:nvCxnSpPr>
        <xdr:cNvPr id="344" name="直線コネクタ 343"/>
        <xdr:cNvCxnSpPr/>
      </xdr:nvCxnSpPr>
      <xdr:spPr>
        <a:xfrm flipV="1">
          <a:off x="10198100" y="865060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21590</xdr:rowOff>
    </xdr:from>
    <xdr:ext cx="534035" cy="264795"/>
    <xdr:sp macro="" textlink="">
      <xdr:nvSpPr>
        <xdr:cNvPr id="345" name="農林水産業費最小値テキスト"/>
        <xdr:cNvSpPr txBox="1"/>
      </xdr:nvSpPr>
      <xdr:spPr>
        <a:xfrm>
          <a:off x="10248900" y="1013714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17780</xdr:rowOff>
    </xdr:from>
    <xdr:to xmlns:xdr="http://schemas.openxmlformats.org/drawingml/2006/spreadsheetDrawing">
      <xdr:col>55</xdr:col>
      <xdr:colOff>88900</xdr:colOff>
      <xdr:row>59</xdr:row>
      <xdr:rowOff>17780</xdr:rowOff>
    </xdr:to>
    <xdr:cxnSp macro="">
      <xdr:nvCxnSpPr>
        <xdr:cNvPr id="346" name="直線コネクタ 345"/>
        <xdr:cNvCxnSpPr/>
      </xdr:nvCxnSpPr>
      <xdr:spPr>
        <a:xfrm>
          <a:off x="10114280" y="10133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23495</xdr:rowOff>
    </xdr:from>
    <xdr:ext cx="689610" cy="264795"/>
    <xdr:sp macro="" textlink="">
      <xdr:nvSpPr>
        <xdr:cNvPr id="347" name="農林水産業費最大値テキスト"/>
        <xdr:cNvSpPr txBox="1"/>
      </xdr:nvSpPr>
      <xdr:spPr>
        <a:xfrm>
          <a:off x="10248900" y="8424545"/>
          <a:ext cx="6896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1,189,815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78105</xdr:rowOff>
    </xdr:from>
    <xdr:to xmlns:xdr="http://schemas.openxmlformats.org/drawingml/2006/spreadsheetDrawing">
      <xdr:col>55</xdr:col>
      <xdr:colOff>88900</xdr:colOff>
      <xdr:row>50</xdr:row>
      <xdr:rowOff>78105</xdr:rowOff>
    </xdr:to>
    <xdr:cxnSp macro="">
      <xdr:nvCxnSpPr>
        <xdr:cNvPr id="348" name="直線コネクタ 347"/>
        <xdr:cNvCxnSpPr/>
      </xdr:nvCxnSpPr>
      <xdr:spPr>
        <a:xfrm>
          <a:off x="10114280" y="8650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167640</xdr:rowOff>
    </xdr:from>
    <xdr:to xmlns:xdr="http://schemas.openxmlformats.org/drawingml/2006/spreadsheetDrawing">
      <xdr:col>55</xdr:col>
      <xdr:colOff>0</xdr:colOff>
      <xdr:row>59</xdr:row>
      <xdr:rowOff>24130</xdr:rowOff>
    </xdr:to>
    <xdr:cxnSp macro="">
      <xdr:nvCxnSpPr>
        <xdr:cNvPr id="349" name="直線コネクタ 348"/>
        <xdr:cNvCxnSpPr/>
      </xdr:nvCxnSpPr>
      <xdr:spPr>
        <a:xfrm flipV="1">
          <a:off x="9385300" y="1011174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162560</xdr:rowOff>
    </xdr:from>
    <xdr:ext cx="598170" cy="264795"/>
    <xdr:sp macro="" textlink="">
      <xdr:nvSpPr>
        <xdr:cNvPr id="350" name="農林水産業費平均値テキスト"/>
        <xdr:cNvSpPr txBox="1"/>
      </xdr:nvSpPr>
      <xdr:spPr>
        <a:xfrm>
          <a:off x="10248900" y="9763760"/>
          <a:ext cx="5981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139700</xdr:rowOff>
    </xdr:from>
    <xdr:to xmlns:xdr="http://schemas.openxmlformats.org/drawingml/2006/spreadsheetDrawing">
      <xdr:col>55</xdr:col>
      <xdr:colOff>50800</xdr:colOff>
      <xdr:row>58</xdr:row>
      <xdr:rowOff>67945</xdr:rowOff>
    </xdr:to>
    <xdr:sp macro="" textlink="">
      <xdr:nvSpPr>
        <xdr:cNvPr id="351" name="フローチャート: 判断 350"/>
        <xdr:cNvSpPr/>
      </xdr:nvSpPr>
      <xdr:spPr>
        <a:xfrm>
          <a:off x="10152380" y="991235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171450</xdr:rowOff>
    </xdr:from>
    <xdr:to xmlns:xdr="http://schemas.openxmlformats.org/drawingml/2006/spreadsheetDrawing">
      <xdr:col>50</xdr:col>
      <xdr:colOff>114300</xdr:colOff>
      <xdr:row>59</xdr:row>
      <xdr:rowOff>24130</xdr:rowOff>
    </xdr:to>
    <xdr:cxnSp macro="">
      <xdr:nvCxnSpPr>
        <xdr:cNvPr id="352" name="直線コネクタ 351"/>
        <xdr:cNvCxnSpPr/>
      </xdr:nvCxnSpPr>
      <xdr:spPr>
        <a:xfrm>
          <a:off x="8521700" y="10115550"/>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133350</xdr:rowOff>
    </xdr:from>
    <xdr:to xmlns:xdr="http://schemas.openxmlformats.org/drawingml/2006/spreadsheetDrawing">
      <xdr:col>50</xdr:col>
      <xdr:colOff>165100</xdr:colOff>
      <xdr:row>58</xdr:row>
      <xdr:rowOff>61595</xdr:rowOff>
    </xdr:to>
    <xdr:sp macro="" textlink="">
      <xdr:nvSpPr>
        <xdr:cNvPr id="353" name="フローチャート: 判断 352"/>
        <xdr:cNvSpPr/>
      </xdr:nvSpPr>
      <xdr:spPr>
        <a:xfrm>
          <a:off x="9334500" y="9906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78740</xdr:rowOff>
    </xdr:from>
    <xdr:ext cx="598170" cy="264795"/>
    <xdr:sp macro="" textlink="">
      <xdr:nvSpPr>
        <xdr:cNvPr id="354" name="テキスト ボックス 353"/>
        <xdr:cNvSpPr txBox="1"/>
      </xdr:nvSpPr>
      <xdr:spPr>
        <a:xfrm>
          <a:off x="9090660" y="967994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171450</xdr:rowOff>
    </xdr:from>
    <xdr:to xmlns:xdr="http://schemas.openxmlformats.org/drawingml/2006/spreadsheetDrawing">
      <xdr:col>45</xdr:col>
      <xdr:colOff>177800</xdr:colOff>
      <xdr:row>59</xdr:row>
      <xdr:rowOff>18415</xdr:rowOff>
    </xdr:to>
    <xdr:cxnSp macro="">
      <xdr:nvCxnSpPr>
        <xdr:cNvPr id="355" name="直線コネクタ 354"/>
        <xdr:cNvCxnSpPr/>
      </xdr:nvCxnSpPr>
      <xdr:spPr>
        <a:xfrm flipV="1">
          <a:off x="7653020" y="10115550"/>
          <a:ext cx="8686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121920</xdr:rowOff>
    </xdr:from>
    <xdr:to xmlns:xdr="http://schemas.openxmlformats.org/drawingml/2006/spreadsheetDrawing">
      <xdr:col>46</xdr:col>
      <xdr:colOff>38100</xdr:colOff>
      <xdr:row>58</xdr:row>
      <xdr:rowOff>49530</xdr:rowOff>
    </xdr:to>
    <xdr:sp macro="" textlink="">
      <xdr:nvSpPr>
        <xdr:cNvPr id="356" name="フローチャート: 判断 355"/>
        <xdr:cNvSpPr/>
      </xdr:nvSpPr>
      <xdr:spPr>
        <a:xfrm>
          <a:off x="8470900" y="989457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66675</xdr:rowOff>
    </xdr:from>
    <xdr:ext cx="598170" cy="264795"/>
    <xdr:sp macro="" textlink="">
      <xdr:nvSpPr>
        <xdr:cNvPr id="357" name="テキスト ボックス 356"/>
        <xdr:cNvSpPr txBox="1"/>
      </xdr:nvSpPr>
      <xdr:spPr>
        <a:xfrm>
          <a:off x="8227060" y="966787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14605</xdr:rowOff>
    </xdr:from>
    <xdr:to xmlns:xdr="http://schemas.openxmlformats.org/drawingml/2006/spreadsheetDrawing">
      <xdr:col>41</xdr:col>
      <xdr:colOff>50800</xdr:colOff>
      <xdr:row>59</xdr:row>
      <xdr:rowOff>18415</xdr:rowOff>
    </xdr:to>
    <xdr:cxnSp macro="">
      <xdr:nvCxnSpPr>
        <xdr:cNvPr id="358" name="直線コネクタ 357"/>
        <xdr:cNvCxnSpPr/>
      </xdr:nvCxnSpPr>
      <xdr:spPr>
        <a:xfrm>
          <a:off x="6789420" y="1013015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123190</xdr:rowOff>
    </xdr:from>
    <xdr:to xmlns:xdr="http://schemas.openxmlformats.org/drawingml/2006/spreadsheetDrawing">
      <xdr:col>41</xdr:col>
      <xdr:colOff>101600</xdr:colOff>
      <xdr:row>58</xdr:row>
      <xdr:rowOff>50800</xdr:rowOff>
    </xdr:to>
    <xdr:sp macro="" textlink="">
      <xdr:nvSpPr>
        <xdr:cNvPr id="359" name="フローチャート: 判断 358"/>
        <xdr:cNvSpPr/>
      </xdr:nvSpPr>
      <xdr:spPr>
        <a:xfrm>
          <a:off x="7602220" y="9895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67945</xdr:rowOff>
    </xdr:from>
    <xdr:ext cx="598805" cy="264795"/>
    <xdr:sp macro="" textlink="">
      <xdr:nvSpPr>
        <xdr:cNvPr id="360" name="テキスト ボックス 359"/>
        <xdr:cNvSpPr txBox="1"/>
      </xdr:nvSpPr>
      <xdr:spPr>
        <a:xfrm>
          <a:off x="7363460" y="966914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141605</xdr:rowOff>
    </xdr:from>
    <xdr:to xmlns:xdr="http://schemas.openxmlformats.org/drawingml/2006/spreadsheetDrawing">
      <xdr:col>36</xdr:col>
      <xdr:colOff>165100</xdr:colOff>
      <xdr:row>58</xdr:row>
      <xdr:rowOff>69850</xdr:rowOff>
    </xdr:to>
    <xdr:sp macro="" textlink="">
      <xdr:nvSpPr>
        <xdr:cNvPr id="361" name="フローチャート: 判断 360"/>
        <xdr:cNvSpPr/>
      </xdr:nvSpPr>
      <xdr:spPr>
        <a:xfrm>
          <a:off x="6738620" y="9914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86995</xdr:rowOff>
    </xdr:from>
    <xdr:ext cx="598170" cy="264795"/>
    <xdr:sp macro="" textlink="">
      <xdr:nvSpPr>
        <xdr:cNvPr id="362" name="テキスト ボックス 361"/>
        <xdr:cNvSpPr txBox="1"/>
      </xdr:nvSpPr>
      <xdr:spPr>
        <a:xfrm>
          <a:off x="6494780" y="968819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3" name="テキスト ボックス 362"/>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4" name="テキスト ボックス 363"/>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5" name="テキスト ボックス 364"/>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61365" cy="264795"/>
    <xdr:sp macro="" textlink="">
      <xdr:nvSpPr>
        <xdr:cNvPr id="366" name="テキスト ボックス 365"/>
        <xdr:cNvSpPr txBox="1"/>
      </xdr:nvSpPr>
      <xdr:spPr>
        <a:xfrm>
          <a:off x="74676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7" name="テキスト ボックス 366"/>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115570</xdr:rowOff>
    </xdr:from>
    <xdr:to xmlns:xdr="http://schemas.openxmlformats.org/drawingml/2006/spreadsheetDrawing">
      <xdr:col>55</xdr:col>
      <xdr:colOff>50800</xdr:colOff>
      <xdr:row>59</xdr:row>
      <xdr:rowOff>44450</xdr:rowOff>
    </xdr:to>
    <xdr:sp macro="" textlink="">
      <xdr:nvSpPr>
        <xdr:cNvPr id="368" name="楕円 367"/>
        <xdr:cNvSpPr/>
      </xdr:nvSpPr>
      <xdr:spPr>
        <a:xfrm>
          <a:off x="10152380" y="1005967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29210</xdr:rowOff>
    </xdr:from>
    <xdr:ext cx="534035" cy="264795"/>
    <xdr:sp macro="" textlink="">
      <xdr:nvSpPr>
        <xdr:cNvPr id="369" name="農林水産業費該当値テキスト"/>
        <xdr:cNvSpPr txBox="1"/>
      </xdr:nvSpPr>
      <xdr:spPr>
        <a:xfrm>
          <a:off x="10248900" y="99733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147320</xdr:rowOff>
    </xdr:from>
    <xdr:to xmlns:xdr="http://schemas.openxmlformats.org/drawingml/2006/spreadsheetDrawing">
      <xdr:col>50</xdr:col>
      <xdr:colOff>165100</xdr:colOff>
      <xdr:row>59</xdr:row>
      <xdr:rowOff>76200</xdr:rowOff>
    </xdr:to>
    <xdr:sp macro="" textlink="">
      <xdr:nvSpPr>
        <xdr:cNvPr id="370" name="楕円 369"/>
        <xdr:cNvSpPr/>
      </xdr:nvSpPr>
      <xdr:spPr>
        <a:xfrm>
          <a:off x="9334500" y="100914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66675</xdr:rowOff>
    </xdr:from>
    <xdr:ext cx="534670" cy="264795"/>
    <xdr:sp macro="" textlink="">
      <xdr:nvSpPr>
        <xdr:cNvPr id="371" name="テキスト ボックス 370"/>
        <xdr:cNvSpPr txBox="1"/>
      </xdr:nvSpPr>
      <xdr:spPr>
        <a:xfrm>
          <a:off x="9123045" y="101822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119380</xdr:rowOff>
    </xdr:from>
    <xdr:to xmlns:xdr="http://schemas.openxmlformats.org/drawingml/2006/spreadsheetDrawing">
      <xdr:col>46</xdr:col>
      <xdr:colOff>38100</xdr:colOff>
      <xdr:row>59</xdr:row>
      <xdr:rowOff>47625</xdr:rowOff>
    </xdr:to>
    <xdr:sp macro="" textlink="">
      <xdr:nvSpPr>
        <xdr:cNvPr id="372" name="楕円 371"/>
        <xdr:cNvSpPr/>
      </xdr:nvSpPr>
      <xdr:spPr>
        <a:xfrm>
          <a:off x="8470900" y="100634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38735</xdr:rowOff>
    </xdr:from>
    <xdr:ext cx="534035" cy="265430"/>
    <xdr:sp macro="" textlink="">
      <xdr:nvSpPr>
        <xdr:cNvPr id="373" name="テキスト ボックス 372"/>
        <xdr:cNvSpPr txBox="1"/>
      </xdr:nvSpPr>
      <xdr:spPr>
        <a:xfrm>
          <a:off x="8259445" y="1015428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141605</xdr:rowOff>
    </xdr:from>
    <xdr:to xmlns:xdr="http://schemas.openxmlformats.org/drawingml/2006/spreadsheetDrawing">
      <xdr:col>41</xdr:col>
      <xdr:colOff>101600</xdr:colOff>
      <xdr:row>59</xdr:row>
      <xdr:rowOff>69850</xdr:rowOff>
    </xdr:to>
    <xdr:sp macro="" textlink="">
      <xdr:nvSpPr>
        <xdr:cNvPr id="374" name="楕円 373"/>
        <xdr:cNvSpPr/>
      </xdr:nvSpPr>
      <xdr:spPr>
        <a:xfrm>
          <a:off x="7602220" y="100857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60960</xdr:rowOff>
    </xdr:from>
    <xdr:ext cx="534035" cy="265430"/>
    <xdr:sp macro="" textlink="">
      <xdr:nvSpPr>
        <xdr:cNvPr id="375" name="テキスト ボックス 374"/>
        <xdr:cNvSpPr txBox="1"/>
      </xdr:nvSpPr>
      <xdr:spPr>
        <a:xfrm>
          <a:off x="7395845" y="1017651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138430</xdr:rowOff>
    </xdr:from>
    <xdr:to xmlns:xdr="http://schemas.openxmlformats.org/drawingml/2006/spreadsheetDrawing">
      <xdr:col>36</xdr:col>
      <xdr:colOff>165100</xdr:colOff>
      <xdr:row>59</xdr:row>
      <xdr:rowOff>66675</xdr:rowOff>
    </xdr:to>
    <xdr:sp macro="" textlink="">
      <xdr:nvSpPr>
        <xdr:cNvPr id="376" name="楕円 375"/>
        <xdr:cNvSpPr/>
      </xdr:nvSpPr>
      <xdr:spPr>
        <a:xfrm>
          <a:off x="6738620" y="100825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57785</xdr:rowOff>
    </xdr:from>
    <xdr:ext cx="534670" cy="264795"/>
    <xdr:sp macro="" textlink="">
      <xdr:nvSpPr>
        <xdr:cNvPr id="377" name="テキスト ボックス 376"/>
        <xdr:cNvSpPr txBox="1"/>
      </xdr:nvSpPr>
      <xdr:spPr>
        <a:xfrm>
          <a:off x="6527165" y="101733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8" name="正方形/長方形 377"/>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9" name="正方形/長方形 378"/>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81" name="正方形/長方形 380"/>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3" name="正方形/長方形 382"/>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5" name="正方形/長方形 384"/>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30505"/>
    <xdr:sp macro="" textlink="">
      <xdr:nvSpPr>
        <xdr:cNvPr id="386" name="テキスト ボックス 385"/>
        <xdr:cNvSpPr txBox="1"/>
      </xdr:nvSpPr>
      <xdr:spPr>
        <a:xfrm>
          <a:off x="639318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7" name="直線コネクタ 386"/>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45720</xdr:rowOff>
    </xdr:from>
    <xdr:to xmlns:xdr="http://schemas.openxmlformats.org/drawingml/2006/spreadsheetDrawing">
      <xdr:col>59</xdr:col>
      <xdr:colOff>50800</xdr:colOff>
      <xdr:row>79</xdr:row>
      <xdr:rowOff>45720</xdr:rowOff>
    </xdr:to>
    <xdr:cxnSp macro="">
      <xdr:nvCxnSpPr>
        <xdr:cNvPr id="388" name="直線コネクタ 387"/>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75565</xdr:rowOff>
    </xdr:from>
    <xdr:ext cx="248285" cy="264160"/>
    <xdr:sp macro="" textlink="">
      <xdr:nvSpPr>
        <xdr:cNvPr id="389" name="テキスト ボックス 388"/>
        <xdr:cNvSpPr txBox="1"/>
      </xdr:nvSpPr>
      <xdr:spPr>
        <a:xfrm>
          <a:off x="6187440" y="13448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90" name="直線コネクタ 389"/>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36195</xdr:rowOff>
    </xdr:from>
    <xdr:ext cx="595630" cy="264160"/>
    <xdr:sp macro="" textlink="">
      <xdr:nvSpPr>
        <xdr:cNvPr id="391" name="テキスト ボックス 390"/>
        <xdr:cNvSpPr txBox="1"/>
      </xdr:nvSpPr>
      <xdr:spPr>
        <a:xfrm>
          <a:off x="5850890" y="1306639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143510</xdr:rowOff>
    </xdr:from>
    <xdr:to xmlns:xdr="http://schemas.openxmlformats.org/drawingml/2006/spreadsheetDrawing">
      <xdr:col>59</xdr:col>
      <xdr:colOff>50800</xdr:colOff>
      <xdr:row>74</xdr:row>
      <xdr:rowOff>143510</xdr:rowOff>
    </xdr:to>
    <xdr:cxnSp macro="">
      <xdr:nvCxnSpPr>
        <xdr:cNvPr id="392" name="直線コネクタ 391"/>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171450</xdr:rowOff>
    </xdr:from>
    <xdr:ext cx="595630" cy="264795"/>
    <xdr:sp macro="" textlink="">
      <xdr:nvSpPr>
        <xdr:cNvPr id="393" name="テキスト ボックス 392"/>
        <xdr:cNvSpPr txBox="1"/>
      </xdr:nvSpPr>
      <xdr:spPr>
        <a:xfrm>
          <a:off x="5850890" y="126873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104140</xdr:rowOff>
    </xdr:from>
    <xdr:to xmlns:xdr="http://schemas.openxmlformats.org/drawingml/2006/spreadsheetDrawing">
      <xdr:col>59</xdr:col>
      <xdr:colOff>50800</xdr:colOff>
      <xdr:row>72</xdr:row>
      <xdr:rowOff>104140</xdr:rowOff>
    </xdr:to>
    <xdr:cxnSp macro="">
      <xdr:nvCxnSpPr>
        <xdr:cNvPr id="394" name="直線コネクタ 393"/>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133985</xdr:rowOff>
    </xdr:from>
    <xdr:ext cx="595630" cy="264795"/>
    <xdr:sp macro="" textlink="">
      <xdr:nvSpPr>
        <xdr:cNvPr id="395" name="テキスト ボックス 394"/>
        <xdr:cNvSpPr txBox="1"/>
      </xdr:nvSpPr>
      <xdr:spPr>
        <a:xfrm>
          <a:off x="5850890" y="1230693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65405</xdr:rowOff>
    </xdr:from>
    <xdr:to xmlns:xdr="http://schemas.openxmlformats.org/drawingml/2006/spreadsheetDrawing">
      <xdr:col>59</xdr:col>
      <xdr:colOff>50800</xdr:colOff>
      <xdr:row>70</xdr:row>
      <xdr:rowOff>65405</xdr:rowOff>
    </xdr:to>
    <xdr:cxnSp macro="">
      <xdr:nvCxnSpPr>
        <xdr:cNvPr id="396" name="直線コネクタ 395"/>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94615</xdr:rowOff>
    </xdr:from>
    <xdr:ext cx="595630" cy="264160"/>
    <xdr:sp macro="" textlink="">
      <xdr:nvSpPr>
        <xdr:cNvPr id="397" name="テキスト ボックス 396"/>
        <xdr:cNvSpPr txBox="1"/>
      </xdr:nvSpPr>
      <xdr:spPr>
        <a:xfrm>
          <a:off x="5850890" y="11924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8" name="直線コネクタ 397"/>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95630" cy="264160"/>
    <xdr:sp macro="" textlink="">
      <xdr:nvSpPr>
        <xdr:cNvPr id="399" name="テキスト ボックス 398"/>
        <xdr:cNvSpPr txBox="1"/>
      </xdr:nvSpPr>
      <xdr:spPr>
        <a:xfrm>
          <a:off x="5850890" y="11543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400" name="商工費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72390</xdr:rowOff>
    </xdr:from>
    <xdr:to xmlns:xdr="http://schemas.openxmlformats.org/drawingml/2006/spreadsheetDrawing">
      <xdr:col>54</xdr:col>
      <xdr:colOff>185420</xdr:colOff>
      <xdr:row>79</xdr:row>
      <xdr:rowOff>42545</xdr:rowOff>
    </xdr:to>
    <xdr:cxnSp macro="">
      <xdr:nvCxnSpPr>
        <xdr:cNvPr id="401" name="直線コネクタ 400"/>
        <xdr:cNvCxnSpPr/>
      </xdr:nvCxnSpPr>
      <xdr:spPr>
        <a:xfrm flipV="1">
          <a:off x="10198100" y="1207389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377825" cy="264795"/>
    <xdr:sp macro="" textlink="">
      <xdr:nvSpPr>
        <xdr:cNvPr id="402" name="商工費最小値テキスト"/>
        <xdr:cNvSpPr txBox="1"/>
      </xdr:nvSpPr>
      <xdr:spPr>
        <a:xfrm>
          <a:off x="10248900" y="13590905"/>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3" name="直線コネクタ 402"/>
        <xdr:cNvCxnSpPr/>
      </xdr:nvCxnSpPr>
      <xdr:spPr>
        <a:xfrm>
          <a:off x="10114280" y="13587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18415</xdr:rowOff>
    </xdr:from>
    <xdr:ext cx="598170" cy="264160"/>
    <xdr:sp macro="" textlink="">
      <xdr:nvSpPr>
        <xdr:cNvPr id="404" name="商工費最大値テキスト"/>
        <xdr:cNvSpPr txBox="1"/>
      </xdr:nvSpPr>
      <xdr:spPr>
        <a:xfrm>
          <a:off x="10248900" y="1184846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398,033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72390</xdr:rowOff>
    </xdr:from>
    <xdr:to xmlns:xdr="http://schemas.openxmlformats.org/drawingml/2006/spreadsheetDrawing">
      <xdr:col>55</xdr:col>
      <xdr:colOff>88900</xdr:colOff>
      <xdr:row>70</xdr:row>
      <xdr:rowOff>72390</xdr:rowOff>
    </xdr:to>
    <xdr:cxnSp macro="">
      <xdr:nvCxnSpPr>
        <xdr:cNvPr id="405" name="直線コネクタ 404"/>
        <xdr:cNvCxnSpPr/>
      </xdr:nvCxnSpPr>
      <xdr:spPr>
        <a:xfrm>
          <a:off x="10114280" y="12073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164465</xdr:rowOff>
    </xdr:from>
    <xdr:to xmlns:xdr="http://schemas.openxmlformats.org/drawingml/2006/spreadsheetDrawing">
      <xdr:col>55</xdr:col>
      <xdr:colOff>0</xdr:colOff>
      <xdr:row>78</xdr:row>
      <xdr:rowOff>171450</xdr:rowOff>
    </xdr:to>
    <xdr:cxnSp macro="">
      <xdr:nvCxnSpPr>
        <xdr:cNvPr id="406" name="直線コネクタ 405"/>
        <xdr:cNvCxnSpPr/>
      </xdr:nvCxnSpPr>
      <xdr:spPr>
        <a:xfrm>
          <a:off x="9385300" y="1353756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163195</xdr:rowOff>
    </xdr:from>
    <xdr:ext cx="534035" cy="264795"/>
    <xdr:sp macro="" textlink="">
      <xdr:nvSpPr>
        <xdr:cNvPr id="407" name="商工費平均値テキスト"/>
        <xdr:cNvSpPr txBox="1"/>
      </xdr:nvSpPr>
      <xdr:spPr>
        <a:xfrm>
          <a:off x="10248900" y="13193395"/>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140335</xdr:rowOff>
    </xdr:from>
    <xdr:to xmlns:xdr="http://schemas.openxmlformats.org/drawingml/2006/spreadsheetDrawing">
      <xdr:col>55</xdr:col>
      <xdr:colOff>50800</xdr:colOff>
      <xdr:row>78</xdr:row>
      <xdr:rowOff>68580</xdr:rowOff>
    </xdr:to>
    <xdr:sp macro="" textlink="">
      <xdr:nvSpPr>
        <xdr:cNvPr id="408" name="フローチャート: 判断 407"/>
        <xdr:cNvSpPr/>
      </xdr:nvSpPr>
      <xdr:spPr>
        <a:xfrm>
          <a:off x="10152380" y="133419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164465</xdr:rowOff>
    </xdr:from>
    <xdr:to xmlns:xdr="http://schemas.openxmlformats.org/drawingml/2006/spreadsheetDrawing">
      <xdr:col>50</xdr:col>
      <xdr:colOff>114300</xdr:colOff>
      <xdr:row>78</xdr:row>
      <xdr:rowOff>171450</xdr:rowOff>
    </xdr:to>
    <xdr:cxnSp macro="">
      <xdr:nvCxnSpPr>
        <xdr:cNvPr id="409" name="直線コネクタ 408"/>
        <xdr:cNvCxnSpPr/>
      </xdr:nvCxnSpPr>
      <xdr:spPr>
        <a:xfrm flipV="1">
          <a:off x="8521700" y="1353756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149225</xdr:rowOff>
    </xdr:from>
    <xdr:to xmlns:xdr="http://schemas.openxmlformats.org/drawingml/2006/spreadsheetDrawing">
      <xdr:col>50</xdr:col>
      <xdr:colOff>165100</xdr:colOff>
      <xdr:row>78</xdr:row>
      <xdr:rowOff>78105</xdr:rowOff>
    </xdr:to>
    <xdr:sp macro="" textlink="">
      <xdr:nvSpPr>
        <xdr:cNvPr id="410" name="フローチャート: 判断 409"/>
        <xdr:cNvSpPr/>
      </xdr:nvSpPr>
      <xdr:spPr>
        <a:xfrm>
          <a:off x="9334500" y="13350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94615</xdr:rowOff>
    </xdr:from>
    <xdr:ext cx="534670" cy="264160"/>
    <xdr:sp macro="" textlink="">
      <xdr:nvSpPr>
        <xdr:cNvPr id="411" name="テキスト ボックス 410"/>
        <xdr:cNvSpPr txBox="1"/>
      </xdr:nvSpPr>
      <xdr:spPr>
        <a:xfrm>
          <a:off x="9123045" y="1312481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171450</xdr:rowOff>
    </xdr:from>
    <xdr:to xmlns:xdr="http://schemas.openxmlformats.org/drawingml/2006/spreadsheetDrawing">
      <xdr:col>45</xdr:col>
      <xdr:colOff>177800</xdr:colOff>
      <xdr:row>79</xdr:row>
      <xdr:rowOff>3175</xdr:rowOff>
    </xdr:to>
    <xdr:cxnSp macro="">
      <xdr:nvCxnSpPr>
        <xdr:cNvPr id="412" name="直線コネクタ 411"/>
        <xdr:cNvCxnSpPr/>
      </xdr:nvCxnSpPr>
      <xdr:spPr>
        <a:xfrm flipV="1">
          <a:off x="7653020" y="1354455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161925</xdr:rowOff>
    </xdr:from>
    <xdr:to xmlns:xdr="http://schemas.openxmlformats.org/drawingml/2006/spreadsheetDrawing">
      <xdr:col>46</xdr:col>
      <xdr:colOff>38100</xdr:colOff>
      <xdr:row>78</xdr:row>
      <xdr:rowOff>90170</xdr:rowOff>
    </xdr:to>
    <xdr:sp macro="" textlink="">
      <xdr:nvSpPr>
        <xdr:cNvPr id="413" name="フローチャート: 判断 412"/>
        <xdr:cNvSpPr/>
      </xdr:nvSpPr>
      <xdr:spPr>
        <a:xfrm>
          <a:off x="8470900" y="133635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106680</xdr:rowOff>
    </xdr:from>
    <xdr:ext cx="534035" cy="265430"/>
    <xdr:sp macro="" textlink="">
      <xdr:nvSpPr>
        <xdr:cNvPr id="414" name="テキスト ボックス 413"/>
        <xdr:cNvSpPr txBox="1"/>
      </xdr:nvSpPr>
      <xdr:spPr>
        <a:xfrm>
          <a:off x="8259445" y="1313688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3175</xdr:rowOff>
    </xdr:from>
    <xdr:to xmlns:xdr="http://schemas.openxmlformats.org/drawingml/2006/spreadsheetDrawing">
      <xdr:col>41</xdr:col>
      <xdr:colOff>50800</xdr:colOff>
      <xdr:row>79</xdr:row>
      <xdr:rowOff>9525</xdr:rowOff>
    </xdr:to>
    <xdr:cxnSp macro="">
      <xdr:nvCxnSpPr>
        <xdr:cNvPr id="415" name="直線コネクタ 414"/>
        <xdr:cNvCxnSpPr/>
      </xdr:nvCxnSpPr>
      <xdr:spPr>
        <a:xfrm flipV="1">
          <a:off x="6789420" y="13547725"/>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166370</xdr:rowOff>
    </xdr:from>
    <xdr:to xmlns:xdr="http://schemas.openxmlformats.org/drawingml/2006/spreadsheetDrawing">
      <xdr:col>41</xdr:col>
      <xdr:colOff>101600</xdr:colOff>
      <xdr:row>78</xdr:row>
      <xdr:rowOff>94615</xdr:rowOff>
    </xdr:to>
    <xdr:sp macro="" textlink="">
      <xdr:nvSpPr>
        <xdr:cNvPr id="416" name="フローチャート: 判断 415"/>
        <xdr:cNvSpPr/>
      </xdr:nvSpPr>
      <xdr:spPr>
        <a:xfrm>
          <a:off x="7602220" y="13368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111760</xdr:rowOff>
    </xdr:from>
    <xdr:ext cx="534035" cy="264160"/>
    <xdr:sp macro="" textlink="">
      <xdr:nvSpPr>
        <xdr:cNvPr id="417" name="テキスト ボックス 416"/>
        <xdr:cNvSpPr txBox="1"/>
      </xdr:nvSpPr>
      <xdr:spPr>
        <a:xfrm>
          <a:off x="7395845" y="1314196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156845</xdr:rowOff>
    </xdr:from>
    <xdr:to xmlns:xdr="http://schemas.openxmlformats.org/drawingml/2006/spreadsheetDrawing">
      <xdr:col>36</xdr:col>
      <xdr:colOff>165100</xdr:colOff>
      <xdr:row>78</xdr:row>
      <xdr:rowOff>85090</xdr:rowOff>
    </xdr:to>
    <xdr:sp macro="" textlink="">
      <xdr:nvSpPr>
        <xdr:cNvPr id="418" name="フローチャート: 判断 417"/>
        <xdr:cNvSpPr/>
      </xdr:nvSpPr>
      <xdr:spPr>
        <a:xfrm>
          <a:off x="6738620" y="133584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102235</xdr:rowOff>
    </xdr:from>
    <xdr:ext cx="534670" cy="264795"/>
    <xdr:sp macro="" textlink="">
      <xdr:nvSpPr>
        <xdr:cNvPr id="419" name="テキスト ボックス 418"/>
        <xdr:cNvSpPr txBox="1"/>
      </xdr:nvSpPr>
      <xdr:spPr>
        <a:xfrm>
          <a:off x="6527165" y="131324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20" name="テキスト ボックス 419"/>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21" name="テキスト ボックス 420"/>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22" name="テキスト ボックス 421"/>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1365" cy="264795"/>
    <xdr:sp macro="" textlink="">
      <xdr:nvSpPr>
        <xdr:cNvPr id="423" name="テキスト ボックス 422"/>
        <xdr:cNvSpPr txBox="1"/>
      </xdr:nvSpPr>
      <xdr:spPr>
        <a:xfrm>
          <a:off x="74676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4" name="テキスト ボックス 423"/>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121920</xdr:rowOff>
    </xdr:from>
    <xdr:to xmlns:xdr="http://schemas.openxmlformats.org/drawingml/2006/spreadsheetDrawing">
      <xdr:col>55</xdr:col>
      <xdr:colOff>50800</xdr:colOff>
      <xdr:row>79</xdr:row>
      <xdr:rowOff>49530</xdr:rowOff>
    </xdr:to>
    <xdr:sp macro="" textlink="">
      <xdr:nvSpPr>
        <xdr:cNvPr id="425" name="楕円 424"/>
        <xdr:cNvSpPr/>
      </xdr:nvSpPr>
      <xdr:spPr>
        <a:xfrm>
          <a:off x="10152380" y="1349502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34290</xdr:rowOff>
    </xdr:from>
    <xdr:ext cx="534035" cy="264160"/>
    <xdr:sp macro="" textlink="">
      <xdr:nvSpPr>
        <xdr:cNvPr id="426" name="商工費該当値テキスト"/>
        <xdr:cNvSpPr txBox="1"/>
      </xdr:nvSpPr>
      <xdr:spPr>
        <a:xfrm>
          <a:off x="10248900" y="1340739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113030</xdr:rowOff>
    </xdr:from>
    <xdr:to xmlns:xdr="http://schemas.openxmlformats.org/drawingml/2006/spreadsheetDrawing">
      <xdr:col>50</xdr:col>
      <xdr:colOff>165100</xdr:colOff>
      <xdr:row>79</xdr:row>
      <xdr:rowOff>41910</xdr:rowOff>
    </xdr:to>
    <xdr:sp macro="" textlink="">
      <xdr:nvSpPr>
        <xdr:cNvPr id="427" name="楕円 426"/>
        <xdr:cNvSpPr/>
      </xdr:nvSpPr>
      <xdr:spPr>
        <a:xfrm>
          <a:off x="9334500" y="134861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32385</xdr:rowOff>
    </xdr:from>
    <xdr:ext cx="534670" cy="264160"/>
    <xdr:sp macro="" textlink="">
      <xdr:nvSpPr>
        <xdr:cNvPr id="428" name="テキスト ボックス 427"/>
        <xdr:cNvSpPr txBox="1"/>
      </xdr:nvSpPr>
      <xdr:spPr>
        <a:xfrm>
          <a:off x="9123045" y="135769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121920</xdr:rowOff>
    </xdr:from>
    <xdr:to xmlns:xdr="http://schemas.openxmlformats.org/drawingml/2006/spreadsheetDrawing">
      <xdr:col>46</xdr:col>
      <xdr:colOff>38100</xdr:colOff>
      <xdr:row>79</xdr:row>
      <xdr:rowOff>49530</xdr:rowOff>
    </xdr:to>
    <xdr:sp macro="" textlink="">
      <xdr:nvSpPr>
        <xdr:cNvPr id="429" name="楕円 428"/>
        <xdr:cNvSpPr/>
      </xdr:nvSpPr>
      <xdr:spPr>
        <a:xfrm>
          <a:off x="8470900" y="1349502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41275</xdr:rowOff>
    </xdr:from>
    <xdr:ext cx="534035" cy="264795"/>
    <xdr:sp macro="" textlink="">
      <xdr:nvSpPr>
        <xdr:cNvPr id="430" name="テキスト ボックス 429"/>
        <xdr:cNvSpPr txBox="1"/>
      </xdr:nvSpPr>
      <xdr:spPr>
        <a:xfrm>
          <a:off x="8259445" y="1358582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126365</xdr:rowOff>
    </xdr:from>
    <xdr:to xmlns:xdr="http://schemas.openxmlformats.org/drawingml/2006/spreadsheetDrawing">
      <xdr:col>41</xdr:col>
      <xdr:colOff>101600</xdr:colOff>
      <xdr:row>79</xdr:row>
      <xdr:rowOff>55245</xdr:rowOff>
    </xdr:to>
    <xdr:sp macro="" textlink="">
      <xdr:nvSpPr>
        <xdr:cNvPr id="431" name="楕円 430"/>
        <xdr:cNvSpPr/>
      </xdr:nvSpPr>
      <xdr:spPr>
        <a:xfrm>
          <a:off x="7602220" y="13499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46355</xdr:rowOff>
    </xdr:from>
    <xdr:ext cx="534035" cy="264795"/>
    <xdr:sp macro="" textlink="">
      <xdr:nvSpPr>
        <xdr:cNvPr id="432" name="テキスト ボックス 431"/>
        <xdr:cNvSpPr txBox="1"/>
      </xdr:nvSpPr>
      <xdr:spPr>
        <a:xfrm>
          <a:off x="7395845" y="1359090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132715</xdr:rowOff>
    </xdr:from>
    <xdr:to xmlns:xdr="http://schemas.openxmlformats.org/drawingml/2006/spreadsheetDrawing">
      <xdr:col>36</xdr:col>
      <xdr:colOff>165100</xdr:colOff>
      <xdr:row>79</xdr:row>
      <xdr:rowOff>60960</xdr:rowOff>
    </xdr:to>
    <xdr:sp macro="" textlink="">
      <xdr:nvSpPr>
        <xdr:cNvPr id="433" name="楕円 432"/>
        <xdr:cNvSpPr/>
      </xdr:nvSpPr>
      <xdr:spPr>
        <a:xfrm>
          <a:off x="6738620" y="135058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52070</xdr:rowOff>
    </xdr:from>
    <xdr:ext cx="469265" cy="264160"/>
    <xdr:sp macro="" textlink="">
      <xdr:nvSpPr>
        <xdr:cNvPr id="434" name="テキスト ボックス 433"/>
        <xdr:cNvSpPr txBox="1"/>
      </xdr:nvSpPr>
      <xdr:spPr>
        <a:xfrm>
          <a:off x="6559550" y="1359662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5" name="正方形/長方形 434"/>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6" name="正方形/長方形 435"/>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8" name="正方形/長方形 437"/>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40" name="正方形/長方形 439"/>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30505"/>
    <xdr:sp macro="" textlink="">
      <xdr:nvSpPr>
        <xdr:cNvPr id="443" name="テキスト ボックス 442"/>
        <xdr:cNvSpPr txBox="1"/>
      </xdr:nvSpPr>
      <xdr:spPr>
        <a:xfrm>
          <a:off x="639318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18744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8445"/>
    <xdr:sp macro="" textlink="">
      <xdr:nvSpPr>
        <xdr:cNvPr id="448" name="テキスト ボックス 447"/>
        <xdr:cNvSpPr txBox="1"/>
      </xdr:nvSpPr>
      <xdr:spPr>
        <a:xfrm>
          <a:off x="5850890" y="166033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50" name="テキスト ボックス 449"/>
        <xdr:cNvSpPr txBox="1"/>
      </xdr:nvSpPr>
      <xdr:spPr>
        <a:xfrm>
          <a:off x="585089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8445"/>
    <xdr:sp macro="" textlink="">
      <xdr:nvSpPr>
        <xdr:cNvPr id="452" name="テキスト ボックス 451"/>
        <xdr:cNvSpPr txBox="1"/>
      </xdr:nvSpPr>
      <xdr:spPr>
        <a:xfrm>
          <a:off x="585089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4" name="テキスト ボックス 453"/>
        <xdr:cNvSpPr txBox="1"/>
      </xdr:nvSpPr>
      <xdr:spPr>
        <a:xfrm>
          <a:off x="585089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5" name="直線コネクタ 454"/>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38735</xdr:rowOff>
    </xdr:from>
    <xdr:ext cx="685165" cy="265430"/>
    <xdr:sp macro="" textlink="">
      <xdr:nvSpPr>
        <xdr:cNvPr id="456" name="テキスト ボックス 455"/>
        <xdr:cNvSpPr txBox="1"/>
      </xdr:nvSpPr>
      <xdr:spPr>
        <a:xfrm>
          <a:off x="5760720" y="15297785"/>
          <a:ext cx="6851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7" name="直線コネクタ 456"/>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55880</xdr:rowOff>
    </xdr:from>
    <xdr:ext cx="685165" cy="264160"/>
    <xdr:sp macro="" textlink="">
      <xdr:nvSpPr>
        <xdr:cNvPr id="458" name="テキスト ボックス 457"/>
        <xdr:cNvSpPr txBox="1"/>
      </xdr:nvSpPr>
      <xdr:spPr>
        <a:xfrm>
          <a:off x="5760720" y="14972030"/>
          <a:ext cx="6851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95885</xdr:rowOff>
    </xdr:from>
    <xdr:to xmlns:xdr="http://schemas.openxmlformats.org/drawingml/2006/spreadsheetDrawing">
      <xdr:col>54</xdr:col>
      <xdr:colOff>185420</xdr:colOff>
      <xdr:row>99</xdr:row>
      <xdr:rowOff>69850</xdr:rowOff>
    </xdr:to>
    <xdr:cxnSp macro="">
      <xdr:nvCxnSpPr>
        <xdr:cNvPr id="460" name="直線コネクタ 459"/>
        <xdr:cNvCxnSpPr/>
      </xdr:nvCxnSpPr>
      <xdr:spPr>
        <a:xfrm flipV="1">
          <a:off x="10198100" y="1552638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534035" cy="259080"/>
    <xdr:sp macro="" textlink="">
      <xdr:nvSpPr>
        <xdr:cNvPr id="461" name="土木費最小値テキスト"/>
        <xdr:cNvSpPr txBox="1"/>
      </xdr:nvSpPr>
      <xdr:spPr>
        <a:xfrm>
          <a:off x="10248900" y="17047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62" name="直線コネクタ 461"/>
        <xdr:cNvCxnSpPr/>
      </xdr:nvCxnSpPr>
      <xdr:spPr>
        <a:xfrm>
          <a:off x="10114280" y="17043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41910</xdr:rowOff>
    </xdr:from>
    <xdr:ext cx="598170" cy="264795"/>
    <xdr:sp macro="" textlink="">
      <xdr:nvSpPr>
        <xdr:cNvPr id="463" name="土木費最大値テキスト"/>
        <xdr:cNvSpPr txBox="1"/>
      </xdr:nvSpPr>
      <xdr:spPr>
        <a:xfrm>
          <a:off x="10248900" y="1530096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948,056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4" name="直線コネクタ 463"/>
        <xdr:cNvCxnSpPr/>
      </xdr:nvCxnSpPr>
      <xdr:spPr>
        <a:xfrm>
          <a:off x="10114280" y="155263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43180</xdr:rowOff>
    </xdr:from>
    <xdr:to xmlns:xdr="http://schemas.openxmlformats.org/drawingml/2006/spreadsheetDrawing">
      <xdr:col>55</xdr:col>
      <xdr:colOff>0</xdr:colOff>
      <xdr:row>99</xdr:row>
      <xdr:rowOff>69850</xdr:rowOff>
    </xdr:to>
    <xdr:cxnSp macro="">
      <xdr:nvCxnSpPr>
        <xdr:cNvPr id="465" name="直線コネクタ 464"/>
        <xdr:cNvCxnSpPr/>
      </xdr:nvCxnSpPr>
      <xdr:spPr>
        <a:xfrm>
          <a:off x="9385300" y="1701673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2540</xdr:rowOff>
    </xdr:from>
    <xdr:ext cx="598170" cy="259080"/>
    <xdr:sp macro="" textlink="">
      <xdr:nvSpPr>
        <xdr:cNvPr id="466" name="土木費平均値テキスト"/>
        <xdr:cNvSpPr txBox="1"/>
      </xdr:nvSpPr>
      <xdr:spPr>
        <a:xfrm>
          <a:off x="10248900" y="1663319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151130</xdr:rowOff>
    </xdr:from>
    <xdr:to xmlns:xdr="http://schemas.openxmlformats.org/drawingml/2006/spreadsheetDrawing">
      <xdr:col>55</xdr:col>
      <xdr:colOff>50800</xdr:colOff>
      <xdr:row>98</xdr:row>
      <xdr:rowOff>81280</xdr:rowOff>
    </xdr:to>
    <xdr:sp macro="" textlink="">
      <xdr:nvSpPr>
        <xdr:cNvPr id="467" name="フローチャート: 判断 466"/>
        <xdr:cNvSpPr/>
      </xdr:nvSpPr>
      <xdr:spPr>
        <a:xfrm>
          <a:off x="10152380" y="167817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99</xdr:row>
      <xdr:rowOff>43180</xdr:rowOff>
    </xdr:from>
    <xdr:to xmlns:xdr="http://schemas.openxmlformats.org/drawingml/2006/spreadsheetDrawing">
      <xdr:col>50</xdr:col>
      <xdr:colOff>114300</xdr:colOff>
      <xdr:row>99</xdr:row>
      <xdr:rowOff>49530</xdr:rowOff>
    </xdr:to>
    <xdr:cxnSp macro="">
      <xdr:nvCxnSpPr>
        <xdr:cNvPr id="468" name="直線コネクタ 467"/>
        <xdr:cNvCxnSpPr/>
      </xdr:nvCxnSpPr>
      <xdr:spPr>
        <a:xfrm flipV="1">
          <a:off x="8521700" y="1701673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69" name="フローチャート: 判断 468"/>
        <xdr:cNvSpPr/>
      </xdr:nvSpPr>
      <xdr:spPr>
        <a:xfrm>
          <a:off x="933450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101600</xdr:rowOff>
    </xdr:from>
    <xdr:ext cx="598170" cy="259080"/>
    <xdr:sp macro="" textlink="">
      <xdr:nvSpPr>
        <xdr:cNvPr id="470" name="テキスト ボックス 469"/>
        <xdr:cNvSpPr txBox="1"/>
      </xdr:nvSpPr>
      <xdr:spPr>
        <a:xfrm>
          <a:off x="9090660" y="16560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103505</xdr:rowOff>
    </xdr:from>
    <xdr:to xmlns:xdr="http://schemas.openxmlformats.org/drawingml/2006/spreadsheetDrawing">
      <xdr:col>45</xdr:col>
      <xdr:colOff>177800</xdr:colOff>
      <xdr:row>99</xdr:row>
      <xdr:rowOff>49530</xdr:rowOff>
    </xdr:to>
    <xdr:cxnSp macro="">
      <xdr:nvCxnSpPr>
        <xdr:cNvPr id="471" name="直線コネクタ 470"/>
        <xdr:cNvCxnSpPr/>
      </xdr:nvCxnSpPr>
      <xdr:spPr>
        <a:xfrm>
          <a:off x="7653020" y="16905605"/>
          <a:ext cx="86868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143510</xdr:rowOff>
    </xdr:from>
    <xdr:to xmlns:xdr="http://schemas.openxmlformats.org/drawingml/2006/spreadsheetDrawing">
      <xdr:col>46</xdr:col>
      <xdr:colOff>38100</xdr:colOff>
      <xdr:row>98</xdr:row>
      <xdr:rowOff>73660</xdr:rowOff>
    </xdr:to>
    <xdr:sp macro="" textlink="">
      <xdr:nvSpPr>
        <xdr:cNvPr id="472" name="フローチャート: 判断 471"/>
        <xdr:cNvSpPr/>
      </xdr:nvSpPr>
      <xdr:spPr>
        <a:xfrm>
          <a:off x="8470900" y="16774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90170</xdr:rowOff>
    </xdr:from>
    <xdr:ext cx="598170" cy="259080"/>
    <xdr:sp macro="" textlink="">
      <xdr:nvSpPr>
        <xdr:cNvPr id="473" name="テキスト ボックス 472"/>
        <xdr:cNvSpPr txBox="1"/>
      </xdr:nvSpPr>
      <xdr:spPr>
        <a:xfrm>
          <a:off x="8227060" y="1654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103505</xdr:rowOff>
    </xdr:from>
    <xdr:to xmlns:xdr="http://schemas.openxmlformats.org/drawingml/2006/spreadsheetDrawing">
      <xdr:col>41</xdr:col>
      <xdr:colOff>50800</xdr:colOff>
      <xdr:row>99</xdr:row>
      <xdr:rowOff>15875</xdr:rowOff>
    </xdr:to>
    <xdr:cxnSp macro="">
      <xdr:nvCxnSpPr>
        <xdr:cNvPr id="474" name="直線コネクタ 473"/>
        <xdr:cNvCxnSpPr/>
      </xdr:nvCxnSpPr>
      <xdr:spPr>
        <a:xfrm flipV="1">
          <a:off x="6789420" y="16905605"/>
          <a:ext cx="8636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147320</xdr:rowOff>
    </xdr:from>
    <xdr:to xmlns:xdr="http://schemas.openxmlformats.org/drawingml/2006/spreadsheetDrawing">
      <xdr:col>41</xdr:col>
      <xdr:colOff>101600</xdr:colOff>
      <xdr:row>98</xdr:row>
      <xdr:rowOff>77470</xdr:rowOff>
    </xdr:to>
    <xdr:sp macro="" textlink="">
      <xdr:nvSpPr>
        <xdr:cNvPr id="475" name="フローチャート: 判断 474"/>
        <xdr:cNvSpPr/>
      </xdr:nvSpPr>
      <xdr:spPr>
        <a:xfrm>
          <a:off x="760222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93980</xdr:rowOff>
    </xdr:from>
    <xdr:ext cx="598805" cy="259080"/>
    <xdr:sp macro="" textlink="">
      <xdr:nvSpPr>
        <xdr:cNvPr id="476" name="テキスト ボックス 475"/>
        <xdr:cNvSpPr txBox="1"/>
      </xdr:nvSpPr>
      <xdr:spPr>
        <a:xfrm>
          <a:off x="7363460" y="16553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171450</xdr:rowOff>
    </xdr:from>
    <xdr:to xmlns:xdr="http://schemas.openxmlformats.org/drawingml/2006/spreadsheetDrawing">
      <xdr:col>36</xdr:col>
      <xdr:colOff>165100</xdr:colOff>
      <xdr:row>98</xdr:row>
      <xdr:rowOff>101600</xdr:rowOff>
    </xdr:to>
    <xdr:sp macro="" textlink="">
      <xdr:nvSpPr>
        <xdr:cNvPr id="477" name="フローチャート: 判断 476"/>
        <xdr:cNvSpPr/>
      </xdr:nvSpPr>
      <xdr:spPr>
        <a:xfrm>
          <a:off x="673862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118110</xdr:rowOff>
    </xdr:from>
    <xdr:ext cx="598170" cy="259080"/>
    <xdr:sp macro="" textlink="">
      <xdr:nvSpPr>
        <xdr:cNvPr id="478" name="テキスト ボックス 477"/>
        <xdr:cNvSpPr txBox="1"/>
      </xdr:nvSpPr>
      <xdr:spPr>
        <a:xfrm>
          <a:off x="6494780" y="16577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2" name="テキスト ボックス 481"/>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99</xdr:row>
      <xdr:rowOff>19050</xdr:rowOff>
    </xdr:from>
    <xdr:to xmlns:xdr="http://schemas.openxmlformats.org/drawingml/2006/spreadsheetDrawing">
      <xdr:col>55</xdr:col>
      <xdr:colOff>50800</xdr:colOff>
      <xdr:row>99</xdr:row>
      <xdr:rowOff>120650</xdr:rowOff>
    </xdr:to>
    <xdr:sp macro="" textlink="">
      <xdr:nvSpPr>
        <xdr:cNvPr id="484" name="楕円 483"/>
        <xdr:cNvSpPr/>
      </xdr:nvSpPr>
      <xdr:spPr>
        <a:xfrm>
          <a:off x="10152380" y="16992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105410</xdr:rowOff>
    </xdr:from>
    <xdr:ext cx="534035" cy="259080"/>
    <xdr:sp macro="" textlink="">
      <xdr:nvSpPr>
        <xdr:cNvPr id="485" name="土木費該当値テキスト"/>
        <xdr:cNvSpPr txBox="1"/>
      </xdr:nvSpPr>
      <xdr:spPr>
        <a:xfrm>
          <a:off x="10248900" y="16907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163830</xdr:rowOff>
    </xdr:from>
    <xdr:to xmlns:xdr="http://schemas.openxmlformats.org/drawingml/2006/spreadsheetDrawing">
      <xdr:col>50</xdr:col>
      <xdr:colOff>165100</xdr:colOff>
      <xdr:row>99</xdr:row>
      <xdr:rowOff>93980</xdr:rowOff>
    </xdr:to>
    <xdr:sp macro="" textlink="">
      <xdr:nvSpPr>
        <xdr:cNvPr id="486" name="楕円 485"/>
        <xdr:cNvSpPr/>
      </xdr:nvSpPr>
      <xdr:spPr>
        <a:xfrm>
          <a:off x="9334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85090</xdr:rowOff>
    </xdr:from>
    <xdr:ext cx="534670" cy="259080"/>
    <xdr:sp macro="" textlink="">
      <xdr:nvSpPr>
        <xdr:cNvPr id="487" name="テキスト ボックス 486"/>
        <xdr:cNvSpPr txBox="1"/>
      </xdr:nvSpPr>
      <xdr:spPr>
        <a:xfrm>
          <a:off x="9123045" y="17058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170180</xdr:rowOff>
    </xdr:from>
    <xdr:to xmlns:xdr="http://schemas.openxmlformats.org/drawingml/2006/spreadsheetDrawing">
      <xdr:col>46</xdr:col>
      <xdr:colOff>38100</xdr:colOff>
      <xdr:row>99</xdr:row>
      <xdr:rowOff>100330</xdr:rowOff>
    </xdr:to>
    <xdr:sp macro="" textlink="">
      <xdr:nvSpPr>
        <xdr:cNvPr id="488" name="楕円 487"/>
        <xdr:cNvSpPr/>
      </xdr:nvSpPr>
      <xdr:spPr>
        <a:xfrm>
          <a:off x="8470900" y="169722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91440</xdr:rowOff>
    </xdr:from>
    <xdr:ext cx="534035" cy="259080"/>
    <xdr:sp macro="" textlink="">
      <xdr:nvSpPr>
        <xdr:cNvPr id="489" name="テキスト ボックス 488"/>
        <xdr:cNvSpPr txBox="1"/>
      </xdr:nvSpPr>
      <xdr:spPr>
        <a:xfrm>
          <a:off x="8259445" y="17064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52705</xdr:rowOff>
    </xdr:from>
    <xdr:to xmlns:xdr="http://schemas.openxmlformats.org/drawingml/2006/spreadsheetDrawing">
      <xdr:col>41</xdr:col>
      <xdr:colOff>101600</xdr:colOff>
      <xdr:row>98</xdr:row>
      <xdr:rowOff>154940</xdr:rowOff>
    </xdr:to>
    <xdr:sp macro="" textlink="">
      <xdr:nvSpPr>
        <xdr:cNvPr id="490" name="楕円 489"/>
        <xdr:cNvSpPr/>
      </xdr:nvSpPr>
      <xdr:spPr>
        <a:xfrm>
          <a:off x="760222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145415</xdr:rowOff>
    </xdr:from>
    <xdr:ext cx="598805" cy="258445"/>
    <xdr:sp macro="" textlink="">
      <xdr:nvSpPr>
        <xdr:cNvPr id="491" name="テキスト ボックス 490"/>
        <xdr:cNvSpPr txBox="1"/>
      </xdr:nvSpPr>
      <xdr:spPr>
        <a:xfrm>
          <a:off x="7363460" y="169475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136525</xdr:rowOff>
    </xdr:from>
    <xdr:to xmlns:xdr="http://schemas.openxmlformats.org/drawingml/2006/spreadsheetDrawing">
      <xdr:col>36</xdr:col>
      <xdr:colOff>165100</xdr:colOff>
      <xdr:row>99</xdr:row>
      <xdr:rowOff>66675</xdr:rowOff>
    </xdr:to>
    <xdr:sp macro="" textlink="">
      <xdr:nvSpPr>
        <xdr:cNvPr id="492" name="楕円 491"/>
        <xdr:cNvSpPr/>
      </xdr:nvSpPr>
      <xdr:spPr>
        <a:xfrm>
          <a:off x="673862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57785</xdr:rowOff>
    </xdr:from>
    <xdr:ext cx="534670" cy="259080"/>
    <xdr:sp macro="" textlink="">
      <xdr:nvSpPr>
        <xdr:cNvPr id="493" name="テキスト ボックス 492"/>
        <xdr:cNvSpPr txBox="1"/>
      </xdr:nvSpPr>
      <xdr:spPr>
        <a:xfrm>
          <a:off x="6527165" y="17031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94" name="正方形/長方形 493"/>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5" name="正方形/長方形 494"/>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7" name="正方形/長方形 496"/>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9" name="正方形/長方形 498"/>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1" name="正方形/長方形 500"/>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250" cy="230505"/>
    <xdr:sp macro="" textlink="">
      <xdr:nvSpPr>
        <xdr:cNvPr id="502" name="テキスト ボックス 501"/>
        <xdr:cNvSpPr txBox="1"/>
      </xdr:nvSpPr>
      <xdr:spPr>
        <a:xfrm>
          <a:off x="1207770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3" name="直線コネクタ 502"/>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45720</xdr:rowOff>
    </xdr:from>
    <xdr:to xmlns:xdr="http://schemas.openxmlformats.org/drawingml/2006/spreadsheetDrawing">
      <xdr:col>89</xdr:col>
      <xdr:colOff>177800</xdr:colOff>
      <xdr:row>39</xdr:row>
      <xdr:rowOff>45720</xdr:rowOff>
    </xdr:to>
    <xdr:cxnSp macro="">
      <xdr:nvCxnSpPr>
        <xdr:cNvPr id="504" name="直線コネクタ 503"/>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75565</xdr:rowOff>
    </xdr:from>
    <xdr:ext cx="248285" cy="264160"/>
    <xdr:sp macro="" textlink="">
      <xdr:nvSpPr>
        <xdr:cNvPr id="505" name="テキスト ボックス 504"/>
        <xdr:cNvSpPr txBox="1"/>
      </xdr:nvSpPr>
      <xdr:spPr>
        <a:xfrm>
          <a:off x="11871960" y="6590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6985</xdr:rowOff>
    </xdr:from>
    <xdr:to xmlns:xdr="http://schemas.openxmlformats.org/drawingml/2006/spreadsheetDrawing">
      <xdr:col>89</xdr:col>
      <xdr:colOff>177800</xdr:colOff>
      <xdr:row>37</xdr:row>
      <xdr:rowOff>6985</xdr:rowOff>
    </xdr:to>
    <xdr:cxnSp macro="">
      <xdr:nvCxnSpPr>
        <xdr:cNvPr id="506" name="直線コネクタ 505"/>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36195</xdr:rowOff>
    </xdr:from>
    <xdr:ext cx="594995" cy="264160"/>
    <xdr:sp macro="" textlink="">
      <xdr:nvSpPr>
        <xdr:cNvPr id="507" name="テキスト ボックス 506"/>
        <xdr:cNvSpPr txBox="1"/>
      </xdr:nvSpPr>
      <xdr:spPr>
        <a:xfrm>
          <a:off x="11535410" y="620839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143510</xdr:rowOff>
    </xdr:from>
    <xdr:to xmlns:xdr="http://schemas.openxmlformats.org/drawingml/2006/spreadsheetDrawing">
      <xdr:col>89</xdr:col>
      <xdr:colOff>177800</xdr:colOff>
      <xdr:row>34</xdr:row>
      <xdr:rowOff>143510</xdr:rowOff>
    </xdr:to>
    <xdr:cxnSp macro="">
      <xdr:nvCxnSpPr>
        <xdr:cNvPr id="508" name="直線コネクタ 507"/>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171450</xdr:rowOff>
    </xdr:from>
    <xdr:ext cx="594995" cy="264795"/>
    <xdr:sp macro="" textlink="">
      <xdr:nvSpPr>
        <xdr:cNvPr id="509" name="テキスト ボックス 508"/>
        <xdr:cNvSpPr txBox="1"/>
      </xdr:nvSpPr>
      <xdr:spPr>
        <a:xfrm>
          <a:off x="11535410" y="58293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104140</xdr:rowOff>
    </xdr:from>
    <xdr:to xmlns:xdr="http://schemas.openxmlformats.org/drawingml/2006/spreadsheetDrawing">
      <xdr:col>89</xdr:col>
      <xdr:colOff>177800</xdr:colOff>
      <xdr:row>32</xdr:row>
      <xdr:rowOff>104140</xdr:rowOff>
    </xdr:to>
    <xdr:cxnSp macro="">
      <xdr:nvCxnSpPr>
        <xdr:cNvPr id="510" name="直線コネクタ 509"/>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133985</xdr:rowOff>
    </xdr:from>
    <xdr:ext cx="594995" cy="264795"/>
    <xdr:sp macro="" textlink="">
      <xdr:nvSpPr>
        <xdr:cNvPr id="511" name="テキスト ボックス 510"/>
        <xdr:cNvSpPr txBox="1"/>
      </xdr:nvSpPr>
      <xdr:spPr>
        <a:xfrm>
          <a:off x="11535410" y="544893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65405</xdr:rowOff>
    </xdr:from>
    <xdr:to xmlns:xdr="http://schemas.openxmlformats.org/drawingml/2006/spreadsheetDrawing">
      <xdr:col>89</xdr:col>
      <xdr:colOff>177800</xdr:colOff>
      <xdr:row>30</xdr:row>
      <xdr:rowOff>65405</xdr:rowOff>
    </xdr:to>
    <xdr:cxnSp macro="">
      <xdr:nvCxnSpPr>
        <xdr:cNvPr id="512" name="直線コネクタ 511"/>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94615</xdr:rowOff>
    </xdr:from>
    <xdr:ext cx="594995" cy="264160"/>
    <xdr:sp macro="" textlink="">
      <xdr:nvSpPr>
        <xdr:cNvPr id="513" name="テキスト ボックス 512"/>
        <xdr:cNvSpPr txBox="1"/>
      </xdr:nvSpPr>
      <xdr:spPr>
        <a:xfrm>
          <a:off x="11535410" y="506666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4" name="直線コネクタ 513"/>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55880</xdr:rowOff>
    </xdr:from>
    <xdr:ext cx="685800" cy="264160"/>
    <xdr:sp macro="" textlink="">
      <xdr:nvSpPr>
        <xdr:cNvPr id="515" name="テキスト ボックス 514"/>
        <xdr:cNvSpPr txBox="1"/>
      </xdr:nvSpPr>
      <xdr:spPr>
        <a:xfrm>
          <a:off x="11450320" y="4685030"/>
          <a:ext cx="6858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16" name="消防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99060</xdr:rowOff>
    </xdr:from>
    <xdr:to xmlns:xdr="http://schemas.openxmlformats.org/drawingml/2006/spreadsheetDrawing">
      <xdr:col>85</xdr:col>
      <xdr:colOff>126365</xdr:colOff>
      <xdr:row>39</xdr:row>
      <xdr:rowOff>32385</xdr:rowOff>
    </xdr:to>
    <xdr:cxnSp macro="">
      <xdr:nvCxnSpPr>
        <xdr:cNvPr id="517" name="直線コネクタ 516"/>
        <xdr:cNvCxnSpPr/>
      </xdr:nvCxnSpPr>
      <xdr:spPr>
        <a:xfrm flipV="1">
          <a:off x="15885795" y="524256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36195</xdr:rowOff>
    </xdr:from>
    <xdr:ext cx="469900" cy="264160"/>
    <xdr:sp macro="" textlink="">
      <xdr:nvSpPr>
        <xdr:cNvPr id="518" name="消防費最小値テキスト"/>
        <xdr:cNvSpPr txBox="1"/>
      </xdr:nvSpPr>
      <xdr:spPr>
        <a:xfrm>
          <a:off x="15938500" y="672274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32385</xdr:rowOff>
    </xdr:from>
    <xdr:to xmlns:xdr="http://schemas.openxmlformats.org/drawingml/2006/spreadsheetDrawing">
      <xdr:col>86</xdr:col>
      <xdr:colOff>25400</xdr:colOff>
      <xdr:row>39</xdr:row>
      <xdr:rowOff>32385</xdr:rowOff>
    </xdr:to>
    <xdr:cxnSp macro="">
      <xdr:nvCxnSpPr>
        <xdr:cNvPr id="519" name="直線コネクタ 518"/>
        <xdr:cNvCxnSpPr/>
      </xdr:nvCxnSpPr>
      <xdr:spPr>
        <a:xfrm>
          <a:off x="15798800" y="6718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44450</xdr:rowOff>
    </xdr:from>
    <xdr:ext cx="598805" cy="264795"/>
    <xdr:sp macro="" textlink="">
      <xdr:nvSpPr>
        <xdr:cNvPr id="520" name="消防費最大値テキスト"/>
        <xdr:cNvSpPr txBox="1"/>
      </xdr:nvSpPr>
      <xdr:spPr>
        <a:xfrm>
          <a:off x="15938500" y="501650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782,510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99060</xdr:rowOff>
    </xdr:from>
    <xdr:to xmlns:xdr="http://schemas.openxmlformats.org/drawingml/2006/spreadsheetDrawing">
      <xdr:col>86</xdr:col>
      <xdr:colOff>25400</xdr:colOff>
      <xdr:row>30</xdr:row>
      <xdr:rowOff>99060</xdr:rowOff>
    </xdr:to>
    <xdr:cxnSp macro="">
      <xdr:nvCxnSpPr>
        <xdr:cNvPr id="521" name="直線コネクタ 520"/>
        <xdr:cNvCxnSpPr/>
      </xdr:nvCxnSpPr>
      <xdr:spPr>
        <a:xfrm>
          <a:off x="15798800" y="5242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153035</xdr:rowOff>
    </xdr:from>
    <xdr:to xmlns:xdr="http://schemas.openxmlformats.org/drawingml/2006/spreadsheetDrawing">
      <xdr:col>85</xdr:col>
      <xdr:colOff>127000</xdr:colOff>
      <xdr:row>38</xdr:row>
      <xdr:rowOff>163195</xdr:rowOff>
    </xdr:to>
    <xdr:cxnSp macro="">
      <xdr:nvCxnSpPr>
        <xdr:cNvPr id="522" name="直線コネクタ 521"/>
        <xdr:cNvCxnSpPr/>
      </xdr:nvCxnSpPr>
      <xdr:spPr>
        <a:xfrm flipV="1">
          <a:off x="15069820" y="6668135"/>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88900</xdr:rowOff>
    </xdr:from>
    <xdr:ext cx="534670" cy="264160"/>
    <xdr:sp macro="" textlink="">
      <xdr:nvSpPr>
        <xdr:cNvPr id="523" name="消防費平均値テキスト"/>
        <xdr:cNvSpPr txBox="1"/>
      </xdr:nvSpPr>
      <xdr:spPr>
        <a:xfrm>
          <a:off x="15938500" y="643255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169545</xdr:rowOff>
    </xdr:to>
    <xdr:sp macro="" textlink="">
      <xdr:nvSpPr>
        <xdr:cNvPr id="524" name="フローチャート: 判断 523"/>
        <xdr:cNvSpPr/>
      </xdr:nvSpPr>
      <xdr:spPr>
        <a:xfrm>
          <a:off x="15836900" y="65811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163195</xdr:rowOff>
    </xdr:from>
    <xdr:to xmlns:xdr="http://schemas.openxmlformats.org/drawingml/2006/spreadsheetDrawing">
      <xdr:col>81</xdr:col>
      <xdr:colOff>50800</xdr:colOff>
      <xdr:row>38</xdr:row>
      <xdr:rowOff>165100</xdr:rowOff>
    </xdr:to>
    <xdr:cxnSp macro="">
      <xdr:nvCxnSpPr>
        <xdr:cNvPr id="525" name="直線コネクタ 524"/>
        <xdr:cNvCxnSpPr/>
      </xdr:nvCxnSpPr>
      <xdr:spPr>
        <a:xfrm flipV="1">
          <a:off x="14206220" y="667829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63500</xdr:rowOff>
    </xdr:from>
    <xdr:to xmlns:xdr="http://schemas.openxmlformats.org/drawingml/2006/spreadsheetDrawing">
      <xdr:col>81</xdr:col>
      <xdr:colOff>101600</xdr:colOff>
      <xdr:row>38</xdr:row>
      <xdr:rowOff>167005</xdr:rowOff>
    </xdr:to>
    <xdr:sp macro="" textlink="">
      <xdr:nvSpPr>
        <xdr:cNvPr id="526" name="フローチャート: 判断 525"/>
        <xdr:cNvSpPr/>
      </xdr:nvSpPr>
      <xdr:spPr>
        <a:xfrm>
          <a:off x="15019020" y="65786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xdr:rowOff>
    </xdr:from>
    <xdr:ext cx="534035" cy="264795"/>
    <xdr:sp macro="" textlink="">
      <xdr:nvSpPr>
        <xdr:cNvPr id="527" name="テキスト ボックス 526"/>
        <xdr:cNvSpPr txBox="1"/>
      </xdr:nvSpPr>
      <xdr:spPr>
        <a:xfrm>
          <a:off x="14812645" y="635254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162560</xdr:rowOff>
    </xdr:from>
    <xdr:to xmlns:xdr="http://schemas.openxmlformats.org/drawingml/2006/spreadsheetDrawing">
      <xdr:col>76</xdr:col>
      <xdr:colOff>114300</xdr:colOff>
      <xdr:row>38</xdr:row>
      <xdr:rowOff>165100</xdr:rowOff>
    </xdr:to>
    <xdr:cxnSp macro="">
      <xdr:nvCxnSpPr>
        <xdr:cNvPr id="528" name="直線コネクタ 527"/>
        <xdr:cNvCxnSpPr/>
      </xdr:nvCxnSpPr>
      <xdr:spPr>
        <a:xfrm>
          <a:off x="13342620" y="667766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72390</xdr:rowOff>
    </xdr:from>
    <xdr:to xmlns:xdr="http://schemas.openxmlformats.org/drawingml/2006/spreadsheetDrawing">
      <xdr:col>76</xdr:col>
      <xdr:colOff>165100</xdr:colOff>
      <xdr:row>39</xdr:row>
      <xdr:rowOff>1270</xdr:rowOff>
    </xdr:to>
    <xdr:sp macro="" textlink="">
      <xdr:nvSpPr>
        <xdr:cNvPr id="529" name="フローチャート: 判断 528"/>
        <xdr:cNvSpPr/>
      </xdr:nvSpPr>
      <xdr:spPr>
        <a:xfrm>
          <a:off x="14155420" y="65874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18415</xdr:rowOff>
    </xdr:from>
    <xdr:ext cx="534670" cy="264160"/>
    <xdr:sp macro="" textlink="">
      <xdr:nvSpPr>
        <xdr:cNvPr id="530" name="テキスト ボックス 529"/>
        <xdr:cNvSpPr txBox="1"/>
      </xdr:nvSpPr>
      <xdr:spPr>
        <a:xfrm>
          <a:off x="13943965" y="636206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162560</xdr:rowOff>
    </xdr:from>
    <xdr:to xmlns:xdr="http://schemas.openxmlformats.org/drawingml/2006/spreadsheetDrawing">
      <xdr:col>71</xdr:col>
      <xdr:colOff>177800</xdr:colOff>
      <xdr:row>38</xdr:row>
      <xdr:rowOff>167005</xdr:rowOff>
    </xdr:to>
    <xdr:cxnSp macro="">
      <xdr:nvCxnSpPr>
        <xdr:cNvPr id="531" name="直線コネクタ 530"/>
        <xdr:cNvCxnSpPr/>
      </xdr:nvCxnSpPr>
      <xdr:spPr>
        <a:xfrm flipV="1">
          <a:off x="12473940" y="667766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69215</xdr:rowOff>
    </xdr:from>
    <xdr:to xmlns:xdr="http://schemas.openxmlformats.org/drawingml/2006/spreadsheetDrawing">
      <xdr:col>72</xdr:col>
      <xdr:colOff>38100</xdr:colOff>
      <xdr:row>38</xdr:row>
      <xdr:rowOff>171450</xdr:rowOff>
    </xdr:to>
    <xdr:sp macro="" textlink="">
      <xdr:nvSpPr>
        <xdr:cNvPr id="532" name="フローチャート: 判断 531"/>
        <xdr:cNvSpPr/>
      </xdr:nvSpPr>
      <xdr:spPr>
        <a:xfrm>
          <a:off x="13291820" y="658431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14605</xdr:rowOff>
    </xdr:from>
    <xdr:ext cx="534035" cy="264160"/>
    <xdr:sp macro="" textlink="">
      <xdr:nvSpPr>
        <xdr:cNvPr id="533" name="テキスト ボックス 532"/>
        <xdr:cNvSpPr txBox="1"/>
      </xdr:nvSpPr>
      <xdr:spPr>
        <a:xfrm>
          <a:off x="13080365" y="635825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68580</xdr:rowOff>
    </xdr:from>
    <xdr:to xmlns:xdr="http://schemas.openxmlformats.org/drawingml/2006/spreadsheetDrawing">
      <xdr:col>67</xdr:col>
      <xdr:colOff>101600</xdr:colOff>
      <xdr:row>38</xdr:row>
      <xdr:rowOff>171450</xdr:rowOff>
    </xdr:to>
    <xdr:sp macro="" textlink="">
      <xdr:nvSpPr>
        <xdr:cNvPr id="534" name="フローチャート: 判断 533"/>
        <xdr:cNvSpPr/>
      </xdr:nvSpPr>
      <xdr:spPr>
        <a:xfrm>
          <a:off x="12423140" y="65836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13970</xdr:rowOff>
    </xdr:from>
    <xdr:ext cx="534035" cy="264160"/>
    <xdr:sp macro="" textlink="">
      <xdr:nvSpPr>
        <xdr:cNvPr id="535" name="テキスト ボックス 534"/>
        <xdr:cNvSpPr txBox="1"/>
      </xdr:nvSpPr>
      <xdr:spPr>
        <a:xfrm>
          <a:off x="12216765" y="635762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36" name="テキスト ボックス 535"/>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61365" cy="264795"/>
    <xdr:sp macro="" textlink="">
      <xdr:nvSpPr>
        <xdr:cNvPr id="537" name="テキスト ボックス 536"/>
        <xdr:cNvSpPr txBox="1"/>
      </xdr:nvSpPr>
      <xdr:spPr>
        <a:xfrm>
          <a:off x="148844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38" name="テキスト ボックス 537"/>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39" name="テキスト ボックス 538"/>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61365" cy="264795"/>
    <xdr:sp macro="" textlink="">
      <xdr:nvSpPr>
        <xdr:cNvPr id="540" name="テキスト ボックス 539"/>
        <xdr:cNvSpPr txBox="1"/>
      </xdr:nvSpPr>
      <xdr:spPr>
        <a:xfrm>
          <a:off x="122885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101600</xdr:rowOff>
    </xdr:from>
    <xdr:to xmlns:xdr="http://schemas.openxmlformats.org/drawingml/2006/spreadsheetDrawing">
      <xdr:col>85</xdr:col>
      <xdr:colOff>177800</xdr:colOff>
      <xdr:row>39</xdr:row>
      <xdr:rowOff>29845</xdr:rowOff>
    </xdr:to>
    <xdr:sp macro="" textlink="">
      <xdr:nvSpPr>
        <xdr:cNvPr id="541" name="楕円 540"/>
        <xdr:cNvSpPr/>
      </xdr:nvSpPr>
      <xdr:spPr>
        <a:xfrm>
          <a:off x="15836900" y="6616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43815</xdr:rowOff>
    </xdr:from>
    <xdr:ext cx="534670" cy="264795"/>
    <xdr:sp macro="" textlink="">
      <xdr:nvSpPr>
        <xdr:cNvPr id="542" name="消防費該当値テキスト"/>
        <xdr:cNvSpPr txBox="1"/>
      </xdr:nvSpPr>
      <xdr:spPr>
        <a:xfrm>
          <a:off x="15938500" y="655891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40640</xdr:rowOff>
    </xdr:to>
    <xdr:sp macro="" textlink="">
      <xdr:nvSpPr>
        <xdr:cNvPr id="543" name="楕円 542"/>
        <xdr:cNvSpPr/>
      </xdr:nvSpPr>
      <xdr:spPr>
        <a:xfrm>
          <a:off x="15019020" y="66268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31115</xdr:rowOff>
    </xdr:from>
    <xdr:ext cx="534035" cy="264160"/>
    <xdr:sp macro="" textlink="">
      <xdr:nvSpPr>
        <xdr:cNvPr id="544" name="テキスト ボックス 543"/>
        <xdr:cNvSpPr txBox="1"/>
      </xdr:nvSpPr>
      <xdr:spPr>
        <a:xfrm>
          <a:off x="14812645" y="671766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113665</xdr:rowOff>
    </xdr:from>
    <xdr:to xmlns:xdr="http://schemas.openxmlformats.org/drawingml/2006/spreadsheetDrawing">
      <xdr:col>76</xdr:col>
      <xdr:colOff>165100</xdr:colOff>
      <xdr:row>39</xdr:row>
      <xdr:rowOff>42545</xdr:rowOff>
    </xdr:to>
    <xdr:sp macro="" textlink="">
      <xdr:nvSpPr>
        <xdr:cNvPr id="545" name="楕円 544"/>
        <xdr:cNvSpPr/>
      </xdr:nvSpPr>
      <xdr:spPr>
        <a:xfrm>
          <a:off x="14155420" y="6628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33020</xdr:rowOff>
    </xdr:from>
    <xdr:ext cx="534670" cy="264160"/>
    <xdr:sp macro="" textlink="">
      <xdr:nvSpPr>
        <xdr:cNvPr id="546" name="テキスト ボックス 545"/>
        <xdr:cNvSpPr txBox="1"/>
      </xdr:nvSpPr>
      <xdr:spPr>
        <a:xfrm>
          <a:off x="13943965" y="671957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111125</xdr:rowOff>
    </xdr:from>
    <xdr:to xmlns:xdr="http://schemas.openxmlformats.org/drawingml/2006/spreadsheetDrawing">
      <xdr:col>72</xdr:col>
      <xdr:colOff>38100</xdr:colOff>
      <xdr:row>39</xdr:row>
      <xdr:rowOff>39370</xdr:rowOff>
    </xdr:to>
    <xdr:sp macro="" textlink="">
      <xdr:nvSpPr>
        <xdr:cNvPr id="547" name="楕円 546"/>
        <xdr:cNvSpPr/>
      </xdr:nvSpPr>
      <xdr:spPr>
        <a:xfrm>
          <a:off x="13291820" y="662622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30480</xdr:rowOff>
    </xdr:from>
    <xdr:ext cx="534035" cy="264795"/>
    <xdr:sp macro="" textlink="">
      <xdr:nvSpPr>
        <xdr:cNvPr id="548" name="テキスト ボックス 547"/>
        <xdr:cNvSpPr txBox="1"/>
      </xdr:nvSpPr>
      <xdr:spPr>
        <a:xfrm>
          <a:off x="13080365" y="671703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114935</xdr:rowOff>
    </xdr:from>
    <xdr:to xmlns:xdr="http://schemas.openxmlformats.org/drawingml/2006/spreadsheetDrawing">
      <xdr:col>67</xdr:col>
      <xdr:colOff>101600</xdr:colOff>
      <xdr:row>39</xdr:row>
      <xdr:rowOff>43815</xdr:rowOff>
    </xdr:to>
    <xdr:sp macro="" textlink="">
      <xdr:nvSpPr>
        <xdr:cNvPr id="549" name="楕円 548"/>
        <xdr:cNvSpPr/>
      </xdr:nvSpPr>
      <xdr:spPr>
        <a:xfrm>
          <a:off x="12423140" y="66300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34290</xdr:rowOff>
    </xdr:from>
    <xdr:ext cx="534035" cy="264160"/>
    <xdr:sp macro="" textlink="">
      <xdr:nvSpPr>
        <xdr:cNvPr id="550" name="テキスト ボックス 549"/>
        <xdr:cNvSpPr txBox="1"/>
      </xdr:nvSpPr>
      <xdr:spPr>
        <a:xfrm>
          <a:off x="12216765" y="672084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51" name="正方形/長方形 550"/>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52" name="正方形/長方形 551"/>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4" name="正方形/長方形 553"/>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56" name="正方形/長方形 555"/>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8" name="正方形/長方形 557"/>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250" cy="230505"/>
    <xdr:sp macro="" textlink="">
      <xdr:nvSpPr>
        <xdr:cNvPr id="559" name="テキスト ボックス 558"/>
        <xdr:cNvSpPr txBox="1"/>
      </xdr:nvSpPr>
      <xdr:spPr>
        <a:xfrm>
          <a:off x="1207770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60" name="直線コネクタ 559"/>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143510</xdr:rowOff>
    </xdr:from>
    <xdr:to xmlns:xdr="http://schemas.openxmlformats.org/drawingml/2006/spreadsheetDrawing">
      <xdr:col>89</xdr:col>
      <xdr:colOff>177800</xdr:colOff>
      <xdr:row>58</xdr:row>
      <xdr:rowOff>143510</xdr:rowOff>
    </xdr:to>
    <xdr:cxnSp macro="">
      <xdr:nvCxnSpPr>
        <xdr:cNvPr id="561" name="直線コネクタ 560"/>
        <xdr:cNvCxnSpPr/>
      </xdr:nvCxnSpPr>
      <xdr:spPr>
        <a:xfrm>
          <a:off x="1211580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171450</xdr:rowOff>
    </xdr:from>
    <xdr:ext cx="248285" cy="264795"/>
    <xdr:sp macro="" textlink="">
      <xdr:nvSpPr>
        <xdr:cNvPr id="562" name="テキスト ボックス 561"/>
        <xdr:cNvSpPr txBox="1"/>
      </xdr:nvSpPr>
      <xdr:spPr>
        <a:xfrm>
          <a:off x="11871960" y="994410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26035</xdr:rowOff>
    </xdr:from>
    <xdr:to xmlns:xdr="http://schemas.openxmlformats.org/drawingml/2006/spreadsheetDrawing">
      <xdr:col>89</xdr:col>
      <xdr:colOff>177800</xdr:colOff>
      <xdr:row>56</xdr:row>
      <xdr:rowOff>26035</xdr:rowOff>
    </xdr:to>
    <xdr:cxnSp macro="">
      <xdr:nvCxnSpPr>
        <xdr:cNvPr id="563" name="直線コネクタ 562"/>
        <xdr:cNvCxnSpPr/>
      </xdr:nvCxnSpPr>
      <xdr:spPr>
        <a:xfrm>
          <a:off x="1211580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55880</xdr:rowOff>
    </xdr:from>
    <xdr:ext cx="594995" cy="264160"/>
    <xdr:sp macro="" textlink="">
      <xdr:nvSpPr>
        <xdr:cNvPr id="564" name="テキスト ボックス 563"/>
        <xdr:cNvSpPr txBox="1"/>
      </xdr:nvSpPr>
      <xdr:spPr>
        <a:xfrm>
          <a:off x="11535410" y="94856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84455</xdr:rowOff>
    </xdr:from>
    <xdr:to xmlns:xdr="http://schemas.openxmlformats.org/drawingml/2006/spreadsheetDrawing">
      <xdr:col>89</xdr:col>
      <xdr:colOff>177800</xdr:colOff>
      <xdr:row>53</xdr:row>
      <xdr:rowOff>84455</xdr:rowOff>
    </xdr:to>
    <xdr:cxnSp macro="">
      <xdr:nvCxnSpPr>
        <xdr:cNvPr id="565" name="直線コネクタ 564"/>
        <xdr:cNvCxnSpPr/>
      </xdr:nvCxnSpPr>
      <xdr:spPr>
        <a:xfrm>
          <a:off x="1211580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114300</xdr:rowOff>
    </xdr:from>
    <xdr:ext cx="594995" cy="264795"/>
    <xdr:sp macro="" textlink="">
      <xdr:nvSpPr>
        <xdr:cNvPr id="566" name="テキスト ボックス 565"/>
        <xdr:cNvSpPr txBox="1"/>
      </xdr:nvSpPr>
      <xdr:spPr>
        <a:xfrm>
          <a:off x="11535410" y="90297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143510</xdr:rowOff>
    </xdr:from>
    <xdr:to xmlns:xdr="http://schemas.openxmlformats.org/drawingml/2006/spreadsheetDrawing">
      <xdr:col>89</xdr:col>
      <xdr:colOff>177800</xdr:colOff>
      <xdr:row>50</xdr:row>
      <xdr:rowOff>143510</xdr:rowOff>
    </xdr:to>
    <xdr:cxnSp macro="">
      <xdr:nvCxnSpPr>
        <xdr:cNvPr id="567" name="直線コネクタ 566"/>
        <xdr:cNvCxnSpPr/>
      </xdr:nvCxnSpPr>
      <xdr:spPr>
        <a:xfrm>
          <a:off x="1211580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171450</xdr:rowOff>
    </xdr:from>
    <xdr:ext cx="594995" cy="264795"/>
    <xdr:sp macro="" textlink="">
      <xdr:nvSpPr>
        <xdr:cNvPr id="568" name="テキスト ボックス 567"/>
        <xdr:cNvSpPr txBox="1"/>
      </xdr:nvSpPr>
      <xdr:spPr>
        <a:xfrm>
          <a:off x="11535410" y="85725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9" name="直線コネクタ 568"/>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55880</xdr:rowOff>
    </xdr:from>
    <xdr:ext cx="594995" cy="264160"/>
    <xdr:sp macro="" textlink="">
      <xdr:nvSpPr>
        <xdr:cNvPr id="570" name="テキスト ボックス 569"/>
        <xdr:cNvSpPr txBox="1"/>
      </xdr:nvSpPr>
      <xdr:spPr>
        <a:xfrm>
          <a:off x="11535410" y="8114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71" name="教育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160020</xdr:rowOff>
    </xdr:from>
    <xdr:to xmlns:xdr="http://schemas.openxmlformats.org/drawingml/2006/spreadsheetDrawing">
      <xdr:col>85</xdr:col>
      <xdr:colOff>126365</xdr:colOff>
      <xdr:row>58</xdr:row>
      <xdr:rowOff>96520</xdr:rowOff>
    </xdr:to>
    <xdr:cxnSp macro="">
      <xdr:nvCxnSpPr>
        <xdr:cNvPr id="572" name="直線コネクタ 571"/>
        <xdr:cNvCxnSpPr/>
      </xdr:nvCxnSpPr>
      <xdr:spPr>
        <a:xfrm flipV="1">
          <a:off x="15885795" y="8732520"/>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100965</xdr:rowOff>
    </xdr:from>
    <xdr:ext cx="534670" cy="264795"/>
    <xdr:sp macro="" textlink="">
      <xdr:nvSpPr>
        <xdr:cNvPr id="573" name="教育費最小値テキスト"/>
        <xdr:cNvSpPr txBox="1"/>
      </xdr:nvSpPr>
      <xdr:spPr>
        <a:xfrm>
          <a:off x="15938500" y="100450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96520</xdr:rowOff>
    </xdr:from>
    <xdr:to xmlns:xdr="http://schemas.openxmlformats.org/drawingml/2006/spreadsheetDrawing">
      <xdr:col>86</xdr:col>
      <xdr:colOff>25400</xdr:colOff>
      <xdr:row>58</xdr:row>
      <xdr:rowOff>96520</xdr:rowOff>
    </xdr:to>
    <xdr:cxnSp macro="">
      <xdr:nvCxnSpPr>
        <xdr:cNvPr id="574" name="直線コネクタ 573"/>
        <xdr:cNvCxnSpPr/>
      </xdr:nvCxnSpPr>
      <xdr:spPr>
        <a:xfrm>
          <a:off x="15798800" y="100406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104775</xdr:rowOff>
    </xdr:from>
    <xdr:ext cx="598805" cy="264795"/>
    <xdr:sp macro="" textlink="">
      <xdr:nvSpPr>
        <xdr:cNvPr id="575" name="教育費最大値テキスト"/>
        <xdr:cNvSpPr txBox="1"/>
      </xdr:nvSpPr>
      <xdr:spPr>
        <a:xfrm>
          <a:off x="15938500" y="850582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592,855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160020</xdr:rowOff>
    </xdr:from>
    <xdr:to xmlns:xdr="http://schemas.openxmlformats.org/drawingml/2006/spreadsheetDrawing">
      <xdr:col>86</xdr:col>
      <xdr:colOff>25400</xdr:colOff>
      <xdr:row>50</xdr:row>
      <xdr:rowOff>160020</xdr:rowOff>
    </xdr:to>
    <xdr:cxnSp macro="">
      <xdr:nvCxnSpPr>
        <xdr:cNvPr id="576" name="直線コネクタ 575"/>
        <xdr:cNvCxnSpPr/>
      </xdr:nvCxnSpPr>
      <xdr:spPr>
        <a:xfrm>
          <a:off x="15798800" y="8732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60960</xdr:rowOff>
    </xdr:from>
    <xdr:to xmlns:xdr="http://schemas.openxmlformats.org/drawingml/2006/spreadsheetDrawing">
      <xdr:col>85</xdr:col>
      <xdr:colOff>127000</xdr:colOff>
      <xdr:row>57</xdr:row>
      <xdr:rowOff>104775</xdr:rowOff>
    </xdr:to>
    <xdr:cxnSp macro="">
      <xdr:nvCxnSpPr>
        <xdr:cNvPr id="577" name="直線コネクタ 576"/>
        <xdr:cNvCxnSpPr/>
      </xdr:nvCxnSpPr>
      <xdr:spPr>
        <a:xfrm flipV="1">
          <a:off x="15069820" y="9833610"/>
          <a:ext cx="8178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3810</xdr:rowOff>
    </xdr:from>
    <xdr:ext cx="598805" cy="265430"/>
    <xdr:sp macro="" textlink="">
      <xdr:nvSpPr>
        <xdr:cNvPr id="578" name="教育費平均値テキスト"/>
        <xdr:cNvSpPr txBox="1"/>
      </xdr:nvSpPr>
      <xdr:spPr>
        <a:xfrm>
          <a:off x="15938500" y="9605010"/>
          <a:ext cx="59880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156210</xdr:rowOff>
    </xdr:from>
    <xdr:to xmlns:xdr="http://schemas.openxmlformats.org/drawingml/2006/spreadsheetDrawing">
      <xdr:col>85</xdr:col>
      <xdr:colOff>177800</xdr:colOff>
      <xdr:row>57</xdr:row>
      <xdr:rowOff>84455</xdr:rowOff>
    </xdr:to>
    <xdr:sp macro="" textlink="">
      <xdr:nvSpPr>
        <xdr:cNvPr id="579" name="フローチャート: 判断 578"/>
        <xdr:cNvSpPr/>
      </xdr:nvSpPr>
      <xdr:spPr>
        <a:xfrm>
          <a:off x="15836900" y="9757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104775</xdr:rowOff>
    </xdr:from>
    <xdr:to xmlns:xdr="http://schemas.openxmlformats.org/drawingml/2006/spreadsheetDrawing">
      <xdr:col>81</xdr:col>
      <xdr:colOff>50800</xdr:colOff>
      <xdr:row>57</xdr:row>
      <xdr:rowOff>104775</xdr:rowOff>
    </xdr:to>
    <xdr:cxnSp macro="">
      <xdr:nvCxnSpPr>
        <xdr:cNvPr id="580" name="直線コネクタ 579"/>
        <xdr:cNvCxnSpPr/>
      </xdr:nvCxnSpPr>
      <xdr:spPr>
        <a:xfrm flipV="1">
          <a:off x="14206220" y="987742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155575</xdr:rowOff>
    </xdr:from>
    <xdr:to xmlns:xdr="http://schemas.openxmlformats.org/drawingml/2006/spreadsheetDrawing">
      <xdr:col>81</xdr:col>
      <xdr:colOff>101600</xdr:colOff>
      <xdr:row>57</xdr:row>
      <xdr:rowOff>83820</xdr:rowOff>
    </xdr:to>
    <xdr:sp macro="" textlink="">
      <xdr:nvSpPr>
        <xdr:cNvPr id="581" name="フローチャート: 判断 580"/>
        <xdr:cNvSpPr/>
      </xdr:nvSpPr>
      <xdr:spPr>
        <a:xfrm>
          <a:off x="15019020" y="97567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100965</xdr:rowOff>
    </xdr:from>
    <xdr:ext cx="598805" cy="264795"/>
    <xdr:sp macro="" textlink="">
      <xdr:nvSpPr>
        <xdr:cNvPr id="582" name="テキスト ボックス 581"/>
        <xdr:cNvSpPr txBox="1"/>
      </xdr:nvSpPr>
      <xdr:spPr>
        <a:xfrm>
          <a:off x="14780260" y="953071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104775</xdr:rowOff>
    </xdr:from>
    <xdr:to xmlns:xdr="http://schemas.openxmlformats.org/drawingml/2006/spreadsheetDrawing">
      <xdr:col>76</xdr:col>
      <xdr:colOff>114300</xdr:colOff>
      <xdr:row>57</xdr:row>
      <xdr:rowOff>139700</xdr:rowOff>
    </xdr:to>
    <xdr:cxnSp macro="">
      <xdr:nvCxnSpPr>
        <xdr:cNvPr id="583" name="直線コネクタ 582"/>
        <xdr:cNvCxnSpPr/>
      </xdr:nvCxnSpPr>
      <xdr:spPr>
        <a:xfrm flipV="1">
          <a:off x="13342620" y="9877425"/>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137795</xdr:rowOff>
    </xdr:from>
    <xdr:to xmlns:xdr="http://schemas.openxmlformats.org/drawingml/2006/spreadsheetDrawing">
      <xdr:col>76</xdr:col>
      <xdr:colOff>165100</xdr:colOff>
      <xdr:row>57</xdr:row>
      <xdr:rowOff>66675</xdr:rowOff>
    </xdr:to>
    <xdr:sp macro="" textlink="">
      <xdr:nvSpPr>
        <xdr:cNvPr id="584" name="フローチャート: 判断 583"/>
        <xdr:cNvSpPr/>
      </xdr:nvSpPr>
      <xdr:spPr>
        <a:xfrm>
          <a:off x="14155420" y="97389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83185</xdr:rowOff>
    </xdr:from>
    <xdr:ext cx="598170" cy="264795"/>
    <xdr:sp macro="" textlink="">
      <xdr:nvSpPr>
        <xdr:cNvPr id="585" name="テキスト ボックス 584"/>
        <xdr:cNvSpPr txBox="1"/>
      </xdr:nvSpPr>
      <xdr:spPr>
        <a:xfrm>
          <a:off x="13911580" y="951293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139065</xdr:rowOff>
    </xdr:from>
    <xdr:to xmlns:xdr="http://schemas.openxmlformats.org/drawingml/2006/spreadsheetDrawing">
      <xdr:col>71</xdr:col>
      <xdr:colOff>177800</xdr:colOff>
      <xdr:row>57</xdr:row>
      <xdr:rowOff>139700</xdr:rowOff>
    </xdr:to>
    <xdr:cxnSp macro="">
      <xdr:nvCxnSpPr>
        <xdr:cNvPr id="586" name="直線コネクタ 585"/>
        <xdr:cNvCxnSpPr/>
      </xdr:nvCxnSpPr>
      <xdr:spPr>
        <a:xfrm>
          <a:off x="12473940" y="991171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149860</xdr:rowOff>
    </xdr:from>
    <xdr:to xmlns:xdr="http://schemas.openxmlformats.org/drawingml/2006/spreadsheetDrawing">
      <xdr:col>72</xdr:col>
      <xdr:colOff>38100</xdr:colOff>
      <xdr:row>57</xdr:row>
      <xdr:rowOff>78740</xdr:rowOff>
    </xdr:to>
    <xdr:sp macro="" textlink="">
      <xdr:nvSpPr>
        <xdr:cNvPr id="587" name="フローチャート: 判断 586"/>
        <xdr:cNvSpPr/>
      </xdr:nvSpPr>
      <xdr:spPr>
        <a:xfrm>
          <a:off x="13291820" y="97510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95250</xdr:rowOff>
    </xdr:from>
    <xdr:ext cx="598170" cy="265430"/>
    <xdr:sp macro="" textlink="">
      <xdr:nvSpPr>
        <xdr:cNvPr id="588" name="テキスト ボックス 587"/>
        <xdr:cNvSpPr txBox="1"/>
      </xdr:nvSpPr>
      <xdr:spPr>
        <a:xfrm>
          <a:off x="13047980" y="9525000"/>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132715</xdr:rowOff>
    </xdr:from>
    <xdr:to xmlns:xdr="http://schemas.openxmlformats.org/drawingml/2006/spreadsheetDrawing">
      <xdr:col>67</xdr:col>
      <xdr:colOff>101600</xdr:colOff>
      <xdr:row>57</xdr:row>
      <xdr:rowOff>60960</xdr:rowOff>
    </xdr:to>
    <xdr:sp macro="" textlink="">
      <xdr:nvSpPr>
        <xdr:cNvPr id="589" name="フローチャート: 判断 588"/>
        <xdr:cNvSpPr/>
      </xdr:nvSpPr>
      <xdr:spPr>
        <a:xfrm>
          <a:off x="12423140" y="9733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78105</xdr:rowOff>
    </xdr:from>
    <xdr:ext cx="598805" cy="264795"/>
    <xdr:sp macro="" textlink="">
      <xdr:nvSpPr>
        <xdr:cNvPr id="590" name="テキスト ボックス 589"/>
        <xdr:cNvSpPr txBox="1"/>
      </xdr:nvSpPr>
      <xdr:spPr>
        <a:xfrm>
          <a:off x="12184380" y="950785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91" name="テキスト ボックス 590"/>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61365" cy="264795"/>
    <xdr:sp macro="" textlink="">
      <xdr:nvSpPr>
        <xdr:cNvPr id="592" name="テキスト ボックス 591"/>
        <xdr:cNvSpPr txBox="1"/>
      </xdr:nvSpPr>
      <xdr:spPr>
        <a:xfrm>
          <a:off x="148844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3" name="テキスト ボックス 592"/>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94" name="テキスト ボックス 593"/>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61365" cy="264795"/>
    <xdr:sp macro="" textlink="">
      <xdr:nvSpPr>
        <xdr:cNvPr id="595" name="テキスト ボックス 594"/>
        <xdr:cNvSpPr txBox="1"/>
      </xdr:nvSpPr>
      <xdr:spPr>
        <a:xfrm>
          <a:off x="122885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9525</xdr:rowOff>
    </xdr:from>
    <xdr:to xmlns:xdr="http://schemas.openxmlformats.org/drawingml/2006/spreadsheetDrawing">
      <xdr:col>85</xdr:col>
      <xdr:colOff>177800</xdr:colOff>
      <xdr:row>57</xdr:row>
      <xdr:rowOff>113030</xdr:rowOff>
    </xdr:to>
    <xdr:sp macro="" textlink="">
      <xdr:nvSpPr>
        <xdr:cNvPr id="596" name="楕円 595"/>
        <xdr:cNvSpPr/>
      </xdr:nvSpPr>
      <xdr:spPr>
        <a:xfrm>
          <a:off x="15836900" y="97821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161925</xdr:rowOff>
    </xdr:from>
    <xdr:ext cx="598805" cy="264795"/>
    <xdr:sp macro="" textlink="">
      <xdr:nvSpPr>
        <xdr:cNvPr id="597" name="教育費該当値テキスト"/>
        <xdr:cNvSpPr txBox="1"/>
      </xdr:nvSpPr>
      <xdr:spPr>
        <a:xfrm>
          <a:off x="15938500" y="976312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52705</xdr:rowOff>
    </xdr:from>
    <xdr:to xmlns:xdr="http://schemas.openxmlformats.org/drawingml/2006/spreadsheetDrawing">
      <xdr:col>81</xdr:col>
      <xdr:colOff>101600</xdr:colOff>
      <xdr:row>57</xdr:row>
      <xdr:rowOff>156845</xdr:rowOff>
    </xdr:to>
    <xdr:sp macro="" textlink="">
      <xdr:nvSpPr>
        <xdr:cNvPr id="598" name="楕円 597"/>
        <xdr:cNvSpPr/>
      </xdr:nvSpPr>
      <xdr:spPr>
        <a:xfrm>
          <a:off x="15019020" y="982535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147320</xdr:rowOff>
    </xdr:from>
    <xdr:ext cx="534035" cy="264160"/>
    <xdr:sp macro="" textlink="">
      <xdr:nvSpPr>
        <xdr:cNvPr id="599" name="テキスト ボックス 598"/>
        <xdr:cNvSpPr txBox="1"/>
      </xdr:nvSpPr>
      <xdr:spPr>
        <a:xfrm>
          <a:off x="14812645" y="991997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53340</xdr:rowOff>
    </xdr:from>
    <xdr:to xmlns:xdr="http://schemas.openxmlformats.org/drawingml/2006/spreadsheetDrawing">
      <xdr:col>76</xdr:col>
      <xdr:colOff>165100</xdr:colOff>
      <xdr:row>57</xdr:row>
      <xdr:rowOff>157480</xdr:rowOff>
    </xdr:to>
    <xdr:sp macro="" textlink="">
      <xdr:nvSpPr>
        <xdr:cNvPr id="600" name="楕円 599"/>
        <xdr:cNvSpPr/>
      </xdr:nvSpPr>
      <xdr:spPr>
        <a:xfrm>
          <a:off x="14155420" y="98259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147955</xdr:rowOff>
    </xdr:from>
    <xdr:ext cx="534670" cy="264160"/>
    <xdr:sp macro="" textlink="">
      <xdr:nvSpPr>
        <xdr:cNvPr id="601" name="テキスト ボックス 600"/>
        <xdr:cNvSpPr txBox="1"/>
      </xdr:nvSpPr>
      <xdr:spPr>
        <a:xfrm>
          <a:off x="13943965" y="992060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87630</xdr:rowOff>
    </xdr:from>
    <xdr:to xmlns:xdr="http://schemas.openxmlformats.org/drawingml/2006/spreadsheetDrawing">
      <xdr:col>72</xdr:col>
      <xdr:colOff>38100</xdr:colOff>
      <xdr:row>58</xdr:row>
      <xdr:rowOff>15875</xdr:rowOff>
    </xdr:to>
    <xdr:sp macro="" textlink="">
      <xdr:nvSpPr>
        <xdr:cNvPr id="602" name="楕円 601"/>
        <xdr:cNvSpPr/>
      </xdr:nvSpPr>
      <xdr:spPr>
        <a:xfrm>
          <a:off x="13291820" y="98602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7620</xdr:rowOff>
    </xdr:from>
    <xdr:ext cx="534035" cy="264795"/>
    <xdr:sp macro="" textlink="">
      <xdr:nvSpPr>
        <xdr:cNvPr id="603" name="テキスト ボックス 602"/>
        <xdr:cNvSpPr txBox="1"/>
      </xdr:nvSpPr>
      <xdr:spPr>
        <a:xfrm>
          <a:off x="13080365" y="995172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86995</xdr:rowOff>
    </xdr:from>
    <xdr:to xmlns:xdr="http://schemas.openxmlformats.org/drawingml/2006/spreadsheetDrawing">
      <xdr:col>67</xdr:col>
      <xdr:colOff>101600</xdr:colOff>
      <xdr:row>58</xdr:row>
      <xdr:rowOff>15240</xdr:rowOff>
    </xdr:to>
    <xdr:sp macro="" textlink="">
      <xdr:nvSpPr>
        <xdr:cNvPr id="604" name="楕円 603"/>
        <xdr:cNvSpPr/>
      </xdr:nvSpPr>
      <xdr:spPr>
        <a:xfrm>
          <a:off x="12423140" y="98596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6985</xdr:rowOff>
    </xdr:from>
    <xdr:ext cx="534035" cy="264795"/>
    <xdr:sp macro="" textlink="">
      <xdr:nvSpPr>
        <xdr:cNvPr id="605" name="テキスト ボックス 604"/>
        <xdr:cNvSpPr txBox="1"/>
      </xdr:nvSpPr>
      <xdr:spPr>
        <a:xfrm>
          <a:off x="12216765" y="995108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6" name="正方形/長方形 605"/>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7" name="正方形/長方形 606"/>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09" name="正方形/長方形 608"/>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11" name="正方形/長方形 610"/>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3" name="正方形/長方形 612"/>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250" cy="230505"/>
    <xdr:sp macro="" textlink="">
      <xdr:nvSpPr>
        <xdr:cNvPr id="614" name="テキスト ボックス 613"/>
        <xdr:cNvSpPr txBox="1"/>
      </xdr:nvSpPr>
      <xdr:spPr>
        <a:xfrm>
          <a:off x="1207770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5" name="直線コネクタ 614"/>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101600</xdr:rowOff>
    </xdr:from>
    <xdr:to xmlns:xdr="http://schemas.openxmlformats.org/drawingml/2006/spreadsheetDrawing">
      <xdr:col>89</xdr:col>
      <xdr:colOff>177800</xdr:colOff>
      <xdr:row>79</xdr:row>
      <xdr:rowOff>101600</xdr:rowOff>
    </xdr:to>
    <xdr:cxnSp macro="">
      <xdr:nvCxnSpPr>
        <xdr:cNvPr id="616" name="直線コネクタ 615"/>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130810</xdr:rowOff>
    </xdr:from>
    <xdr:ext cx="248285" cy="264795"/>
    <xdr:sp macro="" textlink="">
      <xdr:nvSpPr>
        <xdr:cNvPr id="617" name="テキスト ボックス 616"/>
        <xdr:cNvSpPr txBox="1"/>
      </xdr:nvSpPr>
      <xdr:spPr>
        <a:xfrm>
          <a:off x="11871960" y="13503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117475</xdr:rowOff>
    </xdr:from>
    <xdr:to xmlns:xdr="http://schemas.openxmlformats.org/drawingml/2006/spreadsheetDrawing">
      <xdr:col>89</xdr:col>
      <xdr:colOff>177800</xdr:colOff>
      <xdr:row>77</xdr:row>
      <xdr:rowOff>117475</xdr:rowOff>
    </xdr:to>
    <xdr:cxnSp macro="">
      <xdr:nvCxnSpPr>
        <xdr:cNvPr id="618" name="直線コネクタ 617"/>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147320</xdr:rowOff>
    </xdr:from>
    <xdr:ext cx="594995" cy="264160"/>
    <xdr:sp macro="" textlink="">
      <xdr:nvSpPr>
        <xdr:cNvPr id="619" name="テキスト ボックス 618"/>
        <xdr:cNvSpPr txBox="1"/>
      </xdr:nvSpPr>
      <xdr:spPr>
        <a:xfrm>
          <a:off x="11535410" y="1317752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134620</xdr:rowOff>
    </xdr:from>
    <xdr:to xmlns:xdr="http://schemas.openxmlformats.org/drawingml/2006/spreadsheetDrawing">
      <xdr:col>89</xdr:col>
      <xdr:colOff>177800</xdr:colOff>
      <xdr:row>75</xdr:row>
      <xdr:rowOff>134620</xdr:rowOff>
    </xdr:to>
    <xdr:cxnSp macro="">
      <xdr:nvCxnSpPr>
        <xdr:cNvPr id="620" name="直線コネクタ 619"/>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163830</xdr:rowOff>
    </xdr:from>
    <xdr:ext cx="594995" cy="265430"/>
    <xdr:sp macro="" textlink="">
      <xdr:nvSpPr>
        <xdr:cNvPr id="621" name="テキスト ボックス 620"/>
        <xdr:cNvSpPr txBox="1"/>
      </xdr:nvSpPr>
      <xdr:spPr>
        <a:xfrm>
          <a:off x="11535410" y="12851130"/>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151130</xdr:rowOff>
    </xdr:from>
    <xdr:to xmlns:xdr="http://schemas.openxmlformats.org/drawingml/2006/spreadsheetDrawing">
      <xdr:col>89</xdr:col>
      <xdr:colOff>177800</xdr:colOff>
      <xdr:row>73</xdr:row>
      <xdr:rowOff>151130</xdr:rowOff>
    </xdr:to>
    <xdr:cxnSp macro="">
      <xdr:nvCxnSpPr>
        <xdr:cNvPr id="622" name="直線コネクタ 621"/>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64795"/>
    <xdr:sp macro="" textlink="">
      <xdr:nvSpPr>
        <xdr:cNvPr id="623" name="テキスト ボックス 622"/>
        <xdr:cNvSpPr txBox="1"/>
      </xdr:nvSpPr>
      <xdr:spPr>
        <a:xfrm>
          <a:off x="11535410" y="1252220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168275</xdr:rowOff>
    </xdr:from>
    <xdr:to xmlns:xdr="http://schemas.openxmlformats.org/drawingml/2006/spreadsheetDrawing">
      <xdr:col>89</xdr:col>
      <xdr:colOff>177800</xdr:colOff>
      <xdr:row>71</xdr:row>
      <xdr:rowOff>168275</xdr:rowOff>
    </xdr:to>
    <xdr:cxnSp macro="">
      <xdr:nvCxnSpPr>
        <xdr:cNvPr id="624" name="直線コネクタ 623"/>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71</xdr:row>
      <xdr:rowOff>22860</xdr:rowOff>
    </xdr:from>
    <xdr:ext cx="685800" cy="264795"/>
    <xdr:sp macro="" textlink="">
      <xdr:nvSpPr>
        <xdr:cNvPr id="625" name="テキスト ボックス 624"/>
        <xdr:cNvSpPr txBox="1"/>
      </xdr:nvSpPr>
      <xdr:spPr>
        <a:xfrm>
          <a:off x="11450320" y="12195810"/>
          <a:ext cx="6858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26" name="直線コネクタ 625"/>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38735</xdr:rowOff>
    </xdr:from>
    <xdr:ext cx="685800" cy="265430"/>
    <xdr:sp macro="" textlink="">
      <xdr:nvSpPr>
        <xdr:cNvPr id="627" name="テキスト ボックス 626"/>
        <xdr:cNvSpPr txBox="1"/>
      </xdr:nvSpPr>
      <xdr:spPr>
        <a:xfrm>
          <a:off x="11450320" y="11868785"/>
          <a:ext cx="6858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8" name="直線コネクタ 627"/>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55880</xdr:rowOff>
    </xdr:from>
    <xdr:ext cx="685800" cy="264160"/>
    <xdr:sp macro="" textlink="">
      <xdr:nvSpPr>
        <xdr:cNvPr id="629" name="テキスト ボックス 628"/>
        <xdr:cNvSpPr txBox="1"/>
      </xdr:nvSpPr>
      <xdr:spPr>
        <a:xfrm>
          <a:off x="11450320" y="11543030"/>
          <a:ext cx="6858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30" name="災害復旧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150495</xdr:rowOff>
    </xdr:from>
    <xdr:to xmlns:xdr="http://schemas.openxmlformats.org/drawingml/2006/spreadsheetDrawing">
      <xdr:col>85</xdr:col>
      <xdr:colOff>126365</xdr:colOff>
      <xdr:row>79</xdr:row>
      <xdr:rowOff>101600</xdr:rowOff>
    </xdr:to>
    <xdr:cxnSp macro="">
      <xdr:nvCxnSpPr>
        <xdr:cNvPr id="631" name="直線コネクタ 630"/>
        <xdr:cNvCxnSpPr/>
      </xdr:nvCxnSpPr>
      <xdr:spPr>
        <a:xfrm flipV="1">
          <a:off x="15885795" y="1215199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130810</xdr:rowOff>
    </xdr:from>
    <xdr:ext cx="249555" cy="264795"/>
    <xdr:sp macro="" textlink="">
      <xdr:nvSpPr>
        <xdr:cNvPr id="632" name="災害復旧費最小値テキスト"/>
        <xdr:cNvSpPr txBox="1"/>
      </xdr:nvSpPr>
      <xdr:spPr>
        <a:xfrm>
          <a:off x="15938500" y="1367536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101600</xdr:rowOff>
    </xdr:from>
    <xdr:to xmlns:xdr="http://schemas.openxmlformats.org/drawingml/2006/spreadsheetDrawing">
      <xdr:col>86</xdr:col>
      <xdr:colOff>25400</xdr:colOff>
      <xdr:row>79</xdr:row>
      <xdr:rowOff>101600</xdr:rowOff>
    </xdr:to>
    <xdr:cxnSp macro="">
      <xdr:nvCxnSpPr>
        <xdr:cNvPr id="633" name="直線コネクタ 632"/>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95885</xdr:rowOff>
    </xdr:from>
    <xdr:ext cx="690245" cy="265430"/>
    <xdr:sp macro="" textlink="">
      <xdr:nvSpPr>
        <xdr:cNvPr id="634" name="災害復旧費最大値テキスト"/>
        <xdr:cNvSpPr txBox="1"/>
      </xdr:nvSpPr>
      <xdr:spPr>
        <a:xfrm>
          <a:off x="15938500" y="11925935"/>
          <a:ext cx="6902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1,373,237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150495</xdr:rowOff>
    </xdr:from>
    <xdr:to xmlns:xdr="http://schemas.openxmlformats.org/drawingml/2006/spreadsheetDrawing">
      <xdr:col>86</xdr:col>
      <xdr:colOff>25400</xdr:colOff>
      <xdr:row>70</xdr:row>
      <xdr:rowOff>150495</xdr:rowOff>
    </xdr:to>
    <xdr:cxnSp macro="">
      <xdr:nvCxnSpPr>
        <xdr:cNvPr id="635" name="直線コネクタ 634"/>
        <xdr:cNvCxnSpPr/>
      </xdr:nvCxnSpPr>
      <xdr:spPr>
        <a:xfrm>
          <a:off x="15798800" y="12151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100330</xdr:rowOff>
    </xdr:from>
    <xdr:to xmlns:xdr="http://schemas.openxmlformats.org/drawingml/2006/spreadsheetDrawing">
      <xdr:col>85</xdr:col>
      <xdr:colOff>127000</xdr:colOff>
      <xdr:row>79</xdr:row>
      <xdr:rowOff>100965</xdr:rowOff>
    </xdr:to>
    <xdr:cxnSp macro="">
      <xdr:nvCxnSpPr>
        <xdr:cNvPr id="636" name="直線コネクタ 635"/>
        <xdr:cNvCxnSpPr/>
      </xdr:nvCxnSpPr>
      <xdr:spPr>
        <a:xfrm>
          <a:off x="15069820" y="13644880"/>
          <a:ext cx="8178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46990</xdr:rowOff>
    </xdr:from>
    <xdr:ext cx="534670" cy="264795"/>
    <xdr:sp macro="" textlink="">
      <xdr:nvSpPr>
        <xdr:cNvPr id="637" name="災害復旧費平均値テキスト"/>
        <xdr:cNvSpPr txBox="1"/>
      </xdr:nvSpPr>
      <xdr:spPr>
        <a:xfrm>
          <a:off x="15938500" y="1342009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23495</xdr:rowOff>
    </xdr:from>
    <xdr:to xmlns:xdr="http://schemas.openxmlformats.org/drawingml/2006/spreadsheetDrawing">
      <xdr:col>85</xdr:col>
      <xdr:colOff>177800</xdr:colOff>
      <xdr:row>79</xdr:row>
      <xdr:rowOff>127000</xdr:rowOff>
    </xdr:to>
    <xdr:sp macro="" textlink="">
      <xdr:nvSpPr>
        <xdr:cNvPr id="638" name="フローチャート: 判断 637"/>
        <xdr:cNvSpPr/>
      </xdr:nvSpPr>
      <xdr:spPr>
        <a:xfrm>
          <a:off x="15836900" y="135680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100330</xdr:rowOff>
    </xdr:from>
    <xdr:to xmlns:xdr="http://schemas.openxmlformats.org/drawingml/2006/spreadsheetDrawing">
      <xdr:col>81</xdr:col>
      <xdr:colOff>50800</xdr:colOff>
      <xdr:row>79</xdr:row>
      <xdr:rowOff>100965</xdr:rowOff>
    </xdr:to>
    <xdr:cxnSp macro="">
      <xdr:nvCxnSpPr>
        <xdr:cNvPr id="639" name="直線コネクタ 638"/>
        <xdr:cNvCxnSpPr/>
      </xdr:nvCxnSpPr>
      <xdr:spPr>
        <a:xfrm flipV="1">
          <a:off x="14206220" y="1364488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27940</xdr:rowOff>
    </xdr:from>
    <xdr:to xmlns:xdr="http://schemas.openxmlformats.org/drawingml/2006/spreadsheetDrawing">
      <xdr:col>81</xdr:col>
      <xdr:colOff>101600</xdr:colOff>
      <xdr:row>79</xdr:row>
      <xdr:rowOff>132080</xdr:rowOff>
    </xdr:to>
    <xdr:sp macro="" textlink="">
      <xdr:nvSpPr>
        <xdr:cNvPr id="640" name="フローチャート: 判断 639"/>
        <xdr:cNvSpPr/>
      </xdr:nvSpPr>
      <xdr:spPr>
        <a:xfrm>
          <a:off x="15019020" y="135724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148590</xdr:rowOff>
    </xdr:from>
    <xdr:ext cx="534035" cy="264160"/>
    <xdr:sp macro="" textlink="">
      <xdr:nvSpPr>
        <xdr:cNvPr id="641" name="テキスト ボックス 640"/>
        <xdr:cNvSpPr txBox="1"/>
      </xdr:nvSpPr>
      <xdr:spPr>
        <a:xfrm>
          <a:off x="14812645" y="1335024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100965</xdr:rowOff>
    </xdr:to>
    <xdr:cxnSp macro="">
      <xdr:nvCxnSpPr>
        <xdr:cNvPr id="642" name="直線コネクタ 641"/>
        <xdr:cNvCxnSpPr/>
      </xdr:nvCxnSpPr>
      <xdr:spPr>
        <a:xfrm>
          <a:off x="13342620" y="1364361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30480</xdr:rowOff>
    </xdr:from>
    <xdr:to xmlns:xdr="http://schemas.openxmlformats.org/drawingml/2006/spreadsheetDrawing">
      <xdr:col>76</xdr:col>
      <xdr:colOff>165100</xdr:colOff>
      <xdr:row>79</xdr:row>
      <xdr:rowOff>134620</xdr:rowOff>
    </xdr:to>
    <xdr:sp macro="" textlink="">
      <xdr:nvSpPr>
        <xdr:cNvPr id="643" name="フローチャート: 判断 642"/>
        <xdr:cNvSpPr/>
      </xdr:nvSpPr>
      <xdr:spPr>
        <a:xfrm>
          <a:off x="14155420" y="135750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151130</xdr:rowOff>
    </xdr:from>
    <xdr:ext cx="534670" cy="264160"/>
    <xdr:sp macro="" textlink="">
      <xdr:nvSpPr>
        <xdr:cNvPr id="644" name="テキスト ボックス 643"/>
        <xdr:cNvSpPr txBox="1"/>
      </xdr:nvSpPr>
      <xdr:spPr>
        <a:xfrm>
          <a:off x="13943965" y="1335278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67945</xdr:rowOff>
    </xdr:from>
    <xdr:to xmlns:xdr="http://schemas.openxmlformats.org/drawingml/2006/spreadsheetDrawing">
      <xdr:col>71</xdr:col>
      <xdr:colOff>177800</xdr:colOff>
      <xdr:row>79</xdr:row>
      <xdr:rowOff>99060</xdr:rowOff>
    </xdr:to>
    <xdr:cxnSp macro="">
      <xdr:nvCxnSpPr>
        <xdr:cNvPr id="645" name="直線コネクタ 644"/>
        <xdr:cNvCxnSpPr/>
      </xdr:nvCxnSpPr>
      <xdr:spPr>
        <a:xfrm>
          <a:off x="12473940" y="13612495"/>
          <a:ext cx="868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29210</xdr:rowOff>
    </xdr:from>
    <xdr:to xmlns:xdr="http://schemas.openxmlformats.org/drawingml/2006/spreadsheetDrawing">
      <xdr:col>72</xdr:col>
      <xdr:colOff>38100</xdr:colOff>
      <xdr:row>79</xdr:row>
      <xdr:rowOff>132715</xdr:rowOff>
    </xdr:to>
    <xdr:sp macro="" textlink="">
      <xdr:nvSpPr>
        <xdr:cNvPr id="646" name="フローチャート: 判断 645"/>
        <xdr:cNvSpPr/>
      </xdr:nvSpPr>
      <xdr:spPr>
        <a:xfrm>
          <a:off x="13291820" y="135737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149225</xdr:rowOff>
    </xdr:from>
    <xdr:ext cx="534035" cy="264160"/>
    <xdr:sp macro="" textlink="">
      <xdr:nvSpPr>
        <xdr:cNvPr id="647" name="テキスト ボックス 646"/>
        <xdr:cNvSpPr txBox="1"/>
      </xdr:nvSpPr>
      <xdr:spPr>
        <a:xfrm>
          <a:off x="13080365" y="1335087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33020</xdr:rowOff>
    </xdr:from>
    <xdr:to xmlns:xdr="http://schemas.openxmlformats.org/drawingml/2006/spreadsheetDrawing">
      <xdr:col>67</xdr:col>
      <xdr:colOff>101600</xdr:colOff>
      <xdr:row>79</xdr:row>
      <xdr:rowOff>137160</xdr:rowOff>
    </xdr:to>
    <xdr:sp macro="" textlink="">
      <xdr:nvSpPr>
        <xdr:cNvPr id="648" name="フローチャート: 判断 647"/>
        <xdr:cNvSpPr/>
      </xdr:nvSpPr>
      <xdr:spPr>
        <a:xfrm>
          <a:off x="12423140" y="135775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127635</xdr:rowOff>
    </xdr:from>
    <xdr:ext cx="534035" cy="264160"/>
    <xdr:sp macro="" textlink="">
      <xdr:nvSpPr>
        <xdr:cNvPr id="649" name="テキスト ボックス 648"/>
        <xdr:cNvSpPr txBox="1"/>
      </xdr:nvSpPr>
      <xdr:spPr>
        <a:xfrm>
          <a:off x="12216765" y="1367218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50" name="テキスト ボックス 649"/>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1365" cy="264795"/>
    <xdr:sp macro="" textlink="">
      <xdr:nvSpPr>
        <xdr:cNvPr id="651" name="テキスト ボックス 650"/>
        <xdr:cNvSpPr txBox="1"/>
      </xdr:nvSpPr>
      <xdr:spPr>
        <a:xfrm>
          <a:off x="148844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52" name="テキスト ボックス 651"/>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53" name="テキスト ボックス 652"/>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1365" cy="264795"/>
    <xdr:sp macro="" textlink="">
      <xdr:nvSpPr>
        <xdr:cNvPr id="654" name="テキスト ボックス 653"/>
        <xdr:cNvSpPr txBox="1"/>
      </xdr:nvSpPr>
      <xdr:spPr>
        <a:xfrm>
          <a:off x="122885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152400</xdr:rowOff>
    </xdr:to>
    <xdr:sp macro="" textlink="">
      <xdr:nvSpPr>
        <xdr:cNvPr id="655" name="楕円 654"/>
        <xdr:cNvSpPr/>
      </xdr:nvSpPr>
      <xdr:spPr>
        <a:xfrm>
          <a:off x="15836900" y="13592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79</xdr:row>
      <xdr:rowOff>1270</xdr:rowOff>
    </xdr:from>
    <xdr:ext cx="378460" cy="264795"/>
    <xdr:sp macro="" textlink="">
      <xdr:nvSpPr>
        <xdr:cNvPr id="656" name="災害復旧費該当値テキスト"/>
        <xdr:cNvSpPr txBox="1"/>
      </xdr:nvSpPr>
      <xdr:spPr>
        <a:xfrm>
          <a:off x="15938500" y="1354582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47625</xdr:rowOff>
    </xdr:from>
    <xdr:to xmlns:xdr="http://schemas.openxmlformats.org/drawingml/2006/spreadsheetDrawing">
      <xdr:col>81</xdr:col>
      <xdr:colOff>101600</xdr:colOff>
      <xdr:row>79</xdr:row>
      <xdr:rowOff>151765</xdr:rowOff>
    </xdr:to>
    <xdr:sp macro="" textlink="">
      <xdr:nvSpPr>
        <xdr:cNvPr id="657" name="楕円 656"/>
        <xdr:cNvSpPr/>
      </xdr:nvSpPr>
      <xdr:spPr>
        <a:xfrm>
          <a:off x="15019020" y="135921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143510</xdr:rowOff>
    </xdr:from>
    <xdr:ext cx="377825" cy="264795"/>
    <xdr:sp macro="" textlink="">
      <xdr:nvSpPr>
        <xdr:cNvPr id="658" name="テキスト ボックス 657"/>
        <xdr:cNvSpPr txBox="1"/>
      </xdr:nvSpPr>
      <xdr:spPr>
        <a:xfrm>
          <a:off x="14885670" y="13688060"/>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152400</xdr:rowOff>
    </xdr:to>
    <xdr:sp macro="" textlink="">
      <xdr:nvSpPr>
        <xdr:cNvPr id="659" name="楕円 658"/>
        <xdr:cNvSpPr/>
      </xdr:nvSpPr>
      <xdr:spPr>
        <a:xfrm>
          <a:off x="14155420" y="13592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143510</xdr:rowOff>
    </xdr:from>
    <xdr:ext cx="378460" cy="264795"/>
    <xdr:sp macro="" textlink="">
      <xdr:nvSpPr>
        <xdr:cNvPr id="660" name="テキスト ボックス 659"/>
        <xdr:cNvSpPr txBox="1"/>
      </xdr:nvSpPr>
      <xdr:spPr>
        <a:xfrm>
          <a:off x="14022070" y="1368806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46990</xdr:rowOff>
    </xdr:from>
    <xdr:to xmlns:xdr="http://schemas.openxmlformats.org/drawingml/2006/spreadsheetDrawing">
      <xdr:col>72</xdr:col>
      <xdr:colOff>38100</xdr:colOff>
      <xdr:row>79</xdr:row>
      <xdr:rowOff>150495</xdr:rowOff>
    </xdr:to>
    <xdr:sp macro="" textlink="">
      <xdr:nvSpPr>
        <xdr:cNvPr id="661" name="楕円 660"/>
        <xdr:cNvSpPr/>
      </xdr:nvSpPr>
      <xdr:spPr>
        <a:xfrm>
          <a:off x="13291820" y="135915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141605</xdr:rowOff>
    </xdr:from>
    <xdr:ext cx="469900" cy="265430"/>
    <xdr:sp macro="" textlink="">
      <xdr:nvSpPr>
        <xdr:cNvPr id="662" name="テキスト ボックス 661"/>
        <xdr:cNvSpPr txBox="1"/>
      </xdr:nvSpPr>
      <xdr:spPr>
        <a:xfrm>
          <a:off x="13112750" y="136861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15875</xdr:rowOff>
    </xdr:from>
    <xdr:to xmlns:xdr="http://schemas.openxmlformats.org/drawingml/2006/spreadsheetDrawing">
      <xdr:col>67</xdr:col>
      <xdr:colOff>101600</xdr:colOff>
      <xdr:row>79</xdr:row>
      <xdr:rowOff>120650</xdr:rowOff>
    </xdr:to>
    <xdr:sp macro="" textlink="">
      <xdr:nvSpPr>
        <xdr:cNvPr id="663" name="楕円 662"/>
        <xdr:cNvSpPr/>
      </xdr:nvSpPr>
      <xdr:spPr>
        <a:xfrm>
          <a:off x="12423140" y="1356042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137160</xdr:rowOff>
    </xdr:from>
    <xdr:ext cx="534035" cy="264795"/>
    <xdr:sp macro="" textlink="">
      <xdr:nvSpPr>
        <xdr:cNvPr id="664" name="テキスト ボックス 663"/>
        <xdr:cNvSpPr txBox="1"/>
      </xdr:nvSpPr>
      <xdr:spPr>
        <a:xfrm>
          <a:off x="12216765" y="133388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5" name="正方形/長方形 664"/>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6" name="正方形/長方形 665"/>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8" name="正方形/長方形 667"/>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70" name="正方形/長方形 669"/>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250" cy="230505"/>
    <xdr:sp macro="" textlink="">
      <xdr:nvSpPr>
        <xdr:cNvPr id="673" name="テキスト ボックス 672"/>
        <xdr:cNvSpPr txBox="1"/>
      </xdr:nvSpPr>
      <xdr:spPr>
        <a:xfrm>
          <a:off x="1207770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5" name="直線コネクタ 674"/>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6" name="テキスト ボックス 675"/>
        <xdr:cNvSpPr txBox="1"/>
      </xdr:nvSpPr>
      <xdr:spPr>
        <a:xfrm>
          <a:off x="1187196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7" name="直線コネクタ 676"/>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8" name="テキスト ボックス 677"/>
        <xdr:cNvSpPr txBox="1"/>
      </xdr:nvSpPr>
      <xdr:spPr>
        <a:xfrm>
          <a:off x="1153541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0" name="テキスト ボックス 679"/>
        <xdr:cNvSpPr txBox="1"/>
      </xdr:nvSpPr>
      <xdr:spPr>
        <a:xfrm>
          <a:off x="1153541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1" name="直線コネクタ 680"/>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2" name="テキスト ボックス 681"/>
        <xdr:cNvSpPr txBox="1"/>
      </xdr:nvSpPr>
      <xdr:spPr>
        <a:xfrm>
          <a:off x="1153541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83" name="直線コネクタ 682"/>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94615</xdr:rowOff>
    </xdr:from>
    <xdr:ext cx="594995" cy="264160"/>
    <xdr:sp macro="" textlink="">
      <xdr:nvSpPr>
        <xdr:cNvPr id="684" name="テキスト ボックス 683"/>
        <xdr:cNvSpPr txBox="1"/>
      </xdr:nvSpPr>
      <xdr:spPr>
        <a:xfrm>
          <a:off x="11535410" y="15353665"/>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5" name="直線コネクタ 684"/>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55880</xdr:rowOff>
    </xdr:from>
    <xdr:ext cx="685800" cy="264160"/>
    <xdr:sp macro="" textlink="">
      <xdr:nvSpPr>
        <xdr:cNvPr id="686" name="テキスト ボックス 685"/>
        <xdr:cNvSpPr txBox="1"/>
      </xdr:nvSpPr>
      <xdr:spPr>
        <a:xfrm>
          <a:off x="11450320" y="14972030"/>
          <a:ext cx="6858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7"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12700</xdr:rowOff>
    </xdr:from>
    <xdr:to xmlns:xdr="http://schemas.openxmlformats.org/drawingml/2006/spreadsheetDrawing">
      <xdr:col>85</xdr:col>
      <xdr:colOff>126365</xdr:colOff>
      <xdr:row>99</xdr:row>
      <xdr:rowOff>44450</xdr:rowOff>
    </xdr:to>
    <xdr:cxnSp macro="">
      <xdr:nvCxnSpPr>
        <xdr:cNvPr id="688" name="直線コネクタ 687"/>
        <xdr:cNvCxnSpPr/>
      </xdr:nvCxnSpPr>
      <xdr:spPr>
        <a:xfrm flipV="1">
          <a:off x="15885795" y="15614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89" name="公債費最小値テキスト"/>
        <xdr:cNvSpPr txBox="1"/>
      </xdr:nvSpPr>
      <xdr:spPr>
        <a:xfrm>
          <a:off x="159385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90" name="直線コネクタ 689"/>
        <xdr:cNvCxnSpPr/>
      </xdr:nvCxnSpPr>
      <xdr:spPr>
        <a:xfrm>
          <a:off x="15798800" y="17018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133985</xdr:rowOff>
    </xdr:from>
    <xdr:ext cx="598805" cy="263525"/>
    <xdr:sp macro="" textlink="">
      <xdr:nvSpPr>
        <xdr:cNvPr id="691" name="公債費最大値テキスト"/>
        <xdr:cNvSpPr txBox="1"/>
      </xdr:nvSpPr>
      <xdr:spPr>
        <a:xfrm>
          <a:off x="15938500" y="15393035"/>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736,823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12700</xdr:rowOff>
    </xdr:from>
    <xdr:to xmlns:xdr="http://schemas.openxmlformats.org/drawingml/2006/spreadsheetDrawing">
      <xdr:col>86</xdr:col>
      <xdr:colOff>25400</xdr:colOff>
      <xdr:row>91</xdr:row>
      <xdr:rowOff>12700</xdr:rowOff>
    </xdr:to>
    <xdr:cxnSp macro="">
      <xdr:nvCxnSpPr>
        <xdr:cNvPr id="692" name="直線コネクタ 691"/>
        <xdr:cNvCxnSpPr/>
      </xdr:nvCxnSpPr>
      <xdr:spPr>
        <a:xfrm>
          <a:off x="15798800" y="15614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170815</xdr:rowOff>
    </xdr:from>
    <xdr:to xmlns:xdr="http://schemas.openxmlformats.org/drawingml/2006/spreadsheetDrawing">
      <xdr:col>85</xdr:col>
      <xdr:colOff>127000</xdr:colOff>
      <xdr:row>98</xdr:row>
      <xdr:rowOff>6985</xdr:rowOff>
    </xdr:to>
    <xdr:cxnSp macro="">
      <xdr:nvCxnSpPr>
        <xdr:cNvPr id="693" name="直線コネクタ 692"/>
        <xdr:cNvCxnSpPr/>
      </xdr:nvCxnSpPr>
      <xdr:spPr>
        <a:xfrm flipV="1">
          <a:off x="15069820" y="1680146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81915</xdr:rowOff>
    </xdr:from>
    <xdr:ext cx="598805" cy="259080"/>
    <xdr:sp macro="" textlink="">
      <xdr:nvSpPr>
        <xdr:cNvPr id="694" name="公債費平均値テキスト"/>
        <xdr:cNvSpPr txBox="1"/>
      </xdr:nvSpPr>
      <xdr:spPr>
        <a:xfrm>
          <a:off x="15938500" y="16541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59055</xdr:rowOff>
    </xdr:from>
    <xdr:to xmlns:xdr="http://schemas.openxmlformats.org/drawingml/2006/spreadsheetDrawing">
      <xdr:col>85</xdr:col>
      <xdr:colOff>177800</xdr:colOff>
      <xdr:row>97</xdr:row>
      <xdr:rowOff>160655</xdr:rowOff>
    </xdr:to>
    <xdr:sp macro="" textlink="">
      <xdr:nvSpPr>
        <xdr:cNvPr id="695" name="フローチャート: 判断 694"/>
        <xdr:cNvSpPr/>
      </xdr:nvSpPr>
      <xdr:spPr>
        <a:xfrm>
          <a:off x="158369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6985</xdr:rowOff>
    </xdr:from>
    <xdr:to xmlns:xdr="http://schemas.openxmlformats.org/drawingml/2006/spreadsheetDrawing">
      <xdr:col>81</xdr:col>
      <xdr:colOff>50800</xdr:colOff>
      <xdr:row>98</xdr:row>
      <xdr:rowOff>6985</xdr:rowOff>
    </xdr:to>
    <xdr:cxnSp macro="">
      <xdr:nvCxnSpPr>
        <xdr:cNvPr id="696" name="直線コネクタ 695"/>
        <xdr:cNvCxnSpPr/>
      </xdr:nvCxnSpPr>
      <xdr:spPr>
        <a:xfrm>
          <a:off x="14206220" y="1680908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63500</xdr:rowOff>
    </xdr:from>
    <xdr:to xmlns:xdr="http://schemas.openxmlformats.org/drawingml/2006/spreadsheetDrawing">
      <xdr:col>81</xdr:col>
      <xdr:colOff>101600</xdr:colOff>
      <xdr:row>97</xdr:row>
      <xdr:rowOff>164465</xdr:rowOff>
    </xdr:to>
    <xdr:sp macro="" textlink="">
      <xdr:nvSpPr>
        <xdr:cNvPr id="697" name="フローチャート: 判断 696"/>
        <xdr:cNvSpPr/>
      </xdr:nvSpPr>
      <xdr:spPr>
        <a:xfrm>
          <a:off x="1501902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9525</xdr:rowOff>
    </xdr:from>
    <xdr:ext cx="598805" cy="258445"/>
    <xdr:sp macro="" textlink="">
      <xdr:nvSpPr>
        <xdr:cNvPr id="698" name="テキスト ボックス 697"/>
        <xdr:cNvSpPr txBox="1"/>
      </xdr:nvSpPr>
      <xdr:spPr>
        <a:xfrm>
          <a:off x="14780260" y="16468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6985</xdr:rowOff>
    </xdr:from>
    <xdr:to xmlns:xdr="http://schemas.openxmlformats.org/drawingml/2006/spreadsheetDrawing">
      <xdr:col>76</xdr:col>
      <xdr:colOff>114300</xdr:colOff>
      <xdr:row>98</xdr:row>
      <xdr:rowOff>29845</xdr:rowOff>
    </xdr:to>
    <xdr:cxnSp macro="">
      <xdr:nvCxnSpPr>
        <xdr:cNvPr id="699" name="直線コネクタ 698"/>
        <xdr:cNvCxnSpPr/>
      </xdr:nvCxnSpPr>
      <xdr:spPr>
        <a:xfrm flipV="1">
          <a:off x="13342620" y="1680908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53975</xdr:rowOff>
    </xdr:from>
    <xdr:to xmlns:xdr="http://schemas.openxmlformats.org/drawingml/2006/spreadsheetDrawing">
      <xdr:col>76</xdr:col>
      <xdr:colOff>165100</xdr:colOff>
      <xdr:row>97</xdr:row>
      <xdr:rowOff>155575</xdr:rowOff>
    </xdr:to>
    <xdr:sp macro="" textlink="">
      <xdr:nvSpPr>
        <xdr:cNvPr id="700" name="フローチャート: 判断 699"/>
        <xdr:cNvSpPr/>
      </xdr:nvSpPr>
      <xdr:spPr>
        <a:xfrm>
          <a:off x="14155420" y="1668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635</xdr:rowOff>
    </xdr:from>
    <xdr:ext cx="598170" cy="259080"/>
    <xdr:sp macro="" textlink="">
      <xdr:nvSpPr>
        <xdr:cNvPr id="701" name="テキスト ボックス 700"/>
        <xdr:cNvSpPr txBox="1"/>
      </xdr:nvSpPr>
      <xdr:spPr>
        <a:xfrm>
          <a:off x="13911580" y="16459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63500</xdr:rowOff>
    </xdr:from>
    <xdr:to xmlns:xdr="http://schemas.openxmlformats.org/drawingml/2006/spreadsheetDrawing">
      <xdr:col>71</xdr:col>
      <xdr:colOff>177800</xdr:colOff>
      <xdr:row>98</xdr:row>
      <xdr:rowOff>29845</xdr:rowOff>
    </xdr:to>
    <xdr:cxnSp macro="">
      <xdr:nvCxnSpPr>
        <xdr:cNvPr id="702" name="直線コネクタ 701"/>
        <xdr:cNvCxnSpPr/>
      </xdr:nvCxnSpPr>
      <xdr:spPr>
        <a:xfrm>
          <a:off x="12473940" y="16522700"/>
          <a:ext cx="868680" cy="309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57785</xdr:rowOff>
    </xdr:from>
    <xdr:to xmlns:xdr="http://schemas.openxmlformats.org/drawingml/2006/spreadsheetDrawing">
      <xdr:col>72</xdr:col>
      <xdr:colOff>38100</xdr:colOff>
      <xdr:row>97</xdr:row>
      <xdr:rowOff>159385</xdr:rowOff>
    </xdr:to>
    <xdr:sp macro="" textlink="">
      <xdr:nvSpPr>
        <xdr:cNvPr id="703" name="フローチャート: 判断 702"/>
        <xdr:cNvSpPr/>
      </xdr:nvSpPr>
      <xdr:spPr>
        <a:xfrm>
          <a:off x="13291820" y="166884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4445</xdr:rowOff>
    </xdr:from>
    <xdr:ext cx="598170" cy="259080"/>
    <xdr:sp macro="" textlink="">
      <xdr:nvSpPr>
        <xdr:cNvPr id="704" name="テキスト ボックス 703"/>
        <xdr:cNvSpPr txBox="1"/>
      </xdr:nvSpPr>
      <xdr:spPr>
        <a:xfrm>
          <a:off x="13047980" y="1646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57785</xdr:rowOff>
    </xdr:from>
    <xdr:to xmlns:xdr="http://schemas.openxmlformats.org/drawingml/2006/spreadsheetDrawing">
      <xdr:col>67</xdr:col>
      <xdr:colOff>101600</xdr:colOff>
      <xdr:row>97</xdr:row>
      <xdr:rowOff>159385</xdr:rowOff>
    </xdr:to>
    <xdr:sp macro="" textlink="">
      <xdr:nvSpPr>
        <xdr:cNvPr id="705" name="フローチャート: 判断 704"/>
        <xdr:cNvSpPr/>
      </xdr:nvSpPr>
      <xdr:spPr>
        <a:xfrm>
          <a:off x="1242314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150495</xdr:rowOff>
    </xdr:from>
    <xdr:ext cx="598805" cy="259080"/>
    <xdr:sp macro="" textlink="">
      <xdr:nvSpPr>
        <xdr:cNvPr id="706" name="テキスト ボックス 705"/>
        <xdr:cNvSpPr txBox="1"/>
      </xdr:nvSpPr>
      <xdr:spPr>
        <a:xfrm>
          <a:off x="12184380" y="16781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8" name="テキスト ボックス 707"/>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0" name="テキスト ボックス 709"/>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1" name="テキスト ボックス 710"/>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120650</xdr:rowOff>
    </xdr:from>
    <xdr:to xmlns:xdr="http://schemas.openxmlformats.org/drawingml/2006/spreadsheetDrawing">
      <xdr:col>85</xdr:col>
      <xdr:colOff>177800</xdr:colOff>
      <xdr:row>98</xdr:row>
      <xdr:rowOff>50165</xdr:rowOff>
    </xdr:to>
    <xdr:sp macro="" textlink="">
      <xdr:nvSpPr>
        <xdr:cNvPr id="712" name="楕円 711"/>
        <xdr:cNvSpPr/>
      </xdr:nvSpPr>
      <xdr:spPr>
        <a:xfrm>
          <a:off x="158369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98425</xdr:rowOff>
    </xdr:from>
    <xdr:ext cx="598805" cy="258445"/>
    <xdr:sp macro="" textlink="">
      <xdr:nvSpPr>
        <xdr:cNvPr id="713" name="公債費該当値テキスト"/>
        <xdr:cNvSpPr txBox="1"/>
      </xdr:nvSpPr>
      <xdr:spPr>
        <a:xfrm>
          <a:off x="15938500" y="167290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127635</xdr:rowOff>
    </xdr:from>
    <xdr:to xmlns:xdr="http://schemas.openxmlformats.org/drawingml/2006/spreadsheetDrawing">
      <xdr:col>81</xdr:col>
      <xdr:colOff>101600</xdr:colOff>
      <xdr:row>98</xdr:row>
      <xdr:rowOff>57785</xdr:rowOff>
    </xdr:to>
    <xdr:sp macro="" textlink="">
      <xdr:nvSpPr>
        <xdr:cNvPr id="714" name="楕円 713"/>
        <xdr:cNvSpPr/>
      </xdr:nvSpPr>
      <xdr:spPr>
        <a:xfrm>
          <a:off x="1501902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48895</xdr:rowOff>
    </xdr:from>
    <xdr:ext cx="598805" cy="259080"/>
    <xdr:sp macro="" textlink="">
      <xdr:nvSpPr>
        <xdr:cNvPr id="715" name="テキスト ボックス 714"/>
        <xdr:cNvSpPr txBox="1"/>
      </xdr:nvSpPr>
      <xdr:spPr>
        <a:xfrm>
          <a:off x="14780260" y="16850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127635</xdr:rowOff>
    </xdr:from>
    <xdr:to xmlns:xdr="http://schemas.openxmlformats.org/drawingml/2006/spreadsheetDrawing">
      <xdr:col>76</xdr:col>
      <xdr:colOff>165100</xdr:colOff>
      <xdr:row>98</xdr:row>
      <xdr:rowOff>57785</xdr:rowOff>
    </xdr:to>
    <xdr:sp macro="" textlink="">
      <xdr:nvSpPr>
        <xdr:cNvPr id="716" name="楕円 715"/>
        <xdr:cNvSpPr/>
      </xdr:nvSpPr>
      <xdr:spPr>
        <a:xfrm>
          <a:off x="1415542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48895</xdr:rowOff>
    </xdr:from>
    <xdr:ext cx="598170" cy="259080"/>
    <xdr:sp macro="" textlink="">
      <xdr:nvSpPr>
        <xdr:cNvPr id="717" name="テキスト ボックス 716"/>
        <xdr:cNvSpPr txBox="1"/>
      </xdr:nvSpPr>
      <xdr:spPr>
        <a:xfrm>
          <a:off x="13911580" y="16850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150495</xdr:rowOff>
    </xdr:from>
    <xdr:to xmlns:xdr="http://schemas.openxmlformats.org/drawingml/2006/spreadsheetDrawing">
      <xdr:col>72</xdr:col>
      <xdr:colOff>38100</xdr:colOff>
      <xdr:row>98</xdr:row>
      <xdr:rowOff>80645</xdr:rowOff>
    </xdr:to>
    <xdr:sp macro="" textlink="">
      <xdr:nvSpPr>
        <xdr:cNvPr id="718" name="楕円 717"/>
        <xdr:cNvSpPr/>
      </xdr:nvSpPr>
      <xdr:spPr>
        <a:xfrm>
          <a:off x="13291820" y="167811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71755</xdr:rowOff>
    </xdr:from>
    <xdr:ext cx="534035" cy="259080"/>
    <xdr:sp macro="" textlink="">
      <xdr:nvSpPr>
        <xdr:cNvPr id="719" name="テキスト ボックス 718"/>
        <xdr:cNvSpPr txBox="1"/>
      </xdr:nvSpPr>
      <xdr:spPr>
        <a:xfrm>
          <a:off x="13080365" y="16873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12700</xdr:rowOff>
    </xdr:from>
    <xdr:to xmlns:xdr="http://schemas.openxmlformats.org/drawingml/2006/spreadsheetDrawing">
      <xdr:col>67</xdr:col>
      <xdr:colOff>101600</xdr:colOff>
      <xdr:row>96</xdr:row>
      <xdr:rowOff>114300</xdr:rowOff>
    </xdr:to>
    <xdr:sp macro="" textlink="">
      <xdr:nvSpPr>
        <xdr:cNvPr id="720" name="楕円 719"/>
        <xdr:cNvSpPr/>
      </xdr:nvSpPr>
      <xdr:spPr>
        <a:xfrm>
          <a:off x="1242314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130810</xdr:rowOff>
    </xdr:from>
    <xdr:ext cx="598805" cy="259080"/>
    <xdr:sp macro="" textlink="">
      <xdr:nvSpPr>
        <xdr:cNvPr id="721" name="テキスト ボックス 720"/>
        <xdr:cNvSpPr txBox="1"/>
      </xdr:nvSpPr>
      <xdr:spPr>
        <a:xfrm>
          <a:off x="12184380" y="162471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22" name="正方形/長方形 721"/>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23" name="正方形/長方形 722"/>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25" name="正方形/長方形 724"/>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7" name="正方形/長方形 726"/>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9" name="正方形/長方形 728"/>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30505"/>
    <xdr:sp macro="" textlink="">
      <xdr:nvSpPr>
        <xdr:cNvPr id="730" name="テキスト ボックス 729"/>
        <xdr:cNvSpPr txBox="1"/>
      </xdr:nvSpPr>
      <xdr:spPr>
        <a:xfrm>
          <a:off x="1776730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31" name="直線コネクタ 730"/>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143510</xdr:rowOff>
    </xdr:from>
    <xdr:to xmlns:xdr="http://schemas.openxmlformats.org/drawingml/2006/spreadsheetDrawing">
      <xdr:col>120</xdr:col>
      <xdr:colOff>114300</xdr:colOff>
      <xdr:row>38</xdr:row>
      <xdr:rowOff>143510</xdr:rowOff>
    </xdr:to>
    <xdr:cxnSp macro="">
      <xdr:nvCxnSpPr>
        <xdr:cNvPr id="732" name="直線コネクタ 731"/>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171450</xdr:rowOff>
    </xdr:from>
    <xdr:ext cx="248920" cy="264795"/>
    <xdr:sp macro="" textlink="">
      <xdr:nvSpPr>
        <xdr:cNvPr id="733" name="テキスト ボックス 732"/>
        <xdr:cNvSpPr txBox="1"/>
      </xdr:nvSpPr>
      <xdr:spPr>
        <a:xfrm>
          <a:off x="17561560" y="6515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26035</xdr:rowOff>
    </xdr:from>
    <xdr:to xmlns:xdr="http://schemas.openxmlformats.org/drawingml/2006/spreadsheetDrawing">
      <xdr:col>120</xdr:col>
      <xdr:colOff>114300</xdr:colOff>
      <xdr:row>36</xdr:row>
      <xdr:rowOff>26035</xdr:rowOff>
    </xdr:to>
    <xdr:cxnSp macro="">
      <xdr:nvCxnSpPr>
        <xdr:cNvPr id="734" name="直線コネクタ 733"/>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55880</xdr:rowOff>
    </xdr:from>
    <xdr:ext cx="531495" cy="264160"/>
    <xdr:sp macro="" textlink="">
      <xdr:nvSpPr>
        <xdr:cNvPr id="735" name="テキスト ボックス 734"/>
        <xdr:cNvSpPr txBox="1"/>
      </xdr:nvSpPr>
      <xdr:spPr>
        <a:xfrm>
          <a:off x="17284065" y="60566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84455</xdr:rowOff>
    </xdr:from>
    <xdr:to xmlns:xdr="http://schemas.openxmlformats.org/drawingml/2006/spreadsheetDrawing">
      <xdr:col>120</xdr:col>
      <xdr:colOff>114300</xdr:colOff>
      <xdr:row>33</xdr:row>
      <xdr:rowOff>84455</xdr:rowOff>
    </xdr:to>
    <xdr:cxnSp macro="">
      <xdr:nvCxnSpPr>
        <xdr:cNvPr id="736" name="直線コネクタ 735"/>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114300</xdr:rowOff>
    </xdr:from>
    <xdr:ext cx="531495" cy="264795"/>
    <xdr:sp macro="" textlink="">
      <xdr:nvSpPr>
        <xdr:cNvPr id="737" name="テキスト ボックス 736"/>
        <xdr:cNvSpPr txBox="1"/>
      </xdr:nvSpPr>
      <xdr:spPr>
        <a:xfrm>
          <a:off x="17284065" y="5600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143510</xdr:rowOff>
    </xdr:from>
    <xdr:to xmlns:xdr="http://schemas.openxmlformats.org/drawingml/2006/spreadsheetDrawing">
      <xdr:col>120</xdr:col>
      <xdr:colOff>114300</xdr:colOff>
      <xdr:row>30</xdr:row>
      <xdr:rowOff>143510</xdr:rowOff>
    </xdr:to>
    <xdr:cxnSp macro="">
      <xdr:nvCxnSpPr>
        <xdr:cNvPr id="738" name="直線コネクタ 737"/>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171450</xdr:rowOff>
    </xdr:from>
    <xdr:ext cx="531495" cy="264795"/>
    <xdr:sp macro="" textlink="">
      <xdr:nvSpPr>
        <xdr:cNvPr id="739" name="テキスト ボックス 738"/>
        <xdr:cNvSpPr txBox="1"/>
      </xdr:nvSpPr>
      <xdr:spPr>
        <a:xfrm>
          <a:off x="17284065" y="5143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40" name="直線コネクタ 739"/>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64160"/>
    <xdr:sp macro="" textlink="">
      <xdr:nvSpPr>
        <xdr:cNvPr id="741" name="テキスト ボックス 740"/>
        <xdr:cNvSpPr txBox="1"/>
      </xdr:nvSpPr>
      <xdr:spPr>
        <a:xfrm>
          <a:off x="17284065" y="4685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42" name="諸支出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7620</xdr:rowOff>
    </xdr:from>
    <xdr:to xmlns:xdr="http://schemas.openxmlformats.org/drawingml/2006/spreadsheetDrawing">
      <xdr:col>116</xdr:col>
      <xdr:colOff>62865</xdr:colOff>
      <xdr:row>38</xdr:row>
      <xdr:rowOff>143510</xdr:rowOff>
    </xdr:to>
    <xdr:cxnSp macro="">
      <xdr:nvCxnSpPr>
        <xdr:cNvPr id="743" name="直線コネクタ 742"/>
        <xdr:cNvCxnSpPr/>
      </xdr:nvCxnSpPr>
      <xdr:spPr>
        <a:xfrm flipV="1">
          <a:off x="21570315" y="549402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65430"/>
    <xdr:sp macro="" textlink="">
      <xdr:nvSpPr>
        <xdr:cNvPr id="744" name="諸支出金最小値テキスト"/>
        <xdr:cNvSpPr txBox="1"/>
      </xdr:nvSpPr>
      <xdr:spPr>
        <a:xfrm>
          <a:off x="21623020" y="6690995"/>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143510</xdr:rowOff>
    </xdr:from>
    <xdr:to xmlns:xdr="http://schemas.openxmlformats.org/drawingml/2006/spreadsheetDrawing">
      <xdr:col>116</xdr:col>
      <xdr:colOff>152400</xdr:colOff>
      <xdr:row>38</xdr:row>
      <xdr:rowOff>143510</xdr:rowOff>
    </xdr:to>
    <xdr:cxnSp macro="">
      <xdr:nvCxnSpPr>
        <xdr:cNvPr id="745" name="直線コネクタ 744"/>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128270</xdr:rowOff>
    </xdr:from>
    <xdr:ext cx="534670" cy="264160"/>
    <xdr:sp macro="" textlink="">
      <xdr:nvSpPr>
        <xdr:cNvPr id="746" name="諸支出金最大値テキスト"/>
        <xdr:cNvSpPr txBox="1"/>
      </xdr:nvSpPr>
      <xdr:spPr>
        <a:xfrm>
          <a:off x="21623020" y="527177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25,396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7620</xdr:rowOff>
    </xdr:from>
    <xdr:to xmlns:xdr="http://schemas.openxmlformats.org/drawingml/2006/spreadsheetDrawing">
      <xdr:col>116</xdr:col>
      <xdr:colOff>152400</xdr:colOff>
      <xdr:row>32</xdr:row>
      <xdr:rowOff>7620</xdr:rowOff>
    </xdr:to>
    <xdr:cxnSp macro="">
      <xdr:nvCxnSpPr>
        <xdr:cNvPr id="747" name="直線コネクタ 746"/>
        <xdr:cNvCxnSpPr/>
      </xdr:nvCxnSpPr>
      <xdr:spPr>
        <a:xfrm>
          <a:off x="21488400" y="5494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143510</xdr:rowOff>
    </xdr:from>
    <xdr:to xmlns:xdr="http://schemas.openxmlformats.org/drawingml/2006/spreadsheetDrawing">
      <xdr:col>116</xdr:col>
      <xdr:colOff>63500</xdr:colOff>
      <xdr:row>38</xdr:row>
      <xdr:rowOff>143510</xdr:rowOff>
    </xdr:to>
    <xdr:cxnSp macro="">
      <xdr:nvCxnSpPr>
        <xdr:cNvPr id="748" name="直線コネクタ 747"/>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95250</xdr:rowOff>
    </xdr:from>
    <xdr:ext cx="378460" cy="265430"/>
    <xdr:sp macro="" textlink="">
      <xdr:nvSpPr>
        <xdr:cNvPr id="749" name="諸支出金平均値テキスト"/>
        <xdr:cNvSpPr txBox="1"/>
      </xdr:nvSpPr>
      <xdr:spPr>
        <a:xfrm>
          <a:off x="21623020" y="6438900"/>
          <a:ext cx="37846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71120</xdr:rowOff>
    </xdr:from>
    <xdr:to xmlns:xdr="http://schemas.openxmlformats.org/drawingml/2006/spreadsheetDrawing">
      <xdr:col>116</xdr:col>
      <xdr:colOff>114300</xdr:colOff>
      <xdr:row>39</xdr:row>
      <xdr:rowOff>0</xdr:rowOff>
    </xdr:to>
    <xdr:sp macro="" textlink="">
      <xdr:nvSpPr>
        <xdr:cNvPr id="750" name="フローチャート: 判断 749"/>
        <xdr:cNvSpPr/>
      </xdr:nvSpPr>
      <xdr:spPr>
        <a:xfrm>
          <a:off x="21521420" y="6586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143510</xdr:rowOff>
    </xdr:from>
    <xdr:to xmlns:xdr="http://schemas.openxmlformats.org/drawingml/2006/spreadsheetDrawing">
      <xdr:col>111</xdr:col>
      <xdr:colOff>177800</xdr:colOff>
      <xdr:row>38</xdr:row>
      <xdr:rowOff>143510</xdr:rowOff>
    </xdr:to>
    <xdr:cxnSp macro="">
      <xdr:nvCxnSpPr>
        <xdr:cNvPr id="751" name="直線コネクタ 750"/>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78105</xdr:rowOff>
    </xdr:from>
    <xdr:to xmlns:xdr="http://schemas.openxmlformats.org/drawingml/2006/spreadsheetDrawing">
      <xdr:col>112</xdr:col>
      <xdr:colOff>38100</xdr:colOff>
      <xdr:row>39</xdr:row>
      <xdr:rowOff>6985</xdr:rowOff>
    </xdr:to>
    <xdr:sp macro="" textlink="">
      <xdr:nvSpPr>
        <xdr:cNvPr id="752" name="フローチャート: 判断 751"/>
        <xdr:cNvSpPr/>
      </xdr:nvSpPr>
      <xdr:spPr>
        <a:xfrm>
          <a:off x="20708620" y="65932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23495</xdr:rowOff>
    </xdr:from>
    <xdr:ext cx="378460" cy="264795"/>
    <xdr:sp macro="" textlink="">
      <xdr:nvSpPr>
        <xdr:cNvPr id="753" name="テキスト ボックス 752"/>
        <xdr:cNvSpPr txBox="1"/>
      </xdr:nvSpPr>
      <xdr:spPr>
        <a:xfrm>
          <a:off x="20575270" y="636714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143510</xdr:rowOff>
    </xdr:from>
    <xdr:to xmlns:xdr="http://schemas.openxmlformats.org/drawingml/2006/spreadsheetDrawing">
      <xdr:col>107</xdr:col>
      <xdr:colOff>50800</xdr:colOff>
      <xdr:row>38</xdr:row>
      <xdr:rowOff>143510</xdr:rowOff>
    </xdr:to>
    <xdr:cxnSp macro="">
      <xdr:nvCxnSpPr>
        <xdr:cNvPr id="754" name="直線コネクタ 753"/>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70485</xdr:rowOff>
    </xdr:from>
    <xdr:to xmlns:xdr="http://schemas.openxmlformats.org/drawingml/2006/spreadsheetDrawing">
      <xdr:col>107</xdr:col>
      <xdr:colOff>101600</xdr:colOff>
      <xdr:row>38</xdr:row>
      <xdr:rowOff>171450</xdr:rowOff>
    </xdr:to>
    <xdr:sp macro="" textlink="">
      <xdr:nvSpPr>
        <xdr:cNvPr id="755" name="フローチャート: 判断 754"/>
        <xdr:cNvSpPr/>
      </xdr:nvSpPr>
      <xdr:spPr>
        <a:xfrm>
          <a:off x="19839940" y="6585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15875</xdr:rowOff>
    </xdr:from>
    <xdr:ext cx="377825" cy="264795"/>
    <xdr:sp macro="" textlink="">
      <xdr:nvSpPr>
        <xdr:cNvPr id="756" name="テキスト ボックス 755"/>
        <xdr:cNvSpPr txBox="1"/>
      </xdr:nvSpPr>
      <xdr:spPr>
        <a:xfrm>
          <a:off x="19706590" y="6359525"/>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143510</xdr:rowOff>
    </xdr:from>
    <xdr:to xmlns:xdr="http://schemas.openxmlformats.org/drawingml/2006/spreadsheetDrawing">
      <xdr:col>102</xdr:col>
      <xdr:colOff>114300</xdr:colOff>
      <xdr:row>38</xdr:row>
      <xdr:rowOff>143510</xdr:rowOff>
    </xdr:to>
    <xdr:cxnSp macro="">
      <xdr:nvCxnSpPr>
        <xdr:cNvPr id="757" name="直線コネクタ 756"/>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61595</xdr:rowOff>
    </xdr:from>
    <xdr:to xmlns:xdr="http://schemas.openxmlformats.org/drawingml/2006/spreadsheetDrawing">
      <xdr:col>102</xdr:col>
      <xdr:colOff>165100</xdr:colOff>
      <xdr:row>38</xdr:row>
      <xdr:rowOff>165100</xdr:rowOff>
    </xdr:to>
    <xdr:sp macro="" textlink="">
      <xdr:nvSpPr>
        <xdr:cNvPr id="758" name="フローチャート: 判断 757"/>
        <xdr:cNvSpPr/>
      </xdr:nvSpPr>
      <xdr:spPr>
        <a:xfrm>
          <a:off x="18976340" y="65766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7620</xdr:rowOff>
    </xdr:from>
    <xdr:ext cx="378460" cy="264795"/>
    <xdr:sp macro="" textlink="">
      <xdr:nvSpPr>
        <xdr:cNvPr id="759" name="テキスト ボックス 758"/>
        <xdr:cNvSpPr txBox="1"/>
      </xdr:nvSpPr>
      <xdr:spPr>
        <a:xfrm>
          <a:off x="18842990" y="635127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65405</xdr:rowOff>
    </xdr:from>
    <xdr:to xmlns:xdr="http://schemas.openxmlformats.org/drawingml/2006/spreadsheetDrawing">
      <xdr:col>98</xdr:col>
      <xdr:colOff>38100</xdr:colOff>
      <xdr:row>38</xdr:row>
      <xdr:rowOff>168910</xdr:rowOff>
    </xdr:to>
    <xdr:sp macro="" textlink="">
      <xdr:nvSpPr>
        <xdr:cNvPr id="760" name="フローチャート: 判断 759"/>
        <xdr:cNvSpPr/>
      </xdr:nvSpPr>
      <xdr:spPr>
        <a:xfrm>
          <a:off x="18112740" y="658050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10160</xdr:rowOff>
    </xdr:from>
    <xdr:ext cx="378460" cy="264795"/>
    <xdr:sp macro="" textlink="">
      <xdr:nvSpPr>
        <xdr:cNvPr id="761" name="テキスト ボックス 760"/>
        <xdr:cNvSpPr txBox="1"/>
      </xdr:nvSpPr>
      <xdr:spPr>
        <a:xfrm>
          <a:off x="17979390" y="635381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61365" cy="264795"/>
    <xdr:sp macro="" textlink="">
      <xdr:nvSpPr>
        <xdr:cNvPr id="762" name="テキスト ボックス 761"/>
        <xdr:cNvSpPr txBox="1"/>
      </xdr:nvSpPr>
      <xdr:spPr>
        <a:xfrm>
          <a:off x="213868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63" name="テキスト ボックス 762"/>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61365" cy="264795"/>
    <xdr:sp macro="" textlink="">
      <xdr:nvSpPr>
        <xdr:cNvPr id="764" name="テキスト ボックス 763"/>
        <xdr:cNvSpPr txBox="1"/>
      </xdr:nvSpPr>
      <xdr:spPr>
        <a:xfrm>
          <a:off x="197053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65" name="テキスト ボックス 764"/>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6" name="テキスト ボックス 765"/>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90805</xdr:rowOff>
    </xdr:from>
    <xdr:to xmlns:xdr="http://schemas.openxmlformats.org/drawingml/2006/spreadsheetDrawing">
      <xdr:col>116</xdr:col>
      <xdr:colOff>114300</xdr:colOff>
      <xdr:row>39</xdr:row>
      <xdr:rowOff>19685</xdr:rowOff>
    </xdr:to>
    <xdr:sp macro="" textlink="">
      <xdr:nvSpPr>
        <xdr:cNvPr id="767" name="楕円 766"/>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49530</xdr:rowOff>
    </xdr:from>
    <xdr:ext cx="249555" cy="265430"/>
    <xdr:sp macro="" textlink="">
      <xdr:nvSpPr>
        <xdr:cNvPr id="768" name="諸支出金該当値テキスト"/>
        <xdr:cNvSpPr txBox="1"/>
      </xdr:nvSpPr>
      <xdr:spPr>
        <a:xfrm>
          <a:off x="21623020" y="6564630"/>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90805</xdr:rowOff>
    </xdr:from>
    <xdr:to xmlns:xdr="http://schemas.openxmlformats.org/drawingml/2006/spreadsheetDrawing">
      <xdr:col>112</xdr:col>
      <xdr:colOff>38100</xdr:colOff>
      <xdr:row>39</xdr:row>
      <xdr:rowOff>19685</xdr:rowOff>
    </xdr:to>
    <xdr:sp macro="" textlink="">
      <xdr:nvSpPr>
        <xdr:cNvPr id="769" name="楕円 768"/>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64795"/>
    <xdr:sp macro="" textlink="">
      <xdr:nvSpPr>
        <xdr:cNvPr id="770" name="テキスト ボックス 769"/>
        <xdr:cNvSpPr txBox="1"/>
      </xdr:nvSpPr>
      <xdr:spPr>
        <a:xfrm>
          <a:off x="20634960" y="66967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19685</xdr:rowOff>
    </xdr:to>
    <xdr:sp macro="" textlink="">
      <xdr:nvSpPr>
        <xdr:cNvPr id="771" name="楕円 770"/>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9555" cy="264795"/>
    <xdr:sp macro="" textlink="">
      <xdr:nvSpPr>
        <xdr:cNvPr id="772" name="テキスト ボックス 771"/>
        <xdr:cNvSpPr txBox="1"/>
      </xdr:nvSpPr>
      <xdr:spPr>
        <a:xfrm>
          <a:off x="19771360" y="66967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19685</xdr:rowOff>
    </xdr:to>
    <xdr:sp macro="" textlink="">
      <xdr:nvSpPr>
        <xdr:cNvPr id="773" name="楕円 772"/>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9555" cy="264795"/>
    <xdr:sp macro="" textlink="">
      <xdr:nvSpPr>
        <xdr:cNvPr id="774" name="テキスト ボックス 773"/>
        <xdr:cNvSpPr txBox="1"/>
      </xdr:nvSpPr>
      <xdr:spPr>
        <a:xfrm>
          <a:off x="18907760" y="66967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90805</xdr:rowOff>
    </xdr:from>
    <xdr:to xmlns:xdr="http://schemas.openxmlformats.org/drawingml/2006/spreadsheetDrawing">
      <xdr:col>98</xdr:col>
      <xdr:colOff>38100</xdr:colOff>
      <xdr:row>39</xdr:row>
      <xdr:rowOff>19685</xdr:rowOff>
    </xdr:to>
    <xdr:sp macro="" textlink="">
      <xdr:nvSpPr>
        <xdr:cNvPr id="775" name="楕円 774"/>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64795"/>
    <xdr:sp macro="" textlink="">
      <xdr:nvSpPr>
        <xdr:cNvPr id="776" name="テキスト ボックス 775"/>
        <xdr:cNvSpPr txBox="1"/>
      </xdr:nvSpPr>
      <xdr:spPr>
        <a:xfrm>
          <a:off x="18039080" y="66967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77" name="正方形/長方形 776"/>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78" name="正方形/長方形 777"/>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80" name="正方形/長方形 779"/>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82" name="正方形/長方形 781"/>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4" name="正方形/長方形 783"/>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30505"/>
    <xdr:sp macro="" textlink="">
      <xdr:nvSpPr>
        <xdr:cNvPr id="785" name="テキスト ボックス 784"/>
        <xdr:cNvSpPr txBox="1"/>
      </xdr:nvSpPr>
      <xdr:spPr>
        <a:xfrm>
          <a:off x="1776730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6" name="直線コネクタ 785"/>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143510</xdr:rowOff>
    </xdr:from>
    <xdr:to xmlns:xdr="http://schemas.openxmlformats.org/drawingml/2006/spreadsheetDrawing">
      <xdr:col>120</xdr:col>
      <xdr:colOff>114300</xdr:colOff>
      <xdr:row>58</xdr:row>
      <xdr:rowOff>143510</xdr:rowOff>
    </xdr:to>
    <xdr:cxnSp macro="">
      <xdr:nvCxnSpPr>
        <xdr:cNvPr id="787" name="直線コネクタ 786"/>
        <xdr:cNvCxnSpPr/>
      </xdr:nvCxnSpPr>
      <xdr:spPr>
        <a:xfrm>
          <a:off x="1780032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171450</xdr:rowOff>
    </xdr:from>
    <xdr:ext cx="248920" cy="264795"/>
    <xdr:sp macro="" textlink="">
      <xdr:nvSpPr>
        <xdr:cNvPr id="788" name="テキスト ボックス 787"/>
        <xdr:cNvSpPr txBox="1"/>
      </xdr:nvSpPr>
      <xdr:spPr>
        <a:xfrm>
          <a:off x="17561560" y="9944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26035</xdr:rowOff>
    </xdr:from>
    <xdr:to xmlns:xdr="http://schemas.openxmlformats.org/drawingml/2006/spreadsheetDrawing">
      <xdr:col>120</xdr:col>
      <xdr:colOff>114300</xdr:colOff>
      <xdr:row>56</xdr:row>
      <xdr:rowOff>26035</xdr:rowOff>
    </xdr:to>
    <xdr:cxnSp macro="">
      <xdr:nvCxnSpPr>
        <xdr:cNvPr id="789" name="直線コネクタ 788"/>
        <xdr:cNvCxnSpPr/>
      </xdr:nvCxnSpPr>
      <xdr:spPr>
        <a:xfrm>
          <a:off x="1780032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55880</xdr:rowOff>
    </xdr:from>
    <xdr:ext cx="313055" cy="264160"/>
    <xdr:sp macro="" textlink="">
      <xdr:nvSpPr>
        <xdr:cNvPr id="790" name="テキスト ボックス 789"/>
        <xdr:cNvSpPr txBox="1"/>
      </xdr:nvSpPr>
      <xdr:spPr>
        <a:xfrm>
          <a:off x="17497425" y="9485630"/>
          <a:ext cx="3130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84455</xdr:rowOff>
    </xdr:from>
    <xdr:to xmlns:xdr="http://schemas.openxmlformats.org/drawingml/2006/spreadsheetDrawing">
      <xdr:col>120</xdr:col>
      <xdr:colOff>114300</xdr:colOff>
      <xdr:row>53</xdr:row>
      <xdr:rowOff>84455</xdr:rowOff>
    </xdr:to>
    <xdr:cxnSp macro="">
      <xdr:nvCxnSpPr>
        <xdr:cNvPr id="791" name="直線コネクタ 790"/>
        <xdr:cNvCxnSpPr/>
      </xdr:nvCxnSpPr>
      <xdr:spPr>
        <a:xfrm>
          <a:off x="1780032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114300</xdr:rowOff>
    </xdr:from>
    <xdr:ext cx="313055" cy="264795"/>
    <xdr:sp macro="" textlink="">
      <xdr:nvSpPr>
        <xdr:cNvPr id="792" name="テキスト ボックス 791"/>
        <xdr:cNvSpPr txBox="1"/>
      </xdr:nvSpPr>
      <xdr:spPr>
        <a:xfrm>
          <a:off x="17497425" y="9029700"/>
          <a:ext cx="3130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143510</xdr:rowOff>
    </xdr:from>
    <xdr:to xmlns:xdr="http://schemas.openxmlformats.org/drawingml/2006/spreadsheetDrawing">
      <xdr:col>120</xdr:col>
      <xdr:colOff>114300</xdr:colOff>
      <xdr:row>50</xdr:row>
      <xdr:rowOff>143510</xdr:rowOff>
    </xdr:to>
    <xdr:cxnSp macro="">
      <xdr:nvCxnSpPr>
        <xdr:cNvPr id="793" name="直線コネクタ 792"/>
        <xdr:cNvCxnSpPr/>
      </xdr:nvCxnSpPr>
      <xdr:spPr>
        <a:xfrm>
          <a:off x="1780032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171450</xdr:rowOff>
    </xdr:from>
    <xdr:ext cx="313055" cy="264795"/>
    <xdr:sp macro="" textlink="">
      <xdr:nvSpPr>
        <xdr:cNvPr id="794" name="テキスト ボックス 793"/>
        <xdr:cNvSpPr txBox="1"/>
      </xdr:nvSpPr>
      <xdr:spPr>
        <a:xfrm>
          <a:off x="17497425" y="8572500"/>
          <a:ext cx="3130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5" name="直線コネクタ 794"/>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55880</xdr:rowOff>
    </xdr:from>
    <xdr:ext cx="313055" cy="264160"/>
    <xdr:sp macro="" textlink="">
      <xdr:nvSpPr>
        <xdr:cNvPr id="796" name="テキスト ボックス 795"/>
        <xdr:cNvSpPr txBox="1"/>
      </xdr:nvSpPr>
      <xdr:spPr>
        <a:xfrm>
          <a:off x="17497425" y="8114030"/>
          <a:ext cx="3130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7" name="前年度繰上充用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143510</xdr:rowOff>
    </xdr:from>
    <xdr:to xmlns:xdr="http://schemas.openxmlformats.org/drawingml/2006/spreadsheetDrawing">
      <xdr:col>116</xdr:col>
      <xdr:colOff>62865</xdr:colOff>
      <xdr:row>58</xdr:row>
      <xdr:rowOff>143510</xdr:rowOff>
    </xdr:to>
    <xdr:cxnSp macro="">
      <xdr:nvCxnSpPr>
        <xdr:cNvPr id="798" name="直線コネクタ 797"/>
        <xdr:cNvCxnSpPr/>
      </xdr:nvCxnSpPr>
      <xdr:spPr>
        <a:xfrm>
          <a:off x="21570315" y="10087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64795"/>
    <xdr:sp macro="" textlink="">
      <xdr:nvSpPr>
        <xdr:cNvPr id="799" name="前年度繰上充用金最小値テキスト"/>
        <xdr:cNvSpPr txBox="1"/>
      </xdr:nvSpPr>
      <xdr:spPr>
        <a:xfrm>
          <a:off x="21623020" y="101257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143510</xdr:rowOff>
    </xdr:from>
    <xdr:to xmlns:xdr="http://schemas.openxmlformats.org/drawingml/2006/spreadsheetDrawing">
      <xdr:col>116</xdr:col>
      <xdr:colOff>152400</xdr:colOff>
      <xdr:row>58</xdr:row>
      <xdr:rowOff>143510</xdr:rowOff>
    </xdr:to>
    <xdr:cxnSp macro="">
      <xdr:nvCxnSpPr>
        <xdr:cNvPr id="800" name="直線コネクタ 799"/>
        <xdr:cNvCxnSpPr/>
      </xdr:nvCxnSpPr>
      <xdr:spPr>
        <a:xfrm>
          <a:off x="21488400" y="10087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64795"/>
    <xdr:sp macro="" textlink="">
      <xdr:nvSpPr>
        <xdr:cNvPr id="801" name="前年度繰上充用金最大値テキスト"/>
        <xdr:cNvSpPr txBox="1"/>
      </xdr:nvSpPr>
      <xdr:spPr>
        <a:xfrm>
          <a:off x="21623020" y="97828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143510</xdr:rowOff>
    </xdr:from>
    <xdr:to xmlns:xdr="http://schemas.openxmlformats.org/drawingml/2006/spreadsheetDrawing">
      <xdr:col>116</xdr:col>
      <xdr:colOff>152400</xdr:colOff>
      <xdr:row>58</xdr:row>
      <xdr:rowOff>143510</xdr:rowOff>
    </xdr:to>
    <xdr:cxnSp macro="">
      <xdr:nvCxnSpPr>
        <xdr:cNvPr id="802" name="直線コネクタ 801"/>
        <xdr:cNvCxnSpPr/>
      </xdr:nvCxnSpPr>
      <xdr:spPr>
        <a:xfrm>
          <a:off x="21488400" y="10087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143510</xdr:rowOff>
    </xdr:from>
    <xdr:to xmlns:xdr="http://schemas.openxmlformats.org/drawingml/2006/spreadsheetDrawing">
      <xdr:col>116</xdr:col>
      <xdr:colOff>63500</xdr:colOff>
      <xdr:row>58</xdr:row>
      <xdr:rowOff>143510</xdr:rowOff>
    </xdr:to>
    <xdr:cxnSp macro="">
      <xdr:nvCxnSpPr>
        <xdr:cNvPr id="803" name="直線コネクタ 802"/>
        <xdr:cNvCxnSpPr/>
      </xdr:nvCxnSpPr>
      <xdr:spPr>
        <a:xfrm>
          <a:off x="20759420" y="10087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68580</xdr:rowOff>
    </xdr:from>
    <xdr:ext cx="249555" cy="264795"/>
    <xdr:sp macro="" textlink="">
      <xdr:nvSpPr>
        <xdr:cNvPr id="804" name="前年度繰上充用金平均値テキスト"/>
        <xdr:cNvSpPr txBox="1"/>
      </xdr:nvSpPr>
      <xdr:spPr>
        <a:xfrm>
          <a:off x="21623020" y="100126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90805</xdr:rowOff>
    </xdr:from>
    <xdr:to xmlns:xdr="http://schemas.openxmlformats.org/drawingml/2006/spreadsheetDrawing">
      <xdr:col>116</xdr:col>
      <xdr:colOff>114300</xdr:colOff>
      <xdr:row>59</xdr:row>
      <xdr:rowOff>19685</xdr:rowOff>
    </xdr:to>
    <xdr:sp macro="" textlink="">
      <xdr:nvSpPr>
        <xdr:cNvPr id="805" name="フローチャート: 判断 804"/>
        <xdr:cNvSpPr/>
      </xdr:nvSpPr>
      <xdr:spPr>
        <a:xfrm>
          <a:off x="21521420" y="10034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143510</xdr:rowOff>
    </xdr:from>
    <xdr:to xmlns:xdr="http://schemas.openxmlformats.org/drawingml/2006/spreadsheetDrawing">
      <xdr:col>111</xdr:col>
      <xdr:colOff>177800</xdr:colOff>
      <xdr:row>58</xdr:row>
      <xdr:rowOff>143510</xdr:rowOff>
    </xdr:to>
    <xdr:cxnSp macro="">
      <xdr:nvCxnSpPr>
        <xdr:cNvPr id="806" name="直線コネクタ 805"/>
        <xdr:cNvCxnSpPr/>
      </xdr:nvCxnSpPr>
      <xdr:spPr>
        <a:xfrm>
          <a:off x="19890740" y="10087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49</xdr:row>
      <xdr:rowOff>125730</xdr:rowOff>
    </xdr:from>
    <xdr:to xmlns:xdr="http://schemas.openxmlformats.org/drawingml/2006/spreadsheetDrawing">
      <xdr:col>112</xdr:col>
      <xdr:colOff>38100</xdr:colOff>
      <xdr:row>50</xdr:row>
      <xdr:rowOff>54610</xdr:rowOff>
    </xdr:to>
    <xdr:sp macro="" textlink="">
      <xdr:nvSpPr>
        <xdr:cNvPr id="807" name="フローチャート: 判断 806"/>
        <xdr:cNvSpPr/>
      </xdr:nvSpPr>
      <xdr:spPr>
        <a:xfrm>
          <a:off x="20708620" y="85267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48</xdr:row>
      <xdr:rowOff>71120</xdr:rowOff>
    </xdr:from>
    <xdr:ext cx="313690" cy="264160"/>
    <xdr:sp macro="" textlink="">
      <xdr:nvSpPr>
        <xdr:cNvPr id="808" name="テキスト ボックス 807"/>
        <xdr:cNvSpPr txBox="1"/>
      </xdr:nvSpPr>
      <xdr:spPr>
        <a:xfrm>
          <a:off x="20602575" y="8300720"/>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143510</xdr:rowOff>
    </xdr:from>
    <xdr:to xmlns:xdr="http://schemas.openxmlformats.org/drawingml/2006/spreadsheetDrawing">
      <xdr:col>107</xdr:col>
      <xdr:colOff>50800</xdr:colOff>
      <xdr:row>58</xdr:row>
      <xdr:rowOff>143510</xdr:rowOff>
    </xdr:to>
    <xdr:cxnSp macro="">
      <xdr:nvCxnSpPr>
        <xdr:cNvPr id="809" name="直線コネクタ 808"/>
        <xdr:cNvCxnSpPr/>
      </xdr:nvCxnSpPr>
      <xdr:spPr>
        <a:xfrm>
          <a:off x="19027140" y="10087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90805</xdr:rowOff>
    </xdr:from>
    <xdr:to xmlns:xdr="http://schemas.openxmlformats.org/drawingml/2006/spreadsheetDrawing">
      <xdr:col>107</xdr:col>
      <xdr:colOff>101600</xdr:colOff>
      <xdr:row>59</xdr:row>
      <xdr:rowOff>19685</xdr:rowOff>
    </xdr:to>
    <xdr:sp macro="" textlink="">
      <xdr:nvSpPr>
        <xdr:cNvPr id="810" name="フローチャート: 判断 809"/>
        <xdr:cNvSpPr/>
      </xdr:nvSpPr>
      <xdr:spPr>
        <a:xfrm>
          <a:off x="19839940" y="10034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9555" cy="264795"/>
    <xdr:sp macro="" textlink="">
      <xdr:nvSpPr>
        <xdr:cNvPr id="811" name="テキスト ボックス 810"/>
        <xdr:cNvSpPr txBox="1"/>
      </xdr:nvSpPr>
      <xdr:spPr>
        <a:xfrm>
          <a:off x="19771360" y="101257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143510</xdr:rowOff>
    </xdr:from>
    <xdr:to xmlns:xdr="http://schemas.openxmlformats.org/drawingml/2006/spreadsheetDrawing">
      <xdr:col>102</xdr:col>
      <xdr:colOff>114300</xdr:colOff>
      <xdr:row>58</xdr:row>
      <xdr:rowOff>143510</xdr:rowOff>
    </xdr:to>
    <xdr:cxnSp macro="">
      <xdr:nvCxnSpPr>
        <xdr:cNvPr id="812" name="直線コネクタ 811"/>
        <xdr:cNvCxnSpPr/>
      </xdr:nvCxnSpPr>
      <xdr:spPr>
        <a:xfrm>
          <a:off x="18163540" y="10087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90805</xdr:rowOff>
    </xdr:from>
    <xdr:to xmlns:xdr="http://schemas.openxmlformats.org/drawingml/2006/spreadsheetDrawing">
      <xdr:col>102</xdr:col>
      <xdr:colOff>165100</xdr:colOff>
      <xdr:row>59</xdr:row>
      <xdr:rowOff>19685</xdr:rowOff>
    </xdr:to>
    <xdr:sp macro="" textlink="">
      <xdr:nvSpPr>
        <xdr:cNvPr id="813" name="フローチャート: 判断 812"/>
        <xdr:cNvSpPr/>
      </xdr:nvSpPr>
      <xdr:spPr>
        <a:xfrm>
          <a:off x="18976340" y="10034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9555" cy="264795"/>
    <xdr:sp macro="" textlink="">
      <xdr:nvSpPr>
        <xdr:cNvPr id="814" name="テキスト ボックス 813"/>
        <xdr:cNvSpPr txBox="1"/>
      </xdr:nvSpPr>
      <xdr:spPr>
        <a:xfrm>
          <a:off x="18907760" y="101257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90805</xdr:rowOff>
    </xdr:from>
    <xdr:to xmlns:xdr="http://schemas.openxmlformats.org/drawingml/2006/spreadsheetDrawing">
      <xdr:col>98</xdr:col>
      <xdr:colOff>38100</xdr:colOff>
      <xdr:row>59</xdr:row>
      <xdr:rowOff>19685</xdr:rowOff>
    </xdr:to>
    <xdr:sp macro="" textlink="">
      <xdr:nvSpPr>
        <xdr:cNvPr id="815" name="フローチャート: 判断 814"/>
        <xdr:cNvSpPr/>
      </xdr:nvSpPr>
      <xdr:spPr>
        <a:xfrm>
          <a:off x="18112740" y="100349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64795"/>
    <xdr:sp macro="" textlink="">
      <xdr:nvSpPr>
        <xdr:cNvPr id="816" name="テキスト ボックス 815"/>
        <xdr:cNvSpPr txBox="1"/>
      </xdr:nvSpPr>
      <xdr:spPr>
        <a:xfrm>
          <a:off x="18039080" y="101257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61365" cy="264795"/>
    <xdr:sp macro="" textlink="">
      <xdr:nvSpPr>
        <xdr:cNvPr id="817" name="テキスト ボックス 816"/>
        <xdr:cNvSpPr txBox="1"/>
      </xdr:nvSpPr>
      <xdr:spPr>
        <a:xfrm>
          <a:off x="213868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8" name="テキスト ボックス 817"/>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61365" cy="264795"/>
    <xdr:sp macro="" textlink="">
      <xdr:nvSpPr>
        <xdr:cNvPr id="819" name="テキスト ボックス 818"/>
        <xdr:cNvSpPr txBox="1"/>
      </xdr:nvSpPr>
      <xdr:spPr>
        <a:xfrm>
          <a:off x="197053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20" name="テキスト ボックス 819"/>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21" name="テキスト ボックス 820"/>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90805</xdr:rowOff>
    </xdr:from>
    <xdr:to xmlns:xdr="http://schemas.openxmlformats.org/drawingml/2006/spreadsheetDrawing">
      <xdr:col>116</xdr:col>
      <xdr:colOff>114300</xdr:colOff>
      <xdr:row>59</xdr:row>
      <xdr:rowOff>19685</xdr:rowOff>
    </xdr:to>
    <xdr:sp macro="" textlink="">
      <xdr:nvSpPr>
        <xdr:cNvPr id="822" name="楕円 821"/>
        <xdr:cNvSpPr/>
      </xdr:nvSpPr>
      <xdr:spPr>
        <a:xfrm>
          <a:off x="21521420" y="10034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127000</xdr:rowOff>
    </xdr:from>
    <xdr:ext cx="249555" cy="264160"/>
    <xdr:sp macro="" textlink="">
      <xdr:nvSpPr>
        <xdr:cNvPr id="823" name="前年度繰上充用金該当値テキスト"/>
        <xdr:cNvSpPr txBox="1"/>
      </xdr:nvSpPr>
      <xdr:spPr>
        <a:xfrm>
          <a:off x="21623020" y="98996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90805</xdr:rowOff>
    </xdr:from>
    <xdr:to xmlns:xdr="http://schemas.openxmlformats.org/drawingml/2006/spreadsheetDrawing">
      <xdr:col>112</xdr:col>
      <xdr:colOff>38100</xdr:colOff>
      <xdr:row>59</xdr:row>
      <xdr:rowOff>19685</xdr:rowOff>
    </xdr:to>
    <xdr:sp macro="" textlink="">
      <xdr:nvSpPr>
        <xdr:cNvPr id="824" name="楕円 823"/>
        <xdr:cNvSpPr/>
      </xdr:nvSpPr>
      <xdr:spPr>
        <a:xfrm>
          <a:off x="20708620" y="10034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64795"/>
    <xdr:sp macro="" textlink="">
      <xdr:nvSpPr>
        <xdr:cNvPr id="825" name="テキスト ボックス 824"/>
        <xdr:cNvSpPr txBox="1"/>
      </xdr:nvSpPr>
      <xdr:spPr>
        <a:xfrm>
          <a:off x="20634960" y="101257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90805</xdr:rowOff>
    </xdr:from>
    <xdr:to xmlns:xdr="http://schemas.openxmlformats.org/drawingml/2006/spreadsheetDrawing">
      <xdr:col>107</xdr:col>
      <xdr:colOff>101600</xdr:colOff>
      <xdr:row>59</xdr:row>
      <xdr:rowOff>19685</xdr:rowOff>
    </xdr:to>
    <xdr:sp macro="" textlink="">
      <xdr:nvSpPr>
        <xdr:cNvPr id="826" name="楕円 825"/>
        <xdr:cNvSpPr/>
      </xdr:nvSpPr>
      <xdr:spPr>
        <a:xfrm>
          <a:off x="19839940" y="10034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57</xdr:row>
      <xdr:rowOff>36195</xdr:rowOff>
    </xdr:from>
    <xdr:ext cx="249555" cy="264160"/>
    <xdr:sp macro="" textlink="">
      <xdr:nvSpPr>
        <xdr:cNvPr id="827" name="テキスト ボックス 826"/>
        <xdr:cNvSpPr txBox="1"/>
      </xdr:nvSpPr>
      <xdr:spPr>
        <a:xfrm>
          <a:off x="19771360" y="98088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90805</xdr:rowOff>
    </xdr:from>
    <xdr:to xmlns:xdr="http://schemas.openxmlformats.org/drawingml/2006/spreadsheetDrawing">
      <xdr:col>102</xdr:col>
      <xdr:colOff>165100</xdr:colOff>
      <xdr:row>59</xdr:row>
      <xdr:rowOff>19685</xdr:rowOff>
    </xdr:to>
    <xdr:sp macro="" textlink="">
      <xdr:nvSpPr>
        <xdr:cNvPr id="828" name="楕円 827"/>
        <xdr:cNvSpPr/>
      </xdr:nvSpPr>
      <xdr:spPr>
        <a:xfrm>
          <a:off x="18976340" y="10034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36195</xdr:rowOff>
    </xdr:from>
    <xdr:ext cx="249555" cy="264160"/>
    <xdr:sp macro="" textlink="">
      <xdr:nvSpPr>
        <xdr:cNvPr id="829" name="テキスト ボックス 828"/>
        <xdr:cNvSpPr txBox="1"/>
      </xdr:nvSpPr>
      <xdr:spPr>
        <a:xfrm>
          <a:off x="18907760" y="98088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90805</xdr:rowOff>
    </xdr:from>
    <xdr:to xmlns:xdr="http://schemas.openxmlformats.org/drawingml/2006/spreadsheetDrawing">
      <xdr:col>98</xdr:col>
      <xdr:colOff>38100</xdr:colOff>
      <xdr:row>59</xdr:row>
      <xdr:rowOff>19685</xdr:rowOff>
    </xdr:to>
    <xdr:sp macro="" textlink="">
      <xdr:nvSpPr>
        <xdr:cNvPr id="830" name="楕円 829"/>
        <xdr:cNvSpPr/>
      </xdr:nvSpPr>
      <xdr:spPr>
        <a:xfrm>
          <a:off x="18112740" y="10034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36195</xdr:rowOff>
    </xdr:from>
    <xdr:ext cx="248920" cy="264160"/>
    <xdr:sp macro="" textlink="">
      <xdr:nvSpPr>
        <xdr:cNvPr id="831" name="テキスト ボックス 830"/>
        <xdr:cNvSpPr txBox="1"/>
      </xdr:nvSpPr>
      <xdr:spPr>
        <a:xfrm>
          <a:off x="18039080" y="980884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前年度比が大きく増加した項目は、「教育費」であるが、その要因は、「幼保高台移転事業」、「旧岡家住宅（西の岡）修復工事」の実施によるものである。</a:t>
          </a:r>
        </a:p>
        <a:p>
          <a:r>
            <a:rPr kumimoji="1" lang="ja-JP" altLang="en-US" sz="1300">
              <a:latin typeface="ＭＳ Ｐゴシック"/>
              <a:ea typeface="ＭＳ Ｐゴシック"/>
            </a:rPr>
            <a:t>　一方で大きく減少した項目は、「土木費」で、その要因は、「橋梁長寿命化修繕計画策定」などの大幅の減額によるものである。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財政調整基金については、標準財政規模の小さな当町において元来残高が少額であったこと</a:t>
          </a:r>
          <a:r>
            <a:rPr kumimoji="1" lang="ja-JP" altLang="en-US" sz="1400">
              <a:solidFill>
                <a:sysClr val="windowText" lastClr="000000"/>
              </a:solidFill>
              <a:latin typeface="ＭＳ ゴシック"/>
              <a:ea typeface="ＭＳ ゴシック"/>
            </a:rPr>
            <a:t>から災害等の不測の</a:t>
          </a:r>
          <a:r>
            <a:rPr kumimoji="1" lang="ja-JP" altLang="en-US" sz="1400">
              <a:latin typeface="ＭＳ ゴシック"/>
              <a:ea typeface="ＭＳ ゴシック"/>
            </a:rPr>
            <a:t>事態に対する備えとして、標準財政規模比</a:t>
          </a:r>
          <a:r>
            <a:rPr kumimoji="1" lang="en-US" altLang="ja-JP" sz="1400">
              <a:latin typeface="ＭＳ ゴシック"/>
              <a:ea typeface="ＭＳ ゴシック"/>
            </a:rPr>
            <a:t>25</a:t>
          </a:r>
          <a:r>
            <a:rPr kumimoji="1" lang="ja-JP" altLang="en-US" sz="1400">
              <a:latin typeface="ＭＳ ゴシック"/>
              <a:ea typeface="ＭＳ ゴシック"/>
            </a:rPr>
            <a:t>％を目途として積み立てをしてきたところである。</a:t>
          </a:r>
        </a:p>
        <a:p>
          <a:r>
            <a:rPr kumimoji="1" lang="ja-JP" altLang="en-US" sz="1400">
              <a:latin typeface="ＭＳ ゴシック"/>
              <a:ea typeface="ＭＳ ゴシック"/>
            </a:rPr>
            <a:t>　引き続き、標財規模比</a:t>
          </a:r>
          <a:r>
            <a:rPr kumimoji="1" lang="en-US" altLang="ja-JP" sz="1400">
              <a:latin typeface="ＭＳ ゴシック"/>
              <a:ea typeface="ＭＳ ゴシック"/>
            </a:rPr>
            <a:t>25</a:t>
          </a:r>
          <a:r>
            <a:rPr kumimoji="1" lang="ja-JP" altLang="en-US" sz="1400">
              <a:latin typeface="ＭＳ ゴシック"/>
              <a:ea typeface="ＭＳ ゴシック"/>
            </a:rPr>
            <a:t>％を積み立てるものとし適正管理に努めていく。－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一般会計では前年度比「</a:t>
          </a:r>
          <a:r>
            <a:rPr kumimoji="1" lang="en-US" altLang="ja-JP" sz="1400">
              <a:latin typeface="ＭＳ ゴシック"/>
              <a:ea typeface="ＭＳ ゴシック"/>
            </a:rPr>
            <a:t>+1.15</a:t>
          </a:r>
          <a:r>
            <a:rPr kumimoji="1" lang="ja-JP" altLang="en-US" sz="1400">
              <a:latin typeface="ＭＳ ゴシック"/>
              <a:ea typeface="ＭＳ ゴシック"/>
            </a:rPr>
            <a:t>ポイント」となっている。これは実質収支額が前年度比</a:t>
          </a:r>
          <a:r>
            <a:rPr kumimoji="1" lang="en-US" altLang="ja-JP" sz="1400">
              <a:latin typeface="ＭＳ ゴシック"/>
              <a:ea typeface="ＭＳ ゴシック"/>
            </a:rPr>
            <a:t>+16,042</a:t>
          </a:r>
          <a:r>
            <a:rPr kumimoji="1" lang="ja-JP" altLang="en-US" sz="1400">
              <a:latin typeface="ＭＳ ゴシック"/>
              <a:ea typeface="ＭＳ ゴシック"/>
            </a:rPr>
            <a:t>千円の増額になったことと、普通交付税増加による標準財政規模が増加したことによるものである。</a:t>
          </a:r>
        </a:p>
        <a:p>
          <a:r>
            <a:rPr kumimoji="1" lang="ja-JP" altLang="en-US" sz="1400">
              <a:latin typeface="ＭＳ ゴシック"/>
              <a:ea typeface="ＭＳ ゴシック"/>
            </a:rPr>
            <a:t>　その他特別会計においては、昨年に引き続き国民健康保険特別会計は例年ベースに戻った状況である。その他２つの特別会計については、前年度と同水準の比率で推移している状況である。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27</a:t>
          </a:r>
          <a:r>
            <a:rPr kumimoji="1" lang="ja-JP" altLang="en-US" sz="1400">
              <a:latin typeface="ＭＳ ゴシック"/>
              <a:ea typeface="ＭＳ ゴシック"/>
            </a:rPr>
            <a:t>年度に繰上償還を行い、元利償還金額は抑制されたが、平成</a:t>
          </a:r>
          <a:r>
            <a:rPr kumimoji="1" lang="en-US" altLang="ja-JP" sz="1400">
              <a:latin typeface="ＭＳ ゴシック"/>
              <a:ea typeface="ＭＳ ゴシック"/>
            </a:rPr>
            <a:t>29</a:t>
          </a:r>
          <a:r>
            <a:rPr kumimoji="1" lang="ja-JP" altLang="en-US" sz="1400">
              <a:latin typeface="ＭＳ ゴシック"/>
              <a:ea typeface="ＭＳ ゴシック"/>
            </a:rPr>
            <a:t>年度には防災対策による緊急防災・減債事業債にかかる元金償還が開始されたことにより実質公債費比率分子額は増加となっている。</a:t>
          </a:r>
        </a:p>
        <a:p>
          <a:r>
            <a:rPr kumimoji="1" lang="ja-JP" altLang="en-US" sz="1400">
              <a:latin typeface="ＭＳ ゴシック"/>
              <a:ea typeface="ＭＳ ゴシック"/>
            </a:rPr>
            <a:t>　今年度は元利償還金及び公営企業債の元利償還金に対する繰入金が増加したことから実質公債費比率の分子は増となっている。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高知県田野町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おける地方債残高は減少傾向にあるが、公営企業（簡易水道）において近年配水管の更新工事が実施され、繰入見込額が高い水準にある。今後、大型事業にかかる事業により高い水準が引き続くことが想定されるため、水道料金の見直しを含め特別会計については留意していく必要がある。</a:t>
          </a:r>
        </a:p>
        <a:p>
          <a:r>
            <a:rPr kumimoji="1" lang="ja-JP" altLang="en-US" sz="1400">
              <a:latin typeface="ＭＳ ゴシック"/>
              <a:ea typeface="ＭＳ ゴシック"/>
            </a:rPr>
            <a:t>　また、ふるさと納税による基金の増加を主な要因として、充当可能基金が増加傾向にあるが、引き続き経常経費の抑制とともに、自主財源の確保に努めていく。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高知県田野町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ふるさと納税推進事業により「ふるさと応援基金」に</a:t>
          </a:r>
          <a:r>
            <a:rPr kumimoji="1" lang="en-US" altLang="ja-JP" sz="1300">
              <a:solidFill>
                <a:schemeClr val="dk1"/>
              </a:solidFill>
              <a:effectLst/>
              <a:latin typeface="ＭＳ ゴシック"/>
              <a:ea typeface="ＭＳ ゴシック"/>
              <a:cs typeface="+mn-cs"/>
            </a:rPr>
            <a:t>2.3</a:t>
          </a:r>
          <a:r>
            <a:rPr kumimoji="1" lang="ja-JP" altLang="en-US" sz="1300">
              <a:solidFill>
                <a:schemeClr val="dk1"/>
              </a:solidFill>
              <a:effectLst/>
              <a:latin typeface="ＭＳ ゴシック"/>
              <a:ea typeface="ＭＳ ゴシック"/>
              <a:cs typeface="+mn-cs"/>
            </a:rPr>
            <a:t>憶円を積み立てを行い、産業振興等の各種事業の実施により</a:t>
          </a:r>
          <a:r>
            <a:rPr kumimoji="1" lang="en-US" altLang="ja-JP" sz="1300">
              <a:solidFill>
                <a:schemeClr val="dk1"/>
              </a:solidFill>
              <a:effectLst/>
              <a:latin typeface="ＭＳ ゴシック"/>
              <a:ea typeface="ＭＳ ゴシック"/>
              <a:cs typeface="+mn-cs"/>
            </a:rPr>
            <a:t>2.3</a:t>
          </a:r>
          <a:r>
            <a:rPr kumimoji="1" lang="ja-JP" altLang="en-US" sz="1300">
              <a:solidFill>
                <a:schemeClr val="dk1"/>
              </a:solidFill>
              <a:effectLst/>
              <a:latin typeface="ＭＳ ゴシック"/>
              <a:ea typeface="ＭＳ ゴシック"/>
              <a:cs typeface="+mn-cs"/>
            </a:rPr>
            <a:t>憶円の取崩しを行った。また、今後控えている保育所・幼稚園高台移転事業や住宅等各種施設の更新財源を確保するために「施設整備基金」に</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憶円と、地方債償還財源として「減債基金」に</a:t>
          </a:r>
          <a:r>
            <a:rPr kumimoji="1" lang="en-US" altLang="ja-JP" sz="1300">
              <a:solidFill>
                <a:schemeClr val="dk1"/>
              </a:solidFill>
              <a:effectLst/>
              <a:latin typeface="ＭＳ ゴシック"/>
              <a:ea typeface="ＭＳ ゴシック"/>
              <a:cs typeface="+mn-cs"/>
            </a:rPr>
            <a:t>0.34</a:t>
          </a:r>
          <a:r>
            <a:rPr kumimoji="1" lang="ja-JP" altLang="en-US" sz="1300">
              <a:solidFill>
                <a:schemeClr val="dk1"/>
              </a:solidFill>
              <a:effectLst/>
              <a:latin typeface="ＭＳ ゴシック"/>
              <a:ea typeface="ＭＳ ゴシック"/>
              <a:cs typeface="+mn-cs"/>
            </a:rPr>
            <a:t>憶円の積み立てを行っている。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・災害等の不測の事態に備えて、財政調整基金を標準財政規模の</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％となるよう積み立てを行う予定。</a:t>
          </a:r>
        </a:p>
        <a:p>
          <a:r>
            <a:rPr kumimoji="1" lang="ja-JP" altLang="en-US" sz="1300">
              <a:solidFill>
                <a:schemeClr val="dk1"/>
              </a:solidFill>
              <a:effectLst/>
              <a:latin typeface="ＭＳ ゴシック"/>
              <a:ea typeface="ＭＳ ゴシック"/>
              <a:cs typeface="+mn-cs"/>
            </a:rPr>
            <a:t>　・保育所・幼稚園高台移転事業等の大型事業の実施や、令和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年度にピークを迎える地方債償還に対して、「施設整備基金」及び「減債基金」の積み立てを行う予定。</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・まちづくり基金：歴史、伝統、文化、産業等を活かし、独創的・個性的な地域づくりを推進する。</a:t>
          </a:r>
        </a:p>
        <a:p>
          <a:r>
            <a:rPr kumimoji="1" lang="ja-JP" altLang="en-US" sz="1300">
              <a:solidFill>
                <a:schemeClr val="dk1"/>
              </a:solidFill>
              <a:effectLst/>
              <a:latin typeface="ＭＳ ゴシック"/>
              <a:ea typeface="ＭＳ ゴシック"/>
              <a:cs typeface="+mn-cs"/>
            </a:rPr>
            <a:t>　・ふるさと応援基金：ふるさと寄附金制度に基づく寄附金を主たる財源として、寄附者の田野町への思いを具現化することによって、田野町が目指す将来像「人と自然と暮らしが輝く生活交流拠点のまち等」のふるさとづくりに資する</a:t>
          </a:r>
        </a:p>
        <a:p>
          <a:r>
            <a:rPr kumimoji="1" lang="ja-JP" altLang="en-US" sz="1300">
              <a:solidFill>
                <a:schemeClr val="dk1"/>
              </a:solidFill>
              <a:effectLst/>
              <a:latin typeface="ＭＳ ゴシック"/>
              <a:ea typeface="ＭＳ ゴシック"/>
              <a:cs typeface="+mn-cs"/>
            </a:rPr>
            <a:t>　・施設整備基金：町の施設等の整備に要する財源を円滑に調整するため</a:t>
          </a:r>
        </a:p>
        <a:p>
          <a:r>
            <a:rPr kumimoji="1" lang="ja-JP" altLang="en-US" sz="1300">
              <a:solidFill>
                <a:schemeClr val="dk1"/>
              </a:solidFill>
              <a:effectLst/>
              <a:latin typeface="ＭＳ ゴシック"/>
              <a:ea typeface="ＭＳ ゴシック"/>
              <a:cs typeface="+mn-cs"/>
            </a:rPr>
            <a:t>　・防災対策加速化基金：地域の課題や特性に応じた優先的に取り組むべき防災対策をきめ細やかに進め、災害に強い地域社会の実現の加速化を図るため</a:t>
          </a:r>
        </a:p>
        <a:p>
          <a:r>
            <a:rPr kumimoji="1" lang="ja-JP" altLang="en-US" sz="1300">
              <a:solidFill>
                <a:schemeClr val="dk1"/>
              </a:solidFill>
              <a:effectLst/>
              <a:latin typeface="ＭＳ ゴシック"/>
              <a:ea typeface="ＭＳ ゴシック"/>
              <a:cs typeface="+mn-cs"/>
            </a:rPr>
            <a:t>　・地域福祉基金：地域のすべての人々が健康で生きがいをもち、安心して過ごせるような、明るく活力のある長寿・福祉社会づくりを推進するため</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・施設整備基金：今後予定されている大型事業の財源として積み立て増額。</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・ふるさと応援基金：ふるさと納税推進事業の実施により、毎年</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憶円程度の積み立て予定。</a:t>
          </a:r>
        </a:p>
        <a:p>
          <a:r>
            <a:rPr kumimoji="1" lang="ja-JP" altLang="en-US" sz="1300">
              <a:solidFill>
                <a:schemeClr val="dk1"/>
              </a:solidFill>
              <a:effectLst/>
              <a:latin typeface="ＭＳ ゴシック"/>
              <a:ea typeface="ＭＳ ゴシック"/>
              <a:cs typeface="+mn-cs"/>
            </a:rPr>
            <a:t>　・施設整備基金：住宅等の各種施設の更新時期が近付いていることから、毎年一定額を積み立てていく予定。</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前年度比「</a:t>
          </a:r>
          <a:r>
            <a:rPr kumimoji="1" lang="en-US" altLang="ja-JP" sz="1300">
              <a:solidFill>
                <a:schemeClr val="dk1"/>
              </a:solidFill>
              <a:effectLst/>
              <a:latin typeface="ＭＳ ゴシック"/>
              <a:ea typeface="ＭＳ ゴシック"/>
              <a:cs typeface="+mn-cs"/>
            </a:rPr>
            <a:t>+0.1</a:t>
          </a:r>
          <a:r>
            <a:rPr kumimoji="1" lang="ja-JP" altLang="en-US" sz="1300">
              <a:solidFill>
                <a:schemeClr val="dk1"/>
              </a:solidFill>
              <a:effectLst/>
              <a:latin typeface="ＭＳ ゴシック"/>
              <a:ea typeface="ＭＳ ゴシック"/>
              <a:cs typeface="+mn-cs"/>
            </a:rPr>
            <a:t>百万」の増となっている。</a:t>
          </a:r>
        </a:p>
        <a:p>
          <a:r>
            <a:rPr kumimoji="1" lang="ja-JP" altLang="en-US" sz="1300">
              <a:solidFill>
                <a:schemeClr val="dk1"/>
              </a:solidFill>
              <a:effectLst/>
              <a:latin typeface="ＭＳ ゴシック"/>
              <a:ea typeface="ＭＳ ゴシック"/>
              <a:cs typeface="+mn-cs"/>
            </a:rPr>
            <a:t>　今年度については、運用利子分のみの積立となっている。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財政調整基金残高は、標準財政規模（</a:t>
          </a:r>
          <a:r>
            <a:rPr kumimoji="1" lang="en-US" altLang="ja-JP" sz="1300">
              <a:solidFill>
                <a:schemeClr val="dk1"/>
              </a:solidFill>
              <a:effectLst/>
              <a:latin typeface="ＭＳ ゴシック"/>
              <a:ea typeface="ＭＳ ゴシック"/>
              <a:cs typeface="+mn-cs"/>
            </a:rPr>
            <a:t>1,406,637</a:t>
          </a:r>
          <a:r>
            <a:rPr kumimoji="1" lang="ja-JP" altLang="en-US" sz="1300">
              <a:solidFill>
                <a:schemeClr val="dk1"/>
              </a:solidFill>
              <a:effectLst/>
              <a:latin typeface="ＭＳ ゴシック"/>
              <a:ea typeface="ＭＳ ゴシック"/>
              <a:cs typeface="+mn-cs"/>
            </a:rPr>
            <a:t>千円）の</a:t>
          </a:r>
          <a:r>
            <a:rPr kumimoji="1" lang="en-US" altLang="ja-JP" sz="1300">
              <a:solidFill>
                <a:schemeClr val="dk1"/>
              </a:solidFill>
              <a:effectLst/>
              <a:latin typeface="ＭＳ ゴシック"/>
              <a:ea typeface="ＭＳ ゴシック"/>
              <a:cs typeface="+mn-cs"/>
            </a:rPr>
            <a:t>25</a:t>
          </a:r>
          <a:r>
            <a:rPr kumimoji="1" lang="ja-JP" altLang="en-US" sz="1300">
              <a:solidFill>
                <a:schemeClr val="dk1"/>
              </a:solidFill>
              <a:effectLst/>
              <a:latin typeface="ＭＳ ゴシック"/>
              <a:ea typeface="ＭＳ ゴシック"/>
              <a:cs typeface="+mn-cs"/>
            </a:rPr>
            <a:t>％程度（</a:t>
          </a:r>
          <a:r>
            <a:rPr kumimoji="1" lang="en-US" altLang="ja-JP" sz="1300">
              <a:solidFill>
                <a:schemeClr val="dk1"/>
              </a:solidFill>
              <a:effectLst/>
              <a:latin typeface="ＭＳ ゴシック"/>
              <a:ea typeface="ＭＳ ゴシック"/>
              <a:cs typeface="+mn-cs"/>
            </a:rPr>
            <a:t>360,000</a:t>
          </a:r>
          <a:r>
            <a:rPr kumimoji="1" lang="ja-JP" altLang="en-US" sz="1300">
              <a:solidFill>
                <a:schemeClr val="dk1"/>
              </a:solidFill>
              <a:effectLst/>
              <a:latin typeface="ＭＳ ゴシック"/>
              <a:ea typeface="ＭＳ ゴシック"/>
              <a:cs typeface="+mn-cs"/>
            </a:rPr>
            <a:t>千円）を積み立てる予定。</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前年度比「</a:t>
          </a:r>
          <a:r>
            <a:rPr kumimoji="1" lang="en-US" altLang="ja-JP" sz="1300">
              <a:solidFill>
                <a:schemeClr val="dk1"/>
              </a:solidFill>
              <a:effectLst/>
              <a:latin typeface="ＭＳ ゴシック"/>
              <a:ea typeface="ＭＳ ゴシック"/>
              <a:cs typeface="+mn-cs"/>
            </a:rPr>
            <a:t>+34</a:t>
          </a:r>
          <a:r>
            <a:rPr kumimoji="1" lang="ja-JP" altLang="en-US" sz="1300">
              <a:solidFill>
                <a:schemeClr val="dk1"/>
              </a:solidFill>
              <a:effectLst/>
              <a:latin typeface="ＭＳ ゴシック"/>
              <a:ea typeface="ＭＳ ゴシック"/>
              <a:cs typeface="+mn-cs"/>
            </a:rPr>
            <a:t>百万」の増となっている。</a:t>
          </a:r>
        </a:p>
        <a:p>
          <a:r>
            <a:rPr kumimoji="1" lang="ja-JP" altLang="en-US" sz="1300">
              <a:solidFill>
                <a:schemeClr val="dk1"/>
              </a:solidFill>
              <a:effectLst/>
              <a:latin typeface="ＭＳ ゴシック"/>
              <a:ea typeface="ＭＳ ゴシック"/>
              <a:cs typeface="+mn-cs"/>
            </a:rPr>
            <a:t>　今後予定している保育所・幼稚園高台移転事業等の大型事業の財源確保と令和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年度に地方債償還ピークを迎えるため、繰上償還財源として積み立てを行ったものである。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前述のとおり大型事業にかかる償還財源として、毎年度計画的に積立てを行い平成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年度の繰上償還を実施する前の額（</a:t>
          </a:r>
          <a:r>
            <a:rPr kumimoji="1" lang="en-US" altLang="ja-JP" sz="1300">
              <a:solidFill>
                <a:schemeClr val="dk1"/>
              </a:solidFill>
              <a:effectLst/>
              <a:latin typeface="ＭＳ ゴシック"/>
              <a:ea typeface="ＭＳ ゴシック"/>
              <a:cs typeface="+mn-cs"/>
            </a:rPr>
            <a:t>600,000</a:t>
          </a:r>
          <a:r>
            <a:rPr kumimoji="1" lang="ja-JP" altLang="en-US" sz="1300">
              <a:solidFill>
                <a:schemeClr val="dk1"/>
              </a:solidFill>
              <a:effectLst/>
              <a:latin typeface="ＭＳ ゴシック"/>
              <a:ea typeface="ＭＳ ゴシック"/>
              <a:cs typeface="+mn-cs"/>
            </a:rPr>
            <a:t>千円）を目標とする。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271968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20304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568640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16976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8653125" y="9187815"/>
          <a:ext cx="148336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271968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20304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568640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16976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8653125" y="12917805"/>
          <a:ext cx="148336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14" name="正方形/長方形 1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21" name="正方形/長方形 2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22" name="正方形/長方形 2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
2,610
6.53
2,845,237
2,739,516
49,615
1,406,637
2,328,185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26" name="正方形/長方形 2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29" name="正方形/長方形 2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046460" y="1219200"/>
          <a:ext cx="129794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046460" y="1554480"/>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37" name="直線コネクタ 36"/>
        <xdr:cNvCxnSpPr/>
      </xdr:nvCxnSpPr>
      <xdr:spPr>
        <a:xfrm>
          <a:off x="109670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8" name="直線コネクタ 37"/>
        <xdr:cNvCxnSpPr/>
      </xdr:nvCxnSpPr>
      <xdr:spPr>
        <a:xfrm>
          <a:off x="10887710" y="155448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8445"/>
    <xdr:sp macro="" textlink="">
      <xdr:nvSpPr>
        <xdr:cNvPr id="41" name="テキスト ボックス 40"/>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0548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8445"/>
    <xdr:sp macro="" textlink="">
      <xdr:nvSpPr>
        <xdr:cNvPr id="44" name="テキスト ボックス 43"/>
        <xdr:cNvSpPr txBox="1"/>
      </xdr:nvSpPr>
      <xdr:spPr>
        <a:xfrm>
          <a:off x="419100" y="3442970"/>
          <a:ext cx="10903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3570" cy="258445"/>
    <xdr:sp macro="" textlink="">
      <xdr:nvSpPr>
        <xdr:cNvPr id="45" name="テキスト ボックス 44"/>
        <xdr:cNvSpPr txBox="1"/>
      </xdr:nvSpPr>
      <xdr:spPr>
        <a:xfrm>
          <a:off x="419100" y="36804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6" name="正方形/長方形 45"/>
        <xdr:cNvSpPr/>
      </xdr:nvSpPr>
      <xdr:spPr>
        <a:xfrm>
          <a:off x="1245870" y="4189730"/>
          <a:ext cx="413004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46910" y="453326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736975" y="451675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57150</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3251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3251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57150</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80847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80847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57150</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41883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41883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55" name="正方形/長方形 54"/>
        <xdr:cNvSpPr/>
      </xdr:nvSpPr>
      <xdr:spPr>
        <a:xfrm>
          <a:off x="1245870" y="485394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56" name="正方形/長方形 55"/>
        <xdr:cNvSpPr/>
      </xdr:nvSpPr>
      <xdr:spPr>
        <a:xfrm>
          <a:off x="563753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63753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70865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a:solidFill>
                <a:schemeClr val="dk1"/>
              </a:solidFill>
              <a:effectLst/>
              <a:latin typeface="+mn-lt"/>
              <a:ea typeface="+mn-ea"/>
              <a:cs typeface="+mn-cs"/>
            </a:rPr>
            <a:t>当町では、平成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年度に策定した公共施設等総合管理計画に</a:t>
          </a:r>
          <a:r>
            <a:rPr kumimoji="1" lang="ja-JP" altLang="en-US" sz="900">
              <a:solidFill>
                <a:schemeClr val="dk1"/>
              </a:solidFill>
              <a:effectLst/>
              <a:latin typeface="+mn-lt"/>
              <a:ea typeface="+mn-ea"/>
              <a:cs typeface="+mn-cs"/>
            </a:rPr>
            <a:t>おいて</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公共施設等の延床面積を約</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削減するという目標を掲げ、</a:t>
          </a:r>
          <a:r>
            <a:rPr kumimoji="1" lang="ja-JP" altLang="ja-JP" sz="900">
              <a:solidFill>
                <a:schemeClr val="dk1"/>
              </a:solidFill>
              <a:effectLst/>
              <a:latin typeface="+mn-lt"/>
              <a:ea typeface="+mn-ea"/>
              <a:cs typeface="+mn-cs"/>
            </a:rPr>
            <a:t>更新時期を迎えた施設については、複合化や集約化などの再編実施手法を検討している。</a:t>
          </a:r>
          <a:endParaRPr lang="ja-JP" altLang="ja-JP" sz="900">
            <a:effectLst/>
          </a:endParaRPr>
        </a:p>
        <a:p>
          <a:r>
            <a:rPr kumimoji="1" lang="ja-JP" altLang="ja-JP" sz="900">
              <a:solidFill>
                <a:schemeClr val="dk1"/>
              </a:solidFill>
              <a:effectLst/>
              <a:latin typeface="+mn-lt"/>
              <a:ea typeface="+mn-ea"/>
              <a:cs typeface="+mn-cs"/>
            </a:rPr>
            <a:t>　有形固定資産減価償却率については上昇傾向にあ</a:t>
          </a:r>
          <a:r>
            <a:rPr kumimoji="1" lang="ja-JP" altLang="en-US" sz="900">
              <a:solidFill>
                <a:schemeClr val="dk1"/>
              </a:solidFill>
              <a:effectLst/>
              <a:latin typeface="+mn-lt"/>
              <a:ea typeface="+mn-ea"/>
              <a:cs typeface="+mn-cs"/>
            </a:rPr>
            <a:t>るため、</a:t>
          </a:r>
          <a:r>
            <a:rPr kumimoji="1" lang="ja-JP" altLang="ja-JP" sz="900">
              <a:solidFill>
                <a:schemeClr val="dk1"/>
              </a:solidFill>
              <a:effectLst/>
              <a:latin typeface="+mn-lt"/>
              <a:ea typeface="+mn-ea"/>
              <a:cs typeface="+mn-cs"/>
            </a:rPr>
            <a:t>引き続き有形固定資産減価償却率に注視しつつ、公共施設等総合管理計に基づき更新時期を迎えた施設の複合化や集約化を進めていく事で適切な施設維持管理に努めていく。</a:t>
          </a:r>
          <a:endParaRPr lang="ja-JP" altLang="ja-JP" sz="900">
            <a:effectLst/>
          </a:endParaRP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59" name="テキスト ボックス 58"/>
        <xdr:cNvSpPr txBox="1"/>
      </xdr:nvSpPr>
      <xdr:spPr>
        <a:xfrm>
          <a:off x="121285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60" name="直線コネクタ 59"/>
        <xdr:cNvCxnSpPr/>
      </xdr:nvCxnSpPr>
      <xdr:spPr>
        <a:xfrm>
          <a:off x="1245870" y="69665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74295</xdr:rowOff>
    </xdr:from>
    <xdr:ext cx="358775" cy="224790"/>
    <xdr:sp macro="" textlink="">
      <xdr:nvSpPr>
        <xdr:cNvPr id="61" name="テキスト ボックス 60"/>
        <xdr:cNvSpPr txBox="1"/>
      </xdr:nvSpPr>
      <xdr:spPr>
        <a:xfrm>
          <a:off x="838200" y="6873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62" name="直線コネクタ 61"/>
        <xdr:cNvCxnSpPr/>
      </xdr:nvCxnSpPr>
      <xdr:spPr>
        <a:xfrm>
          <a:off x="1245870" y="66624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63" name="テキスト ボックス 62"/>
        <xdr:cNvSpPr txBox="1"/>
      </xdr:nvSpPr>
      <xdr:spPr>
        <a:xfrm>
          <a:off x="838200" y="657288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64" name="直線コネクタ 63"/>
        <xdr:cNvCxnSpPr/>
      </xdr:nvCxnSpPr>
      <xdr:spPr>
        <a:xfrm>
          <a:off x="1245870" y="63620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65" name="テキスト ボックス 64"/>
        <xdr:cNvSpPr txBox="1"/>
      </xdr:nvSpPr>
      <xdr:spPr>
        <a:xfrm>
          <a:off x="838200" y="62718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66" name="直線コネクタ 65"/>
        <xdr:cNvCxnSpPr/>
      </xdr:nvCxnSpPr>
      <xdr:spPr>
        <a:xfrm>
          <a:off x="1245870" y="60610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5425"/>
    <xdr:sp macro="" textlink="">
      <xdr:nvSpPr>
        <xdr:cNvPr id="67" name="テキスト ボックス 66"/>
        <xdr:cNvSpPr txBox="1"/>
      </xdr:nvSpPr>
      <xdr:spPr>
        <a:xfrm>
          <a:off x="838200" y="59670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68" name="直線コネクタ 67"/>
        <xdr:cNvCxnSpPr/>
      </xdr:nvCxnSpPr>
      <xdr:spPr>
        <a:xfrm>
          <a:off x="1245870" y="576008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5425"/>
    <xdr:sp macro="" textlink="">
      <xdr:nvSpPr>
        <xdr:cNvPr id="69" name="テキスト ボックス 68"/>
        <xdr:cNvSpPr txBox="1"/>
      </xdr:nvSpPr>
      <xdr:spPr>
        <a:xfrm>
          <a:off x="838200" y="566610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167640</xdr:rowOff>
    </xdr:from>
    <xdr:to xmlns:xdr="http://schemas.openxmlformats.org/drawingml/2006/spreadsheetDrawing">
      <xdr:col>27</xdr:col>
      <xdr:colOff>73025</xdr:colOff>
      <xdr:row>27</xdr:row>
      <xdr:rowOff>167640</xdr:rowOff>
    </xdr:to>
    <xdr:cxnSp macro="">
      <xdr:nvCxnSpPr>
        <xdr:cNvPr id="70" name="直線コネクタ 69"/>
        <xdr:cNvCxnSpPr/>
      </xdr:nvCxnSpPr>
      <xdr:spPr>
        <a:xfrm>
          <a:off x="1245870" y="545782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5425"/>
    <xdr:sp macro="" textlink="">
      <xdr:nvSpPr>
        <xdr:cNvPr id="71" name="テキスト ボックス 70"/>
        <xdr:cNvSpPr txBox="1"/>
      </xdr:nvSpPr>
      <xdr:spPr>
        <a:xfrm>
          <a:off x="838200" y="536575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2" name="直線コネクタ 71"/>
        <xdr:cNvCxnSpPr/>
      </xdr:nvCxnSpPr>
      <xdr:spPr>
        <a:xfrm>
          <a:off x="1245870" y="51549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73" name="テキスト ボックス 72"/>
        <xdr:cNvSpPr txBox="1"/>
      </xdr:nvSpPr>
      <xdr:spPr>
        <a:xfrm>
          <a:off x="838200" y="506476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4" name="直線コネクタ 73"/>
        <xdr:cNvCxnSpPr/>
      </xdr:nvCxnSpPr>
      <xdr:spPr>
        <a:xfrm>
          <a:off x="1245870" y="48539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5" name="テキスト ボックス 74"/>
        <xdr:cNvSpPr txBox="1"/>
      </xdr:nvSpPr>
      <xdr:spPr>
        <a:xfrm>
          <a:off x="838200" y="476377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76" name="有形固定資産減価償却率グラフ枠"/>
        <xdr:cNvSpPr/>
      </xdr:nvSpPr>
      <xdr:spPr>
        <a:xfrm>
          <a:off x="1245870" y="485394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57150</xdr:rowOff>
    </xdr:from>
    <xdr:to xmlns:xdr="http://schemas.openxmlformats.org/drawingml/2006/spreadsheetDrawing">
      <xdr:col>23</xdr:col>
      <xdr:colOff>85090</xdr:colOff>
      <xdr:row>34</xdr:row>
      <xdr:rowOff>67310</xdr:rowOff>
    </xdr:to>
    <xdr:cxnSp macro="">
      <xdr:nvCxnSpPr>
        <xdr:cNvPr id="77" name="直線コネクタ 76"/>
        <xdr:cNvCxnSpPr/>
      </xdr:nvCxnSpPr>
      <xdr:spPr>
        <a:xfrm flipV="1">
          <a:off x="4645025" y="5179695"/>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71120</xdr:rowOff>
    </xdr:from>
    <xdr:ext cx="404495" cy="258445"/>
    <xdr:sp macro="" textlink="">
      <xdr:nvSpPr>
        <xdr:cNvPr id="78" name="有形固定資産減価償却率最小値テキスト"/>
        <xdr:cNvSpPr txBox="1"/>
      </xdr:nvSpPr>
      <xdr:spPr>
        <a:xfrm>
          <a:off x="4697730" y="6534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34</xdr:row>
      <xdr:rowOff>67310</xdr:rowOff>
    </xdr:from>
    <xdr:to xmlns:xdr="http://schemas.openxmlformats.org/drawingml/2006/spreadsheetDrawing">
      <xdr:col>23</xdr:col>
      <xdr:colOff>174625</xdr:colOff>
      <xdr:row>34</xdr:row>
      <xdr:rowOff>67310</xdr:rowOff>
    </xdr:to>
    <xdr:cxnSp macro="">
      <xdr:nvCxnSpPr>
        <xdr:cNvPr id="79" name="直線コネクタ 78"/>
        <xdr:cNvCxnSpPr/>
      </xdr:nvCxnSpPr>
      <xdr:spPr>
        <a:xfrm>
          <a:off x="4561205" y="65309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3810</xdr:rowOff>
    </xdr:from>
    <xdr:ext cx="404495" cy="259080"/>
    <xdr:sp macro="" textlink="">
      <xdr:nvSpPr>
        <xdr:cNvPr id="80" name="有形固定資産減価償却率最大値テキスト"/>
        <xdr:cNvSpPr txBox="1"/>
      </xdr:nvSpPr>
      <xdr:spPr>
        <a:xfrm>
          <a:off x="4697730" y="4958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26</xdr:row>
      <xdr:rowOff>57150</xdr:rowOff>
    </xdr:from>
    <xdr:to xmlns:xdr="http://schemas.openxmlformats.org/drawingml/2006/spreadsheetDrawing">
      <xdr:col>23</xdr:col>
      <xdr:colOff>174625</xdr:colOff>
      <xdr:row>26</xdr:row>
      <xdr:rowOff>57150</xdr:rowOff>
    </xdr:to>
    <xdr:cxnSp macro="">
      <xdr:nvCxnSpPr>
        <xdr:cNvPr id="81" name="直線コネクタ 80"/>
        <xdr:cNvCxnSpPr/>
      </xdr:nvCxnSpPr>
      <xdr:spPr>
        <a:xfrm>
          <a:off x="4561205" y="51796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57150</xdr:rowOff>
    </xdr:from>
    <xdr:ext cx="404495" cy="259080"/>
    <xdr:sp macro="" textlink="">
      <xdr:nvSpPr>
        <xdr:cNvPr id="82" name="有形固定資産減価償却率平均値テキスト"/>
        <xdr:cNvSpPr txBox="1"/>
      </xdr:nvSpPr>
      <xdr:spPr>
        <a:xfrm>
          <a:off x="4697730" y="58502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34290</xdr:rowOff>
    </xdr:from>
    <xdr:to xmlns:xdr="http://schemas.openxmlformats.org/drawingml/2006/spreadsheetDrawing">
      <xdr:col>23</xdr:col>
      <xdr:colOff>136525</xdr:colOff>
      <xdr:row>31</xdr:row>
      <xdr:rowOff>135890</xdr:rowOff>
    </xdr:to>
    <xdr:sp macro="" textlink="">
      <xdr:nvSpPr>
        <xdr:cNvPr id="83" name="フローチャート: 判断 82"/>
        <xdr:cNvSpPr/>
      </xdr:nvSpPr>
      <xdr:spPr>
        <a:xfrm>
          <a:off x="4596130" y="59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12700</xdr:rowOff>
    </xdr:from>
    <xdr:to xmlns:xdr="http://schemas.openxmlformats.org/drawingml/2006/spreadsheetDrawing">
      <xdr:col>19</xdr:col>
      <xdr:colOff>185420</xdr:colOff>
      <xdr:row>31</xdr:row>
      <xdr:rowOff>114300</xdr:rowOff>
    </xdr:to>
    <xdr:sp macro="" textlink="">
      <xdr:nvSpPr>
        <xdr:cNvPr id="84" name="フローチャート: 判断 83"/>
        <xdr:cNvSpPr/>
      </xdr:nvSpPr>
      <xdr:spPr>
        <a:xfrm>
          <a:off x="3905250" y="59734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146685</xdr:rowOff>
    </xdr:from>
    <xdr:to xmlns:xdr="http://schemas.openxmlformats.org/drawingml/2006/spreadsheetDrawing">
      <xdr:col>15</xdr:col>
      <xdr:colOff>185420</xdr:colOff>
      <xdr:row>31</xdr:row>
      <xdr:rowOff>76835</xdr:rowOff>
    </xdr:to>
    <xdr:sp macro="" textlink="">
      <xdr:nvSpPr>
        <xdr:cNvPr id="85" name="フローチャート: 判断 84"/>
        <xdr:cNvSpPr/>
      </xdr:nvSpPr>
      <xdr:spPr>
        <a:xfrm>
          <a:off x="3163570" y="593979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106680</xdr:rowOff>
    </xdr:from>
    <xdr:to xmlns:xdr="http://schemas.openxmlformats.org/drawingml/2006/spreadsheetDrawing">
      <xdr:col>11</xdr:col>
      <xdr:colOff>185420</xdr:colOff>
      <xdr:row>31</xdr:row>
      <xdr:rowOff>36830</xdr:rowOff>
    </xdr:to>
    <xdr:sp macro="" textlink="">
      <xdr:nvSpPr>
        <xdr:cNvPr id="86" name="フローチャート: 判断 85"/>
        <xdr:cNvSpPr/>
      </xdr:nvSpPr>
      <xdr:spPr>
        <a:xfrm>
          <a:off x="2421890" y="589978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41910</xdr:rowOff>
    </xdr:from>
    <xdr:to xmlns:xdr="http://schemas.openxmlformats.org/drawingml/2006/spreadsheetDrawing">
      <xdr:col>7</xdr:col>
      <xdr:colOff>185420</xdr:colOff>
      <xdr:row>30</xdr:row>
      <xdr:rowOff>143510</xdr:rowOff>
    </xdr:to>
    <xdr:sp macro="" textlink="">
      <xdr:nvSpPr>
        <xdr:cNvPr id="87" name="フローチャート: 判断 86"/>
        <xdr:cNvSpPr/>
      </xdr:nvSpPr>
      <xdr:spPr>
        <a:xfrm>
          <a:off x="1680210" y="58350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5425"/>
    <xdr:sp macro="" textlink="">
      <xdr:nvSpPr>
        <xdr:cNvPr id="88" name="テキスト ボックス 87"/>
        <xdr:cNvSpPr txBox="1"/>
      </xdr:nvSpPr>
      <xdr:spPr>
        <a:xfrm>
          <a:off x="447421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5425"/>
    <xdr:sp macro="" textlink="">
      <xdr:nvSpPr>
        <xdr:cNvPr id="89" name="テキスト ボックス 88"/>
        <xdr:cNvSpPr txBox="1"/>
      </xdr:nvSpPr>
      <xdr:spPr>
        <a:xfrm>
          <a:off x="378333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5425"/>
    <xdr:sp macro="" textlink="">
      <xdr:nvSpPr>
        <xdr:cNvPr id="90" name="テキスト ボックス 89"/>
        <xdr:cNvSpPr txBox="1"/>
      </xdr:nvSpPr>
      <xdr:spPr>
        <a:xfrm>
          <a:off x="304165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5425"/>
    <xdr:sp macro="" textlink="">
      <xdr:nvSpPr>
        <xdr:cNvPr id="91" name="テキスト ボックス 90"/>
        <xdr:cNvSpPr txBox="1"/>
      </xdr:nvSpPr>
      <xdr:spPr>
        <a:xfrm>
          <a:off x="229997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5425"/>
    <xdr:sp macro="" textlink="">
      <xdr:nvSpPr>
        <xdr:cNvPr id="92" name="テキスト ボックス 91"/>
        <xdr:cNvSpPr txBox="1"/>
      </xdr:nvSpPr>
      <xdr:spPr>
        <a:xfrm>
          <a:off x="1558290" y="700913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80010</xdr:rowOff>
    </xdr:from>
    <xdr:to xmlns:xdr="http://schemas.openxmlformats.org/drawingml/2006/spreadsheetDrawing">
      <xdr:col>23</xdr:col>
      <xdr:colOff>136525</xdr:colOff>
      <xdr:row>32</xdr:row>
      <xdr:rowOff>10160</xdr:rowOff>
    </xdr:to>
    <xdr:sp macro="" textlink="">
      <xdr:nvSpPr>
        <xdr:cNvPr id="93" name="楕円 92"/>
        <xdr:cNvSpPr/>
      </xdr:nvSpPr>
      <xdr:spPr>
        <a:xfrm>
          <a:off x="4596130" y="6040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58420</xdr:rowOff>
    </xdr:from>
    <xdr:ext cx="404495" cy="259080"/>
    <xdr:sp macro="" textlink="">
      <xdr:nvSpPr>
        <xdr:cNvPr id="94" name="有形固定資産減価償却率該当値テキスト"/>
        <xdr:cNvSpPr txBox="1"/>
      </xdr:nvSpPr>
      <xdr:spPr>
        <a:xfrm>
          <a:off x="4697730" y="6019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6350</xdr:rowOff>
    </xdr:from>
    <xdr:to xmlns:xdr="http://schemas.openxmlformats.org/drawingml/2006/spreadsheetDrawing">
      <xdr:col>19</xdr:col>
      <xdr:colOff>185420</xdr:colOff>
      <xdr:row>31</xdr:row>
      <xdr:rowOff>107950</xdr:rowOff>
    </xdr:to>
    <xdr:sp macro="" textlink="">
      <xdr:nvSpPr>
        <xdr:cNvPr id="95" name="楕円 94"/>
        <xdr:cNvSpPr/>
      </xdr:nvSpPr>
      <xdr:spPr>
        <a:xfrm>
          <a:off x="3905250" y="596709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57150</xdr:rowOff>
    </xdr:from>
    <xdr:to xmlns:xdr="http://schemas.openxmlformats.org/drawingml/2006/spreadsheetDrawing">
      <xdr:col>23</xdr:col>
      <xdr:colOff>85725</xdr:colOff>
      <xdr:row>31</xdr:row>
      <xdr:rowOff>130810</xdr:rowOff>
    </xdr:to>
    <xdr:cxnSp macro="">
      <xdr:nvCxnSpPr>
        <xdr:cNvPr id="96" name="直線コネクタ 95"/>
        <xdr:cNvCxnSpPr/>
      </xdr:nvCxnSpPr>
      <xdr:spPr>
        <a:xfrm>
          <a:off x="3956050" y="6017895"/>
          <a:ext cx="6908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128270</xdr:rowOff>
    </xdr:from>
    <xdr:to xmlns:xdr="http://schemas.openxmlformats.org/drawingml/2006/spreadsheetDrawing">
      <xdr:col>15</xdr:col>
      <xdr:colOff>185420</xdr:colOff>
      <xdr:row>31</xdr:row>
      <xdr:rowOff>58420</xdr:rowOff>
    </xdr:to>
    <xdr:sp macro="" textlink="">
      <xdr:nvSpPr>
        <xdr:cNvPr id="97" name="楕円 96"/>
        <xdr:cNvSpPr/>
      </xdr:nvSpPr>
      <xdr:spPr>
        <a:xfrm>
          <a:off x="3163570" y="592137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7620</xdr:rowOff>
    </xdr:from>
    <xdr:to xmlns:xdr="http://schemas.openxmlformats.org/drawingml/2006/spreadsheetDrawing">
      <xdr:col>19</xdr:col>
      <xdr:colOff>136525</xdr:colOff>
      <xdr:row>31</xdr:row>
      <xdr:rowOff>57150</xdr:rowOff>
    </xdr:to>
    <xdr:cxnSp macro="">
      <xdr:nvCxnSpPr>
        <xdr:cNvPr id="98" name="直線コネクタ 97"/>
        <xdr:cNvCxnSpPr/>
      </xdr:nvCxnSpPr>
      <xdr:spPr>
        <a:xfrm>
          <a:off x="3214370" y="5968365"/>
          <a:ext cx="74168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128270</xdr:rowOff>
    </xdr:from>
    <xdr:to xmlns:xdr="http://schemas.openxmlformats.org/drawingml/2006/spreadsheetDrawing">
      <xdr:col>11</xdr:col>
      <xdr:colOff>185420</xdr:colOff>
      <xdr:row>31</xdr:row>
      <xdr:rowOff>58420</xdr:rowOff>
    </xdr:to>
    <xdr:sp macro="" textlink="">
      <xdr:nvSpPr>
        <xdr:cNvPr id="99" name="楕円 98"/>
        <xdr:cNvSpPr/>
      </xdr:nvSpPr>
      <xdr:spPr>
        <a:xfrm>
          <a:off x="2421890" y="592137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7620</xdr:rowOff>
    </xdr:from>
    <xdr:to xmlns:xdr="http://schemas.openxmlformats.org/drawingml/2006/spreadsheetDrawing">
      <xdr:col>15</xdr:col>
      <xdr:colOff>136525</xdr:colOff>
      <xdr:row>31</xdr:row>
      <xdr:rowOff>7620</xdr:rowOff>
    </xdr:to>
    <xdr:cxnSp macro="">
      <xdr:nvCxnSpPr>
        <xdr:cNvPr id="100" name="直線コネクタ 99"/>
        <xdr:cNvCxnSpPr/>
      </xdr:nvCxnSpPr>
      <xdr:spPr>
        <a:xfrm>
          <a:off x="2472690" y="5968365"/>
          <a:ext cx="741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57150</xdr:rowOff>
    </xdr:from>
    <xdr:to xmlns:xdr="http://schemas.openxmlformats.org/drawingml/2006/spreadsheetDrawing">
      <xdr:col>7</xdr:col>
      <xdr:colOff>185420</xdr:colOff>
      <xdr:row>30</xdr:row>
      <xdr:rowOff>158750</xdr:rowOff>
    </xdr:to>
    <xdr:sp macro="" textlink="">
      <xdr:nvSpPr>
        <xdr:cNvPr id="101" name="楕円 100"/>
        <xdr:cNvSpPr/>
      </xdr:nvSpPr>
      <xdr:spPr>
        <a:xfrm>
          <a:off x="1680210" y="58502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107950</xdr:rowOff>
    </xdr:from>
    <xdr:to xmlns:xdr="http://schemas.openxmlformats.org/drawingml/2006/spreadsheetDrawing">
      <xdr:col>11</xdr:col>
      <xdr:colOff>136525</xdr:colOff>
      <xdr:row>31</xdr:row>
      <xdr:rowOff>7620</xdr:rowOff>
    </xdr:to>
    <xdr:cxnSp macro="">
      <xdr:nvCxnSpPr>
        <xdr:cNvPr id="102" name="直線コネクタ 101"/>
        <xdr:cNvCxnSpPr/>
      </xdr:nvCxnSpPr>
      <xdr:spPr>
        <a:xfrm>
          <a:off x="1731010" y="5901055"/>
          <a:ext cx="7416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105410</xdr:rowOff>
    </xdr:from>
    <xdr:ext cx="405130" cy="258445"/>
    <xdr:sp macro="" textlink="">
      <xdr:nvSpPr>
        <xdr:cNvPr id="103" name="n_1aveValue有形固定資産減価償却率"/>
        <xdr:cNvSpPr txBox="1"/>
      </xdr:nvSpPr>
      <xdr:spPr>
        <a:xfrm>
          <a:off x="3745865" y="6066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67945</xdr:rowOff>
    </xdr:from>
    <xdr:ext cx="405130" cy="258445"/>
    <xdr:sp macro="" textlink="">
      <xdr:nvSpPr>
        <xdr:cNvPr id="104" name="n_2aveValue有形固定資産減価償却率"/>
        <xdr:cNvSpPr txBox="1"/>
      </xdr:nvSpPr>
      <xdr:spPr>
        <a:xfrm>
          <a:off x="3016885" y="6028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53340</xdr:rowOff>
    </xdr:from>
    <xdr:ext cx="405130" cy="258445"/>
    <xdr:sp macro="" textlink="">
      <xdr:nvSpPr>
        <xdr:cNvPr id="105" name="n_3aveValue有形固定資産減価償却率"/>
        <xdr:cNvSpPr txBox="1"/>
      </xdr:nvSpPr>
      <xdr:spPr>
        <a:xfrm>
          <a:off x="2275205" y="5678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160020</xdr:rowOff>
    </xdr:from>
    <xdr:ext cx="405130" cy="258445"/>
    <xdr:sp macro="" textlink="">
      <xdr:nvSpPr>
        <xdr:cNvPr id="106" name="n_4aveValue有形固定資産減価償却率"/>
        <xdr:cNvSpPr txBox="1"/>
      </xdr:nvSpPr>
      <xdr:spPr>
        <a:xfrm>
          <a:off x="1533525" y="5617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124460</xdr:rowOff>
    </xdr:from>
    <xdr:ext cx="405130" cy="258445"/>
    <xdr:sp macro="" textlink="">
      <xdr:nvSpPr>
        <xdr:cNvPr id="107" name="n_1mainValue有形固定資産減価償却率"/>
        <xdr:cNvSpPr txBox="1"/>
      </xdr:nvSpPr>
      <xdr:spPr>
        <a:xfrm>
          <a:off x="3745865" y="5749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74930</xdr:rowOff>
    </xdr:from>
    <xdr:ext cx="405130" cy="259080"/>
    <xdr:sp macro="" textlink="">
      <xdr:nvSpPr>
        <xdr:cNvPr id="108" name="n_2mainValue有形固定資産減価償却率"/>
        <xdr:cNvSpPr txBox="1"/>
      </xdr:nvSpPr>
      <xdr:spPr>
        <a:xfrm>
          <a:off x="3016885" y="5700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49530</xdr:rowOff>
    </xdr:from>
    <xdr:ext cx="405130" cy="258445"/>
    <xdr:sp macro="" textlink="">
      <xdr:nvSpPr>
        <xdr:cNvPr id="109" name="n_3mainValue有形固定資産減価償却率"/>
        <xdr:cNvSpPr txBox="1"/>
      </xdr:nvSpPr>
      <xdr:spPr>
        <a:xfrm>
          <a:off x="2275205" y="6010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149860</xdr:rowOff>
    </xdr:from>
    <xdr:ext cx="405130" cy="259080"/>
    <xdr:sp macro="" textlink="">
      <xdr:nvSpPr>
        <xdr:cNvPr id="110" name="n_4mainValue有形固定資産減価償却率"/>
        <xdr:cNvSpPr txBox="1"/>
      </xdr:nvSpPr>
      <xdr:spPr>
        <a:xfrm>
          <a:off x="1533525" y="5942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11" name="正方形/長方形 110"/>
        <xdr:cNvSpPr/>
      </xdr:nvSpPr>
      <xdr:spPr>
        <a:xfrm>
          <a:off x="11014710" y="4189730"/>
          <a:ext cx="412496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2" name="正方形/長方形 111"/>
        <xdr:cNvSpPr/>
      </xdr:nvSpPr>
      <xdr:spPr>
        <a:xfrm>
          <a:off x="12054205" y="453326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71</xdr:col>
      <xdr:colOff>39370</xdr:colOff>
      <xdr:row>22</xdr:row>
      <xdr:rowOff>64770</xdr:rowOff>
    </xdr:from>
    <xdr:to xmlns:xdr="http://schemas.openxmlformats.org/drawingml/2006/spreadsheetDrawing">
      <xdr:col>75</xdr:col>
      <xdr:colOff>132080</xdr:colOff>
      <xdr:row>24</xdr:row>
      <xdr:rowOff>30480</xdr:rowOff>
    </xdr:to>
    <xdr:sp macro="" textlink="">
      <xdr:nvSpPr>
        <xdr:cNvPr id="113" name="正方形/長方形 112"/>
        <xdr:cNvSpPr/>
      </xdr:nvSpPr>
      <xdr:spPr>
        <a:xfrm>
          <a:off x="13500735" y="4516755"/>
          <a:ext cx="83439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[ 87.1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57150</xdr:rowOff>
    </xdr:from>
    <xdr:to xmlns:xdr="http://schemas.openxmlformats.org/drawingml/2006/spreadsheetDrawing">
      <xdr:col>87</xdr:col>
      <xdr:colOff>149225</xdr:colOff>
      <xdr:row>22</xdr:row>
      <xdr:rowOff>92075</xdr:rowOff>
    </xdr:to>
    <xdr:sp macro="" textlink="">
      <xdr:nvSpPr>
        <xdr:cNvPr id="114" name="正方形/長方形 113"/>
        <xdr:cNvSpPr/>
      </xdr:nvSpPr>
      <xdr:spPr>
        <a:xfrm>
          <a:off x="1509395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15" name="正方形/長方形 114"/>
        <xdr:cNvSpPr/>
      </xdr:nvSpPr>
      <xdr:spPr>
        <a:xfrm>
          <a:off x="1509395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57150</xdr:rowOff>
    </xdr:from>
    <xdr:to xmlns:xdr="http://schemas.openxmlformats.org/drawingml/2006/spreadsheetDrawing">
      <xdr:col>95</xdr:col>
      <xdr:colOff>149225</xdr:colOff>
      <xdr:row>22</xdr:row>
      <xdr:rowOff>92075</xdr:rowOff>
    </xdr:to>
    <xdr:sp macro="" textlink="">
      <xdr:nvSpPr>
        <xdr:cNvPr id="116" name="正方形/長方形 115"/>
        <xdr:cNvSpPr/>
      </xdr:nvSpPr>
      <xdr:spPr>
        <a:xfrm>
          <a:off x="1657731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117" name="正方形/長方形 116"/>
        <xdr:cNvSpPr/>
      </xdr:nvSpPr>
      <xdr:spPr>
        <a:xfrm>
          <a:off x="1657731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57150</xdr:rowOff>
    </xdr:from>
    <xdr:to xmlns:xdr="http://schemas.openxmlformats.org/drawingml/2006/spreadsheetDrawing">
      <xdr:col>104</xdr:col>
      <xdr:colOff>85725</xdr:colOff>
      <xdr:row>22</xdr:row>
      <xdr:rowOff>92075</xdr:rowOff>
    </xdr:to>
    <xdr:sp macro="" textlink="">
      <xdr:nvSpPr>
        <xdr:cNvPr id="118" name="正方形/長方形 117"/>
        <xdr:cNvSpPr/>
      </xdr:nvSpPr>
      <xdr:spPr>
        <a:xfrm>
          <a:off x="18182590" y="4303395"/>
          <a:ext cx="148336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19" name="正方形/長方形 118"/>
        <xdr:cNvSpPr/>
      </xdr:nvSpPr>
      <xdr:spPr>
        <a:xfrm>
          <a:off x="18182590" y="448056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0" name="正方形/長方形 119"/>
        <xdr:cNvSpPr/>
      </xdr:nvSpPr>
      <xdr:spPr>
        <a:xfrm>
          <a:off x="11014710" y="485394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21" name="正方形/長方形 120"/>
        <xdr:cNvSpPr/>
      </xdr:nvSpPr>
      <xdr:spPr>
        <a:xfrm>
          <a:off x="15401290" y="485394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2" name="正方形/長方形 121"/>
        <xdr:cNvSpPr/>
      </xdr:nvSpPr>
      <xdr:spPr>
        <a:xfrm>
          <a:off x="15401290" y="491744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3" name="テキスト ボックス 122"/>
        <xdr:cNvSpPr txBox="1"/>
      </xdr:nvSpPr>
      <xdr:spPr>
        <a:xfrm>
          <a:off x="15477490" y="513842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mn-lt"/>
              <a:ea typeface="+mn-ea"/>
              <a:cs typeface="+mn-cs"/>
            </a:rPr>
            <a:t>債務償還比率については、全国平均・高知県平均・類似団体平均を下回っている状況である。これは平成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任意繰上償還を実施したことや近年大型建設事業等が少なかったことにより抑制されている現状であるが、今後、起債を主な財源とした大型建設事業を計画しており、数年後には上昇していくことが予想される為、引き続き類似団体平均を注視していく。</a:t>
          </a:r>
          <a:endParaRPr lang="ja-JP" altLang="ja-JP" sz="1050">
            <a:effectLst/>
          </a:endParaRP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124" name="テキスト ボックス 123"/>
        <xdr:cNvSpPr txBox="1"/>
      </xdr:nvSpPr>
      <xdr:spPr>
        <a:xfrm>
          <a:off x="10976610" y="466725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25" name="直線コネクタ 124"/>
        <xdr:cNvCxnSpPr/>
      </xdr:nvCxnSpPr>
      <xdr:spPr>
        <a:xfrm>
          <a:off x="11014710" y="69665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1965" cy="224790"/>
    <xdr:sp macro="" textlink="">
      <xdr:nvSpPr>
        <xdr:cNvPr id="126" name="テキスト ボックス 125"/>
        <xdr:cNvSpPr txBox="1"/>
      </xdr:nvSpPr>
      <xdr:spPr>
        <a:xfrm>
          <a:off x="10483850" y="6873240"/>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7" name="直線コネクタ 126"/>
        <xdr:cNvCxnSpPr/>
      </xdr:nvCxnSpPr>
      <xdr:spPr>
        <a:xfrm>
          <a:off x="11014710" y="666242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1965" cy="224790"/>
    <xdr:sp macro="" textlink="">
      <xdr:nvSpPr>
        <xdr:cNvPr id="128" name="テキスト ボックス 127"/>
        <xdr:cNvSpPr txBox="1"/>
      </xdr:nvSpPr>
      <xdr:spPr>
        <a:xfrm>
          <a:off x="10483850" y="6572885"/>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9" name="直線コネクタ 128"/>
        <xdr:cNvCxnSpPr/>
      </xdr:nvCxnSpPr>
      <xdr:spPr>
        <a:xfrm>
          <a:off x="11014710" y="63620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30" name="テキスト ボックス 129"/>
        <xdr:cNvSpPr txBox="1"/>
      </xdr:nvSpPr>
      <xdr:spPr>
        <a:xfrm>
          <a:off x="10550525" y="627189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31" name="直線コネクタ 130"/>
        <xdr:cNvCxnSpPr/>
      </xdr:nvCxnSpPr>
      <xdr:spPr>
        <a:xfrm>
          <a:off x="11014710" y="60610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5425"/>
    <xdr:sp macro="" textlink="">
      <xdr:nvSpPr>
        <xdr:cNvPr id="132" name="テキスト ボックス 131"/>
        <xdr:cNvSpPr txBox="1"/>
      </xdr:nvSpPr>
      <xdr:spPr>
        <a:xfrm>
          <a:off x="10550525" y="596709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33" name="直線コネクタ 132"/>
        <xdr:cNvCxnSpPr/>
      </xdr:nvCxnSpPr>
      <xdr:spPr>
        <a:xfrm>
          <a:off x="11014710" y="576008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5425"/>
    <xdr:sp macro="" textlink="">
      <xdr:nvSpPr>
        <xdr:cNvPr id="134" name="テキスト ボックス 133"/>
        <xdr:cNvSpPr txBox="1"/>
      </xdr:nvSpPr>
      <xdr:spPr>
        <a:xfrm>
          <a:off x="10550525" y="566610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167640</xdr:rowOff>
    </xdr:from>
    <xdr:to xmlns:xdr="http://schemas.openxmlformats.org/drawingml/2006/spreadsheetDrawing">
      <xdr:col>80</xdr:col>
      <xdr:colOff>9525</xdr:colOff>
      <xdr:row>27</xdr:row>
      <xdr:rowOff>167640</xdr:rowOff>
    </xdr:to>
    <xdr:cxnSp macro="">
      <xdr:nvCxnSpPr>
        <xdr:cNvPr id="135" name="直線コネクタ 134"/>
        <xdr:cNvCxnSpPr/>
      </xdr:nvCxnSpPr>
      <xdr:spPr>
        <a:xfrm>
          <a:off x="11014710" y="5457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5425"/>
    <xdr:sp macro="" textlink="">
      <xdr:nvSpPr>
        <xdr:cNvPr id="136" name="テキスト ボックス 135"/>
        <xdr:cNvSpPr txBox="1"/>
      </xdr:nvSpPr>
      <xdr:spPr>
        <a:xfrm>
          <a:off x="10550525" y="536575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7" name="直線コネクタ 136"/>
        <xdr:cNvCxnSpPr/>
      </xdr:nvCxnSpPr>
      <xdr:spPr>
        <a:xfrm>
          <a:off x="11014710" y="515493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8" name="テキスト ボックス 137"/>
        <xdr:cNvSpPr txBox="1"/>
      </xdr:nvSpPr>
      <xdr:spPr>
        <a:xfrm>
          <a:off x="10653395" y="506476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014710" y="485394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40" name="債務償還比率グラフ枠"/>
        <xdr:cNvSpPr/>
      </xdr:nvSpPr>
      <xdr:spPr>
        <a:xfrm>
          <a:off x="11014710" y="485394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136525</xdr:rowOff>
    </xdr:to>
    <xdr:cxnSp macro="">
      <xdr:nvCxnSpPr>
        <xdr:cNvPr id="141" name="直線コネクタ 140"/>
        <xdr:cNvCxnSpPr/>
      </xdr:nvCxnSpPr>
      <xdr:spPr>
        <a:xfrm flipV="1">
          <a:off x="14408785" y="515493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140335</xdr:rowOff>
    </xdr:from>
    <xdr:ext cx="469900" cy="258445"/>
    <xdr:sp macro="" textlink="">
      <xdr:nvSpPr>
        <xdr:cNvPr id="142" name="債務償還比率最小値テキスト"/>
        <xdr:cNvSpPr txBox="1"/>
      </xdr:nvSpPr>
      <xdr:spPr>
        <a:xfrm>
          <a:off x="14461490" y="6604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136525</xdr:rowOff>
    </xdr:from>
    <xdr:to xmlns:xdr="http://schemas.openxmlformats.org/drawingml/2006/spreadsheetDrawing">
      <xdr:col>76</xdr:col>
      <xdr:colOff>111125</xdr:colOff>
      <xdr:row>34</xdr:row>
      <xdr:rowOff>136525</xdr:rowOff>
    </xdr:to>
    <xdr:cxnSp macro="">
      <xdr:nvCxnSpPr>
        <xdr:cNvPr id="143" name="直線コネクタ 142"/>
        <xdr:cNvCxnSpPr/>
      </xdr:nvCxnSpPr>
      <xdr:spPr>
        <a:xfrm>
          <a:off x="14326870" y="6600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40360" cy="259080"/>
    <xdr:sp macro="" textlink="">
      <xdr:nvSpPr>
        <xdr:cNvPr id="144" name="債務償還比率最大値テキスト"/>
        <xdr:cNvSpPr txBox="1"/>
      </xdr:nvSpPr>
      <xdr:spPr>
        <a:xfrm>
          <a:off x="14461490" y="4937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5" name="直線コネクタ 144"/>
        <xdr:cNvCxnSpPr/>
      </xdr:nvCxnSpPr>
      <xdr:spPr>
        <a:xfrm>
          <a:off x="14326870" y="51549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73660</xdr:rowOff>
    </xdr:from>
    <xdr:ext cx="469900" cy="258445"/>
    <xdr:sp macro="" textlink="">
      <xdr:nvSpPr>
        <xdr:cNvPr id="146" name="債務償還比率平均値テキスト"/>
        <xdr:cNvSpPr txBox="1"/>
      </xdr:nvSpPr>
      <xdr:spPr>
        <a:xfrm>
          <a:off x="14461490" y="5531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95250</xdr:rowOff>
    </xdr:from>
    <xdr:to xmlns:xdr="http://schemas.openxmlformats.org/drawingml/2006/spreadsheetDrawing">
      <xdr:col>76</xdr:col>
      <xdr:colOff>73025</xdr:colOff>
      <xdr:row>29</xdr:row>
      <xdr:rowOff>25400</xdr:rowOff>
    </xdr:to>
    <xdr:sp macro="" textlink="">
      <xdr:nvSpPr>
        <xdr:cNvPr id="147" name="フローチャート: 判断 146"/>
        <xdr:cNvSpPr/>
      </xdr:nvSpPr>
      <xdr:spPr>
        <a:xfrm>
          <a:off x="14364970" y="55530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64135</xdr:rowOff>
    </xdr:from>
    <xdr:to xmlns:xdr="http://schemas.openxmlformats.org/drawingml/2006/spreadsheetDrawing">
      <xdr:col>72</xdr:col>
      <xdr:colOff>123825</xdr:colOff>
      <xdr:row>28</xdr:row>
      <xdr:rowOff>165735</xdr:rowOff>
    </xdr:to>
    <xdr:sp macro="" textlink="">
      <xdr:nvSpPr>
        <xdr:cNvPr id="148" name="フローチャート: 判断 147"/>
        <xdr:cNvSpPr/>
      </xdr:nvSpPr>
      <xdr:spPr>
        <a:xfrm>
          <a:off x="13669010" y="55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21590</xdr:rowOff>
    </xdr:from>
    <xdr:to xmlns:xdr="http://schemas.openxmlformats.org/drawingml/2006/spreadsheetDrawing">
      <xdr:col>68</xdr:col>
      <xdr:colOff>123825</xdr:colOff>
      <xdr:row>28</xdr:row>
      <xdr:rowOff>123190</xdr:rowOff>
    </xdr:to>
    <xdr:sp macro="" textlink="">
      <xdr:nvSpPr>
        <xdr:cNvPr id="149" name="フローチャート: 判断 148"/>
        <xdr:cNvSpPr/>
      </xdr:nvSpPr>
      <xdr:spPr>
        <a:xfrm>
          <a:off x="12927330" y="547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50" name="フローチャート: 判断 149"/>
        <xdr:cNvSpPr/>
      </xdr:nvSpPr>
      <xdr:spPr>
        <a:xfrm>
          <a:off x="12185650" y="546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8890</xdr:rowOff>
    </xdr:from>
    <xdr:to xmlns:xdr="http://schemas.openxmlformats.org/drawingml/2006/spreadsheetDrawing">
      <xdr:col>60</xdr:col>
      <xdr:colOff>123825</xdr:colOff>
      <xdr:row>28</xdr:row>
      <xdr:rowOff>111125</xdr:rowOff>
    </xdr:to>
    <xdr:sp macro="" textlink="">
      <xdr:nvSpPr>
        <xdr:cNvPr id="151" name="フローチャート: 判断 150"/>
        <xdr:cNvSpPr/>
      </xdr:nvSpPr>
      <xdr:spPr>
        <a:xfrm>
          <a:off x="11443970" y="5466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52" name="テキスト ボックス 151"/>
        <xdr:cNvSpPr txBox="1"/>
      </xdr:nvSpPr>
      <xdr:spPr>
        <a:xfrm>
          <a:off x="1423797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53" name="テキスト ボックス 152"/>
        <xdr:cNvSpPr txBox="1"/>
      </xdr:nvSpPr>
      <xdr:spPr>
        <a:xfrm>
          <a:off x="1354709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54" name="テキスト ボックス 153"/>
        <xdr:cNvSpPr txBox="1"/>
      </xdr:nvSpPr>
      <xdr:spPr>
        <a:xfrm>
          <a:off x="1280541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55" name="テキスト ボックス 154"/>
        <xdr:cNvSpPr txBox="1"/>
      </xdr:nvSpPr>
      <xdr:spPr>
        <a:xfrm>
          <a:off x="1206373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56" name="テキスト ボックス 155"/>
        <xdr:cNvSpPr txBox="1"/>
      </xdr:nvSpPr>
      <xdr:spPr>
        <a:xfrm>
          <a:off x="11322050" y="700913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115570</xdr:rowOff>
    </xdr:from>
    <xdr:to xmlns:xdr="http://schemas.openxmlformats.org/drawingml/2006/spreadsheetDrawing">
      <xdr:col>76</xdr:col>
      <xdr:colOff>73025</xdr:colOff>
      <xdr:row>27</xdr:row>
      <xdr:rowOff>45720</xdr:rowOff>
    </xdr:to>
    <xdr:sp macro="" textlink="">
      <xdr:nvSpPr>
        <xdr:cNvPr id="157" name="楕円 156"/>
        <xdr:cNvSpPr/>
      </xdr:nvSpPr>
      <xdr:spPr>
        <a:xfrm>
          <a:off x="14364970" y="52381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25</xdr:row>
      <xdr:rowOff>138430</xdr:rowOff>
    </xdr:from>
    <xdr:ext cx="405130" cy="259080"/>
    <xdr:sp macro="" textlink="">
      <xdr:nvSpPr>
        <xdr:cNvPr id="158" name="債務償還比率該当値テキスト"/>
        <xdr:cNvSpPr txBox="1"/>
      </xdr:nvSpPr>
      <xdr:spPr>
        <a:xfrm>
          <a:off x="14461490" y="5093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26</xdr:row>
      <xdr:rowOff>149225</xdr:rowOff>
    </xdr:from>
    <xdr:to xmlns:xdr="http://schemas.openxmlformats.org/drawingml/2006/spreadsheetDrawing">
      <xdr:col>72</xdr:col>
      <xdr:colOff>123825</xdr:colOff>
      <xdr:row>27</xdr:row>
      <xdr:rowOff>79375</xdr:rowOff>
    </xdr:to>
    <xdr:sp macro="" textlink="">
      <xdr:nvSpPr>
        <xdr:cNvPr id="159" name="楕円 158"/>
        <xdr:cNvSpPr/>
      </xdr:nvSpPr>
      <xdr:spPr>
        <a:xfrm>
          <a:off x="13669010" y="527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26</xdr:row>
      <xdr:rowOff>166370</xdr:rowOff>
    </xdr:from>
    <xdr:to xmlns:xdr="http://schemas.openxmlformats.org/drawingml/2006/spreadsheetDrawing">
      <xdr:col>76</xdr:col>
      <xdr:colOff>22225</xdr:colOff>
      <xdr:row>27</xdr:row>
      <xdr:rowOff>28575</xdr:rowOff>
    </xdr:to>
    <xdr:cxnSp macro="">
      <xdr:nvCxnSpPr>
        <xdr:cNvPr id="160" name="直線コネクタ 159"/>
        <xdr:cNvCxnSpPr/>
      </xdr:nvCxnSpPr>
      <xdr:spPr>
        <a:xfrm flipV="1">
          <a:off x="13719810" y="5288915"/>
          <a:ext cx="69088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45085</xdr:rowOff>
    </xdr:from>
    <xdr:to xmlns:xdr="http://schemas.openxmlformats.org/drawingml/2006/spreadsheetDrawing">
      <xdr:col>68</xdr:col>
      <xdr:colOff>123825</xdr:colOff>
      <xdr:row>27</xdr:row>
      <xdr:rowOff>146685</xdr:rowOff>
    </xdr:to>
    <xdr:sp macro="" textlink="">
      <xdr:nvSpPr>
        <xdr:cNvPr id="161" name="楕円 160"/>
        <xdr:cNvSpPr/>
      </xdr:nvSpPr>
      <xdr:spPr>
        <a:xfrm>
          <a:off x="1292733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28575</xdr:rowOff>
    </xdr:from>
    <xdr:to xmlns:xdr="http://schemas.openxmlformats.org/drawingml/2006/spreadsheetDrawing">
      <xdr:col>72</xdr:col>
      <xdr:colOff>73025</xdr:colOff>
      <xdr:row>27</xdr:row>
      <xdr:rowOff>95885</xdr:rowOff>
    </xdr:to>
    <xdr:cxnSp macro="">
      <xdr:nvCxnSpPr>
        <xdr:cNvPr id="162" name="直線コネクタ 161"/>
        <xdr:cNvCxnSpPr/>
      </xdr:nvCxnSpPr>
      <xdr:spPr>
        <a:xfrm flipV="1">
          <a:off x="12978130" y="5318760"/>
          <a:ext cx="7416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27</xdr:row>
      <xdr:rowOff>126365</xdr:rowOff>
    </xdr:from>
    <xdr:to xmlns:xdr="http://schemas.openxmlformats.org/drawingml/2006/spreadsheetDrawing">
      <xdr:col>64</xdr:col>
      <xdr:colOff>123825</xdr:colOff>
      <xdr:row>28</xdr:row>
      <xdr:rowOff>56515</xdr:rowOff>
    </xdr:to>
    <xdr:sp macro="" textlink="">
      <xdr:nvSpPr>
        <xdr:cNvPr id="163" name="楕円 162"/>
        <xdr:cNvSpPr/>
      </xdr:nvSpPr>
      <xdr:spPr>
        <a:xfrm>
          <a:off x="12185650" y="541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95885</xdr:rowOff>
    </xdr:from>
    <xdr:to xmlns:xdr="http://schemas.openxmlformats.org/drawingml/2006/spreadsheetDrawing">
      <xdr:col>68</xdr:col>
      <xdr:colOff>73025</xdr:colOff>
      <xdr:row>28</xdr:row>
      <xdr:rowOff>5715</xdr:rowOff>
    </xdr:to>
    <xdr:cxnSp macro="">
      <xdr:nvCxnSpPr>
        <xdr:cNvPr id="164" name="直線コネクタ 163"/>
        <xdr:cNvCxnSpPr/>
      </xdr:nvCxnSpPr>
      <xdr:spPr>
        <a:xfrm flipV="1">
          <a:off x="12236450" y="5386070"/>
          <a:ext cx="7416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28</xdr:row>
      <xdr:rowOff>129540</xdr:rowOff>
    </xdr:from>
    <xdr:to xmlns:xdr="http://schemas.openxmlformats.org/drawingml/2006/spreadsheetDrawing">
      <xdr:col>60</xdr:col>
      <xdr:colOff>123825</xdr:colOff>
      <xdr:row>29</xdr:row>
      <xdr:rowOff>59690</xdr:rowOff>
    </xdr:to>
    <xdr:sp macro="" textlink="">
      <xdr:nvSpPr>
        <xdr:cNvPr id="165" name="楕円 164"/>
        <xdr:cNvSpPr/>
      </xdr:nvSpPr>
      <xdr:spPr>
        <a:xfrm>
          <a:off x="11443970" y="5587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5715</xdr:rowOff>
    </xdr:from>
    <xdr:to xmlns:xdr="http://schemas.openxmlformats.org/drawingml/2006/spreadsheetDrawing">
      <xdr:col>64</xdr:col>
      <xdr:colOff>73025</xdr:colOff>
      <xdr:row>29</xdr:row>
      <xdr:rowOff>8890</xdr:rowOff>
    </xdr:to>
    <xdr:cxnSp macro="">
      <xdr:nvCxnSpPr>
        <xdr:cNvPr id="166" name="直線コネクタ 165"/>
        <xdr:cNvCxnSpPr/>
      </xdr:nvCxnSpPr>
      <xdr:spPr>
        <a:xfrm flipV="1">
          <a:off x="11494770" y="5463540"/>
          <a:ext cx="74168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156845</xdr:rowOff>
    </xdr:from>
    <xdr:ext cx="469900" cy="259080"/>
    <xdr:sp macro="" textlink="">
      <xdr:nvSpPr>
        <xdr:cNvPr id="167" name="n_1aveValue債務償還比率"/>
        <xdr:cNvSpPr txBox="1"/>
      </xdr:nvSpPr>
      <xdr:spPr>
        <a:xfrm>
          <a:off x="13477240" y="561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114300</xdr:rowOff>
    </xdr:from>
    <xdr:ext cx="469900" cy="259080"/>
    <xdr:sp macro="" textlink="">
      <xdr:nvSpPr>
        <xdr:cNvPr id="168" name="n_2aveValue債務償還比率"/>
        <xdr:cNvSpPr txBox="1"/>
      </xdr:nvSpPr>
      <xdr:spPr>
        <a:xfrm>
          <a:off x="12748260" y="5572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104140</xdr:rowOff>
    </xdr:from>
    <xdr:ext cx="469900" cy="258445"/>
    <xdr:sp macro="" textlink="">
      <xdr:nvSpPr>
        <xdr:cNvPr id="169" name="n_3aveValue債務償還比率"/>
        <xdr:cNvSpPr txBox="1"/>
      </xdr:nvSpPr>
      <xdr:spPr>
        <a:xfrm>
          <a:off x="12006580" y="556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127635</xdr:rowOff>
    </xdr:from>
    <xdr:ext cx="469900" cy="258445"/>
    <xdr:sp macro="" textlink="">
      <xdr:nvSpPr>
        <xdr:cNvPr id="170" name="n_4aveValue債務償還比率"/>
        <xdr:cNvSpPr txBox="1"/>
      </xdr:nvSpPr>
      <xdr:spPr>
        <a:xfrm>
          <a:off x="11264900" y="5250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25</xdr:row>
      <xdr:rowOff>95885</xdr:rowOff>
    </xdr:from>
    <xdr:ext cx="469900" cy="259080"/>
    <xdr:sp macro="" textlink="">
      <xdr:nvSpPr>
        <xdr:cNvPr id="171" name="n_1mainValue債務償還比率"/>
        <xdr:cNvSpPr txBox="1"/>
      </xdr:nvSpPr>
      <xdr:spPr>
        <a:xfrm>
          <a:off x="13477240" y="5050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25</xdr:row>
      <xdr:rowOff>163195</xdr:rowOff>
    </xdr:from>
    <xdr:ext cx="469900" cy="258445"/>
    <xdr:sp macro="" textlink="">
      <xdr:nvSpPr>
        <xdr:cNvPr id="172" name="n_2mainValue債務償還比率"/>
        <xdr:cNvSpPr txBox="1"/>
      </xdr:nvSpPr>
      <xdr:spPr>
        <a:xfrm>
          <a:off x="12748260" y="5118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73025</xdr:rowOff>
    </xdr:from>
    <xdr:ext cx="469900" cy="258445"/>
    <xdr:sp macro="" textlink="">
      <xdr:nvSpPr>
        <xdr:cNvPr id="173" name="n_3mainValue債務償還比率"/>
        <xdr:cNvSpPr txBox="1"/>
      </xdr:nvSpPr>
      <xdr:spPr>
        <a:xfrm>
          <a:off x="12006580" y="5195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50800</xdr:rowOff>
    </xdr:from>
    <xdr:ext cx="469900" cy="258445"/>
    <xdr:sp macro="" textlink="">
      <xdr:nvSpPr>
        <xdr:cNvPr id="174" name="n_4mainValue債務償還比率"/>
        <xdr:cNvSpPr txBox="1"/>
      </xdr:nvSpPr>
      <xdr:spPr>
        <a:xfrm>
          <a:off x="11264900" y="5676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45870" y="782764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76" name="正方形/長方形 175"/>
        <xdr:cNvSpPr/>
      </xdr:nvSpPr>
      <xdr:spPr>
        <a:xfrm>
          <a:off x="1245870" y="11551920"/>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77" name="テキスト ボックス 176"/>
        <xdr:cNvSpPr txBox="1"/>
      </xdr:nvSpPr>
      <xdr:spPr>
        <a:xfrm>
          <a:off x="900430" y="807783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300"/>
    <xdr:sp macro="" textlink="">
      <xdr:nvSpPr>
        <xdr:cNvPr id="178" name="テキスト ボックス 177"/>
        <xdr:cNvSpPr txBox="1"/>
      </xdr:nvSpPr>
      <xdr:spPr>
        <a:xfrm>
          <a:off x="6808470" y="1069149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79" name="テキスト ボックス 178"/>
        <xdr:cNvSpPr txBox="1"/>
      </xdr:nvSpPr>
      <xdr:spPr>
        <a:xfrm>
          <a:off x="900430" y="117729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80" name="テキスト ボックス 179"/>
        <xdr:cNvSpPr txBox="1"/>
      </xdr:nvSpPr>
      <xdr:spPr>
        <a:xfrm>
          <a:off x="6808470" y="144678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
2,610
6.53
2,845,237
2,739,516
49,615
1,406,637
2,328,185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987540" y="1714500"/>
          <a:ext cx="3581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326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92075</xdr:rowOff>
    </xdr:from>
    <xdr:to xmlns:xdr="http://schemas.openxmlformats.org/drawingml/2006/spreadsheetDrawing">
      <xdr:col>28</xdr:col>
      <xdr:colOff>114300</xdr:colOff>
      <xdr:row>42</xdr:row>
      <xdr:rowOff>92075</xdr:rowOff>
    </xdr:to>
    <xdr:cxnSp macro="">
      <xdr:nvCxnSpPr>
        <xdr:cNvPr id="44" name="直線コネクタ 43"/>
        <xdr:cNvCxnSpPr/>
      </xdr:nvCxnSpPr>
      <xdr:spPr>
        <a:xfrm>
          <a:off x="74168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7360" cy="258445"/>
    <xdr:sp macro="" textlink="">
      <xdr:nvSpPr>
        <xdr:cNvPr id="45" name="テキスト ボックス 44"/>
        <xdr:cNvSpPr txBox="1"/>
      </xdr:nvSpPr>
      <xdr:spPr>
        <a:xfrm>
          <a:off x="289560" y="715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107950</xdr:rowOff>
    </xdr:from>
    <xdr:to xmlns:xdr="http://schemas.openxmlformats.org/drawingml/2006/spreadsheetDrawing">
      <xdr:col>28</xdr:col>
      <xdr:colOff>114300</xdr:colOff>
      <xdr:row>40</xdr:row>
      <xdr:rowOff>107950</xdr:rowOff>
    </xdr:to>
    <xdr:cxnSp macro="">
      <xdr:nvCxnSpPr>
        <xdr:cNvPr id="46" name="直線コネクタ 45"/>
        <xdr:cNvCxnSpPr/>
      </xdr:nvCxnSpPr>
      <xdr:spPr>
        <a:xfrm>
          <a:off x="74168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2590" cy="259080"/>
    <xdr:sp macro="" textlink="">
      <xdr:nvSpPr>
        <xdr:cNvPr id="47" name="テキスト ボックス 46"/>
        <xdr:cNvSpPr txBox="1"/>
      </xdr:nvSpPr>
      <xdr:spPr>
        <a:xfrm>
          <a:off x="35369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124460</xdr:rowOff>
    </xdr:from>
    <xdr:to xmlns:xdr="http://schemas.openxmlformats.org/drawingml/2006/spreadsheetDrawing">
      <xdr:col>28</xdr:col>
      <xdr:colOff>114300</xdr:colOff>
      <xdr:row>38</xdr:row>
      <xdr:rowOff>124460</xdr:rowOff>
    </xdr:to>
    <xdr:cxnSp macro="">
      <xdr:nvCxnSpPr>
        <xdr:cNvPr id="48" name="直線コネクタ 47"/>
        <xdr:cNvCxnSpPr/>
      </xdr:nvCxnSpPr>
      <xdr:spPr>
        <a:xfrm>
          <a:off x="74168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153670</xdr:rowOff>
    </xdr:from>
    <xdr:ext cx="402590" cy="259080"/>
    <xdr:sp macro="" textlink="">
      <xdr:nvSpPr>
        <xdr:cNvPr id="49" name="テキスト ボックス 48"/>
        <xdr:cNvSpPr txBox="1"/>
      </xdr:nvSpPr>
      <xdr:spPr>
        <a:xfrm>
          <a:off x="353695" y="64973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140970</xdr:rowOff>
    </xdr:from>
    <xdr:to xmlns:xdr="http://schemas.openxmlformats.org/drawingml/2006/spreadsheetDrawing">
      <xdr:col>28</xdr:col>
      <xdr:colOff>114300</xdr:colOff>
      <xdr:row>36</xdr:row>
      <xdr:rowOff>140970</xdr:rowOff>
    </xdr:to>
    <xdr:cxnSp macro="">
      <xdr:nvCxnSpPr>
        <xdr:cNvPr id="50" name="直線コネクタ 49"/>
        <xdr:cNvCxnSpPr/>
      </xdr:nvCxnSpPr>
      <xdr:spPr>
        <a:xfrm>
          <a:off x="74168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167640</xdr:rowOff>
    </xdr:from>
    <xdr:ext cx="402590" cy="258445"/>
    <xdr:sp macro="" textlink="">
      <xdr:nvSpPr>
        <xdr:cNvPr id="51" name="テキスト ボックス 50"/>
        <xdr:cNvSpPr txBox="1"/>
      </xdr:nvSpPr>
      <xdr:spPr>
        <a:xfrm>
          <a:off x="353695" y="61683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4168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2590" cy="258445"/>
    <xdr:sp macro="" textlink="">
      <xdr:nvSpPr>
        <xdr:cNvPr id="53" name="テキスト ボックス 52"/>
        <xdr:cNvSpPr txBox="1"/>
      </xdr:nvSpPr>
      <xdr:spPr>
        <a:xfrm>
          <a:off x="353695" y="58445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1905</xdr:rowOff>
    </xdr:from>
    <xdr:to xmlns:xdr="http://schemas.openxmlformats.org/drawingml/2006/spreadsheetDrawing">
      <xdr:col>28</xdr:col>
      <xdr:colOff>114300</xdr:colOff>
      <xdr:row>33</xdr:row>
      <xdr:rowOff>1905</xdr:rowOff>
    </xdr:to>
    <xdr:cxnSp macro="">
      <xdr:nvCxnSpPr>
        <xdr:cNvPr id="54" name="直線コネクタ 53"/>
        <xdr:cNvCxnSpPr/>
      </xdr:nvCxnSpPr>
      <xdr:spPr>
        <a:xfrm>
          <a:off x="74168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8455" cy="257810"/>
    <xdr:sp macro="" textlink="">
      <xdr:nvSpPr>
        <xdr:cNvPr id="55" name="テキスト ボックス 54"/>
        <xdr:cNvSpPr txBox="1"/>
      </xdr:nvSpPr>
      <xdr:spPr>
        <a:xfrm>
          <a:off x="412750" y="551751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1905</xdr:rowOff>
    </xdr:from>
    <xdr:to xmlns:xdr="http://schemas.openxmlformats.org/drawingml/2006/spreadsheetDrawing">
      <xdr:col>24</xdr:col>
      <xdr:colOff>62865</xdr:colOff>
      <xdr:row>42</xdr:row>
      <xdr:rowOff>66040</xdr:rowOff>
    </xdr:to>
    <xdr:cxnSp macro="">
      <xdr:nvCxnSpPr>
        <xdr:cNvPr id="58" name="直線コネクタ 57"/>
        <xdr:cNvCxnSpPr/>
      </xdr:nvCxnSpPr>
      <xdr:spPr>
        <a:xfrm flipV="1">
          <a:off x="4512945" y="5659755"/>
          <a:ext cx="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69850</xdr:rowOff>
    </xdr:from>
    <xdr:ext cx="405130" cy="258445"/>
    <xdr:sp macro="" textlink="">
      <xdr:nvSpPr>
        <xdr:cNvPr id="59" name="【道路】&#10;有形固定資産減価償却率最小値テキスト"/>
        <xdr:cNvSpPr txBox="1"/>
      </xdr:nvSpPr>
      <xdr:spPr>
        <a:xfrm>
          <a:off x="4551680" y="72707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66040</xdr:rowOff>
    </xdr:from>
    <xdr:to xmlns:xdr="http://schemas.openxmlformats.org/drawingml/2006/spreadsheetDrawing">
      <xdr:col>24</xdr:col>
      <xdr:colOff>152400</xdr:colOff>
      <xdr:row>42</xdr:row>
      <xdr:rowOff>66040</xdr:rowOff>
    </xdr:to>
    <xdr:cxnSp macro="">
      <xdr:nvCxnSpPr>
        <xdr:cNvPr id="60" name="直線コネクタ 59"/>
        <xdr:cNvCxnSpPr/>
      </xdr:nvCxnSpPr>
      <xdr:spPr>
        <a:xfrm>
          <a:off x="4429760" y="7266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8445"/>
    <xdr:sp macro="" textlink="">
      <xdr:nvSpPr>
        <xdr:cNvPr id="61" name="【道路】&#10;有形固定資産減価償却率最大値テキスト"/>
        <xdr:cNvSpPr txBox="1"/>
      </xdr:nvSpPr>
      <xdr:spPr>
        <a:xfrm>
          <a:off x="4551680" y="54356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1905</xdr:rowOff>
    </xdr:from>
    <xdr:to xmlns:xdr="http://schemas.openxmlformats.org/drawingml/2006/spreadsheetDrawing">
      <xdr:col>24</xdr:col>
      <xdr:colOff>152400</xdr:colOff>
      <xdr:row>33</xdr:row>
      <xdr:rowOff>1905</xdr:rowOff>
    </xdr:to>
    <xdr:cxnSp macro="">
      <xdr:nvCxnSpPr>
        <xdr:cNvPr id="62" name="直線コネクタ 61"/>
        <xdr:cNvCxnSpPr/>
      </xdr:nvCxnSpPr>
      <xdr:spPr>
        <a:xfrm>
          <a:off x="4429760" y="5659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134620</xdr:rowOff>
    </xdr:from>
    <xdr:ext cx="405130" cy="258445"/>
    <xdr:sp macro="" textlink="">
      <xdr:nvSpPr>
        <xdr:cNvPr id="63" name="【道路】&#10;有形固定資産減価償却率平均値テキスト"/>
        <xdr:cNvSpPr txBox="1"/>
      </xdr:nvSpPr>
      <xdr:spPr>
        <a:xfrm>
          <a:off x="4551680" y="64782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111760</xdr:rowOff>
    </xdr:from>
    <xdr:to xmlns:xdr="http://schemas.openxmlformats.org/drawingml/2006/spreadsheetDrawing">
      <xdr:col>24</xdr:col>
      <xdr:colOff>114300</xdr:colOff>
      <xdr:row>39</xdr:row>
      <xdr:rowOff>41910</xdr:rowOff>
    </xdr:to>
    <xdr:sp macro="" textlink="">
      <xdr:nvSpPr>
        <xdr:cNvPr id="64" name="フローチャート: 判断 63"/>
        <xdr:cNvSpPr/>
      </xdr:nvSpPr>
      <xdr:spPr>
        <a:xfrm>
          <a:off x="446278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83820</xdr:rowOff>
    </xdr:from>
    <xdr:to xmlns:xdr="http://schemas.openxmlformats.org/drawingml/2006/spreadsheetDrawing">
      <xdr:col>20</xdr:col>
      <xdr:colOff>38100</xdr:colOff>
      <xdr:row>39</xdr:row>
      <xdr:rowOff>13970</xdr:rowOff>
    </xdr:to>
    <xdr:sp macro="" textlink="">
      <xdr:nvSpPr>
        <xdr:cNvPr id="65" name="フローチャート: 判断 64"/>
        <xdr:cNvSpPr/>
      </xdr:nvSpPr>
      <xdr:spPr>
        <a:xfrm>
          <a:off x="3649980" y="65989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54610</xdr:rowOff>
    </xdr:from>
    <xdr:to xmlns:xdr="http://schemas.openxmlformats.org/drawingml/2006/spreadsheetDrawing">
      <xdr:col>15</xdr:col>
      <xdr:colOff>101600</xdr:colOff>
      <xdr:row>38</xdr:row>
      <xdr:rowOff>156210</xdr:rowOff>
    </xdr:to>
    <xdr:sp macro="" textlink="">
      <xdr:nvSpPr>
        <xdr:cNvPr id="66" name="フローチャート: 判断 65"/>
        <xdr:cNvSpPr/>
      </xdr:nvSpPr>
      <xdr:spPr>
        <a:xfrm>
          <a:off x="27813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31115</xdr:rowOff>
    </xdr:from>
    <xdr:to xmlns:xdr="http://schemas.openxmlformats.org/drawingml/2006/spreadsheetDrawing">
      <xdr:col>10</xdr:col>
      <xdr:colOff>165100</xdr:colOff>
      <xdr:row>38</xdr:row>
      <xdr:rowOff>133350</xdr:rowOff>
    </xdr:to>
    <xdr:sp macro="" textlink="">
      <xdr:nvSpPr>
        <xdr:cNvPr id="67" name="フローチャート: 判断 66"/>
        <xdr:cNvSpPr/>
      </xdr:nvSpPr>
      <xdr:spPr>
        <a:xfrm>
          <a:off x="1917700" y="654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167640</xdr:rowOff>
    </xdr:from>
    <xdr:to xmlns:xdr="http://schemas.openxmlformats.org/drawingml/2006/spreadsheetDrawing">
      <xdr:col>6</xdr:col>
      <xdr:colOff>38100</xdr:colOff>
      <xdr:row>38</xdr:row>
      <xdr:rowOff>99060</xdr:rowOff>
    </xdr:to>
    <xdr:sp macro="" textlink="">
      <xdr:nvSpPr>
        <xdr:cNvPr id="68" name="フローチャート: 判断 67"/>
        <xdr:cNvSpPr/>
      </xdr:nvSpPr>
      <xdr:spPr>
        <a:xfrm>
          <a:off x="1054100" y="651129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1365" cy="258445"/>
    <xdr:sp macro="" textlink="">
      <xdr:nvSpPr>
        <xdr:cNvPr id="69" name="テキスト ボックス 68"/>
        <xdr:cNvSpPr txBox="1"/>
      </xdr:nvSpPr>
      <xdr:spPr>
        <a:xfrm>
          <a:off x="432816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8445"/>
    <xdr:sp macro="" textlink="">
      <xdr:nvSpPr>
        <xdr:cNvPr id="70" name="テキスト ボックス 69"/>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8445"/>
    <xdr:sp macro="" textlink="">
      <xdr:nvSpPr>
        <xdr:cNvPr id="71" name="テキスト ボックス 70"/>
        <xdr:cNvSpPr txBox="1"/>
      </xdr:nvSpPr>
      <xdr:spPr>
        <a:xfrm>
          <a:off x="264668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72" name="テキスト ボックス 71"/>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8445"/>
    <xdr:sp macro="" textlink="">
      <xdr:nvSpPr>
        <xdr:cNvPr id="73" name="テキスト ボックス 72"/>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157480</xdr:rowOff>
    </xdr:from>
    <xdr:to xmlns:xdr="http://schemas.openxmlformats.org/drawingml/2006/spreadsheetDrawing">
      <xdr:col>24</xdr:col>
      <xdr:colOff>114300</xdr:colOff>
      <xdr:row>39</xdr:row>
      <xdr:rowOff>87630</xdr:rowOff>
    </xdr:to>
    <xdr:sp macro="" textlink="">
      <xdr:nvSpPr>
        <xdr:cNvPr id="74" name="楕円 73"/>
        <xdr:cNvSpPr/>
      </xdr:nvSpPr>
      <xdr:spPr>
        <a:xfrm>
          <a:off x="446278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135890</xdr:rowOff>
    </xdr:from>
    <xdr:ext cx="405130" cy="259080"/>
    <xdr:sp macro="" textlink="">
      <xdr:nvSpPr>
        <xdr:cNvPr id="75" name="【道路】&#10;有形固定資産減価償却率該当値テキスト"/>
        <xdr:cNvSpPr txBox="1"/>
      </xdr:nvSpPr>
      <xdr:spPr>
        <a:xfrm>
          <a:off x="4551680" y="6650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136525</xdr:rowOff>
    </xdr:from>
    <xdr:to xmlns:xdr="http://schemas.openxmlformats.org/drawingml/2006/spreadsheetDrawing">
      <xdr:col>20</xdr:col>
      <xdr:colOff>38100</xdr:colOff>
      <xdr:row>39</xdr:row>
      <xdr:rowOff>66040</xdr:rowOff>
    </xdr:to>
    <xdr:sp macro="" textlink="">
      <xdr:nvSpPr>
        <xdr:cNvPr id="76" name="楕円 75"/>
        <xdr:cNvSpPr/>
      </xdr:nvSpPr>
      <xdr:spPr>
        <a:xfrm>
          <a:off x="3649980" y="665162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15240</xdr:rowOff>
    </xdr:from>
    <xdr:to xmlns:xdr="http://schemas.openxmlformats.org/drawingml/2006/spreadsheetDrawing">
      <xdr:col>24</xdr:col>
      <xdr:colOff>63500</xdr:colOff>
      <xdr:row>39</xdr:row>
      <xdr:rowOff>36195</xdr:rowOff>
    </xdr:to>
    <xdr:cxnSp macro="">
      <xdr:nvCxnSpPr>
        <xdr:cNvPr id="77" name="直線コネクタ 76"/>
        <xdr:cNvCxnSpPr/>
      </xdr:nvCxnSpPr>
      <xdr:spPr>
        <a:xfrm>
          <a:off x="3700780" y="670179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127635</xdr:rowOff>
    </xdr:from>
    <xdr:to xmlns:xdr="http://schemas.openxmlformats.org/drawingml/2006/spreadsheetDrawing">
      <xdr:col>15</xdr:col>
      <xdr:colOff>101600</xdr:colOff>
      <xdr:row>39</xdr:row>
      <xdr:rowOff>58420</xdr:rowOff>
    </xdr:to>
    <xdr:sp macro="" textlink="">
      <xdr:nvSpPr>
        <xdr:cNvPr id="78" name="楕円 77"/>
        <xdr:cNvSpPr/>
      </xdr:nvSpPr>
      <xdr:spPr>
        <a:xfrm>
          <a:off x="2781300" y="6642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7620</xdr:rowOff>
    </xdr:from>
    <xdr:to xmlns:xdr="http://schemas.openxmlformats.org/drawingml/2006/spreadsheetDrawing">
      <xdr:col>19</xdr:col>
      <xdr:colOff>177800</xdr:colOff>
      <xdr:row>39</xdr:row>
      <xdr:rowOff>15240</xdr:rowOff>
    </xdr:to>
    <xdr:cxnSp macro="">
      <xdr:nvCxnSpPr>
        <xdr:cNvPr id="79" name="直線コネクタ 78"/>
        <xdr:cNvCxnSpPr/>
      </xdr:nvCxnSpPr>
      <xdr:spPr>
        <a:xfrm>
          <a:off x="2832100" y="669417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127635</xdr:rowOff>
    </xdr:from>
    <xdr:to xmlns:xdr="http://schemas.openxmlformats.org/drawingml/2006/spreadsheetDrawing">
      <xdr:col>10</xdr:col>
      <xdr:colOff>165100</xdr:colOff>
      <xdr:row>39</xdr:row>
      <xdr:rowOff>58420</xdr:rowOff>
    </xdr:to>
    <xdr:sp macro="" textlink="">
      <xdr:nvSpPr>
        <xdr:cNvPr id="80" name="楕円 79"/>
        <xdr:cNvSpPr/>
      </xdr:nvSpPr>
      <xdr:spPr>
        <a:xfrm>
          <a:off x="1917700" y="6642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7620</xdr:rowOff>
    </xdr:from>
    <xdr:to xmlns:xdr="http://schemas.openxmlformats.org/drawingml/2006/spreadsheetDrawing">
      <xdr:col>15</xdr:col>
      <xdr:colOff>50800</xdr:colOff>
      <xdr:row>39</xdr:row>
      <xdr:rowOff>7620</xdr:rowOff>
    </xdr:to>
    <xdr:cxnSp macro="">
      <xdr:nvCxnSpPr>
        <xdr:cNvPr id="81" name="直線コネクタ 80"/>
        <xdr:cNvCxnSpPr/>
      </xdr:nvCxnSpPr>
      <xdr:spPr>
        <a:xfrm>
          <a:off x="1968500" y="66941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114935</xdr:rowOff>
    </xdr:from>
    <xdr:to xmlns:xdr="http://schemas.openxmlformats.org/drawingml/2006/spreadsheetDrawing">
      <xdr:col>6</xdr:col>
      <xdr:colOff>38100</xdr:colOff>
      <xdr:row>39</xdr:row>
      <xdr:rowOff>45085</xdr:rowOff>
    </xdr:to>
    <xdr:sp macro="" textlink="">
      <xdr:nvSpPr>
        <xdr:cNvPr id="82" name="楕円 81"/>
        <xdr:cNvSpPr/>
      </xdr:nvSpPr>
      <xdr:spPr>
        <a:xfrm>
          <a:off x="1054100" y="66300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165100</xdr:rowOff>
    </xdr:from>
    <xdr:to xmlns:xdr="http://schemas.openxmlformats.org/drawingml/2006/spreadsheetDrawing">
      <xdr:col>10</xdr:col>
      <xdr:colOff>114300</xdr:colOff>
      <xdr:row>39</xdr:row>
      <xdr:rowOff>7620</xdr:rowOff>
    </xdr:to>
    <xdr:cxnSp macro="">
      <xdr:nvCxnSpPr>
        <xdr:cNvPr id="83" name="直線コネクタ 82"/>
        <xdr:cNvCxnSpPr/>
      </xdr:nvCxnSpPr>
      <xdr:spPr>
        <a:xfrm>
          <a:off x="1104900" y="668020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30480</xdr:rowOff>
    </xdr:from>
    <xdr:ext cx="404495" cy="257810"/>
    <xdr:sp macro="" textlink="">
      <xdr:nvSpPr>
        <xdr:cNvPr id="84" name="n_1aveValue【道路】&#10;有形固定資産減価償却率"/>
        <xdr:cNvSpPr txBox="1"/>
      </xdr:nvSpPr>
      <xdr:spPr>
        <a:xfrm>
          <a:off x="3490595" y="637413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635</xdr:rowOff>
    </xdr:from>
    <xdr:ext cx="405130" cy="259080"/>
    <xdr:sp macro="" textlink="">
      <xdr:nvSpPr>
        <xdr:cNvPr id="85" name="n_2aveValue【道路】&#10;有形固定資産減価償却率"/>
        <xdr:cNvSpPr txBox="1"/>
      </xdr:nvSpPr>
      <xdr:spPr>
        <a:xfrm>
          <a:off x="2634615" y="6344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149225</xdr:rowOff>
    </xdr:from>
    <xdr:ext cx="404495" cy="259080"/>
    <xdr:sp macro="" textlink="">
      <xdr:nvSpPr>
        <xdr:cNvPr id="86" name="n_3aveValue【道路】&#10;有形固定資産減価償却率"/>
        <xdr:cNvSpPr txBox="1"/>
      </xdr:nvSpPr>
      <xdr:spPr>
        <a:xfrm>
          <a:off x="1771015" y="6321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115570</xdr:rowOff>
    </xdr:from>
    <xdr:ext cx="404495" cy="259080"/>
    <xdr:sp macro="" textlink="">
      <xdr:nvSpPr>
        <xdr:cNvPr id="87" name="n_4aveValue【道路】&#10;有形固定資産減価償却率"/>
        <xdr:cNvSpPr txBox="1"/>
      </xdr:nvSpPr>
      <xdr:spPr>
        <a:xfrm>
          <a:off x="907415" y="6287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57785</xdr:rowOff>
    </xdr:from>
    <xdr:ext cx="404495" cy="259080"/>
    <xdr:sp macro="" textlink="">
      <xdr:nvSpPr>
        <xdr:cNvPr id="88" name="n_1mainValue【道路】&#10;有形固定資産減価償却率"/>
        <xdr:cNvSpPr txBox="1"/>
      </xdr:nvSpPr>
      <xdr:spPr>
        <a:xfrm>
          <a:off x="3490595" y="6744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48895</xdr:rowOff>
    </xdr:from>
    <xdr:ext cx="405130" cy="258445"/>
    <xdr:sp macro="" textlink="">
      <xdr:nvSpPr>
        <xdr:cNvPr id="89" name="n_2mainValue【道路】&#10;有形固定資産減価償却率"/>
        <xdr:cNvSpPr txBox="1"/>
      </xdr:nvSpPr>
      <xdr:spPr>
        <a:xfrm>
          <a:off x="2634615" y="6735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48895</xdr:rowOff>
    </xdr:from>
    <xdr:ext cx="404495" cy="258445"/>
    <xdr:sp macro="" textlink="">
      <xdr:nvSpPr>
        <xdr:cNvPr id="90" name="n_3mainValue【道路】&#10;有形固定資産減価償却率"/>
        <xdr:cNvSpPr txBox="1"/>
      </xdr:nvSpPr>
      <xdr:spPr>
        <a:xfrm>
          <a:off x="1771015" y="6735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35560</xdr:rowOff>
    </xdr:from>
    <xdr:ext cx="404495" cy="258445"/>
    <xdr:sp macro="" textlink="">
      <xdr:nvSpPr>
        <xdr:cNvPr id="91" name="n_4mainValue【道路】&#10;有形固定資産減価償却率"/>
        <xdr:cNvSpPr txBox="1"/>
      </xdr:nvSpPr>
      <xdr:spPr>
        <a:xfrm>
          <a:off x="907415" y="6722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4" name="正方形/長方形 93"/>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6" name="正方形/長方形 95"/>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8" name="正方形/長方形 97"/>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39318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2" name="直線コネクタ 101"/>
        <xdr:cNvCxnSpPr/>
      </xdr:nvCxnSpPr>
      <xdr:spPr>
        <a:xfrm>
          <a:off x="6431280" y="7238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3" name="テキスト ボックス 102"/>
        <xdr:cNvSpPr txBox="1"/>
      </xdr:nvSpPr>
      <xdr:spPr>
        <a:xfrm>
          <a:off x="5974080" y="709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5630" cy="258445"/>
    <xdr:sp macro="" textlink="">
      <xdr:nvSpPr>
        <xdr:cNvPr id="105" name="テキスト ボックス 104"/>
        <xdr:cNvSpPr txBox="1"/>
      </xdr:nvSpPr>
      <xdr:spPr>
        <a:xfrm>
          <a:off x="5850890" y="671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431280" y="647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161925</xdr:rowOff>
    </xdr:from>
    <xdr:ext cx="595630" cy="258445"/>
    <xdr:sp macro="" textlink="">
      <xdr:nvSpPr>
        <xdr:cNvPr id="107" name="テキスト ボックス 106"/>
        <xdr:cNvSpPr txBox="1"/>
      </xdr:nvSpPr>
      <xdr:spPr>
        <a:xfrm>
          <a:off x="5850890" y="6334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108" name="直線コネクタ 107"/>
        <xdr:cNvCxnSpPr/>
      </xdr:nvCxnSpPr>
      <xdr:spPr>
        <a:xfrm>
          <a:off x="6431280" y="6095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123825</xdr:rowOff>
    </xdr:from>
    <xdr:ext cx="595630" cy="257810"/>
    <xdr:sp macro="" textlink="">
      <xdr:nvSpPr>
        <xdr:cNvPr id="109" name="テキスト ボックス 108"/>
        <xdr:cNvSpPr txBox="1"/>
      </xdr:nvSpPr>
      <xdr:spPr>
        <a:xfrm>
          <a:off x="5850890" y="595312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431280" y="571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5630" cy="257810"/>
    <xdr:sp macro="" textlink="">
      <xdr:nvSpPr>
        <xdr:cNvPr id="111" name="テキスト ボックス 110"/>
        <xdr:cNvSpPr txBox="1"/>
      </xdr:nvSpPr>
      <xdr:spPr>
        <a:xfrm>
          <a:off x="5850890" y="557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47625</xdr:rowOff>
    </xdr:from>
    <xdr:ext cx="685165" cy="259080"/>
    <xdr:sp macro="" textlink="">
      <xdr:nvSpPr>
        <xdr:cNvPr id="113" name="テキスト ボックス 112"/>
        <xdr:cNvSpPr txBox="1"/>
      </xdr:nvSpPr>
      <xdr:spPr>
        <a:xfrm>
          <a:off x="5760720" y="519112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88265</xdr:rowOff>
    </xdr:from>
    <xdr:to xmlns:xdr="http://schemas.openxmlformats.org/drawingml/2006/spreadsheetDrawing">
      <xdr:col>54</xdr:col>
      <xdr:colOff>185420</xdr:colOff>
      <xdr:row>42</xdr:row>
      <xdr:rowOff>37465</xdr:rowOff>
    </xdr:to>
    <xdr:cxnSp macro="">
      <xdr:nvCxnSpPr>
        <xdr:cNvPr id="115" name="直線コネクタ 114"/>
        <xdr:cNvCxnSpPr/>
      </xdr:nvCxnSpPr>
      <xdr:spPr>
        <a:xfrm flipV="1">
          <a:off x="10198100" y="5746115"/>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265" cy="258445"/>
    <xdr:sp macro="" textlink="">
      <xdr:nvSpPr>
        <xdr:cNvPr id="116" name="【道路】&#10;一人当たり延長最小値テキスト"/>
        <xdr:cNvSpPr txBox="1"/>
      </xdr:nvSpPr>
      <xdr:spPr>
        <a:xfrm>
          <a:off x="10236200" y="724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37465</xdr:rowOff>
    </xdr:from>
    <xdr:to xmlns:xdr="http://schemas.openxmlformats.org/drawingml/2006/spreadsheetDrawing">
      <xdr:col>55</xdr:col>
      <xdr:colOff>88900</xdr:colOff>
      <xdr:row>42</xdr:row>
      <xdr:rowOff>37465</xdr:rowOff>
    </xdr:to>
    <xdr:cxnSp macro="">
      <xdr:nvCxnSpPr>
        <xdr:cNvPr id="117" name="直線コネクタ 116"/>
        <xdr:cNvCxnSpPr/>
      </xdr:nvCxnSpPr>
      <xdr:spPr>
        <a:xfrm>
          <a:off x="10114280" y="723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34290</xdr:rowOff>
    </xdr:from>
    <xdr:ext cx="598170" cy="258445"/>
    <xdr:sp macro="" textlink="">
      <xdr:nvSpPr>
        <xdr:cNvPr id="118" name="【道路】&#10;一人当たり延長最大値テキスト"/>
        <xdr:cNvSpPr txBox="1"/>
      </xdr:nvSpPr>
      <xdr:spPr>
        <a:xfrm>
          <a:off x="10236200" y="5520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783.709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88265</xdr:rowOff>
    </xdr:from>
    <xdr:to xmlns:xdr="http://schemas.openxmlformats.org/drawingml/2006/spreadsheetDrawing">
      <xdr:col>55</xdr:col>
      <xdr:colOff>88900</xdr:colOff>
      <xdr:row>33</xdr:row>
      <xdr:rowOff>88265</xdr:rowOff>
    </xdr:to>
    <xdr:cxnSp macro="">
      <xdr:nvCxnSpPr>
        <xdr:cNvPr id="119" name="直線コネクタ 118"/>
        <xdr:cNvCxnSpPr/>
      </xdr:nvCxnSpPr>
      <xdr:spPr>
        <a:xfrm>
          <a:off x="10114280" y="5746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15240</xdr:rowOff>
    </xdr:from>
    <xdr:ext cx="534035" cy="258445"/>
    <xdr:sp macro="" textlink="">
      <xdr:nvSpPr>
        <xdr:cNvPr id="120" name="【道路】&#10;一人当たり延長平均値テキスト"/>
        <xdr:cNvSpPr txBox="1"/>
      </xdr:nvSpPr>
      <xdr:spPr>
        <a:xfrm>
          <a:off x="10236200" y="687324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163830</xdr:rowOff>
    </xdr:from>
    <xdr:to xmlns:xdr="http://schemas.openxmlformats.org/drawingml/2006/spreadsheetDrawing">
      <xdr:col>55</xdr:col>
      <xdr:colOff>50800</xdr:colOff>
      <xdr:row>41</xdr:row>
      <xdr:rowOff>93980</xdr:rowOff>
    </xdr:to>
    <xdr:sp macro="" textlink="">
      <xdr:nvSpPr>
        <xdr:cNvPr id="121" name="フローチャート: 判断 120"/>
        <xdr:cNvSpPr/>
      </xdr:nvSpPr>
      <xdr:spPr>
        <a:xfrm>
          <a:off x="10152380" y="70218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163195</xdr:rowOff>
    </xdr:from>
    <xdr:to xmlns:xdr="http://schemas.openxmlformats.org/drawingml/2006/spreadsheetDrawing">
      <xdr:col>50</xdr:col>
      <xdr:colOff>165100</xdr:colOff>
      <xdr:row>41</xdr:row>
      <xdr:rowOff>93345</xdr:rowOff>
    </xdr:to>
    <xdr:sp macro="" textlink="">
      <xdr:nvSpPr>
        <xdr:cNvPr id="122" name="フローチャート: 判断 121"/>
        <xdr:cNvSpPr/>
      </xdr:nvSpPr>
      <xdr:spPr>
        <a:xfrm>
          <a:off x="9334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162560</xdr:rowOff>
    </xdr:from>
    <xdr:to xmlns:xdr="http://schemas.openxmlformats.org/drawingml/2006/spreadsheetDrawing">
      <xdr:col>46</xdr:col>
      <xdr:colOff>38100</xdr:colOff>
      <xdr:row>41</xdr:row>
      <xdr:rowOff>92710</xdr:rowOff>
    </xdr:to>
    <xdr:sp macro="" textlink="">
      <xdr:nvSpPr>
        <xdr:cNvPr id="123" name="フローチャート: 判断 122"/>
        <xdr:cNvSpPr/>
      </xdr:nvSpPr>
      <xdr:spPr>
        <a:xfrm>
          <a:off x="8470900" y="70205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167640</xdr:rowOff>
    </xdr:from>
    <xdr:to xmlns:xdr="http://schemas.openxmlformats.org/drawingml/2006/spreadsheetDrawing">
      <xdr:col>41</xdr:col>
      <xdr:colOff>101600</xdr:colOff>
      <xdr:row>41</xdr:row>
      <xdr:rowOff>99060</xdr:rowOff>
    </xdr:to>
    <xdr:sp macro="" textlink="">
      <xdr:nvSpPr>
        <xdr:cNvPr id="124" name="フローチャート: 判断 123"/>
        <xdr:cNvSpPr/>
      </xdr:nvSpPr>
      <xdr:spPr>
        <a:xfrm>
          <a:off x="7602220" y="70256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10160</xdr:rowOff>
    </xdr:from>
    <xdr:to xmlns:xdr="http://schemas.openxmlformats.org/drawingml/2006/spreadsheetDrawing">
      <xdr:col>36</xdr:col>
      <xdr:colOff>165100</xdr:colOff>
      <xdr:row>41</xdr:row>
      <xdr:rowOff>112395</xdr:rowOff>
    </xdr:to>
    <xdr:sp macro="" textlink="">
      <xdr:nvSpPr>
        <xdr:cNvPr id="125" name="フローチャート: 判断 124"/>
        <xdr:cNvSpPr/>
      </xdr:nvSpPr>
      <xdr:spPr>
        <a:xfrm>
          <a:off x="6738620" y="70396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6" name="テキスト ボックス 125"/>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7" name="テキスト ボックス 126"/>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8445"/>
    <xdr:sp macro="" textlink="">
      <xdr:nvSpPr>
        <xdr:cNvPr id="128" name="テキスト ボックス 127"/>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8445"/>
    <xdr:sp macro="" textlink="">
      <xdr:nvSpPr>
        <xdr:cNvPr id="129" name="テキスト ボックス 128"/>
        <xdr:cNvSpPr txBox="1"/>
      </xdr:nvSpPr>
      <xdr:spPr>
        <a:xfrm>
          <a:off x="74676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30" name="テキスト ボックス 129"/>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116205</xdr:rowOff>
    </xdr:from>
    <xdr:to xmlns:xdr="http://schemas.openxmlformats.org/drawingml/2006/spreadsheetDrawing">
      <xdr:col>55</xdr:col>
      <xdr:colOff>50800</xdr:colOff>
      <xdr:row>42</xdr:row>
      <xdr:rowOff>46355</xdr:rowOff>
    </xdr:to>
    <xdr:sp macro="" textlink="">
      <xdr:nvSpPr>
        <xdr:cNvPr id="131" name="楕円 130"/>
        <xdr:cNvSpPr/>
      </xdr:nvSpPr>
      <xdr:spPr>
        <a:xfrm>
          <a:off x="10152380" y="71456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30480</xdr:rowOff>
    </xdr:from>
    <xdr:ext cx="534035" cy="257810"/>
    <xdr:sp macro="" textlink="">
      <xdr:nvSpPr>
        <xdr:cNvPr id="132" name="【道路】&#10;一人当たり延長該当値テキスト"/>
        <xdr:cNvSpPr txBox="1"/>
      </xdr:nvSpPr>
      <xdr:spPr>
        <a:xfrm>
          <a:off x="10236200" y="705993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116840</xdr:rowOff>
    </xdr:from>
    <xdr:to xmlns:xdr="http://schemas.openxmlformats.org/drawingml/2006/spreadsheetDrawing">
      <xdr:col>50</xdr:col>
      <xdr:colOff>165100</xdr:colOff>
      <xdr:row>42</xdr:row>
      <xdr:rowOff>46355</xdr:rowOff>
    </xdr:to>
    <xdr:sp macro="" textlink="">
      <xdr:nvSpPr>
        <xdr:cNvPr id="133" name="楕円 132"/>
        <xdr:cNvSpPr/>
      </xdr:nvSpPr>
      <xdr:spPr>
        <a:xfrm>
          <a:off x="9334500" y="714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167005</xdr:rowOff>
    </xdr:from>
    <xdr:to xmlns:xdr="http://schemas.openxmlformats.org/drawingml/2006/spreadsheetDrawing">
      <xdr:col>55</xdr:col>
      <xdr:colOff>0</xdr:colOff>
      <xdr:row>41</xdr:row>
      <xdr:rowOff>167640</xdr:rowOff>
    </xdr:to>
    <xdr:cxnSp macro="">
      <xdr:nvCxnSpPr>
        <xdr:cNvPr id="134" name="直線コネクタ 133"/>
        <xdr:cNvCxnSpPr/>
      </xdr:nvCxnSpPr>
      <xdr:spPr>
        <a:xfrm flipV="1">
          <a:off x="9385300" y="719645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118110</xdr:rowOff>
    </xdr:from>
    <xdr:to xmlns:xdr="http://schemas.openxmlformats.org/drawingml/2006/spreadsheetDrawing">
      <xdr:col>46</xdr:col>
      <xdr:colOff>38100</xdr:colOff>
      <xdr:row>42</xdr:row>
      <xdr:rowOff>48260</xdr:rowOff>
    </xdr:to>
    <xdr:sp macro="" textlink="">
      <xdr:nvSpPr>
        <xdr:cNvPr id="135" name="楕円 134"/>
        <xdr:cNvSpPr/>
      </xdr:nvSpPr>
      <xdr:spPr>
        <a:xfrm>
          <a:off x="8470900" y="7147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167640</xdr:rowOff>
    </xdr:from>
    <xdr:to xmlns:xdr="http://schemas.openxmlformats.org/drawingml/2006/spreadsheetDrawing">
      <xdr:col>50</xdr:col>
      <xdr:colOff>114300</xdr:colOff>
      <xdr:row>41</xdr:row>
      <xdr:rowOff>167640</xdr:rowOff>
    </xdr:to>
    <xdr:cxnSp macro="">
      <xdr:nvCxnSpPr>
        <xdr:cNvPr id="136" name="直線コネクタ 135"/>
        <xdr:cNvCxnSpPr/>
      </xdr:nvCxnSpPr>
      <xdr:spPr>
        <a:xfrm flipV="1">
          <a:off x="8521700" y="719709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119380</xdr:rowOff>
    </xdr:from>
    <xdr:to xmlns:xdr="http://schemas.openxmlformats.org/drawingml/2006/spreadsheetDrawing">
      <xdr:col>41</xdr:col>
      <xdr:colOff>101600</xdr:colOff>
      <xdr:row>42</xdr:row>
      <xdr:rowOff>49530</xdr:rowOff>
    </xdr:to>
    <xdr:sp macro="" textlink="">
      <xdr:nvSpPr>
        <xdr:cNvPr id="137" name="楕円 136"/>
        <xdr:cNvSpPr/>
      </xdr:nvSpPr>
      <xdr:spPr>
        <a:xfrm>
          <a:off x="7602220" y="71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167640</xdr:rowOff>
    </xdr:from>
    <xdr:to xmlns:xdr="http://schemas.openxmlformats.org/drawingml/2006/spreadsheetDrawing">
      <xdr:col>45</xdr:col>
      <xdr:colOff>177800</xdr:colOff>
      <xdr:row>41</xdr:row>
      <xdr:rowOff>167640</xdr:rowOff>
    </xdr:to>
    <xdr:cxnSp macro="">
      <xdr:nvCxnSpPr>
        <xdr:cNvPr id="138" name="直線コネクタ 137"/>
        <xdr:cNvCxnSpPr/>
      </xdr:nvCxnSpPr>
      <xdr:spPr>
        <a:xfrm flipV="1">
          <a:off x="7653020" y="719709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114300</xdr:rowOff>
    </xdr:from>
    <xdr:to xmlns:xdr="http://schemas.openxmlformats.org/drawingml/2006/spreadsheetDrawing">
      <xdr:col>36</xdr:col>
      <xdr:colOff>165100</xdr:colOff>
      <xdr:row>42</xdr:row>
      <xdr:rowOff>44450</xdr:rowOff>
    </xdr:to>
    <xdr:sp macro="" textlink="">
      <xdr:nvSpPr>
        <xdr:cNvPr id="139" name="楕円 138"/>
        <xdr:cNvSpPr/>
      </xdr:nvSpPr>
      <xdr:spPr>
        <a:xfrm>
          <a:off x="673862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164465</xdr:rowOff>
    </xdr:from>
    <xdr:to xmlns:xdr="http://schemas.openxmlformats.org/drawingml/2006/spreadsheetDrawing">
      <xdr:col>41</xdr:col>
      <xdr:colOff>50800</xdr:colOff>
      <xdr:row>41</xdr:row>
      <xdr:rowOff>167640</xdr:rowOff>
    </xdr:to>
    <xdr:cxnSp macro="">
      <xdr:nvCxnSpPr>
        <xdr:cNvPr id="140" name="直線コネクタ 139"/>
        <xdr:cNvCxnSpPr/>
      </xdr:nvCxnSpPr>
      <xdr:spPr>
        <a:xfrm>
          <a:off x="6789420" y="719391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110490</xdr:rowOff>
    </xdr:from>
    <xdr:ext cx="534670" cy="257810"/>
    <xdr:sp macro="" textlink="">
      <xdr:nvSpPr>
        <xdr:cNvPr id="141" name="n_1aveValue【道路】&#10;一人当たり延長"/>
        <xdr:cNvSpPr txBox="1"/>
      </xdr:nvSpPr>
      <xdr:spPr>
        <a:xfrm>
          <a:off x="9110345" y="67970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109855</xdr:rowOff>
    </xdr:from>
    <xdr:ext cx="534035" cy="257810"/>
    <xdr:sp macro="" textlink="">
      <xdr:nvSpPr>
        <xdr:cNvPr id="142" name="n_2aveValue【道路】&#10;一人当たり延長"/>
        <xdr:cNvSpPr txBox="1"/>
      </xdr:nvSpPr>
      <xdr:spPr>
        <a:xfrm>
          <a:off x="8259445" y="679640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115570</xdr:rowOff>
    </xdr:from>
    <xdr:ext cx="534035" cy="259080"/>
    <xdr:sp macro="" textlink="">
      <xdr:nvSpPr>
        <xdr:cNvPr id="143" name="n_3aveValue【道路】&#10;一人当たり延長"/>
        <xdr:cNvSpPr txBox="1"/>
      </xdr:nvSpPr>
      <xdr:spPr>
        <a:xfrm>
          <a:off x="7395845" y="680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128270</xdr:rowOff>
    </xdr:from>
    <xdr:ext cx="534670" cy="258445"/>
    <xdr:sp macro="" textlink="">
      <xdr:nvSpPr>
        <xdr:cNvPr id="144" name="n_4aveValue【道路】&#10;一人当たり延長"/>
        <xdr:cNvSpPr txBox="1"/>
      </xdr:nvSpPr>
      <xdr:spPr>
        <a:xfrm>
          <a:off x="6527165" y="6814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42</xdr:row>
      <xdr:rowOff>37465</xdr:rowOff>
    </xdr:from>
    <xdr:ext cx="534670" cy="259080"/>
    <xdr:sp macro="" textlink="">
      <xdr:nvSpPr>
        <xdr:cNvPr id="145" name="n_1mainValue【道路】&#10;一人当たり延長"/>
        <xdr:cNvSpPr txBox="1"/>
      </xdr:nvSpPr>
      <xdr:spPr>
        <a:xfrm>
          <a:off x="9110345" y="7238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42</xdr:row>
      <xdr:rowOff>39370</xdr:rowOff>
    </xdr:from>
    <xdr:ext cx="534035" cy="259080"/>
    <xdr:sp macro="" textlink="">
      <xdr:nvSpPr>
        <xdr:cNvPr id="146" name="n_2mainValue【道路】&#10;一人当たり延長"/>
        <xdr:cNvSpPr txBox="1"/>
      </xdr:nvSpPr>
      <xdr:spPr>
        <a:xfrm>
          <a:off x="8259445" y="724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42</xdr:row>
      <xdr:rowOff>41275</xdr:rowOff>
    </xdr:from>
    <xdr:ext cx="534035" cy="258445"/>
    <xdr:sp macro="" textlink="">
      <xdr:nvSpPr>
        <xdr:cNvPr id="147" name="n_3mainValue【道路】&#10;一人当たり延長"/>
        <xdr:cNvSpPr txBox="1"/>
      </xdr:nvSpPr>
      <xdr:spPr>
        <a:xfrm>
          <a:off x="7395845" y="7242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42</xdr:row>
      <xdr:rowOff>34925</xdr:rowOff>
    </xdr:from>
    <xdr:ext cx="534670" cy="258445"/>
    <xdr:sp macro="" textlink="">
      <xdr:nvSpPr>
        <xdr:cNvPr id="148" name="n_4mainValue【道路】&#10;一人当たり延長"/>
        <xdr:cNvSpPr txBox="1"/>
      </xdr:nvSpPr>
      <xdr:spPr>
        <a:xfrm>
          <a:off x="6527165" y="7235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65405</xdr:rowOff>
    </xdr:to>
    <xdr:sp macro="" textlink="">
      <xdr:nvSpPr>
        <xdr:cNvPr id="149" name="正方形/長方形 148"/>
        <xdr:cNvSpPr/>
      </xdr:nvSpPr>
      <xdr:spPr>
        <a:xfrm>
          <a:off x="741680" y="8001000"/>
          <a:ext cx="460248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51" name="正方形/長方形 150"/>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53" name="正方形/長方形 152"/>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55" name="正方形/長方形 154"/>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56" name="正方形/長方形 155"/>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31140"/>
    <xdr:sp macro="" textlink="">
      <xdr:nvSpPr>
        <xdr:cNvPr id="157" name="テキスト ボックス 156"/>
        <xdr:cNvSpPr txBox="1"/>
      </xdr:nvSpPr>
      <xdr:spPr>
        <a:xfrm>
          <a:off x="708660" y="8954135"/>
          <a:ext cx="2984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8" name="直線コネクタ 157"/>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146685</xdr:rowOff>
    </xdr:from>
    <xdr:ext cx="467360" cy="264160"/>
    <xdr:sp macro="" textlink="">
      <xdr:nvSpPr>
        <xdr:cNvPr id="159" name="テキスト ボックス 158"/>
        <xdr:cNvSpPr txBox="1"/>
      </xdr:nvSpPr>
      <xdr:spPr>
        <a:xfrm>
          <a:off x="28956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133985</xdr:rowOff>
    </xdr:from>
    <xdr:to xmlns:xdr="http://schemas.openxmlformats.org/drawingml/2006/spreadsheetDrawing">
      <xdr:col>28</xdr:col>
      <xdr:colOff>114300</xdr:colOff>
      <xdr:row>64</xdr:row>
      <xdr:rowOff>133985</xdr:rowOff>
    </xdr:to>
    <xdr:cxnSp macro="">
      <xdr:nvCxnSpPr>
        <xdr:cNvPr id="160" name="直線コネクタ 159"/>
        <xdr:cNvCxnSpPr/>
      </xdr:nvCxnSpPr>
      <xdr:spPr>
        <a:xfrm>
          <a:off x="74168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163195</xdr:rowOff>
    </xdr:from>
    <xdr:ext cx="467360" cy="264795"/>
    <xdr:sp macro="" textlink="">
      <xdr:nvSpPr>
        <xdr:cNvPr id="161" name="テキスト ボックス 160"/>
        <xdr:cNvSpPr txBox="1"/>
      </xdr:nvSpPr>
      <xdr:spPr>
        <a:xfrm>
          <a:off x="289560" y="1096454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149860</xdr:rowOff>
    </xdr:from>
    <xdr:to xmlns:xdr="http://schemas.openxmlformats.org/drawingml/2006/spreadsheetDrawing">
      <xdr:col>28</xdr:col>
      <xdr:colOff>114300</xdr:colOff>
      <xdr:row>62</xdr:row>
      <xdr:rowOff>149860</xdr:rowOff>
    </xdr:to>
    <xdr:cxnSp macro="">
      <xdr:nvCxnSpPr>
        <xdr:cNvPr id="162" name="直線コネクタ 161"/>
        <xdr:cNvCxnSpPr/>
      </xdr:nvCxnSpPr>
      <xdr:spPr>
        <a:xfrm>
          <a:off x="74168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2590" cy="265430"/>
    <xdr:sp macro="" textlink="">
      <xdr:nvSpPr>
        <xdr:cNvPr id="163" name="テキスト ボックス 162"/>
        <xdr:cNvSpPr txBox="1"/>
      </xdr:nvSpPr>
      <xdr:spPr>
        <a:xfrm>
          <a:off x="353695" y="10634345"/>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167005</xdr:rowOff>
    </xdr:from>
    <xdr:to xmlns:xdr="http://schemas.openxmlformats.org/drawingml/2006/spreadsheetDrawing">
      <xdr:col>28</xdr:col>
      <xdr:colOff>114300</xdr:colOff>
      <xdr:row>60</xdr:row>
      <xdr:rowOff>167005</xdr:rowOff>
    </xdr:to>
    <xdr:cxnSp macro="">
      <xdr:nvCxnSpPr>
        <xdr:cNvPr id="164" name="直線コネクタ 163"/>
        <xdr:cNvCxnSpPr/>
      </xdr:nvCxnSpPr>
      <xdr:spPr>
        <a:xfrm>
          <a:off x="74168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21590</xdr:rowOff>
    </xdr:from>
    <xdr:ext cx="402590" cy="264795"/>
    <xdr:sp macro="" textlink="">
      <xdr:nvSpPr>
        <xdr:cNvPr id="165" name="テキスト ボックス 164"/>
        <xdr:cNvSpPr txBox="1"/>
      </xdr:nvSpPr>
      <xdr:spPr>
        <a:xfrm>
          <a:off x="353695" y="1030859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8890</xdr:rowOff>
    </xdr:from>
    <xdr:to xmlns:xdr="http://schemas.openxmlformats.org/drawingml/2006/spreadsheetDrawing">
      <xdr:col>28</xdr:col>
      <xdr:colOff>114300</xdr:colOff>
      <xdr:row>59</xdr:row>
      <xdr:rowOff>8890</xdr:rowOff>
    </xdr:to>
    <xdr:cxnSp macro="">
      <xdr:nvCxnSpPr>
        <xdr:cNvPr id="166" name="直線コネクタ 165"/>
        <xdr:cNvCxnSpPr/>
      </xdr:nvCxnSpPr>
      <xdr:spPr>
        <a:xfrm>
          <a:off x="74168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38100</xdr:rowOff>
    </xdr:from>
    <xdr:ext cx="402590" cy="265430"/>
    <xdr:sp macro="" textlink="">
      <xdr:nvSpPr>
        <xdr:cNvPr id="167" name="テキスト ボックス 166"/>
        <xdr:cNvSpPr txBox="1"/>
      </xdr:nvSpPr>
      <xdr:spPr>
        <a:xfrm>
          <a:off x="353695" y="9982200"/>
          <a:ext cx="402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25400</xdr:rowOff>
    </xdr:from>
    <xdr:to xmlns:xdr="http://schemas.openxmlformats.org/drawingml/2006/spreadsheetDrawing">
      <xdr:col>28</xdr:col>
      <xdr:colOff>114300</xdr:colOff>
      <xdr:row>57</xdr:row>
      <xdr:rowOff>25400</xdr:rowOff>
    </xdr:to>
    <xdr:cxnSp macro="">
      <xdr:nvCxnSpPr>
        <xdr:cNvPr id="168" name="直線コネクタ 167"/>
        <xdr:cNvCxnSpPr/>
      </xdr:nvCxnSpPr>
      <xdr:spPr>
        <a:xfrm>
          <a:off x="74168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55245</xdr:rowOff>
    </xdr:from>
    <xdr:ext cx="402590" cy="264160"/>
    <xdr:sp macro="" textlink="">
      <xdr:nvSpPr>
        <xdr:cNvPr id="169" name="テキスト ボックス 168"/>
        <xdr:cNvSpPr txBox="1"/>
      </xdr:nvSpPr>
      <xdr:spPr>
        <a:xfrm>
          <a:off x="353695" y="965644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41910</xdr:rowOff>
    </xdr:from>
    <xdr:to xmlns:xdr="http://schemas.openxmlformats.org/drawingml/2006/spreadsheetDrawing">
      <xdr:col>28</xdr:col>
      <xdr:colOff>114300</xdr:colOff>
      <xdr:row>55</xdr:row>
      <xdr:rowOff>41910</xdr:rowOff>
    </xdr:to>
    <xdr:cxnSp macro="">
      <xdr:nvCxnSpPr>
        <xdr:cNvPr id="170" name="直線コネクタ 169"/>
        <xdr:cNvCxnSpPr/>
      </xdr:nvCxnSpPr>
      <xdr:spPr>
        <a:xfrm>
          <a:off x="74168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71120</xdr:rowOff>
    </xdr:from>
    <xdr:ext cx="338455" cy="264160"/>
    <xdr:sp macro="" textlink="">
      <xdr:nvSpPr>
        <xdr:cNvPr id="171" name="テキスト ボックス 170"/>
        <xdr:cNvSpPr txBox="1"/>
      </xdr:nvSpPr>
      <xdr:spPr>
        <a:xfrm>
          <a:off x="412750" y="932942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72" name="直線コネクタ 171"/>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73" name="【橋りょう・トンネ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91440</xdr:rowOff>
    </xdr:from>
    <xdr:to xmlns:xdr="http://schemas.openxmlformats.org/drawingml/2006/spreadsheetDrawing">
      <xdr:col>24</xdr:col>
      <xdr:colOff>62865</xdr:colOff>
      <xdr:row>64</xdr:row>
      <xdr:rowOff>46990</xdr:rowOff>
    </xdr:to>
    <xdr:cxnSp macro="">
      <xdr:nvCxnSpPr>
        <xdr:cNvPr id="174" name="直線コネクタ 173"/>
        <xdr:cNvCxnSpPr/>
      </xdr:nvCxnSpPr>
      <xdr:spPr>
        <a:xfrm flipV="1">
          <a:off x="4512945" y="952119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50165</xdr:rowOff>
    </xdr:from>
    <xdr:ext cx="405130" cy="264795"/>
    <xdr:sp macro="" textlink="">
      <xdr:nvSpPr>
        <xdr:cNvPr id="175" name="【橋りょう・トンネル】&#10;有形固定資産減価償却率最小値テキスト"/>
        <xdr:cNvSpPr txBox="1"/>
      </xdr:nvSpPr>
      <xdr:spPr>
        <a:xfrm>
          <a:off x="4551680" y="1102296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46990</xdr:rowOff>
    </xdr:from>
    <xdr:to xmlns:xdr="http://schemas.openxmlformats.org/drawingml/2006/spreadsheetDrawing">
      <xdr:col>24</xdr:col>
      <xdr:colOff>152400</xdr:colOff>
      <xdr:row>64</xdr:row>
      <xdr:rowOff>46990</xdr:rowOff>
    </xdr:to>
    <xdr:cxnSp macro="">
      <xdr:nvCxnSpPr>
        <xdr:cNvPr id="176" name="直線コネクタ 175"/>
        <xdr:cNvCxnSpPr/>
      </xdr:nvCxnSpPr>
      <xdr:spPr>
        <a:xfrm>
          <a:off x="4429760" y="11019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36830</xdr:rowOff>
    </xdr:from>
    <xdr:ext cx="340360" cy="264160"/>
    <xdr:sp macro="" textlink="">
      <xdr:nvSpPr>
        <xdr:cNvPr id="177" name="【橋りょう・トンネル】&#10;有形固定資産減価償却率最大値テキスト"/>
        <xdr:cNvSpPr txBox="1"/>
      </xdr:nvSpPr>
      <xdr:spPr>
        <a:xfrm>
          <a:off x="4551680" y="9295130"/>
          <a:ext cx="340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91440</xdr:rowOff>
    </xdr:from>
    <xdr:to xmlns:xdr="http://schemas.openxmlformats.org/drawingml/2006/spreadsheetDrawing">
      <xdr:col>24</xdr:col>
      <xdr:colOff>152400</xdr:colOff>
      <xdr:row>55</xdr:row>
      <xdr:rowOff>91440</xdr:rowOff>
    </xdr:to>
    <xdr:cxnSp macro="">
      <xdr:nvCxnSpPr>
        <xdr:cNvPr id="178" name="直線コネクタ 177"/>
        <xdr:cNvCxnSpPr/>
      </xdr:nvCxnSpPr>
      <xdr:spPr>
        <a:xfrm>
          <a:off x="4429760" y="9521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113030</xdr:rowOff>
    </xdr:from>
    <xdr:ext cx="405130" cy="264160"/>
    <xdr:sp macro="" textlink="">
      <xdr:nvSpPr>
        <xdr:cNvPr id="179" name="【橋りょう・トンネル】&#10;有形固定資産減価償却率平均値テキスト"/>
        <xdr:cNvSpPr txBox="1"/>
      </xdr:nvSpPr>
      <xdr:spPr>
        <a:xfrm>
          <a:off x="4551680" y="1040003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135255</xdr:rowOff>
    </xdr:from>
    <xdr:to xmlns:xdr="http://schemas.openxmlformats.org/drawingml/2006/spreadsheetDrawing">
      <xdr:col>24</xdr:col>
      <xdr:colOff>114300</xdr:colOff>
      <xdr:row>61</xdr:row>
      <xdr:rowOff>64135</xdr:rowOff>
    </xdr:to>
    <xdr:sp macro="" textlink="">
      <xdr:nvSpPr>
        <xdr:cNvPr id="180" name="フローチャート: 判断 179"/>
        <xdr:cNvSpPr/>
      </xdr:nvSpPr>
      <xdr:spPr>
        <a:xfrm>
          <a:off x="4462780" y="104222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111760</xdr:rowOff>
    </xdr:from>
    <xdr:to xmlns:xdr="http://schemas.openxmlformats.org/drawingml/2006/spreadsheetDrawing">
      <xdr:col>20</xdr:col>
      <xdr:colOff>38100</xdr:colOff>
      <xdr:row>61</xdr:row>
      <xdr:rowOff>40640</xdr:rowOff>
    </xdr:to>
    <xdr:sp macro="" textlink="">
      <xdr:nvSpPr>
        <xdr:cNvPr id="181" name="フローチャート: 判断 180"/>
        <xdr:cNvSpPr/>
      </xdr:nvSpPr>
      <xdr:spPr>
        <a:xfrm>
          <a:off x="3649980" y="103987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93345</xdr:rowOff>
    </xdr:from>
    <xdr:to xmlns:xdr="http://schemas.openxmlformats.org/drawingml/2006/spreadsheetDrawing">
      <xdr:col>15</xdr:col>
      <xdr:colOff>101600</xdr:colOff>
      <xdr:row>61</xdr:row>
      <xdr:rowOff>22225</xdr:rowOff>
    </xdr:to>
    <xdr:sp macro="" textlink="">
      <xdr:nvSpPr>
        <xdr:cNvPr id="182" name="フローチャート: 判断 181"/>
        <xdr:cNvSpPr/>
      </xdr:nvSpPr>
      <xdr:spPr>
        <a:xfrm>
          <a:off x="2781300" y="103803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67945</xdr:rowOff>
    </xdr:from>
    <xdr:to xmlns:xdr="http://schemas.openxmlformats.org/drawingml/2006/spreadsheetDrawing">
      <xdr:col>10</xdr:col>
      <xdr:colOff>165100</xdr:colOff>
      <xdr:row>60</xdr:row>
      <xdr:rowOff>171450</xdr:rowOff>
    </xdr:to>
    <xdr:sp macro="" textlink="">
      <xdr:nvSpPr>
        <xdr:cNvPr id="183" name="フローチャート: 判断 182"/>
        <xdr:cNvSpPr/>
      </xdr:nvSpPr>
      <xdr:spPr>
        <a:xfrm>
          <a:off x="1917700" y="103549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11430</xdr:rowOff>
    </xdr:from>
    <xdr:to xmlns:xdr="http://schemas.openxmlformats.org/drawingml/2006/spreadsheetDrawing">
      <xdr:col>6</xdr:col>
      <xdr:colOff>38100</xdr:colOff>
      <xdr:row>60</xdr:row>
      <xdr:rowOff>115570</xdr:rowOff>
    </xdr:to>
    <xdr:sp macro="" textlink="">
      <xdr:nvSpPr>
        <xdr:cNvPr id="184" name="フローチャート: 判断 183"/>
        <xdr:cNvSpPr/>
      </xdr:nvSpPr>
      <xdr:spPr>
        <a:xfrm>
          <a:off x="1054100" y="102984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1365" cy="264795"/>
    <xdr:sp macro="" textlink="">
      <xdr:nvSpPr>
        <xdr:cNvPr id="185" name="テキスト ボックス 184"/>
        <xdr:cNvSpPr txBox="1"/>
      </xdr:nvSpPr>
      <xdr:spPr>
        <a:xfrm>
          <a:off x="432816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4795"/>
    <xdr:sp macro="" textlink="">
      <xdr:nvSpPr>
        <xdr:cNvPr id="186" name="テキスト ボックス 185"/>
        <xdr:cNvSpPr txBox="1"/>
      </xdr:nvSpPr>
      <xdr:spPr>
        <a:xfrm>
          <a:off x="351536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1365" cy="264795"/>
    <xdr:sp macro="" textlink="">
      <xdr:nvSpPr>
        <xdr:cNvPr id="187" name="テキスト ボックス 186"/>
        <xdr:cNvSpPr txBox="1"/>
      </xdr:nvSpPr>
      <xdr:spPr>
        <a:xfrm>
          <a:off x="264668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4795"/>
    <xdr:sp macro="" textlink="">
      <xdr:nvSpPr>
        <xdr:cNvPr id="188" name="テキスト ボックス 187"/>
        <xdr:cNvSpPr txBox="1"/>
      </xdr:nvSpPr>
      <xdr:spPr>
        <a:xfrm>
          <a:off x="17830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4795"/>
    <xdr:sp macro="" textlink="">
      <xdr:nvSpPr>
        <xdr:cNvPr id="189" name="テキスト ボックス 188"/>
        <xdr:cNvSpPr txBox="1"/>
      </xdr:nvSpPr>
      <xdr:spPr>
        <a:xfrm>
          <a:off x="9194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96520</xdr:rowOff>
    </xdr:from>
    <xdr:to xmlns:xdr="http://schemas.openxmlformats.org/drawingml/2006/spreadsheetDrawing">
      <xdr:col>24</xdr:col>
      <xdr:colOff>114300</xdr:colOff>
      <xdr:row>60</xdr:row>
      <xdr:rowOff>25400</xdr:rowOff>
    </xdr:to>
    <xdr:sp macro="" textlink="">
      <xdr:nvSpPr>
        <xdr:cNvPr id="190" name="楕円 189"/>
        <xdr:cNvSpPr/>
      </xdr:nvSpPr>
      <xdr:spPr>
        <a:xfrm>
          <a:off x="4462780" y="102120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120650</xdr:rowOff>
    </xdr:from>
    <xdr:ext cx="405130" cy="264795"/>
    <xdr:sp macro="" textlink="">
      <xdr:nvSpPr>
        <xdr:cNvPr id="191" name="【橋りょう・トンネル】&#10;有形固定資産減価償却率該当値テキスト"/>
        <xdr:cNvSpPr txBox="1"/>
      </xdr:nvSpPr>
      <xdr:spPr>
        <a:xfrm>
          <a:off x="4551680" y="100647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69850</xdr:rowOff>
    </xdr:from>
    <xdr:to xmlns:xdr="http://schemas.openxmlformats.org/drawingml/2006/spreadsheetDrawing">
      <xdr:col>20</xdr:col>
      <xdr:colOff>38100</xdr:colOff>
      <xdr:row>59</xdr:row>
      <xdr:rowOff>171450</xdr:rowOff>
    </xdr:to>
    <xdr:sp macro="" textlink="">
      <xdr:nvSpPr>
        <xdr:cNvPr id="192" name="楕円 191"/>
        <xdr:cNvSpPr/>
      </xdr:nvSpPr>
      <xdr:spPr>
        <a:xfrm>
          <a:off x="3649980" y="101854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122555</xdr:rowOff>
    </xdr:from>
    <xdr:to xmlns:xdr="http://schemas.openxmlformats.org/drawingml/2006/spreadsheetDrawing">
      <xdr:col>24</xdr:col>
      <xdr:colOff>63500</xdr:colOff>
      <xdr:row>59</xdr:row>
      <xdr:rowOff>148590</xdr:rowOff>
    </xdr:to>
    <xdr:cxnSp macro="">
      <xdr:nvCxnSpPr>
        <xdr:cNvPr id="193" name="直線コネクタ 192"/>
        <xdr:cNvCxnSpPr/>
      </xdr:nvCxnSpPr>
      <xdr:spPr>
        <a:xfrm>
          <a:off x="3700780" y="10238105"/>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43815</xdr:rowOff>
    </xdr:from>
    <xdr:to xmlns:xdr="http://schemas.openxmlformats.org/drawingml/2006/spreadsheetDrawing">
      <xdr:col>15</xdr:col>
      <xdr:colOff>101600</xdr:colOff>
      <xdr:row>59</xdr:row>
      <xdr:rowOff>147320</xdr:rowOff>
    </xdr:to>
    <xdr:sp macro="" textlink="">
      <xdr:nvSpPr>
        <xdr:cNvPr id="194" name="楕円 193"/>
        <xdr:cNvSpPr/>
      </xdr:nvSpPr>
      <xdr:spPr>
        <a:xfrm>
          <a:off x="2781300" y="101593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95250</xdr:rowOff>
    </xdr:from>
    <xdr:to xmlns:xdr="http://schemas.openxmlformats.org/drawingml/2006/spreadsheetDrawing">
      <xdr:col>19</xdr:col>
      <xdr:colOff>177800</xdr:colOff>
      <xdr:row>59</xdr:row>
      <xdr:rowOff>122555</xdr:rowOff>
    </xdr:to>
    <xdr:cxnSp macro="">
      <xdr:nvCxnSpPr>
        <xdr:cNvPr id="195" name="直線コネクタ 194"/>
        <xdr:cNvCxnSpPr/>
      </xdr:nvCxnSpPr>
      <xdr:spPr>
        <a:xfrm>
          <a:off x="2832100" y="1021080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43815</xdr:rowOff>
    </xdr:from>
    <xdr:to xmlns:xdr="http://schemas.openxmlformats.org/drawingml/2006/spreadsheetDrawing">
      <xdr:col>10</xdr:col>
      <xdr:colOff>165100</xdr:colOff>
      <xdr:row>59</xdr:row>
      <xdr:rowOff>147320</xdr:rowOff>
    </xdr:to>
    <xdr:sp macro="" textlink="">
      <xdr:nvSpPr>
        <xdr:cNvPr id="196" name="楕円 195"/>
        <xdr:cNvSpPr/>
      </xdr:nvSpPr>
      <xdr:spPr>
        <a:xfrm>
          <a:off x="1917700" y="101593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95250</xdr:rowOff>
    </xdr:from>
    <xdr:to xmlns:xdr="http://schemas.openxmlformats.org/drawingml/2006/spreadsheetDrawing">
      <xdr:col>15</xdr:col>
      <xdr:colOff>50800</xdr:colOff>
      <xdr:row>59</xdr:row>
      <xdr:rowOff>95250</xdr:rowOff>
    </xdr:to>
    <xdr:cxnSp macro="">
      <xdr:nvCxnSpPr>
        <xdr:cNvPr id="197" name="直線コネクタ 196"/>
        <xdr:cNvCxnSpPr/>
      </xdr:nvCxnSpPr>
      <xdr:spPr>
        <a:xfrm>
          <a:off x="1968500" y="10210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15875</xdr:rowOff>
    </xdr:from>
    <xdr:to xmlns:xdr="http://schemas.openxmlformats.org/drawingml/2006/spreadsheetDrawing">
      <xdr:col>6</xdr:col>
      <xdr:colOff>38100</xdr:colOff>
      <xdr:row>59</xdr:row>
      <xdr:rowOff>120650</xdr:rowOff>
    </xdr:to>
    <xdr:sp macro="" textlink="">
      <xdr:nvSpPr>
        <xdr:cNvPr id="198" name="楕円 197"/>
        <xdr:cNvSpPr/>
      </xdr:nvSpPr>
      <xdr:spPr>
        <a:xfrm>
          <a:off x="1054100" y="1013142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67945</xdr:rowOff>
    </xdr:from>
    <xdr:to xmlns:xdr="http://schemas.openxmlformats.org/drawingml/2006/spreadsheetDrawing">
      <xdr:col>10</xdr:col>
      <xdr:colOff>114300</xdr:colOff>
      <xdr:row>59</xdr:row>
      <xdr:rowOff>95250</xdr:rowOff>
    </xdr:to>
    <xdr:cxnSp macro="">
      <xdr:nvCxnSpPr>
        <xdr:cNvPr id="199" name="直線コネクタ 198"/>
        <xdr:cNvCxnSpPr/>
      </xdr:nvCxnSpPr>
      <xdr:spPr>
        <a:xfrm>
          <a:off x="1104900" y="10183495"/>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31115</xdr:rowOff>
    </xdr:from>
    <xdr:ext cx="404495" cy="264160"/>
    <xdr:sp macro="" textlink="">
      <xdr:nvSpPr>
        <xdr:cNvPr id="200" name="n_1aveValue【橋りょう・トンネル】&#10;有形固定資産減価償却率"/>
        <xdr:cNvSpPr txBox="1"/>
      </xdr:nvSpPr>
      <xdr:spPr>
        <a:xfrm>
          <a:off x="3490595" y="1048956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12700</xdr:rowOff>
    </xdr:from>
    <xdr:ext cx="405130" cy="264160"/>
    <xdr:sp macro="" textlink="">
      <xdr:nvSpPr>
        <xdr:cNvPr id="201" name="n_2aveValue【橋りょう・トンネル】&#10;有形固定資産減価償却率"/>
        <xdr:cNvSpPr txBox="1"/>
      </xdr:nvSpPr>
      <xdr:spPr>
        <a:xfrm>
          <a:off x="2634615" y="1047115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162560</xdr:rowOff>
    </xdr:from>
    <xdr:ext cx="404495" cy="264795"/>
    <xdr:sp macro="" textlink="">
      <xdr:nvSpPr>
        <xdr:cNvPr id="202" name="n_3aveValue【橋りょう・トンネル】&#10;有形固定資産減価償却率"/>
        <xdr:cNvSpPr txBox="1"/>
      </xdr:nvSpPr>
      <xdr:spPr>
        <a:xfrm>
          <a:off x="1771015" y="104495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106045</xdr:rowOff>
    </xdr:from>
    <xdr:ext cx="404495" cy="264795"/>
    <xdr:sp macro="" textlink="">
      <xdr:nvSpPr>
        <xdr:cNvPr id="203" name="n_4aveValue【橋りょう・トンネル】&#10;有形固定資産減価償却率"/>
        <xdr:cNvSpPr txBox="1"/>
      </xdr:nvSpPr>
      <xdr:spPr>
        <a:xfrm>
          <a:off x="907415" y="103930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15240</xdr:rowOff>
    </xdr:from>
    <xdr:ext cx="404495" cy="264160"/>
    <xdr:sp macro="" textlink="">
      <xdr:nvSpPr>
        <xdr:cNvPr id="204" name="n_1mainValue【橋りょう・トンネル】&#10;有形固定資産減価償却率"/>
        <xdr:cNvSpPr txBox="1"/>
      </xdr:nvSpPr>
      <xdr:spPr>
        <a:xfrm>
          <a:off x="3490595" y="995934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163830</xdr:rowOff>
    </xdr:from>
    <xdr:ext cx="405130" cy="265430"/>
    <xdr:sp macro="" textlink="">
      <xdr:nvSpPr>
        <xdr:cNvPr id="205" name="n_2mainValue【橋りょう・トンネル】&#10;有形固定資産減価償却率"/>
        <xdr:cNvSpPr txBox="1"/>
      </xdr:nvSpPr>
      <xdr:spPr>
        <a:xfrm>
          <a:off x="2634615" y="993648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163830</xdr:rowOff>
    </xdr:from>
    <xdr:ext cx="404495" cy="265430"/>
    <xdr:sp macro="" textlink="">
      <xdr:nvSpPr>
        <xdr:cNvPr id="206" name="n_3mainValue【橋りょう・トンネル】&#10;有形固定資産減価償却率"/>
        <xdr:cNvSpPr txBox="1"/>
      </xdr:nvSpPr>
      <xdr:spPr>
        <a:xfrm>
          <a:off x="1771015" y="9936480"/>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137160</xdr:rowOff>
    </xdr:from>
    <xdr:ext cx="404495" cy="264795"/>
    <xdr:sp macro="" textlink="">
      <xdr:nvSpPr>
        <xdr:cNvPr id="207" name="n_4mainValue【橋りょう・トンネル】&#10;有形固定資産減価償却率"/>
        <xdr:cNvSpPr txBox="1"/>
      </xdr:nvSpPr>
      <xdr:spPr>
        <a:xfrm>
          <a:off x="907415" y="990981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65405</xdr:rowOff>
    </xdr:to>
    <xdr:sp macro="" textlink="">
      <xdr:nvSpPr>
        <xdr:cNvPr id="208" name="正方形/長方形 207"/>
        <xdr:cNvSpPr/>
      </xdr:nvSpPr>
      <xdr:spPr>
        <a:xfrm>
          <a:off x="6431280" y="8001000"/>
          <a:ext cx="4597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210" name="正方形/長方形 209"/>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12" name="正方形/長方形 211"/>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14" name="正方形/長方形 213"/>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15" name="正方形/長方形 214"/>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250" cy="231140"/>
    <xdr:sp macro="" textlink="">
      <xdr:nvSpPr>
        <xdr:cNvPr id="216" name="テキスト ボックス 215"/>
        <xdr:cNvSpPr txBox="1"/>
      </xdr:nvSpPr>
      <xdr:spPr>
        <a:xfrm>
          <a:off x="6393180" y="8954135"/>
          <a:ext cx="3492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17" name="直線コネクタ 216"/>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78105</xdr:rowOff>
    </xdr:from>
    <xdr:to xmlns:xdr="http://schemas.openxmlformats.org/drawingml/2006/spreadsheetDrawing">
      <xdr:col>59</xdr:col>
      <xdr:colOff>50800</xdr:colOff>
      <xdr:row>64</xdr:row>
      <xdr:rowOff>78105</xdr:rowOff>
    </xdr:to>
    <xdr:cxnSp macro="">
      <xdr:nvCxnSpPr>
        <xdr:cNvPr id="218" name="直線コネクタ 217"/>
        <xdr:cNvCxnSpPr/>
      </xdr:nvCxnSpPr>
      <xdr:spPr>
        <a:xfrm>
          <a:off x="6431280" y="11050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107315</xdr:rowOff>
    </xdr:from>
    <xdr:ext cx="248285" cy="264795"/>
    <xdr:sp macro="" textlink="">
      <xdr:nvSpPr>
        <xdr:cNvPr id="219" name="テキスト ボックス 218"/>
        <xdr:cNvSpPr txBox="1"/>
      </xdr:nvSpPr>
      <xdr:spPr>
        <a:xfrm>
          <a:off x="6187440" y="10908665"/>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38735</xdr:rowOff>
    </xdr:from>
    <xdr:to xmlns:xdr="http://schemas.openxmlformats.org/drawingml/2006/spreadsheetDrawing">
      <xdr:col>59</xdr:col>
      <xdr:colOff>50800</xdr:colOff>
      <xdr:row>62</xdr:row>
      <xdr:rowOff>38735</xdr:rowOff>
    </xdr:to>
    <xdr:cxnSp macro="">
      <xdr:nvCxnSpPr>
        <xdr:cNvPr id="220" name="直線コネクタ 219"/>
        <xdr:cNvCxnSpPr/>
      </xdr:nvCxnSpPr>
      <xdr:spPr>
        <a:xfrm>
          <a:off x="6431280" y="1066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68580</xdr:rowOff>
    </xdr:from>
    <xdr:ext cx="685165" cy="264795"/>
    <xdr:sp macro="" textlink="">
      <xdr:nvSpPr>
        <xdr:cNvPr id="221" name="テキスト ボックス 220"/>
        <xdr:cNvSpPr txBox="1"/>
      </xdr:nvSpPr>
      <xdr:spPr>
        <a:xfrm>
          <a:off x="5760720" y="10527030"/>
          <a:ext cx="6851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59</xdr:row>
      <xdr:rowOff>29845</xdr:rowOff>
    </xdr:from>
    <xdr:ext cx="749300" cy="264795"/>
    <xdr:sp macro="" textlink="">
      <xdr:nvSpPr>
        <xdr:cNvPr id="223" name="テキスト ボックス 222"/>
        <xdr:cNvSpPr txBox="1"/>
      </xdr:nvSpPr>
      <xdr:spPr>
        <a:xfrm>
          <a:off x="5701665" y="10145395"/>
          <a:ext cx="7493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136525</xdr:rowOff>
    </xdr:from>
    <xdr:to xmlns:xdr="http://schemas.openxmlformats.org/drawingml/2006/spreadsheetDrawing">
      <xdr:col>59</xdr:col>
      <xdr:colOff>50800</xdr:colOff>
      <xdr:row>57</xdr:row>
      <xdr:rowOff>136525</xdr:rowOff>
    </xdr:to>
    <xdr:cxnSp macro="">
      <xdr:nvCxnSpPr>
        <xdr:cNvPr id="224" name="直線コネクタ 223"/>
        <xdr:cNvCxnSpPr/>
      </xdr:nvCxnSpPr>
      <xdr:spPr>
        <a:xfrm>
          <a:off x="6431280" y="9909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56</xdr:row>
      <xdr:rowOff>166370</xdr:rowOff>
    </xdr:from>
    <xdr:ext cx="749300" cy="264160"/>
    <xdr:sp macro="" textlink="">
      <xdr:nvSpPr>
        <xdr:cNvPr id="225" name="テキスト ボックス 224"/>
        <xdr:cNvSpPr txBox="1"/>
      </xdr:nvSpPr>
      <xdr:spPr>
        <a:xfrm>
          <a:off x="5701665" y="9767570"/>
          <a:ext cx="7493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97790</xdr:rowOff>
    </xdr:from>
    <xdr:to xmlns:xdr="http://schemas.openxmlformats.org/drawingml/2006/spreadsheetDrawing">
      <xdr:col>59</xdr:col>
      <xdr:colOff>50800</xdr:colOff>
      <xdr:row>55</xdr:row>
      <xdr:rowOff>97790</xdr:rowOff>
    </xdr:to>
    <xdr:cxnSp macro="">
      <xdr:nvCxnSpPr>
        <xdr:cNvPr id="226" name="直線コネクタ 225"/>
        <xdr:cNvCxnSpPr/>
      </xdr:nvCxnSpPr>
      <xdr:spPr>
        <a:xfrm>
          <a:off x="6431280" y="9527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127000</xdr:rowOff>
    </xdr:from>
    <xdr:ext cx="749300" cy="264160"/>
    <xdr:sp macro="" textlink="">
      <xdr:nvSpPr>
        <xdr:cNvPr id="227" name="テキスト ボックス 226"/>
        <xdr:cNvSpPr txBox="1"/>
      </xdr:nvSpPr>
      <xdr:spPr>
        <a:xfrm>
          <a:off x="5701665" y="9385300"/>
          <a:ext cx="7493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28" name="直線コネクタ 227"/>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88265</xdr:rowOff>
    </xdr:from>
    <xdr:ext cx="749300" cy="264160"/>
    <xdr:sp macro="" textlink="">
      <xdr:nvSpPr>
        <xdr:cNvPr id="229" name="テキスト ボックス 228"/>
        <xdr:cNvSpPr txBox="1"/>
      </xdr:nvSpPr>
      <xdr:spPr>
        <a:xfrm>
          <a:off x="5701665" y="9003665"/>
          <a:ext cx="7493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30" name="【橋りょう・トンネル】&#10;一人当たり有形固定資産（償却資産）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161290</xdr:rowOff>
    </xdr:from>
    <xdr:to xmlns:xdr="http://schemas.openxmlformats.org/drawingml/2006/spreadsheetDrawing">
      <xdr:col>54</xdr:col>
      <xdr:colOff>185420</xdr:colOff>
      <xdr:row>64</xdr:row>
      <xdr:rowOff>77470</xdr:rowOff>
    </xdr:to>
    <xdr:cxnSp macro="">
      <xdr:nvCxnSpPr>
        <xdr:cNvPr id="231" name="直線コネクタ 230"/>
        <xdr:cNvCxnSpPr/>
      </xdr:nvCxnSpPr>
      <xdr:spPr>
        <a:xfrm flipV="1">
          <a:off x="10198100" y="976249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81280</xdr:rowOff>
    </xdr:from>
    <xdr:ext cx="469265" cy="264795"/>
    <xdr:sp macro="" textlink="">
      <xdr:nvSpPr>
        <xdr:cNvPr id="232" name="【橋りょう・トンネル】&#10;一人当たり有形固定資産（償却資産）額最小値テキスト"/>
        <xdr:cNvSpPr txBox="1"/>
      </xdr:nvSpPr>
      <xdr:spPr>
        <a:xfrm>
          <a:off x="10236200" y="110540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77470</xdr:rowOff>
    </xdr:from>
    <xdr:to xmlns:xdr="http://schemas.openxmlformats.org/drawingml/2006/spreadsheetDrawing">
      <xdr:col>55</xdr:col>
      <xdr:colOff>88900</xdr:colOff>
      <xdr:row>64</xdr:row>
      <xdr:rowOff>77470</xdr:rowOff>
    </xdr:to>
    <xdr:cxnSp macro="">
      <xdr:nvCxnSpPr>
        <xdr:cNvPr id="233" name="直線コネクタ 232"/>
        <xdr:cNvCxnSpPr/>
      </xdr:nvCxnSpPr>
      <xdr:spPr>
        <a:xfrm>
          <a:off x="10114280" y="1105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106045</xdr:rowOff>
    </xdr:from>
    <xdr:ext cx="754380" cy="264795"/>
    <xdr:sp macro="" textlink="">
      <xdr:nvSpPr>
        <xdr:cNvPr id="234" name="【橋りょう・トンネル】&#10;一人当たり有形固定資産（償却資産）額最大値テキスト"/>
        <xdr:cNvSpPr txBox="1"/>
      </xdr:nvSpPr>
      <xdr:spPr>
        <a:xfrm>
          <a:off x="10236200" y="9535795"/>
          <a:ext cx="754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16,929,876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161290</xdr:rowOff>
    </xdr:from>
    <xdr:to xmlns:xdr="http://schemas.openxmlformats.org/drawingml/2006/spreadsheetDrawing">
      <xdr:col>55</xdr:col>
      <xdr:colOff>88900</xdr:colOff>
      <xdr:row>56</xdr:row>
      <xdr:rowOff>161290</xdr:rowOff>
    </xdr:to>
    <xdr:cxnSp macro="">
      <xdr:nvCxnSpPr>
        <xdr:cNvPr id="235" name="直線コネクタ 234"/>
        <xdr:cNvCxnSpPr/>
      </xdr:nvCxnSpPr>
      <xdr:spPr>
        <a:xfrm>
          <a:off x="10114280" y="9762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123825</xdr:rowOff>
    </xdr:from>
    <xdr:ext cx="689610" cy="264795"/>
    <xdr:sp macro="" textlink="">
      <xdr:nvSpPr>
        <xdr:cNvPr id="236" name="【橋りょう・トンネル】&#10;一人当たり有形固定資産（償却資産）額平均値テキスト"/>
        <xdr:cNvSpPr txBox="1"/>
      </xdr:nvSpPr>
      <xdr:spPr>
        <a:xfrm>
          <a:off x="10236200" y="10753725"/>
          <a:ext cx="68961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1,293,214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100965</xdr:rowOff>
    </xdr:from>
    <xdr:to xmlns:xdr="http://schemas.openxmlformats.org/drawingml/2006/spreadsheetDrawing">
      <xdr:col>55</xdr:col>
      <xdr:colOff>50800</xdr:colOff>
      <xdr:row>64</xdr:row>
      <xdr:rowOff>29210</xdr:rowOff>
    </xdr:to>
    <xdr:sp macro="" textlink="">
      <xdr:nvSpPr>
        <xdr:cNvPr id="237" name="フローチャート: 判断 236"/>
        <xdr:cNvSpPr/>
      </xdr:nvSpPr>
      <xdr:spPr>
        <a:xfrm>
          <a:off x="10152380" y="109023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118110</xdr:rowOff>
    </xdr:from>
    <xdr:to xmlns:xdr="http://schemas.openxmlformats.org/drawingml/2006/spreadsheetDrawing">
      <xdr:col>50</xdr:col>
      <xdr:colOff>165100</xdr:colOff>
      <xdr:row>64</xdr:row>
      <xdr:rowOff>46990</xdr:rowOff>
    </xdr:to>
    <xdr:sp macro="" textlink="">
      <xdr:nvSpPr>
        <xdr:cNvPr id="238" name="フローチャート: 判断 237"/>
        <xdr:cNvSpPr/>
      </xdr:nvSpPr>
      <xdr:spPr>
        <a:xfrm>
          <a:off x="9334500" y="109194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122555</xdr:rowOff>
    </xdr:from>
    <xdr:to xmlns:xdr="http://schemas.openxmlformats.org/drawingml/2006/spreadsheetDrawing">
      <xdr:col>46</xdr:col>
      <xdr:colOff>38100</xdr:colOff>
      <xdr:row>64</xdr:row>
      <xdr:rowOff>50165</xdr:rowOff>
    </xdr:to>
    <xdr:sp macro="" textlink="">
      <xdr:nvSpPr>
        <xdr:cNvPr id="239" name="フローチャート: 判断 238"/>
        <xdr:cNvSpPr/>
      </xdr:nvSpPr>
      <xdr:spPr>
        <a:xfrm>
          <a:off x="8470900" y="1092390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121285</xdr:rowOff>
    </xdr:from>
    <xdr:to xmlns:xdr="http://schemas.openxmlformats.org/drawingml/2006/spreadsheetDrawing">
      <xdr:col>41</xdr:col>
      <xdr:colOff>101600</xdr:colOff>
      <xdr:row>64</xdr:row>
      <xdr:rowOff>48895</xdr:rowOff>
    </xdr:to>
    <xdr:sp macro="" textlink="">
      <xdr:nvSpPr>
        <xdr:cNvPr id="240" name="フローチャート: 判断 239"/>
        <xdr:cNvSpPr/>
      </xdr:nvSpPr>
      <xdr:spPr>
        <a:xfrm>
          <a:off x="7602220" y="10922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130175</xdr:rowOff>
    </xdr:from>
    <xdr:to xmlns:xdr="http://schemas.openxmlformats.org/drawingml/2006/spreadsheetDrawing">
      <xdr:col>36</xdr:col>
      <xdr:colOff>165100</xdr:colOff>
      <xdr:row>64</xdr:row>
      <xdr:rowOff>59055</xdr:rowOff>
    </xdr:to>
    <xdr:sp macro="" textlink="">
      <xdr:nvSpPr>
        <xdr:cNvPr id="241" name="フローチャート: 判断 240"/>
        <xdr:cNvSpPr/>
      </xdr:nvSpPr>
      <xdr:spPr>
        <a:xfrm>
          <a:off x="6738620" y="109315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4795"/>
    <xdr:sp macro="" textlink="">
      <xdr:nvSpPr>
        <xdr:cNvPr id="242" name="テキスト ボックス 241"/>
        <xdr:cNvSpPr txBox="1"/>
      </xdr:nvSpPr>
      <xdr:spPr>
        <a:xfrm>
          <a:off x="100126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4795"/>
    <xdr:sp macro="" textlink="">
      <xdr:nvSpPr>
        <xdr:cNvPr id="243" name="テキスト ボックス 242"/>
        <xdr:cNvSpPr txBox="1"/>
      </xdr:nvSpPr>
      <xdr:spPr>
        <a:xfrm>
          <a:off x="91998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4795"/>
    <xdr:sp macro="" textlink="">
      <xdr:nvSpPr>
        <xdr:cNvPr id="244" name="テキスト ボックス 243"/>
        <xdr:cNvSpPr txBox="1"/>
      </xdr:nvSpPr>
      <xdr:spPr>
        <a:xfrm>
          <a:off x="8336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1365" cy="264795"/>
    <xdr:sp macro="" textlink="">
      <xdr:nvSpPr>
        <xdr:cNvPr id="245" name="テキスト ボックス 244"/>
        <xdr:cNvSpPr txBox="1"/>
      </xdr:nvSpPr>
      <xdr:spPr>
        <a:xfrm>
          <a:off x="74676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4795"/>
    <xdr:sp macro="" textlink="">
      <xdr:nvSpPr>
        <xdr:cNvPr id="246" name="テキスト ボックス 245"/>
        <xdr:cNvSpPr txBox="1"/>
      </xdr:nvSpPr>
      <xdr:spPr>
        <a:xfrm>
          <a:off x="660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1270</xdr:rowOff>
    </xdr:from>
    <xdr:to xmlns:xdr="http://schemas.openxmlformats.org/drawingml/2006/spreadsheetDrawing">
      <xdr:col>55</xdr:col>
      <xdr:colOff>50800</xdr:colOff>
      <xdr:row>64</xdr:row>
      <xdr:rowOff>104775</xdr:rowOff>
    </xdr:to>
    <xdr:sp macro="" textlink="">
      <xdr:nvSpPr>
        <xdr:cNvPr id="247" name="楕円 246"/>
        <xdr:cNvSpPr/>
      </xdr:nvSpPr>
      <xdr:spPr>
        <a:xfrm>
          <a:off x="10152380" y="1097407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89535</xdr:rowOff>
    </xdr:from>
    <xdr:ext cx="598170" cy="264160"/>
    <xdr:sp macro="" textlink="">
      <xdr:nvSpPr>
        <xdr:cNvPr id="248" name="【橋りょう・トンネル】&#10;一人当たり有形固定資産（償却資産）額該当値テキスト"/>
        <xdr:cNvSpPr txBox="1"/>
      </xdr:nvSpPr>
      <xdr:spPr>
        <a:xfrm>
          <a:off x="10236200" y="1089088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1905</xdr:rowOff>
    </xdr:from>
    <xdr:to xmlns:xdr="http://schemas.openxmlformats.org/drawingml/2006/spreadsheetDrawing">
      <xdr:col>50</xdr:col>
      <xdr:colOff>165100</xdr:colOff>
      <xdr:row>64</xdr:row>
      <xdr:rowOff>105410</xdr:rowOff>
    </xdr:to>
    <xdr:sp macro="" textlink="">
      <xdr:nvSpPr>
        <xdr:cNvPr id="249" name="楕円 248"/>
        <xdr:cNvSpPr/>
      </xdr:nvSpPr>
      <xdr:spPr>
        <a:xfrm>
          <a:off x="9334500" y="109747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53340</xdr:rowOff>
    </xdr:from>
    <xdr:to xmlns:xdr="http://schemas.openxmlformats.org/drawingml/2006/spreadsheetDrawing">
      <xdr:col>55</xdr:col>
      <xdr:colOff>0</xdr:colOff>
      <xdr:row>64</xdr:row>
      <xdr:rowOff>53975</xdr:rowOff>
    </xdr:to>
    <xdr:cxnSp macro="">
      <xdr:nvCxnSpPr>
        <xdr:cNvPr id="250" name="直線コネクタ 249"/>
        <xdr:cNvCxnSpPr/>
      </xdr:nvCxnSpPr>
      <xdr:spPr>
        <a:xfrm flipV="1">
          <a:off x="9385300" y="1102614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1905</xdr:rowOff>
    </xdr:from>
    <xdr:to xmlns:xdr="http://schemas.openxmlformats.org/drawingml/2006/spreadsheetDrawing">
      <xdr:col>46</xdr:col>
      <xdr:colOff>38100</xdr:colOff>
      <xdr:row>64</xdr:row>
      <xdr:rowOff>105410</xdr:rowOff>
    </xdr:to>
    <xdr:sp macro="" textlink="">
      <xdr:nvSpPr>
        <xdr:cNvPr id="251" name="楕円 250"/>
        <xdr:cNvSpPr/>
      </xdr:nvSpPr>
      <xdr:spPr>
        <a:xfrm>
          <a:off x="8470900" y="109747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53975</xdr:rowOff>
    </xdr:from>
    <xdr:to xmlns:xdr="http://schemas.openxmlformats.org/drawingml/2006/spreadsheetDrawing">
      <xdr:col>50</xdr:col>
      <xdr:colOff>114300</xdr:colOff>
      <xdr:row>64</xdr:row>
      <xdr:rowOff>53975</xdr:rowOff>
    </xdr:to>
    <xdr:cxnSp macro="">
      <xdr:nvCxnSpPr>
        <xdr:cNvPr id="252" name="直線コネクタ 251"/>
        <xdr:cNvCxnSpPr/>
      </xdr:nvCxnSpPr>
      <xdr:spPr>
        <a:xfrm flipV="1">
          <a:off x="8521700" y="1102677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2540</xdr:rowOff>
    </xdr:from>
    <xdr:to xmlns:xdr="http://schemas.openxmlformats.org/drawingml/2006/spreadsheetDrawing">
      <xdr:col>41</xdr:col>
      <xdr:colOff>101600</xdr:colOff>
      <xdr:row>64</xdr:row>
      <xdr:rowOff>106045</xdr:rowOff>
    </xdr:to>
    <xdr:sp macro="" textlink="">
      <xdr:nvSpPr>
        <xdr:cNvPr id="253" name="楕円 252"/>
        <xdr:cNvSpPr/>
      </xdr:nvSpPr>
      <xdr:spPr>
        <a:xfrm>
          <a:off x="7602220" y="109753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53975</xdr:rowOff>
    </xdr:from>
    <xdr:to xmlns:xdr="http://schemas.openxmlformats.org/drawingml/2006/spreadsheetDrawing">
      <xdr:col>45</xdr:col>
      <xdr:colOff>177800</xdr:colOff>
      <xdr:row>64</xdr:row>
      <xdr:rowOff>54610</xdr:rowOff>
    </xdr:to>
    <xdr:cxnSp macro="">
      <xdr:nvCxnSpPr>
        <xdr:cNvPr id="254" name="直線コネクタ 253"/>
        <xdr:cNvCxnSpPr/>
      </xdr:nvCxnSpPr>
      <xdr:spPr>
        <a:xfrm flipV="1">
          <a:off x="7653020" y="1102677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3810</xdr:rowOff>
    </xdr:from>
    <xdr:to xmlns:xdr="http://schemas.openxmlformats.org/drawingml/2006/spreadsheetDrawing">
      <xdr:col>36</xdr:col>
      <xdr:colOff>165100</xdr:colOff>
      <xdr:row>64</xdr:row>
      <xdr:rowOff>107315</xdr:rowOff>
    </xdr:to>
    <xdr:sp macro="" textlink="">
      <xdr:nvSpPr>
        <xdr:cNvPr id="255" name="楕円 254"/>
        <xdr:cNvSpPr/>
      </xdr:nvSpPr>
      <xdr:spPr>
        <a:xfrm>
          <a:off x="6738620" y="109766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54610</xdr:rowOff>
    </xdr:from>
    <xdr:to xmlns:xdr="http://schemas.openxmlformats.org/drawingml/2006/spreadsheetDrawing">
      <xdr:col>41</xdr:col>
      <xdr:colOff>50800</xdr:colOff>
      <xdr:row>64</xdr:row>
      <xdr:rowOff>55880</xdr:rowOff>
    </xdr:to>
    <xdr:cxnSp macro="">
      <xdr:nvCxnSpPr>
        <xdr:cNvPr id="256" name="直線コネクタ 255"/>
        <xdr:cNvCxnSpPr/>
      </xdr:nvCxnSpPr>
      <xdr:spPr>
        <a:xfrm flipV="1">
          <a:off x="6789420" y="1102741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62</xdr:row>
      <xdr:rowOff>64135</xdr:rowOff>
    </xdr:from>
    <xdr:ext cx="689610" cy="264795"/>
    <xdr:sp macro="" textlink="">
      <xdr:nvSpPr>
        <xdr:cNvPr id="257" name="n_1aveValue【橋りょう・トンネル】&#10;一人当たり有形固定資産（償却資産）額"/>
        <xdr:cNvSpPr txBox="1"/>
      </xdr:nvSpPr>
      <xdr:spPr>
        <a:xfrm>
          <a:off x="9037955" y="10694035"/>
          <a:ext cx="68961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67310</xdr:rowOff>
    </xdr:from>
    <xdr:ext cx="690245" cy="264795"/>
    <xdr:sp macro="" textlink="">
      <xdr:nvSpPr>
        <xdr:cNvPr id="258" name="n_2aveValue【橋りょう・トンネル】&#10;一人当たり有形固定資産（償却資産）額"/>
        <xdr:cNvSpPr txBox="1"/>
      </xdr:nvSpPr>
      <xdr:spPr>
        <a:xfrm>
          <a:off x="8181975" y="10697210"/>
          <a:ext cx="690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66675</xdr:rowOff>
    </xdr:from>
    <xdr:ext cx="690245" cy="264795"/>
    <xdr:sp macro="" textlink="">
      <xdr:nvSpPr>
        <xdr:cNvPr id="259" name="n_3aveValue【橋りょう・トンネル】&#10;一人当たり有形固定資産（償却資産）額"/>
        <xdr:cNvSpPr txBox="1"/>
      </xdr:nvSpPr>
      <xdr:spPr>
        <a:xfrm>
          <a:off x="7318375" y="10696575"/>
          <a:ext cx="69024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76200</xdr:rowOff>
    </xdr:from>
    <xdr:ext cx="598170" cy="264160"/>
    <xdr:sp macro="" textlink="">
      <xdr:nvSpPr>
        <xdr:cNvPr id="260" name="n_4aveValue【橋りょう・トンネル】&#10;一人当たり有形固定資産（償却資産）額"/>
        <xdr:cNvSpPr txBox="1"/>
      </xdr:nvSpPr>
      <xdr:spPr>
        <a:xfrm>
          <a:off x="6494780" y="10706100"/>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96520</xdr:rowOff>
    </xdr:from>
    <xdr:ext cx="598805" cy="265430"/>
    <xdr:sp macro="" textlink="">
      <xdr:nvSpPr>
        <xdr:cNvPr id="261" name="n_1mainValue【橋りょう・トンネル】&#10;一人当たり有形固定資産（償却資産）額"/>
        <xdr:cNvSpPr txBox="1"/>
      </xdr:nvSpPr>
      <xdr:spPr>
        <a:xfrm>
          <a:off x="9083040" y="1106932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96520</xdr:rowOff>
    </xdr:from>
    <xdr:ext cx="598170" cy="265430"/>
    <xdr:sp macro="" textlink="">
      <xdr:nvSpPr>
        <xdr:cNvPr id="262" name="n_2mainValue【橋りょう・トンネル】&#10;一人当たり有形固定資産（償却資産）額"/>
        <xdr:cNvSpPr txBox="1"/>
      </xdr:nvSpPr>
      <xdr:spPr>
        <a:xfrm>
          <a:off x="8227060" y="11069320"/>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97790</xdr:rowOff>
    </xdr:from>
    <xdr:ext cx="598805" cy="264795"/>
    <xdr:sp macro="" textlink="">
      <xdr:nvSpPr>
        <xdr:cNvPr id="263" name="n_3mainValue【橋りょう・トンネル】&#10;一人当たり有形固定資産（償却資産）額"/>
        <xdr:cNvSpPr txBox="1"/>
      </xdr:nvSpPr>
      <xdr:spPr>
        <a:xfrm>
          <a:off x="7363460" y="1107059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99060</xdr:rowOff>
    </xdr:from>
    <xdr:ext cx="598170" cy="264795"/>
    <xdr:sp macro="" textlink="">
      <xdr:nvSpPr>
        <xdr:cNvPr id="264" name="n_4mainValue【橋りょう・トンネル】&#10;一人当たり有形固定資産（償却資産）額"/>
        <xdr:cNvSpPr txBox="1"/>
      </xdr:nvSpPr>
      <xdr:spPr>
        <a:xfrm>
          <a:off x="6494780" y="1107186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65" name="正方形/長方形 264"/>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66" name="正方形/長方形 265"/>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67" name="正方形/長方形 266"/>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68" name="正方形/長方形 267"/>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69" name="正方形/長方形 268"/>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70" name="正方形/長方形 269"/>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71" name="正方形/長方形 270"/>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72" name="正方形/長方形 271"/>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8450" cy="230505"/>
    <xdr:sp macro="" textlink="">
      <xdr:nvSpPr>
        <xdr:cNvPr id="273" name="テキスト ボックス 272"/>
        <xdr:cNvSpPr txBox="1"/>
      </xdr:nvSpPr>
      <xdr:spPr>
        <a:xfrm>
          <a:off x="708660" y="12765405"/>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74" name="直線コネクタ 273"/>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4795"/>
    <xdr:sp macro="" textlink="">
      <xdr:nvSpPr>
        <xdr:cNvPr id="275" name="テキスト ボックス 274"/>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276" name="直線コネクタ 275"/>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146685</xdr:rowOff>
    </xdr:from>
    <xdr:ext cx="467360" cy="264160"/>
    <xdr:sp macro="" textlink="">
      <xdr:nvSpPr>
        <xdr:cNvPr id="277" name="テキスト ボックス 276"/>
        <xdr:cNvSpPr txBox="1"/>
      </xdr:nvSpPr>
      <xdr:spPr>
        <a:xfrm>
          <a:off x="28956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278" name="直線コネクタ 277"/>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107315</xdr:rowOff>
    </xdr:from>
    <xdr:ext cx="402590" cy="264795"/>
    <xdr:sp macro="" textlink="">
      <xdr:nvSpPr>
        <xdr:cNvPr id="279" name="テキスト ボックス 278"/>
        <xdr:cNvSpPr txBox="1"/>
      </xdr:nvSpPr>
      <xdr:spPr>
        <a:xfrm>
          <a:off x="353695" y="14337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80" name="直線コネクタ 279"/>
        <xdr:cNvCxnSpPr/>
      </xdr:nvCxnSpPr>
      <xdr:spPr>
        <a:xfrm>
          <a:off x="74168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68580</xdr:rowOff>
    </xdr:from>
    <xdr:ext cx="402590" cy="264795"/>
    <xdr:sp macro="" textlink="">
      <xdr:nvSpPr>
        <xdr:cNvPr id="281" name="テキスト ボックス 280"/>
        <xdr:cNvSpPr txBox="1"/>
      </xdr:nvSpPr>
      <xdr:spPr>
        <a:xfrm>
          <a:off x="353695" y="13956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29845</xdr:rowOff>
    </xdr:from>
    <xdr:ext cx="402590" cy="264795"/>
    <xdr:sp macro="" textlink="">
      <xdr:nvSpPr>
        <xdr:cNvPr id="283" name="テキスト ボックス 282"/>
        <xdr:cNvSpPr txBox="1"/>
      </xdr:nvSpPr>
      <xdr:spPr>
        <a:xfrm>
          <a:off x="353695" y="13574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136525</xdr:rowOff>
    </xdr:from>
    <xdr:to xmlns:xdr="http://schemas.openxmlformats.org/drawingml/2006/spreadsheetDrawing">
      <xdr:col>28</xdr:col>
      <xdr:colOff>114300</xdr:colOff>
      <xdr:row>77</xdr:row>
      <xdr:rowOff>136525</xdr:rowOff>
    </xdr:to>
    <xdr:cxnSp macro="">
      <xdr:nvCxnSpPr>
        <xdr:cNvPr id="284" name="直線コネクタ 283"/>
        <xdr:cNvCxnSpPr/>
      </xdr:nvCxnSpPr>
      <xdr:spPr>
        <a:xfrm>
          <a:off x="74168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166370</xdr:rowOff>
    </xdr:from>
    <xdr:ext cx="402590" cy="264160"/>
    <xdr:sp macro="" textlink="">
      <xdr:nvSpPr>
        <xdr:cNvPr id="285" name="テキスト ボックス 284"/>
        <xdr:cNvSpPr txBox="1"/>
      </xdr:nvSpPr>
      <xdr:spPr>
        <a:xfrm>
          <a:off x="353695" y="13196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86" name="直線コネクタ 285"/>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127000</xdr:rowOff>
    </xdr:from>
    <xdr:ext cx="338455" cy="264160"/>
    <xdr:sp macro="" textlink="">
      <xdr:nvSpPr>
        <xdr:cNvPr id="287" name="テキスト ボックス 286"/>
        <xdr:cNvSpPr txBox="1"/>
      </xdr:nvSpPr>
      <xdr:spPr>
        <a:xfrm>
          <a:off x="412750" y="1281430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88" name="【公営住宅】&#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149860</xdr:rowOff>
    </xdr:from>
    <xdr:to xmlns:xdr="http://schemas.openxmlformats.org/drawingml/2006/spreadsheetDrawing">
      <xdr:col>24</xdr:col>
      <xdr:colOff>62865</xdr:colOff>
      <xdr:row>86</xdr:row>
      <xdr:rowOff>116840</xdr:rowOff>
    </xdr:to>
    <xdr:cxnSp macro="">
      <xdr:nvCxnSpPr>
        <xdr:cNvPr id="289" name="直線コネクタ 288"/>
        <xdr:cNvCxnSpPr/>
      </xdr:nvCxnSpPr>
      <xdr:spPr>
        <a:xfrm flipV="1">
          <a:off x="4512945" y="1335151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121285</xdr:rowOff>
    </xdr:from>
    <xdr:ext cx="469900" cy="264795"/>
    <xdr:sp macro="" textlink="">
      <xdr:nvSpPr>
        <xdr:cNvPr id="290" name="【公営住宅】&#10;有形固定資産減価償却率最小値テキスト"/>
        <xdr:cNvSpPr txBox="1"/>
      </xdr:nvSpPr>
      <xdr:spPr>
        <a:xfrm>
          <a:off x="4551680" y="14865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116840</xdr:rowOff>
    </xdr:from>
    <xdr:to xmlns:xdr="http://schemas.openxmlformats.org/drawingml/2006/spreadsheetDrawing">
      <xdr:col>24</xdr:col>
      <xdr:colOff>152400</xdr:colOff>
      <xdr:row>86</xdr:row>
      <xdr:rowOff>116840</xdr:rowOff>
    </xdr:to>
    <xdr:cxnSp macro="">
      <xdr:nvCxnSpPr>
        <xdr:cNvPr id="291" name="直線コネクタ 290"/>
        <xdr:cNvCxnSpPr/>
      </xdr:nvCxnSpPr>
      <xdr:spPr>
        <a:xfrm>
          <a:off x="4429760" y="1486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95250</xdr:rowOff>
    </xdr:from>
    <xdr:ext cx="405130" cy="265430"/>
    <xdr:sp macro="" textlink="">
      <xdr:nvSpPr>
        <xdr:cNvPr id="292" name="【公営住宅】&#10;有形固定資産減価償却率最大値テキスト"/>
        <xdr:cNvSpPr txBox="1"/>
      </xdr:nvSpPr>
      <xdr:spPr>
        <a:xfrm>
          <a:off x="4551680" y="1312545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149860</xdr:rowOff>
    </xdr:from>
    <xdr:to xmlns:xdr="http://schemas.openxmlformats.org/drawingml/2006/spreadsheetDrawing">
      <xdr:col>24</xdr:col>
      <xdr:colOff>152400</xdr:colOff>
      <xdr:row>77</xdr:row>
      <xdr:rowOff>149860</xdr:rowOff>
    </xdr:to>
    <xdr:cxnSp macro="">
      <xdr:nvCxnSpPr>
        <xdr:cNvPr id="293" name="直線コネクタ 292"/>
        <xdr:cNvCxnSpPr/>
      </xdr:nvCxnSpPr>
      <xdr:spPr>
        <a:xfrm>
          <a:off x="4429760" y="13351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104775</xdr:rowOff>
    </xdr:from>
    <xdr:ext cx="405130" cy="264795"/>
    <xdr:sp macro="" textlink="">
      <xdr:nvSpPr>
        <xdr:cNvPr id="294" name="【公営住宅】&#10;有形固定資産減価償却率平均値テキスト"/>
        <xdr:cNvSpPr txBox="1"/>
      </xdr:nvSpPr>
      <xdr:spPr>
        <a:xfrm>
          <a:off x="4551680" y="1399222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127000</xdr:rowOff>
    </xdr:from>
    <xdr:to xmlns:xdr="http://schemas.openxmlformats.org/drawingml/2006/spreadsheetDrawing">
      <xdr:col>24</xdr:col>
      <xdr:colOff>114300</xdr:colOff>
      <xdr:row>82</xdr:row>
      <xdr:rowOff>55880</xdr:rowOff>
    </xdr:to>
    <xdr:sp macro="" textlink="">
      <xdr:nvSpPr>
        <xdr:cNvPr id="295" name="フローチャート: 判断 294"/>
        <xdr:cNvSpPr/>
      </xdr:nvSpPr>
      <xdr:spPr>
        <a:xfrm>
          <a:off x="4462780" y="140144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154940</xdr:rowOff>
    </xdr:from>
    <xdr:to xmlns:xdr="http://schemas.openxmlformats.org/drawingml/2006/spreadsheetDrawing">
      <xdr:col>20</xdr:col>
      <xdr:colOff>38100</xdr:colOff>
      <xdr:row>82</xdr:row>
      <xdr:rowOff>83185</xdr:rowOff>
    </xdr:to>
    <xdr:sp macro="" textlink="">
      <xdr:nvSpPr>
        <xdr:cNvPr id="296" name="フローチャート: 判断 295"/>
        <xdr:cNvSpPr/>
      </xdr:nvSpPr>
      <xdr:spPr>
        <a:xfrm>
          <a:off x="3649980" y="140423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128905</xdr:rowOff>
    </xdr:from>
    <xdr:to xmlns:xdr="http://schemas.openxmlformats.org/drawingml/2006/spreadsheetDrawing">
      <xdr:col>15</xdr:col>
      <xdr:colOff>101600</xdr:colOff>
      <xdr:row>82</xdr:row>
      <xdr:rowOff>57785</xdr:rowOff>
    </xdr:to>
    <xdr:sp macro="" textlink="">
      <xdr:nvSpPr>
        <xdr:cNvPr id="297" name="フローチャート: 判断 296"/>
        <xdr:cNvSpPr/>
      </xdr:nvSpPr>
      <xdr:spPr>
        <a:xfrm>
          <a:off x="2781300" y="140163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88265</xdr:rowOff>
    </xdr:from>
    <xdr:to xmlns:xdr="http://schemas.openxmlformats.org/drawingml/2006/spreadsheetDrawing">
      <xdr:col>10</xdr:col>
      <xdr:colOff>165100</xdr:colOff>
      <xdr:row>82</xdr:row>
      <xdr:rowOff>16510</xdr:rowOff>
    </xdr:to>
    <xdr:sp macro="" textlink="">
      <xdr:nvSpPr>
        <xdr:cNvPr id="298" name="フローチャート: 判断 297"/>
        <xdr:cNvSpPr/>
      </xdr:nvSpPr>
      <xdr:spPr>
        <a:xfrm>
          <a:off x="1917700" y="139757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74930</xdr:rowOff>
    </xdr:from>
    <xdr:to xmlns:xdr="http://schemas.openxmlformats.org/drawingml/2006/spreadsheetDrawing">
      <xdr:col>6</xdr:col>
      <xdr:colOff>38100</xdr:colOff>
      <xdr:row>82</xdr:row>
      <xdr:rowOff>3175</xdr:rowOff>
    </xdr:to>
    <xdr:sp macro="" textlink="">
      <xdr:nvSpPr>
        <xdr:cNvPr id="299" name="フローチャート: 判断 298"/>
        <xdr:cNvSpPr/>
      </xdr:nvSpPr>
      <xdr:spPr>
        <a:xfrm>
          <a:off x="1054100" y="1396238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300" name="テキスト ボックス 299"/>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301" name="テキスト ボックス 300"/>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302" name="テキスト ボックス 301"/>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303" name="テキスト ボックス 302"/>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304" name="テキスト ボックス 303"/>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68580</xdr:rowOff>
    </xdr:from>
    <xdr:to xmlns:xdr="http://schemas.openxmlformats.org/drawingml/2006/spreadsheetDrawing">
      <xdr:col>24</xdr:col>
      <xdr:colOff>114300</xdr:colOff>
      <xdr:row>81</xdr:row>
      <xdr:rowOff>171450</xdr:rowOff>
    </xdr:to>
    <xdr:sp macro="" textlink="">
      <xdr:nvSpPr>
        <xdr:cNvPr id="305" name="楕円 304"/>
        <xdr:cNvSpPr/>
      </xdr:nvSpPr>
      <xdr:spPr>
        <a:xfrm>
          <a:off x="4462780" y="139560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92075</xdr:rowOff>
    </xdr:from>
    <xdr:ext cx="405130" cy="264160"/>
    <xdr:sp macro="" textlink="">
      <xdr:nvSpPr>
        <xdr:cNvPr id="306" name="【公営住宅】&#10;有形固定資産減価償却率該当値テキスト"/>
        <xdr:cNvSpPr txBox="1"/>
      </xdr:nvSpPr>
      <xdr:spPr>
        <a:xfrm>
          <a:off x="4551680" y="1380807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2540</xdr:rowOff>
    </xdr:from>
    <xdr:to xmlns:xdr="http://schemas.openxmlformats.org/drawingml/2006/spreadsheetDrawing">
      <xdr:col>20</xdr:col>
      <xdr:colOff>38100</xdr:colOff>
      <xdr:row>81</xdr:row>
      <xdr:rowOff>106045</xdr:rowOff>
    </xdr:to>
    <xdr:sp macro="" textlink="">
      <xdr:nvSpPr>
        <xdr:cNvPr id="307" name="楕円 306"/>
        <xdr:cNvSpPr/>
      </xdr:nvSpPr>
      <xdr:spPr>
        <a:xfrm>
          <a:off x="3649980" y="1388999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54610</xdr:rowOff>
    </xdr:from>
    <xdr:to xmlns:xdr="http://schemas.openxmlformats.org/drawingml/2006/spreadsheetDrawing">
      <xdr:col>24</xdr:col>
      <xdr:colOff>63500</xdr:colOff>
      <xdr:row>81</xdr:row>
      <xdr:rowOff>121285</xdr:rowOff>
    </xdr:to>
    <xdr:cxnSp macro="">
      <xdr:nvCxnSpPr>
        <xdr:cNvPr id="308" name="直線コネクタ 307"/>
        <xdr:cNvCxnSpPr/>
      </xdr:nvCxnSpPr>
      <xdr:spPr>
        <a:xfrm>
          <a:off x="3700780" y="13942060"/>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123825</xdr:rowOff>
    </xdr:from>
    <xdr:to xmlns:xdr="http://schemas.openxmlformats.org/drawingml/2006/spreadsheetDrawing">
      <xdr:col>15</xdr:col>
      <xdr:colOff>101600</xdr:colOff>
      <xdr:row>81</xdr:row>
      <xdr:rowOff>52070</xdr:rowOff>
    </xdr:to>
    <xdr:sp macro="" textlink="">
      <xdr:nvSpPr>
        <xdr:cNvPr id="309" name="楕円 308"/>
        <xdr:cNvSpPr/>
      </xdr:nvSpPr>
      <xdr:spPr>
        <a:xfrm>
          <a:off x="2781300" y="13839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0</xdr:rowOff>
    </xdr:from>
    <xdr:to xmlns:xdr="http://schemas.openxmlformats.org/drawingml/2006/spreadsheetDrawing">
      <xdr:col>19</xdr:col>
      <xdr:colOff>177800</xdr:colOff>
      <xdr:row>81</xdr:row>
      <xdr:rowOff>54610</xdr:rowOff>
    </xdr:to>
    <xdr:cxnSp macro="">
      <xdr:nvCxnSpPr>
        <xdr:cNvPr id="310" name="直線コネクタ 309"/>
        <xdr:cNvCxnSpPr/>
      </xdr:nvCxnSpPr>
      <xdr:spPr>
        <a:xfrm>
          <a:off x="2832100" y="13887450"/>
          <a:ext cx="8686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123825</xdr:rowOff>
    </xdr:from>
    <xdr:to xmlns:xdr="http://schemas.openxmlformats.org/drawingml/2006/spreadsheetDrawing">
      <xdr:col>10</xdr:col>
      <xdr:colOff>165100</xdr:colOff>
      <xdr:row>81</xdr:row>
      <xdr:rowOff>52070</xdr:rowOff>
    </xdr:to>
    <xdr:sp macro="" textlink="">
      <xdr:nvSpPr>
        <xdr:cNvPr id="311" name="楕円 310"/>
        <xdr:cNvSpPr/>
      </xdr:nvSpPr>
      <xdr:spPr>
        <a:xfrm>
          <a:off x="1917700" y="13839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0</xdr:rowOff>
    </xdr:from>
    <xdr:to xmlns:xdr="http://schemas.openxmlformats.org/drawingml/2006/spreadsheetDrawing">
      <xdr:col>15</xdr:col>
      <xdr:colOff>50800</xdr:colOff>
      <xdr:row>81</xdr:row>
      <xdr:rowOff>0</xdr:rowOff>
    </xdr:to>
    <xdr:cxnSp macro="">
      <xdr:nvCxnSpPr>
        <xdr:cNvPr id="312" name="直線コネクタ 311"/>
        <xdr:cNvCxnSpPr/>
      </xdr:nvCxnSpPr>
      <xdr:spPr>
        <a:xfrm>
          <a:off x="1968500" y="138874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8890</xdr:rowOff>
    </xdr:from>
    <xdr:to xmlns:xdr="http://schemas.openxmlformats.org/drawingml/2006/spreadsheetDrawing">
      <xdr:col>6</xdr:col>
      <xdr:colOff>38100</xdr:colOff>
      <xdr:row>81</xdr:row>
      <xdr:rowOff>112395</xdr:rowOff>
    </xdr:to>
    <xdr:sp macro="" textlink="">
      <xdr:nvSpPr>
        <xdr:cNvPr id="313" name="楕円 312"/>
        <xdr:cNvSpPr/>
      </xdr:nvSpPr>
      <xdr:spPr>
        <a:xfrm>
          <a:off x="1054100" y="138963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0</xdr:rowOff>
    </xdr:from>
    <xdr:to xmlns:xdr="http://schemas.openxmlformats.org/drawingml/2006/spreadsheetDrawing">
      <xdr:col>10</xdr:col>
      <xdr:colOff>114300</xdr:colOff>
      <xdr:row>81</xdr:row>
      <xdr:rowOff>60325</xdr:rowOff>
    </xdr:to>
    <xdr:cxnSp macro="">
      <xdr:nvCxnSpPr>
        <xdr:cNvPr id="314" name="直線コネクタ 313"/>
        <xdr:cNvCxnSpPr/>
      </xdr:nvCxnSpPr>
      <xdr:spPr>
        <a:xfrm flipV="1">
          <a:off x="1104900" y="13887450"/>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73660</xdr:rowOff>
    </xdr:from>
    <xdr:ext cx="404495" cy="264795"/>
    <xdr:sp macro="" textlink="">
      <xdr:nvSpPr>
        <xdr:cNvPr id="315" name="n_1aveValue【公営住宅】&#10;有形固定資産減価償却率"/>
        <xdr:cNvSpPr txBox="1"/>
      </xdr:nvSpPr>
      <xdr:spPr>
        <a:xfrm>
          <a:off x="3490595" y="141325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48260</xdr:rowOff>
    </xdr:from>
    <xdr:ext cx="405130" cy="264795"/>
    <xdr:sp macro="" textlink="">
      <xdr:nvSpPr>
        <xdr:cNvPr id="316" name="n_2aveValue【公営住宅】&#10;有形固定資産減価償却率"/>
        <xdr:cNvSpPr txBox="1"/>
      </xdr:nvSpPr>
      <xdr:spPr>
        <a:xfrm>
          <a:off x="2634615" y="1410716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8255</xdr:rowOff>
    </xdr:from>
    <xdr:ext cx="404495" cy="264795"/>
    <xdr:sp macro="" textlink="">
      <xdr:nvSpPr>
        <xdr:cNvPr id="317" name="n_3aveValue【公営住宅】&#10;有形固定資産減価償却率"/>
        <xdr:cNvSpPr txBox="1"/>
      </xdr:nvSpPr>
      <xdr:spPr>
        <a:xfrm>
          <a:off x="1771015" y="1406715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169545</xdr:rowOff>
    </xdr:from>
    <xdr:ext cx="404495" cy="264160"/>
    <xdr:sp macro="" textlink="">
      <xdr:nvSpPr>
        <xdr:cNvPr id="318" name="n_4aveValue【公営住宅】&#10;有形固定資産減価償却率"/>
        <xdr:cNvSpPr txBox="1"/>
      </xdr:nvSpPr>
      <xdr:spPr>
        <a:xfrm>
          <a:off x="907415" y="1405699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123825</xdr:rowOff>
    </xdr:from>
    <xdr:ext cx="404495" cy="264795"/>
    <xdr:sp macro="" textlink="">
      <xdr:nvSpPr>
        <xdr:cNvPr id="319" name="n_1mainValue【公営住宅】&#10;有形固定資産減価償却率"/>
        <xdr:cNvSpPr txBox="1"/>
      </xdr:nvSpPr>
      <xdr:spPr>
        <a:xfrm>
          <a:off x="3490595" y="1366837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68580</xdr:rowOff>
    </xdr:from>
    <xdr:ext cx="405130" cy="264795"/>
    <xdr:sp macro="" textlink="">
      <xdr:nvSpPr>
        <xdr:cNvPr id="320" name="n_2mainValue【公営住宅】&#10;有形固定資産減価償却率"/>
        <xdr:cNvSpPr txBox="1"/>
      </xdr:nvSpPr>
      <xdr:spPr>
        <a:xfrm>
          <a:off x="2634615" y="1361313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68580</xdr:rowOff>
    </xdr:from>
    <xdr:ext cx="404495" cy="264795"/>
    <xdr:sp macro="" textlink="">
      <xdr:nvSpPr>
        <xdr:cNvPr id="321" name="n_3mainValue【公営住宅】&#10;有形固定資産減価償却率"/>
        <xdr:cNvSpPr txBox="1"/>
      </xdr:nvSpPr>
      <xdr:spPr>
        <a:xfrm>
          <a:off x="1771015" y="1361313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128905</xdr:rowOff>
    </xdr:from>
    <xdr:ext cx="404495" cy="264160"/>
    <xdr:sp macro="" textlink="">
      <xdr:nvSpPr>
        <xdr:cNvPr id="322" name="n_4mainValue【公営住宅】&#10;有形固定資産減価償却率"/>
        <xdr:cNvSpPr txBox="1"/>
      </xdr:nvSpPr>
      <xdr:spPr>
        <a:xfrm>
          <a:off x="907415" y="1367345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23" name="正方形/長方形 322"/>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24" name="正方形/長方形 323"/>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25" name="正方形/長方形 324"/>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26" name="正方形/長方形 325"/>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27" name="正方形/長方形 326"/>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28" name="正方形/長方形 327"/>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29" name="正方形/長方形 328"/>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30" name="正方形/長方形 329"/>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9250" cy="230505"/>
    <xdr:sp macro="" textlink="">
      <xdr:nvSpPr>
        <xdr:cNvPr id="331" name="テキスト ボックス 330"/>
        <xdr:cNvSpPr txBox="1"/>
      </xdr:nvSpPr>
      <xdr:spPr>
        <a:xfrm>
          <a:off x="6393180" y="1276540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32" name="直線コネクタ 331"/>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116840</xdr:rowOff>
    </xdr:from>
    <xdr:to xmlns:xdr="http://schemas.openxmlformats.org/drawingml/2006/spreadsheetDrawing">
      <xdr:col>59</xdr:col>
      <xdr:colOff>50800</xdr:colOff>
      <xdr:row>86</xdr:row>
      <xdr:rowOff>116840</xdr:rowOff>
    </xdr:to>
    <xdr:cxnSp macro="">
      <xdr:nvCxnSpPr>
        <xdr:cNvPr id="333" name="直線コネクタ 332"/>
        <xdr:cNvCxnSpPr/>
      </xdr:nvCxnSpPr>
      <xdr:spPr>
        <a:xfrm>
          <a:off x="6431280" y="14861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146685</xdr:rowOff>
    </xdr:from>
    <xdr:ext cx="466725" cy="264160"/>
    <xdr:sp macro="" textlink="">
      <xdr:nvSpPr>
        <xdr:cNvPr id="334" name="テキスト ボックス 333"/>
        <xdr:cNvSpPr txBox="1"/>
      </xdr:nvSpPr>
      <xdr:spPr>
        <a:xfrm>
          <a:off x="5974080" y="1471993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78105</xdr:rowOff>
    </xdr:from>
    <xdr:to xmlns:xdr="http://schemas.openxmlformats.org/drawingml/2006/spreadsheetDrawing">
      <xdr:col>59</xdr:col>
      <xdr:colOff>50800</xdr:colOff>
      <xdr:row>84</xdr:row>
      <xdr:rowOff>78105</xdr:rowOff>
    </xdr:to>
    <xdr:cxnSp macro="">
      <xdr:nvCxnSpPr>
        <xdr:cNvPr id="335" name="直線コネクタ 334"/>
        <xdr:cNvCxnSpPr/>
      </xdr:nvCxnSpPr>
      <xdr:spPr>
        <a:xfrm>
          <a:off x="6431280" y="1447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107315</xdr:rowOff>
    </xdr:from>
    <xdr:ext cx="530860" cy="264795"/>
    <xdr:sp macro="" textlink="">
      <xdr:nvSpPr>
        <xdr:cNvPr id="336" name="テキスト ボックス 335"/>
        <xdr:cNvSpPr txBox="1"/>
      </xdr:nvSpPr>
      <xdr:spPr>
        <a:xfrm>
          <a:off x="5915025" y="1433766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38735</xdr:rowOff>
    </xdr:from>
    <xdr:to xmlns:xdr="http://schemas.openxmlformats.org/drawingml/2006/spreadsheetDrawing">
      <xdr:col>59</xdr:col>
      <xdr:colOff>50800</xdr:colOff>
      <xdr:row>82</xdr:row>
      <xdr:rowOff>38735</xdr:rowOff>
    </xdr:to>
    <xdr:cxnSp macro="">
      <xdr:nvCxnSpPr>
        <xdr:cNvPr id="337" name="直線コネクタ 336"/>
        <xdr:cNvCxnSpPr/>
      </xdr:nvCxnSpPr>
      <xdr:spPr>
        <a:xfrm>
          <a:off x="6431280" y="14097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68580</xdr:rowOff>
    </xdr:from>
    <xdr:ext cx="530860" cy="264795"/>
    <xdr:sp macro="" textlink="">
      <xdr:nvSpPr>
        <xdr:cNvPr id="338" name="テキスト ボックス 337"/>
        <xdr:cNvSpPr txBox="1"/>
      </xdr:nvSpPr>
      <xdr:spPr>
        <a:xfrm>
          <a:off x="5915025" y="1395603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9" name="直線コネクタ 338"/>
        <xdr:cNvCxnSpPr/>
      </xdr:nvCxnSpPr>
      <xdr:spPr>
        <a:xfrm>
          <a:off x="6431280" y="1371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29845</xdr:rowOff>
    </xdr:from>
    <xdr:ext cx="530860" cy="264795"/>
    <xdr:sp macro="" textlink="">
      <xdr:nvSpPr>
        <xdr:cNvPr id="340" name="テキスト ボックス 339"/>
        <xdr:cNvSpPr txBox="1"/>
      </xdr:nvSpPr>
      <xdr:spPr>
        <a:xfrm>
          <a:off x="5915025" y="1357439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136525</xdr:rowOff>
    </xdr:from>
    <xdr:to xmlns:xdr="http://schemas.openxmlformats.org/drawingml/2006/spreadsheetDrawing">
      <xdr:col>59</xdr:col>
      <xdr:colOff>50800</xdr:colOff>
      <xdr:row>77</xdr:row>
      <xdr:rowOff>136525</xdr:rowOff>
    </xdr:to>
    <xdr:cxnSp macro="">
      <xdr:nvCxnSpPr>
        <xdr:cNvPr id="341" name="直線コネクタ 340"/>
        <xdr:cNvCxnSpPr/>
      </xdr:nvCxnSpPr>
      <xdr:spPr>
        <a:xfrm>
          <a:off x="6431280" y="13338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166370</xdr:rowOff>
    </xdr:from>
    <xdr:ext cx="530860" cy="264160"/>
    <xdr:sp macro="" textlink="">
      <xdr:nvSpPr>
        <xdr:cNvPr id="342" name="テキスト ボックス 341"/>
        <xdr:cNvSpPr txBox="1"/>
      </xdr:nvSpPr>
      <xdr:spPr>
        <a:xfrm>
          <a:off x="5915025" y="1319657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43" name="直線コネクタ 342"/>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127000</xdr:rowOff>
    </xdr:from>
    <xdr:ext cx="530860" cy="264160"/>
    <xdr:sp macro="" textlink="">
      <xdr:nvSpPr>
        <xdr:cNvPr id="344" name="テキスト ボックス 343"/>
        <xdr:cNvSpPr txBox="1"/>
      </xdr:nvSpPr>
      <xdr:spPr>
        <a:xfrm>
          <a:off x="5915025" y="128143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45" name="【公営住宅】&#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171450</xdr:rowOff>
    </xdr:from>
    <xdr:to xmlns:xdr="http://schemas.openxmlformats.org/drawingml/2006/spreadsheetDrawing">
      <xdr:col>54</xdr:col>
      <xdr:colOff>185420</xdr:colOff>
      <xdr:row>86</xdr:row>
      <xdr:rowOff>112395</xdr:rowOff>
    </xdr:to>
    <xdr:cxnSp macro="">
      <xdr:nvCxnSpPr>
        <xdr:cNvPr id="346" name="直線コネクタ 345"/>
        <xdr:cNvCxnSpPr/>
      </xdr:nvCxnSpPr>
      <xdr:spPr>
        <a:xfrm flipV="1">
          <a:off x="10198100" y="1337310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116205</xdr:rowOff>
    </xdr:from>
    <xdr:ext cx="469265" cy="264795"/>
    <xdr:sp macro="" textlink="">
      <xdr:nvSpPr>
        <xdr:cNvPr id="347" name="【公営住宅】&#10;一人当たり面積最小値テキスト"/>
        <xdr:cNvSpPr txBox="1"/>
      </xdr:nvSpPr>
      <xdr:spPr>
        <a:xfrm>
          <a:off x="10236200" y="1486090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112395</xdr:rowOff>
    </xdr:from>
    <xdr:to xmlns:xdr="http://schemas.openxmlformats.org/drawingml/2006/spreadsheetDrawing">
      <xdr:col>55</xdr:col>
      <xdr:colOff>88900</xdr:colOff>
      <xdr:row>86</xdr:row>
      <xdr:rowOff>112395</xdr:rowOff>
    </xdr:to>
    <xdr:cxnSp macro="">
      <xdr:nvCxnSpPr>
        <xdr:cNvPr id="348" name="直線コネクタ 347"/>
        <xdr:cNvCxnSpPr/>
      </xdr:nvCxnSpPr>
      <xdr:spPr>
        <a:xfrm>
          <a:off x="10114280" y="14857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119380</xdr:rowOff>
    </xdr:from>
    <xdr:ext cx="534035" cy="265430"/>
    <xdr:sp macro="" textlink="">
      <xdr:nvSpPr>
        <xdr:cNvPr id="349" name="【公営住宅】&#10;一人当たり面積最大値テキスト"/>
        <xdr:cNvSpPr txBox="1"/>
      </xdr:nvSpPr>
      <xdr:spPr>
        <a:xfrm>
          <a:off x="10236200" y="1314958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171450</xdr:rowOff>
    </xdr:from>
    <xdr:to xmlns:xdr="http://schemas.openxmlformats.org/drawingml/2006/spreadsheetDrawing">
      <xdr:col>55</xdr:col>
      <xdr:colOff>88900</xdr:colOff>
      <xdr:row>77</xdr:row>
      <xdr:rowOff>171450</xdr:rowOff>
    </xdr:to>
    <xdr:cxnSp macro="">
      <xdr:nvCxnSpPr>
        <xdr:cNvPr id="350" name="直線コネクタ 349"/>
        <xdr:cNvCxnSpPr/>
      </xdr:nvCxnSpPr>
      <xdr:spPr>
        <a:xfrm>
          <a:off x="10114280" y="1337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77470</xdr:rowOff>
    </xdr:from>
    <xdr:ext cx="469265" cy="264795"/>
    <xdr:sp macro="" textlink="">
      <xdr:nvSpPr>
        <xdr:cNvPr id="351" name="【公営住宅】&#10;一人当たり面積平均値テキスト"/>
        <xdr:cNvSpPr txBox="1"/>
      </xdr:nvSpPr>
      <xdr:spPr>
        <a:xfrm>
          <a:off x="10236200" y="14479270"/>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53975</xdr:rowOff>
    </xdr:from>
    <xdr:to xmlns:xdr="http://schemas.openxmlformats.org/drawingml/2006/spreadsheetDrawing">
      <xdr:col>55</xdr:col>
      <xdr:colOff>50800</xdr:colOff>
      <xdr:row>85</xdr:row>
      <xdr:rowOff>158115</xdr:rowOff>
    </xdr:to>
    <xdr:sp macro="" textlink="">
      <xdr:nvSpPr>
        <xdr:cNvPr id="352" name="フローチャート: 判断 351"/>
        <xdr:cNvSpPr/>
      </xdr:nvSpPr>
      <xdr:spPr>
        <a:xfrm>
          <a:off x="10152380" y="1462722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64770</xdr:rowOff>
    </xdr:from>
    <xdr:to xmlns:xdr="http://schemas.openxmlformats.org/drawingml/2006/spreadsheetDrawing">
      <xdr:col>50</xdr:col>
      <xdr:colOff>165100</xdr:colOff>
      <xdr:row>85</xdr:row>
      <xdr:rowOff>168275</xdr:rowOff>
    </xdr:to>
    <xdr:sp macro="" textlink="">
      <xdr:nvSpPr>
        <xdr:cNvPr id="353" name="フローチャート: 判断 352"/>
        <xdr:cNvSpPr/>
      </xdr:nvSpPr>
      <xdr:spPr>
        <a:xfrm>
          <a:off x="9334500" y="146380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63500</xdr:rowOff>
    </xdr:from>
    <xdr:to xmlns:xdr="http://schemas.openxmlformats.org/drawingml/2006/spreadsheetDrawing">
      <xdr:col>46</xdr:col>
      <xdr:colOff>38100</xdr:colOff>
      <xdr:row>85</xdr:row>
      <xdr:rowOff>167005</xdr:rowOff>
    </xdr:to>
    <xdr:sp macro="" textlink="">
      <xdr:nvSpPr>
        <xdr:cNvPr id="354" name="フローチャート: 判断 353"/>
        <xdr:cNvSpPr/>
      </xdr:nvSpPr>
      <xdr:spPr>
        <a:xfrm>
          <a:off x="8470900" y="1463675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65405</xdr:rowOff>
    </xdr:from>
    <xdr:to xmlns:xdr="http://schemas.openxmlformats.org/drawingml/2006/spreadsheetDrawing">
      <xdr:col>41</xdr:col>
      <xdr:colOff>101600</xdr:colOff>
      <xdr:row>85</xdr:row>
      <xdr:rowOff>168910</xdr:rowOff>
    </xdr:to>
    <xdr:sp macro="" textlink="">
      <xdr:nvSpPr>
        <xdr:cNvPr id="355" name="フローチャート: 判断 354"/>
        <xdr:cNvSpPr/>
      </xdr:nvSpPr>
      <xdr:spPr>
        <a:xfrm>
          <a:off x="7602220" y="146386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99695</xdr:rowOff>
    </xdr:from>
    <xdr:to xmlns:xdr="http://schemas.openxmlformats.org/drawingml/2006/spreadsheetDrawing">
      <xdr:col>36</xdr:col>
      <xdr:colOff>165100</xdr:colOff>
      <xdr:row>86</xdr:row>
      <xdr:rowOff>27940</xdr:rowOff>
    </xdr:to>
    <xdr:sp macro="" textlink="">
      <xdr:nvSpPr>
        <xdr:cNvPr id="356" name="フローチャート: 判断 355"/>
        <xdr:cNvSpPr/>
      </xdr:nvSpPr>
      <xdr:spPr>
        <a:xfrm>
          <a:off x="6738620" y="14672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57" name="テキスト ボックス 356"/>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58" name="テキスト ボックス 357"/>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59" name="テキスト ボックス 358"/>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60" name="テキスト ボックス 359"/>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61" name="テキスト ボックス 360"/>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128270</xdr:rowOff>
    </xdr:from>
    <xdr:to xmlns:xdr="http://schemas.openxmlformats.org/drawingml/2006/spreadsheetDrawing">
      <xdr:col>55</xdr:col>
      <xdr:colOff>50800</xdr:colOff>
      <xdr:row>86</xdr:row>
      <xdr:rowOff>57150</xdr:rowOff>
    </xdr:to>
    <xdr:sp macro="" textlink="">
      <xdr:nvSpPr>
        <xdr:cNvPr id="362" name="楕円 361"/>
        <xdr:cNvSpPr/>
      </xdr:nvSpPr>
      <xdr:spPr>
        <a:xfrm>
          <a:off x="10152380" y="1470152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41910</xdr:rowOff>
    </xdr:from>
    <xdr:ext cx="469265" cy="264795"/>
    <xdr:sp macro="" textlink="">
      <xdr:nvSpPr>
        <xdr:cNvPr id="363" name="【公営住宅】&#10;一人当たり面積該当値テキスト"/>
        <xdr:cNvSpPr txBox="1"/>
      </xdr:nvSpPr>
      <xdr:spPr>
        <a:xfrm>
          <a:off x="10236200" y="146151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129540</xdr:rowOff>
    </xdr:from>
    <xdr:to xmlns:xdr="http://schemas.openxmlformats.org/drawingml/2006/spreadsheetDrawing">
      <xdr:col>50</xdr:col>
      <xdr:colOff>165100</xdr:colOff>
      <xdr:row>86</xdr:row>
      <xdr:rowOff>58420</xdr:rowOff>
    </xdr:to>
    <xdr:sp macro="" textlink="">
      <xdr:nvSpPr>
        <xdr:cNvPr id="364" name="楕円 363"/>
        <xdr:cNvSpPr/>
      </xdr:nvSpPr>
      <xdr:spPr>
        <a:xfrm>
          <a:off x="9334500" y="147027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5080</xdr:rowOff>
    </xdr:from>
    <xdr:to xmlns:xdr="http://schemas.openxmlformats.org/drawingml/2006/spreadsheetDrawing">
      <xdr:col>55</xdr:col>
      <xdr:colOff>0</xdr:colOff>
      <xdr:row>86</xdr:row>
      <xdr:rowOff>6985</xdr:rowOff>
    </xdr:to>
    <xdr:cxnSp macro="">
      <xdr:nvCxnSpPr>
        <xdr:cNvPr id="365" name="直線コネクタ 364"/>
        <xdr:cNvCxnSpPr/>
      </xdr:nvCxnSpPr>
      <xdr:spPr>
        <a:xfrm flipV="1">
          <a:off x="9385300" y="1474978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130810</xdr:rowOff>
    </xdr:from>
    <xdr:to xmlns:xdr="http://schemas.openxmlformats.org/drawingml/2006/spreadsheetDrawing">
      <xdr:col>46</xdr:col>
      <xdr:colOff>38100</xdr:colOff>
      <xdr:row>86</xdr:row>
      <xdr:rowOff>59690</xdr:rowOff>
    </xdr:to>
    <xdr:sp macro="" textlink="">
      <xdr:nvSpPr>
        <xdr:cNvPr id="366" name="楕円 365"/>
        <xdr:cNvSpPr/>
      </xdr:nvSpPr>
      <xdr:spPr>
        <a:xfrm>
          <a:off x="8470900" y="147040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6985</xdr:rowOff>
    </xdr:from>
    <xdr:to xmlns:xdr="http://schemas.openxmlformats.org/drawingml/2006/spreadsheetDrawing">
      <xdr:col>50</xdr:col>
      <xdr:colOff>114300</xdr:colOff>
      <xdr:row>86</xdr:row>
      <xdr:rowOff>8255</xdr:rowOff>
    </xdr:to>
    <xdr:cxnSp macro="">
      <xdr:nvCxnSpPr>
        <xdr:cNvPr id="367" name="直線コネクタ 366"/>
        <xdr:cNvCxnSpPr/>
      </xdr:nvCxnSpPr>
      <xdr:spPr>
        <a:xfrm flipV="1">
          <a:off x="8521700" y="1475168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134620</xdr:rowOff>
    </xdr:from>
    <xdr:to xmlns:xdr="http://schemas.openxmlformats.org/drawingml/2006/spreadsheetDrawing">
      <xdr:col>41</xdr:col>
      <xdr:colOff>101600</xdr:colOff>
      <xdr:row>86</xdr:row>
      <xdr:rowOff>63500</xdr:rowOff>
    </xdr:to>
    <xdr:sp macro="" textlink="">
      <xdr:nvSpPr>
        <xdr:cNvPr id="368" name="楕円 367"/>
        <xdr:cNvSpPr/>
      </xdr:nvSpPr>
      <xdr:spPr>
        <a:xfrm>
          <a:off x="7602220" y="147078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8255</xdr:rowOff>
    </xdr:from>
    <xdr:to xmlns:xdr="http://schemas.openxmlformats.org/drawingml/2006/spreadsheetDrawing">
      <xdr:col>45</xdr:col>
      <xdr:colOff>177800</xdr:colOff>
      <xdr:row>86</xdr:row>
      <xdr:rowOff>10795</xdr:rowOff>
    </xdr:to>
    <xdr:cxnSp macro="">
      <xdr:nvCxnSpPr>
        <xdr:cNvPr id="369" name="直線コネクタ 368"/>
        <xdr:cNvCxnSpPr/>
      </xdr:nvCxnSpPr>
      <xdr:spPr>
        <a:xfrm flipV="1">
          <a:off x="7653020" y="1475295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160655</xdr:rowOff>
    </xdr:from>
    <xdr:to xmlns:xdr="http://schemas.openxmlformats.org/drawingml/2006/spreadsheetDrawing">
      <xdr:col>36</xdr:col>
      <xdr:colOff>165100</xdr:colOff>
      <xdr:row>86</xdr:row>
      <xdr:rowOff>88900</xdr:rowOff>
    </xdr:to>
    <xdr:sp macro="" textlink="">
      <xdr:nvSpPr>
        <xdr:cNvPr id="370" name="楕円 369"/>
        <xdr:cNvSpPr/>
      </xdr:nvSpPr>
      <xdr:spPr>
        <a:xfrm>
          <a:off x="6738620" y="14733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10795</xdr:rowOff>
    </xdr:from>
    <xdr:to xmlns:xdr="http://schemas.openxmlformats.org/drawingml/2006/spreadsheetDrawing">
      <xdr:col>41</xdr:col>
      <xdr:colOff>50800</xdr:colOff>
      <xdr:row>86</xdr:row>
      <xdr:rowOff>36830</xdr:rowOff>
    </xdr:to>
    <xdr:cxnSp macro="">
      <xdr:nvCxnSpPr>
        <xdr:cNvPr id="371" name="直線コネクタ 370"/>
        <xdr:cNvCxnSpPr/>
      </xdr:nvCxnSpPr>
      <xdr:spPr>
        <a:xfrm flipV="1">
          <a:off x="6789420" y="1475549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9525</xdr:rowOff>
    </xdr:from>
    <xdr:ext cx="469265" cy="264795"/>
    <xdr:sp macro="" textlink="">
      <xdr:nvSpPr>
        <xdr:cNvPr id="372" name="n_1aveValue【公営住宅】&#10;一人当たり面積"/>
        <xdr:cNvSpPr txBox="1"/>
      </xdr:nvSpPr>
      <xdr:spPr>
        <a:xfrm>
          <a:off x="9142730" y="144113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8890</xdr:rowOff>
    </xdr:from>
    <xdr:ext cx="469900" cy="264795"/>
    <xdr:sp macro="" textlink="">
      <xdr:nvSpPr>
        <xdr:cNvPr id="373" name="n_2aveValue【公営住宅】&#10;一人当たり面積"/>
        <xdr:cNvSpPr txBox="1"/>
      </xdr:nvSpPr>
      <xdr:spPr>
        <a:xfrm>
          <a:off x="8291830" y="1441069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10160</xdr:rowOff>
    </xdr:from>
    <xdr:ext cx="469265" cy="264795"/>
    <xdr:sp macro="" textlink="">
      <xdr:nvSpPr>
        <xdr:cNvPr id="374" name="n_3aveValue【公営住宅】&#10;一人当たり面積"/>
        <xdr:cNvSpPr txBox="1"/>
      </xdr:nvSpPr>
      <xdr:spPr>
        <a:xfrm>
          <a:off x="7423150" y="144119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45085</xdr:rowOff>
    </xdr:from>
    <xdr:ext cx="469265" cy="264795"/>
    <xdr:sp macro="" textlink="">
      <xdr:nvSpPr>
        <xdr:cNvPr id="375" name="n_4aveValue【公営住宅】&#10;一人当たり面積"/>
        <xdr:cNvSpPr txBox="1"/>
      </xdr:nvSpPr>
      <xdr:spPr>
        <a:xfrm>
          <a:off x="6559550" y="144468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48895</xdr:rowOff>
    </xdr:from>
    <xdr:ext cx="469265" cy="264795"/>
    <xdr:sp macro="" textlink="">
      <xdr:nvSpPr>
        <xdr:cNvPr id="376" name="n_1mainValue【公営住宅】&#10;一人当たり面積"/>
        <xdr:cNvSpPr txBox="1"/>
      </xdr:nvSpPr>
      <xdr:spPr>
        <a:xfrm>
          <a:off x="9142730" y="1479359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50165</xdr:rowOff>
    </xdr:from>
    <xdr:ext cx="469900" cy="264795"/>
    <xdr:sp macro="" textlink="">
      <xdr:nvSpPr>
        <xdr:cNvPr id="377" name="n_2mainValue【公営住宅】&#10;一人当たり面積"/>
        <xdr:cNvSpPr txBox="1"/>
      </xdr:nvSpPr>
      <xdr:spPr>
        <a:xfrm>
          <a:off x="8291830" y="1479486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53975</xdr:rowOff>
    </xdr:from>
    <xdr:ext cx="469265" cy="264160"/>
    <xdr:sp macro="" textlink="">
      <xdr:nvSpPr>
        <xdr:cNvPr id="378" name="n_3mainValue【公営住宅】&#10;一人当たり面積"/>
        <xdr:cNvSpPr txBox="1"/>
      </xdr:nvSpPr>
      <xdr:spPr>
        <a:xfrm>
          <a:off x="7423150" y="1479867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80010</xdr:rowOff>
    </xdr:from>
    <xdr:ext cx="469265" cy="264795"/>
    <xdr:sp macro="" textlink="">
      <xdr:nvSpPr>
        <xdr:cNvPr id="379" name="n_4mainValue【公営住宅】&#10;一人当たり面積"/>
        <xdr:cNvSpPr txBox="1"/>
      </xdr:nvSpPr>
      <xdr:spPr>
        <a:xfrm>
          <a:off x="6559550" y="148247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0" name="正方形/長方形 379"/>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1" name="正方形/長方形 380"/>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2" name="正方形/長方形 381"/>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3" name="正方形/長方形 382"/>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4" name="正方形/長方形 383"/>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5" name="正方形/長方形 384"/>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6" name="正方形/長方形 385"/>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7" name="正方形/長方形 386"/>
        <xdr:cNvSpPr/>
      </xdr:nvSpPr>
      <xdr:spPr>
        <a:xfrm>
          <a:off x="74168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8" name="正方形/長方形 387"/>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9" name="正方形/長方形 388"/>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0" name="正方形/長方形 389"/>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1" name="正方形/長方形 390"/>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2" name="正方形/長方形 391"/>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3" name="正方形/長方形 392"/>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4" name="正方形/長方形 393"/>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5" name="正方形/長方形 394"/>
        <xdr:cNvSpPr/>
      </xdr:nvSpPr>
      <xdr:spPr>
        <a:xfrm>
          <a:off x="643128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6" name="正方形/長方形 395"/>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397" name="正方形/長方形 396"/>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398" name="正方形/長方形 397"/>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399" name="正方形/長方形 398"/>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400" name="正方形/長方形 399"/>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401" name="正方形/長方形 400"/>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402" name="正方形/長方形 401"/>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3" name="正方形/長方形 402"/>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4" name="テキスト ボックス 403"/>
        <xdr:cNvSpPr txBox="1"/>
      </xdr:nvSpPr>
      <xdr:spPr>
        <a:xfrm>
          <a:off x="120777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5" name="直線コネクタ 404"/>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8445"/>
    <xdr:sp macro="" textlink="">
      <xdr:nvSpPr>
        <xdr:cNvPr id="406" name="テキスト ボックス 405"/>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92075</xdr:rowOff>
    </xdr:from>
    <xdr:to xmlns:xdr="http://schemas.openxmlformats.org/drawingml/2006/spreadsheetDrawing">
      <xdr:col>89</xdr:col>
      <xdr:colOff>177800</xdr:colOff>
      <xdr:row>42</xdr:row>
      <xdr:rowOff>92075</xdr:rowOff>
    </xdr:to>
    <xdr:cxnSp macro="">
      <xdr:nvCxnSpPr>
        <xdr:cNvPr id="407" name="直線コネクタ 406"/>
        <xdr:cNvCxnSpPr/>
      </xdr:nvCxnSpPr>
      <xdr:spPr>
        <a:xfrm>
          <a:off x="1211580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7360" cy="258445"/>
    <xdr:sp macro="" textlink="">
      <xdr:nvSpPr>
        <xdr:cNvPr id="408" name="テキスト ボックス 407"/>
        <xdr:cNvSpPr txBox="1"/>
      </xdr:nvSpPr>
      <xdr:spPr>
        <a:xfrm>
          <a:off x="11663680" y="715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107950</xdr:rowOff>
    </xdr:from>
    <xdr:to xmlns:xdr="http://schemas.openxmlformats.org/drawingml/2006/spreadsheetDrawing">
      <xdr:col>89</xdr:col>
      <xdr:colOff>177800</xdr:colOff>
      <xdr:row>40</xdr:row>
      <xdr:rowOff>107950</xdr:rowOff>
    </xdr:to>
    <xdr:cxnSp macro="">
      <xdr:nvCxnSpPr>
        <xdr:cNvPr id="409" name="直線コネクタ 408"/>
        <xdr:cNvCxnSpPr/>
      </xdr:nvCxnSpPr>
      <xdr:spPr>
        <a:xfrm>
          <a:off x="1211580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10" name="テキスト ボックス 409"/>
        <xdr:cNvSpPr txBox="1"/>
      </xdr:nvSpPr>
      <xdr:spPr>
        <a:xfrm>
          <a:off x="1172273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124460</xdr:rowOff>
    </xdr:from>
    <xdr:to xmlns:xdr="http://schemas.openxmlformats.org/drawingml/2006/spreadsheetDrawing">
      <xdr:col>89</xdr:col>
      <xdr:colOff>177800</xdr:colOff>
      <xdr:row>38</xdr:row>
      <xdr:rowOff>124460</xdr:rowOff>
    </xdr:to>
    <xdr:cxnSp macro="">
      <xdr:nvCxnSpPr>
        <xdr:cNvPr id="411" name="直線コネクタ 410"/>
        <xdr:cNvCxnSpPr/>
      </xdr:nvCxnSpPr>
      <xdr:spPr>
        <a:xfrm>
          <a:off x="1211580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153670</xdr:rowOff>
    </xdr:from>
    <xdr:ext cx="403225" cy="259080"/>
    <xdr:sp macro="" textlink="">
      <xdr:nvSpPr>
        <xdr:cNvPr id="412" name="テキスト ボックス 411"/>
        <xdr:cNvSpPr txBox="1"/>
      </xdr:nvSpPr>
      <xdr:spPr>
        <a:xfrm>
          <a:off x="11722735" y="6497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140970</xdr:rowOff>
    </xdr:from>
    <xdr:to xmlns:xdr="http://schemas.openxmlformats.org/drawingml/2006/spreadsheetDrawing">
      <xdr:col>89</xdr:col>
      <xdr:colOff>177800</xdr:colOff>
      <xdr:row>36</xdr:row>
      <xdr:rowOff>140970</xdr:rowOff>
    </xdr:to>
    <xdr:cxnSp macro="">
      <xdr:nvCxnSpPr>
        <xdr:cNvPr id="413" name="直線コネクタ 412"/>
        <xdr:cNvCxnSpPr/>
      </xdr:nvCxnSpPr>
      <xdr:spPr>
        <a:xfrm>
          <a:off x="1211580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58445"/>
    <xdr:sp macro="" textlink="">
      <xdr:nvSpPr>
        <xdr:cNvPr id="414" name="テキスト ボックス 413"/>
        <xdr:cNvSpPr txBox="1"/>
      </xdr:nvSpPr>
      <xdr:spPr>
        <a:xfrm>
          <a:off x="11722735" y="61683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5" name="直線コネクタ 414"/>
        <xdr:cNvCxnSpPr/>
      </xdr:nvCxnSpPr>
      <xdr:spPr>
        <a:xfrm>
          <a:off x="1211580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16" name="テキスト ボックス 415"/>
        <xdr:cNvSpPr txBox="1"/>
      </xdr:nvSpPr>
      <xdr:spPr>
        <a:xfrm>
          <a:off x="11722735" y="5844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1905</xdr:rowOff>
    </xdr:from>
    <xdr:to xmlns:xdr="http://schemas.openxmlformats.org/drawingml/2006/spreadsheetDrawing">
      <xdr:col>89</xdr:col>
      <xdr:colOff>177800</xdr:colOff>
      <xdr:row>33</xdr:row>
      <xdr:rowOff>1905</xdr:rowOff>
    </xdr:to>
    <xdr:cxnSp macro="">
      <xdr:nvCxnSpPr>
        <xdr:cNvPr id="417" name="直線コネクタ 416"/>
        <xdr:cNvCxnSpPr/>
      </xdr:nvCxnSpPr>
      <xdr:spPr>
        <a:xfrm>
          <a:off x="1211580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7810"/>
    <xdr:sp macro="" textlink="">
      <xdr:nvSpPr>
        <xdr:cNvPr id="418" name="テキスト ボックス 417"/>
        <xdr:cNvSpPr txBox="1"/>
      </xdr:nvSpPr>
      <xdr:spPr>
        <a:xfrm>
          <a:off x="11786870" y="55175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9" name="直線コネクタ 418"/>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85090</xdr:rowOff>
    </xdr:from>
    <xdr:to xmlns:xdr="http://schemas.openxmlformats.org/drawingml/2006/spreadsheetDrawing">
      <xdr:col>85</xdr:col>
      <xdr:colOff>126365</xdr:colOff>
      <xdr:row>42</xdr:row>
      <xdr:rowOff>92075</xdr:rowOff>
    </xdr:to>
    <xdr:cxnSp macro="">
      <xdr:nvCxnSpPr>
        <xdr:cNvPr id="421" name="直線コネクタ 420"/>
        <xdr:cNvCxnSpPr/>
      </xdr:nvCxnSpPr>
      <xdr:spPr>
        <a:xfrm flipV="1">
          <a:off x="15887065" y="5742940"/>
          <a:ext cx="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95885</xdr:rowOff>
    </xdr:from>
    <xdr:ext cx="469900" cy="259080"/>
    <xdr:sp macro="" textlink="">
      <xdr:nvSpPr>
        <xdr:cNvPr id="422" name="【認定こども園・幼稚園・保育所】&#10;有形固定資産減価償却率最小値テキスト"/>
        <xdr:cNvSpPr txBox="1"/>
      </xdr:nvSpPr>
      <xdr:spPr>
        <a:xfrm>
          <a:off x="15925800" y="729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92075</xdr:rowOff>
    </xdr:from>
    <xdr:to xmlns:xdr="http://schemas.openxmlformats.org/drawingml/2006/spreadsheetDrawing">
      <xdr:col>86</xdr:col>
      <xdr:colOff>25400</xdr:colOff>
      <xdr:row>42</xdr:row>
      <xdr:rowOff>92075</xdr:rowOff>
    </xdr:to>
    <xdr:cxnSp macro="">
      <xdr:nvCxnSpPr>
        <xdr:cNvPr id="423" name="直線コネクタ 422"/>
        <xdr:cNvCxnSpPr/>
      </xdr:nvCxnSpPr>
      <xdr:spPr>
        <a:xfrm>
          <a:off x="15798800" y="7292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31750</xdr:rowOff>
    </xdr:from>
    <xdr:ext cx="340360" cy="257810"/>
    <xdr:sp macro="" textlink="">
      <xdr:nvSpPr>
        <xdr:cNvPr id="424" name="【認定こども園・幼稚園・保育所】&#10;有形固定資産減価償却率最大値テキスト"/>
        <xdr:cNvSpPr txBox="1"/>
      </xdr:nvSpPr>
      <xdr:spPr>
        <a:xfrm>
          <a:off x="15925800" y="551815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85090</xdr:rowOff>
    </xdr:from>
    <xdr:to xmlns:xdr="http://schemas.openxmlformats.org/drawingml/2006/spreadsheetDrawing">
      <xdr:col>86</xdr:col>
      <xdr:colOff>25400</xdr:colOff>
      <xdr:row>33</xdr:row>
      <xdr:rowOff>85090</xdr:rowOff>
    </xdr:to>
    <xdr:cxnSp macro="">
      <xdr:nvCxnSpPr>
        <xdr:cNvPr id="425" name="直線コネクタ 424"/>
        <xdr:cNvCxnSpPr/>
      </xdr:nvCxnSpPr>
      <xdr:spPr>
        <a:xfrm>
          <a:off x="15798800" y="5742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144780</xdr:rowOff>
    </xdr:from>
    <xdr:ext cx="405130" cy="257810"/>
    <xdr:sp macro="" textlink="">
      <xdr:nvSpPr>
        <xdr:cNvPr id="426" name="【認定こども園・幼稚園・保育所】&#10;有形固定資産減価償却率平均値テキスト"/>
        <xdr:cNvSpPr txBox="1"/>
      </xdr:nvSpPr>
      <xdr:spPr>
        <a:xfrm>
          <a:off x="15925800" y="63169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121285</xdr:rowOff>
    </xdr:from>
    <xdr:to xmlns:xdr="http://schemas.openxmlformats.org/drawingml/2006/spreadsheetDrawing">
      <xdr:col>85</xdr:col>
      <xdr:colOff>177800</xdr:colOff>
      <xdr:row>38</xdr:row>
      <xdr:rowOff>52070</xdr:rowOff>
    </xdr:to>
    <xdr:sp macro="" textlink="">
      <xdr:nvSpPr>
        <xdr:cNvPr id="427" name="フローチャート: 判断 426"/>
        <xdr:cNvSpPr/>
      </xdr:nvSpPr>
      <xdr:spPr>
        <a:xfrm>
          <a:off x="158369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127635</xdr:rowOff>
    </xdr:from>
    <xdr:to xmlns:xdr="http://schemas.openxmlformats.org/drawingml/2006/spreadsheetDrawing">
      <xdr:col>81</xdr:col>
      <xdr:colOff>101600</xdr:colOff>
      <xdr:row>38</xdr:row>
      <xdr:rowOff>58420</xdr:rowOff>
    </xdr:to>
    <xdr:sp macro="" textlink="">
      <xdr:nvSpPr>
        <xdr:cNvPr id="428" name="フローチャート: 判断 427"/>
        <xdr:cNvSpPr/>
      </xdr:nvSpPr>
      <xdr:spPr>
        <a:xfrm>
          <a:off x="15019020" y="6471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429" name="フローチャート: 判断 428"/>
        <xdr:cNvSpPr/>
      </xdr:nvSpPr>
      <xdr:spPr>
        <a:xfrm>
          <a:off x="1415542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33020</xdr:rowOff>
    </xdr:from>
    <xdr:to xmlns:xdr="http://schemas.openxmlformats.org/drawingml/2006/spreadsheetDrawing">
      <xdr:col>72</xdr:col>
      <xdr:colOff>38100</xdr:colOff>
      <xdr:row>38</xdr:row>
      <xdr:rowOff>135255</xdr:rowOff>
    </xdr:to>
    <xdr:sp macro="" textlink="">
      <xdr:nvSpPr>
        <xdr:cNvPr id="430" name="フローチャート: 判断 429"/>
        <xdr:cNvSpPr/>
      </xdr:nvSpPr>
      <xdr:spPr>
        <a:xfrm>
          <a:off x="13291820" y="654812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5080</xdr:rowOff>
    </xdr:from>
    <xdr:to xmlns:xdr="http://schemas.openxmlformats.org/drawingml/2006/spreadsheetDrawing">
      <xdr:col>67</xdr:col>
      <xdr:colOff>101600</xdr:colOff>
      <xdr:row>38</xdr:row>
      <xdr:rowOff>106680</xdr:rowOff>
    </xdr:to>
    <xdr:sp macro="" textlink="">
      <xdr:nvSpPr>
        <xdr:cNvPr id="431" name="フローチャート: 判断 430"/>
        <xdr:cNvSpPr/>
      </xdr:nvSpPr>
      <xdr:spPr>
        <a:xfrm>
          <a:off x="1242314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8445"/>
    <xdr:sp macro="" textlink="">
      <xdr:nvSpPr>
        <xdr:cNvPr id="432" name="テキスト ボックス 431"/>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8445"/>
    <xdr:sp macro="" textlink="">
      <xdr:nvSpPr>
        <xdr:cNvPr id="433" name="テキスト ボックス 432"/>
        <xdr:cNvSpPr txBox="1"/>
      </xdr:nvSpPr>
      <xdr:spPr>
        <a:xfrm>
          <a:off x="148844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434" name="テキスト ボックス 433"/>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8445"/>
    <xdr:sp macro="" textlink="">
      <xdr:nvSpPr>
        <xdr:cNvPr id="435" name="テキスト ボックス 434"/>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8445"/>
    <xdr:sp macro="" textlink="">
      <xdr:nvSpPr>
        <xdr:cNvPr id="436" name="テキスト ボックス 435"/>
        <xdr:cNvSpPr txBox="1"/>
      </xdr:nvSpPr>
      <xdr:spPr>
        <a:xfrm>
          <a:off x="122885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106680</xdr:rowOff>
    </xdr:from>
    <xdr:to xmlns:xdr="http://schemas.openxmlformats.org/drawingml/2006/spreadsheetDrawing">
      <xdr:col>85</xdr:col>
      <xdr:colOff>177800</xdr:colOff>
      <xdr:row>41</xdr:row>
      <xdr:rowOff>36830</xdr:rowOff>
    </xdr:to>
    <xdr:sp macro="" textlink="">
      <xdr:nvSpPr>
        <xdr:cNvPr id="437" name="楕円 436"/>
        <xdr:cNvSpPr/>
      </xdr:nvSpPr>
      <xdr:spPr>
        <a:xfrm>
          <a:off x="158369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85090</xdr:rowOff>
    </xdr:from>
    <xdr:ext cx="405130" cy="259080"/>
    <xdr:sp macro="" textlink="">
      <xdr:nvSpPr>
        <xdr:cNvPr id="438" name="【認定こども園・幼稚園・保育所】&#10;有形固定資産減価償却率該当値テキスト"/>
        <xdr:cNvSpPr txBox="1"/>
      </xdr:nvSpPr>
      <xdr:spPr>
        <a:xfrm>
          <a:off x="15925800" y="6943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47625</xdr:rowOff>
    </xdr:from>
    <xdr:to xmlns:xdr="http://schemas.openxmlformats.org/drawingml/2006/spreadsheetDrawing">
      <xdr:col>81</xdr:col>
      <xdr:colOff>101600</xdr:colOff>
      <xdr:row>40</xdr:row>
      <xdr:rowOff>149225</xdr:rowOff>
    </xdr:to>
    <xdr:sp macro="" textlink="">
      <xdr:nvSpPr>
        <xdr:cNvPr id="439" name="楕円 438"/>
        <xdr:cNvSpPr/>
      </xdr:nvSpPr>
      <xdr:spPr>
        <a:xfrm>
          <a:off x="15019020" y="69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99060</xdr:rowOff>
    </xdr:from>
    <xdr:to xmlns:xdr="http://schemas.openxmlformats.org/drawingml/2006/spreadsheetDrawing">
      <xdr:col>85</xdr:col>
      <xdr:colOff>127000</xdr:colOff>
      <xdr:row>40</xdr:row>
      <xdr:rowOff>158115</xdr:rowOff>
    </xdr:to>
    <xdr:cxnSp macro="">
      <xdr:nvCxnSpPr>
        <xdr:cNvPr id="440" name="直線コネクタ 439"/>
        <xdr:cNvCxnSpPr/>
      </xdr:nvCxnSpPr>
      <xdr:spPr>
        <a:xfrm>
          <a:off x="15069820" y="6957060"/>
          <a:ext cx="8178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160020</xdr:rowOff>
    </xdr:from>
    <xdr:to xmlns:xdr="http://schemas.openxmlformats.org/drawingml/2006/spreadsheetDrawing">
      <xdr:col>76</xdr:col>
      <xdr:colOff>165100</xdr:colOff>
      <xdr:row>40</xdr:row>
      <xdr:rowOff>90170</xdr:rowOff>
    </xdr:to>
    <xdr:sp macro="" textlink="">
      <xdr:nvSpPr>
        <xdr:cNvPr id="441" name="楕円 440"/>
        <xdr:cNvSpPr/>
      </xdr:nvSpPr>
      <xdr:spPr>
        <a:xfrm>
          <a:off x="1415542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39370</xdr:rowOff>
    </xdr:from>
    <xdr:to xmlns:xdr="http://schemas.openxmlformats.org/drawingml/2006/spreadsheetDrawing">
      <xdr:col>81</xdr:col>
      <xdr:colOff>50800</xdr:colOff>
      <xdr:row>40</xdr:row>
      <xdr:rowOff>99060</xdr:rowOff>
    </xdr:to>
    <xdr:cxnSp macro="">
      <xdr:nvCxnSpPr>
        <xdr:cNvPr id="442" name="直線コネクタ 441"/>
        <xdr:cNvCxnSpPr/>
      </xdr:nvCxnSpPr>
      <xdr:spPr>
        <a:xfrm>
          <a:off x="14206220" y="6897370"/>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160020</xdr:rowOff>
    </xdr:from>
    <xdr:to xmlns:xdr="http://schemas.openxmlformats.org/drawingml/2006/spreadsheetDrawing">
      <xdr:col>72</xdr:col>
      <xdr:colOff>38100</xdr:colOff>
      <xdr:row>40</xdr:row>
      <xdr:rowOff>90170</xdr:rowOff>
    </xdr:to>
    <xdr:sp macro="" textlink="">
      <xdr:nvSpPr>
        <xdr:cNvPr id="443" name="楕円 442"/>
        <xdr:cNvSpPr/>
      </xdr:nvSpPr>
      <xdr:spPr>
        <a:xfrm>
          <a:off x="13291820" y="68465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39370</xdr:rowOff>
    </xdr:from>
    <xdr:to xmlns:xdr="http://schemas.openxmlformats.org/drawingml/2006/spreadsheetDrawing">
      <xdr:col>76</xdr:col>
      <xdr:colOff>114300</xdr:colOff>
      <xdr:row>40</xdr:row>
      <xdr:rowOff>39370</xdr:rowOff>
    </xdr:to>
    <xdr:cxnSp macro="">
      <xdr:nvCxnSpPr>
        <xdr:cNvPr id="444" name="直線コネクタ 443"/>
        <xdr:cNvCxnSpPr/>
      </xdr:nvCxnSpPr>
      <xdr:spPr>
        <a:xfrm>
          <a:off x="13342620" y="68973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43180</xdr:rowOff>
    </xdr:from>
    <xdr:to xmlns:xdr="http://schemas.openxmlformats.org/drawingml/2006/spreadsheetDrawing">
      <xdr:col>67</xdr:col>
      <xdr:colOff>101600</xdr:colOff>
      <xdr:row>39</xdr:row>
      <xdr:rowOff>144780</xdr:rowOff>
    </xdr:to>
    <xdr:sp macro="" textlink="">
      <xdr:nvSpPr>
        <xdr:cNvPr id="445" name="楕円 444"/>
        <xdr:cNvSpPr/>
      </xdr:nvSpPr>
      <xdr:spPr>
        <a:xfrm>
          <a:off x="1242314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93345</xdr:rowOff>
    </xdr:from>
    <xdr:to xmlns:xdr="http://schemas.openxmlformats.org/drawingml/2006/spreadsheetDrawing">
      <xdr:col>71</xdr:col>
      <xdr:colOff>177800</xdr:colOff>
      <xdr:row>40</xdr:row>
      <xdr:rowOff>39370</xdr:rowOff>
    </xdr:to>
    <xdr:cxnSp macro="">
      <xdr:nvCxnSpPr>
        <xdr:cNvPr id="446" name="直線コネクタ 445"/>
        <xdr:cNvCxnSpPr/>
      </xdr:nvCxnSpPr>
      <xdr:spPr>
        <a:xfrm>
          <a:off x="12473940" y="6779895"/>
          <a:ext cx="86868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74930</xdr:rowOff>
    </xdr:from>
    <xdr:ext cx="405130" cy="258445"/>
    <xdr:sp macro="" textlink="">
      <xdr:nvSpPr>
        <xdr:cNvPr id="447" name="n_1aveValue【認定こども園・幼稚園・保育所】&#10;有形固定資産減価償却率"/>
        <xdr:cNvSpPr txBox="1"/>
      </xdr:nvSpPr>
      <xdr:spPr>
        <a:xfrm>
          <a:off x="14859635" y="6247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103505</xdr:rowOff>
    </xdr:from>
    <xdr:ext cx="404495" cy="259080"/>
    <xdr:sp macro="" textlink="">
      <xdr:nvSpPr>
        <xdr:cNvPr id="448" name="n_2aveValue【認定こども園・幼稚園・保育所】&#10;有形固定資産減価償却率"/>
        <xdr:cNvSpPr txBox="1"/>
      </xdr:nvSpPr>
      <xdr:spPr>
        <a:xfrm>
          <a:off x="14008735" y="6275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151130</xdr:rowOff>
    </xdr:from>
    <xdr:ext cx="404495" cy="259080"/>
    <xdr:sp macro="" textlink="">
      <xdr:nvSpPr>
        <xdr:cNvPr id="449" name="n_3aveValue【認定こども園・幼稚園・保育所】&#10;有形固定資産減価償却率"/>
        <xdr:cNvSpPr txBox="1"/>
      </xdr:nvSpPr>
      <xdr:spPr>
        <a:xfrm>
          <a:off x="13145135" y="6323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123190</xdr:rowOff>
    </xdr:from>
    <xdr:ext cx="405130" cy="257810"/>
    <xdr:sp macro="" textlink="">
      <xdr:nvSpPr>
        <xdr:cNvPr id="450" name="n_4aveValue【認定こども園・幼稚園・保育所】&#10;有形固定資産減価償却率"/>
        <xdr:cNvSpPr txBox="1"/>
      </xdr:nvSpPr>
      <xdr:spPr>
        <a:xfrm>
          <a:off x="12276455" y="6295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140335</xdr:rowOff>
    </xdr:from>
    <xdr:ext cx="405130" cy="259080"/>
    <xdr:sp macro="" textlink="">
      <xdr:nvSpPr>
        <xdr:cNvPr id="451" name="n_1mainValue【認定こども園・幼稚園・保育所】&#10;有形固定資産減価償却率"/>
        <xdr:cNvSpPr txBox="1"/>
      </xdr:nvSpPr>
      <xdr:spPr>
        <a:xfrm>
          <a:off x="14859635" y="6998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81915</xdr:rowOff>
    </xdr:from>
    <xdr:ext cx="404495" cy="259080"/>
    <xdr:sp macro="" textlink="">
      <xdr:nvSpPr>
        <xdr:cNvPr id="452" name="n_2mainValue【認定こども園・幼稚園・保育所】&#10;有形固定資産減価償却率"/>
        <xdr:cNvSpPr txBox="1"/>
      </xdr:nvSpPr>
      <xdr:spPr>
        <a:xfrm>
          <a:off x="14008735" y="6939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81915</xdr:rowOff>
    </xdr:from>
    <xdr:ext cx="404495" cy="259080"/>
    <xdr:sp macro="" textlink="">
      <xdr:nvSpPr>
        <xdr:cNvPr id="453" name="n_3mainValue【認定こども園・幼稚園・保育所】&#10;有形固定資産減価償却率"/>
        <xdr:cNvSpPr txBox="1"/>
      </xdr:nvSpPr>
      <xdr:spPr>
        <a:xfrm>
          <a:off x="13145135" y="6939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135890</xdr:rowOff>
    </xdr:from>
    <xdr:ext cx="405130" cy="259080"/>
    <xdr:sp macro="" textlink="">
      <xdr:nvSpPr>
        <xdr:cNvPr id="454" name="n_4mainValue【認定こども園・幼稚園・保育所】&#10;有形固定資産減価償却率"/>
        <xdr:cNvSpPr txBox="1"/>
      </xdr:nvSpPr>
      <xdr:spPr>
        <a:xfrm>
          <a:off x="12276455" y="6822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457" name="正方形/長方形 456"/>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459" name="正方形/長方形 458"/>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461" name="正方形/長方形 460"/>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463" name="テキスト ボックス 462"/>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7800320" y="716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161925</xdr:rowOff>
    </xdr:from>
    <xdr:ext cx="467360" cy="258445"/>
    <xdr:sp macro="" textlink="">
      <xdr:nvSpPr>
        <xdr:cNvPr id="466" name="テキスト ボックス 465"/>
        <xdr:cNvSpPr txBox="1"/>
      </xdr:nvSpPr>
      <xdr:spPr>
        <a:xfrm>
          <a:off x="17348200" y="7019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7800320" y="670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47625</xdr:rowOff>
    </xdr:from>
    <xdr:ext cx="467360" cy="259080"/>
    <xdr:sp macro="" textlink="">
      <xdr:nvSpPr>
        <xdr:cNvPr id="468" name="テキスト ボックス 467"/>
        <xdr:cNvSpPr txBox="1"/>
      </xdr:nvSpPr>
      <xdr:spPr>
        <a:xfrm>
          <a:off x="17348200" y="6562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7800320" y="624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104775</xdr:rowOff>
    </xdr:from>
    <xdr:ext cx="467360" cy="258445"/>
    <xdr:sp macro="" textlink="">
      <xdr:nvSpPr>
        <xdr:cNvPr id="470" name="テキスト ボックス 469"/>
        <xdr:cNvSpPr txBox="1"/>
      </xdr:nvSpPr>
      <xdr:spPr>
        <a:xfrm>
          <a:off x="17348200" y="61055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7800320" y="579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161925</xdr:rowOff>
    </xdr:from>
    <xdr:ext cx="467360" cy="258445"/>
    <xdr:sp macro="" textlink="">
      <xdr:nvSpPr>
        <xdr:cNvPr id="472" name="テキスト ボックス 471"/>
        <xdr:cNvSpPr txBox="1"/>
      </xdr:nvSpPr>
      <xdr:spPr>
        <a:xfrm>
          <a:off x="17348200" y="5648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7360" cy="259080"/>
    <xdr:sp macro="" textlink="">
      <xdr:nvSpPr>
        <xdr:cNvPr id="474" name="テキスト ボックス 473"/>
        <xdr:cNvSpPr txBox="1"/>
      </xdr:nvSpPr>
      <xdr:spPr>
        <a:xfrm>
          <a:off x="17348200" y="5191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95885</xdr:rowOff>
    </xdr:from>
    <xdr:to xmlns:xdr="http://schemas.openxmlformats.org/drawingml/2006/spreadsheetDrawing">
      <xdr:col>116</xdr:col>
      <xdr:colOff>62865</xdr:colOff>
      <xdr:row>41</xdr:row>
      <xdr:rowOff>114300</xdr:rowOff>
    </xdr:to>
    <xdr:cxnSp macro="">
      <xdr:nvCxnSpPr>
        <xdr:cNvPr id="476" name="直線コネクタ 475"/>
        <xdr:cNvCxnSpPr/>
      </xdr:nvCxnSpPr>
      <xdr:spPr>
        <a:xfrm flipV="1">
          <a:off x="21571585" y="575373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118110</xdr:rowOff>
    </xdr:from>
    <xdr:ext cx="469900" cy="259080"/>
    <xdr:sp macro="" textlink="">
      <xdr:nvSpPr>
        <xdr:cNvPr id="477" name="【認定こども園・幼稚園・保育所】&#10;一人当たり面積最小値テキスト"/>
        <xdr:cNvSpPr txBox="1"/>
      </xdr:nvSpPr>
      <xdr:spPr>
        <a:xfrm>
          <a:off x="21610320" y="714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114300</xdr:rowOff>
    </xdr:from>
    <xdr:to xmlns:xdr="http://schemas.openxmlformats.org/drawingml/2006/spreadsheetDrawing">
      <xdr:col>116</xdr:col>
      <xdr:colOff>152400</xdr:colOff>
      <xdr:row>41</xdr:row>
      <xdr:rowOff>114300</xdr:rowOff>
    </xdr:to>
    <xdr:cxnSp macro="">
      <xdr:nvCxnSpPr>
        <xdr:cNvPr id="478" name="直線コネクタ 477"/>
        <xdr:cNvCxnSpPr/>
      </xdr:nvCxnSpPr>
      <xdr:spPr>
        <a:xfrm>
          <a:off x="21488400" y="71437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43180</xdr:rowOff>
    </xdr:from>
    <xdr:ext cx="469900" cy="258445"/>
    <xdr:sp macro="" textlink="">
      <xdr:nvSpPr>
        <xdr:cNvPr id="479" name="【認定こども園・幼稚園・保育所】&#10;一人当たり面積最大値テキスト"/>
        <xdr:cNvSpPr txBox="1"/>
      </xdr:nvSpPr>
      <xdr:spPr>
        <a:xfrm>
          <a:off x="21610320" y="5529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95885</xdr:rowOff>
    </xdr:from>
    <xdr:to xmlns:xdr="http://schemas.openxmlformats.org/drawingml/2006/spreadsheetDrawing">
      <xdr:col>116</xdr:col>
      <xdr:colOff>152400</xdr:colOff>
      <xdr:row>33</xdr:row>
      <xdr:rowOff>95885</xdr:rowOff>
    </xdr:to>
    <xdr:cxnSp macro="">
      <xdr:nvCxnSpPr>
        <xdr:cNvPr id="480" name="直線コネクタ 479"/>
        <xdr:cNvCxnSpPr/>
      </xdr:nvCxnSpPr>
      <xdr:spPr>
        <a:xfrm>
          <a:off x="21488400" y="5753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22860</xdr:rowOff>
    </xdr:from>
    <xdr:ext cx="469900" cy="259080"/>
    <xdr:sp macro="" textlink="">
      <xdr:nvSpPr>
        <xdr:cNvPr id="481" name="【認定こども園・幼稚園・保育所】&#10;一人当たり面積平均値テキスト"/>
        <xdr:cNvSpPr txBox="1"/>
      </xdr:nvSpPr>
      <xdr:spPr>
        <a:xfrm>
          <a:off x="21610320" y="6709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44450</xdr:rowOff>
    </xdr:from>
    <xdr:to xmlns:xdr="http://schemas.openxmlformats.org/drawingml/2006/spreadsheetDrawing">
      <xdr:col>116</xdr:col>
      <xdr:colOff>114300</xdr:colOff>
      <xdr:row>39</xdr:row>
      <xdr:rowOff>146050</xdr:rowOff>
    </xdr:to>
    <xdr:sp macro="" textlink="">
      <xdr:nvSpPr>
        <xdr:cNvPr id="482" name="フローチャート: 判断 481"/>
        <xdr:cNvSpPr/>
      </xdr:nvSpPr>
      <xdr:spPr>
        <a:xfrm>
          <a:off x="2152142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53975</xdr:rowOff>
    </xdr:from>
    <xdr:to xmlns:xdr="http://schemas.openxmlformats.org/drawingml/2006/spreadsheetDrawing">
      <xdr:col>112</xdr:col>
      <xdr:colOff>38100</xdr:colOff>
      <xdr:row>39</xdr:row>
      <xdr:rowOff>155575</xdr:rowOff>
    </xdr:to>
    <xdr:sp macro="" textlink="">
      <xdr:nvSpPr>
        <xdr:cNvPr id="483" name="フローチャート: 判断 482"/>
        <xdr:cNvSpPr/>
      </xdr:nvSpPr>
      <xdr:spPr>
        <a:xfrm>
          <a:off x="20708620" y="6740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46990</xdr:rowOff>
    </xdr:from>
    <xdr:to xmlns:xdr="http://schemas.openxmlformats.org/drawingml/2006/spreadsheetDrawing">
      <xdr:col>107</xdr:col>
      <xdr:colOff>101600</xdr:colOff>
      <xdr:row>39</xdr:row>
      <xdr:rowOff>148590</xdr:rowOff>
    </xdr:to>
    <xdr:sp macro="" textlink="">
      <xdr:nvSpPr>
        <xdr:cNvPr id="484" name="フローチャート: 判断 483"/>
        <xdr:cNvSpPr/>
      </xdr:nvSpPr>
      <xdr:spPr>
        <a:xfrm>
          <a:off x="1983994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71120</xdr:rowOff>
    </xdr:from>
    <xdr:to xmlns:xdr="http://schemas.openxmlformats.org/drawingml/2006/spreadsheetDrawing">
      <xdr:col>102</xdr:col>
      <xdr:colOff>165100</xdr:colOff>
      <xdr:row>40</xdr:row>
      <xdr:rowOff>1270</xdr:rowOff>
    </xdr:to>
    <xdr:sp macro="" textlink="">
      <xdr:nvSpPr>
        <xdr:cNvPr id="485" name="フローチャート: 判断 484"/>
        <xdr:cNvSpPr/>
      </xdr:nvSpPr>
      <xdr:spPr>
        <a:xfrm>
          <a:off x="1897634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80645</xdr:rowOff>
    </xdr:from>
    <xdr:to xmlns:xdr="http://schemas.openxmlformats.org/drawingml/2006/spreadsheetDrawing">
      <xdr:col>98</xdr:col>
      <xdr:colOff>38100</xdr:colOff>
      <xdr:row>40</xdr:row>
      <xdr:rowOff>10160</xdr:rowOff>
    </xdr:to>
    <xdr:sp macro="" textlink="">
      <xdr:nvSpPr>
        <xdr:cNvPr id="486" name="フローチャート: 判断 485"/>
        <xdr:cNvSpPr/>
      </xdr:nvSpPr>
      <xdr:spPr>
        <a:xfrm>
          <a:off x="18112740" y="676719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1365" cy="258445"/>
    <xdr:sp macro="" textlink="">
      <xdr:nvSpPr>
        <xdr:cNvPr id="487" name="テキスト ボックス 486"/>
        <xdr:cNvSpPr txBox="1"/>
      </xdr:nvSpPr>
      <xdr:spPr>
        <a:xfrm>
          <a:off x="213868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8445"/>
    <xdr:sp macro="" textlink="">
      <xdr:nvSpPr>
        <xdr:cNvPr id="488" name="テキスト ボックス 487"/>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8445"/>
    <xdr:sp macro="" textlink="">
      <xdr:nvSpPr>
        <xdr:cNvPr id="489" name="テキスト ボックス 488"/>
        <xdr:cNvSpPr txBox="1"/>
      </xdr:nvSpPr>
      <xdr:spPr>
        <a:xfrm>
          <a:off x="197053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490" name="テキスト ボックス 489"/>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8445"/>
    <xdr:sp macro="" textlink="">
      <xdr:nvSpPr>
        <xdr:cNvPr id="491" name="テキスト ボックス 490"/>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15875</xdr:rowOff>
    </xdr:from>
    <xdr:to xmlns:xdr="http://schemas.openxmlformats.org/drawingml/2006/spreadsheetDrawing">
      <xdr:col>116</xdr:col>
      <xdr:colOff>114300</xdr:colOff>
      <xdr:row>39</xdr:row>
      <xdr:rowOff>118110</xdr:rowOff>
    </xdr:to>
    <xdr:sp macro="" textlink="">
      <xdr:nvSpPr>
        <xdr:cNvPr id="492" name="楕円 491"/>
        <xdr:cNvSpPr/>
      </xdr:nvSpPr>
      <xdr:spPr>
        <a:xfrm>
          <a:off x="21521420" y="670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38735</xdr:rowOff>
    </xdr:from>
    <xdr:ext cx="469900" cy="259080"/>
    <xdr:sp macro="" textlink="">
      <xdr:nvSpPr>
        <xdr:cNvPr id="493" name="【認定こども園・幼稚園・保育所】&#10;一人当たり面積該当値テキスト"/>
        <xdr:cNvSpPr txBox="1"/>
      </xdr:nvSpPr>
      <xdr:spPr>
        <a:xfrm>
          <a:off x="21610320" y="6553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20320</xdr:rowOff>
    </xdr:from>
    <xdr:to xmlns:xdr="http://schemas.openxmlformats.org/drawingml/2006/spreadsheetDrawing">
      <xdr:col>112</xdr:col>
      <xdr:colOff>38100</xdr:colOff>
      <xdr:row>39</xdr:row>
      <xdr:rowOff>121285</xdr:rowOff>
    </xdr:to>
    <xdr:sp macro="" textlink="">
      <xdr:nvSpPr>
        <xdr:cNvPr id="494" name="楕円 493"/>
        <xdr:cNvSpPr/>
      </xdr:nvSpPr>
      <xdr:spPr>
        <a:xfrm>
          <a:off x="20708620" y="670687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66675</xdr:rowOff>
    </xdr:from>
    <xdr:to xmlns:xdr="http://schemas.openxmlformats.org/drawingml/2006/spreadsheetDrawing">
      <xdr:col>116</xdr:col>
      <xdr:colOff>63500</xdr:colOff>
      <xdr:row>39</xdr:row>
      <xdr:rowOff>70485</xdr:rowOff>
    </xdr:to>
    <xdr:cxnSp macro="">
      <xdr:nvCxnSpPr>
        <xdr:cNvPr id="495" name="直線コネクタ 494"/>
        <xdr:cNvCxnSpPr/>
      </xdr:nvCxnSpPr>
      <xdr:spPr>
        <a:xfrm flipV="1">
          <a:off x="20759420" y="675322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24765</xdr:rowOff>
    </xdr:from>
    <xdr:to xmlns:xdr="http://schemas.openxmlformats.org/drawingml/2006/spreadsheetDrawing">
      <xdr:col>107</xdr:col>
      <xdr:colOff>101600</xdr:colOff>
      <xdr:row>39</xdr:row>
      <xdr:rowOff>125730</xdr:rowOff>
    </xdr:to>
    <xdr:sp macro="" textlink="">
      <xdr:nvSpPr>
        <xdr:cNvPr id="496" name="楕円 495"/>
        <xdr:cNvSpPr/>
      </xdr:nvSpPr>
      <xdr:spPr>
        <a:xfrm>
          <a:off x="19839940" y="67113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70485</xdr:rowOff>
    </xdr:from>
    <xdr:to xmlns:xdr="http://schemas.openxmlformats.org/drawingml/2006/spreadsheetDrawing">
      <xdr:col>111</xdr:col>
      <xdr:colOff>177800</xdr:colOff>
      <xdr:row>39</xdr:row>
      <xdr:rowOff>75565</xdr:rowOff>
    </xdr:to>
    <xdr:cxnSp macro="">
      <xdr:nvCxnSpPr>
        <xdr:cNvPr id="497" name="直線コネクタ 496"/>
        <xdr:cNvCxnSpPr/>
      </xdr:nvCxnSpPr>
      <xdr:spPr>
        <a:xfrm flipV="1">
          <a:off x="19890740" y="6757035"/>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36830</xdr:rowOff>
    </xdr:from>
    <xdr:to xmlns:xdr="http://schemas.openxmlformats.org/drawingml/2006/spreadsheetDrawing">
      <xdr:col>102</xdr:col>
      <xdr:colOff>165100</xdr:colOff>
      <xdr:row>39</xdr:row>
      <xdr:rowOff>139065</xdr:rowOff>
    </xdr:to>
    <xdr:sp macro="" textlink="">
      <xdr:nvSpPr>
        <xdr:cNvPr id="498" name="楕円 497"/>
        <xdr:cNvSpPr/>
      </xdr:nvSpPr>
      <xdr:spPr>
        <a:xfrm>
          <a:off x="18976340" y="67233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75565</xdr:rowOff>
    </xdr:from>
    <xdr:to xmlns:xdr="http://schemas.openxmlformats.org/drawingml/2006/spreadsheetDrawing">
      <xdr:col>107</xdr:col>
      <xdr:colOff>50800</xdr:colOff>
      <xdr:row>39</xdr:row>
      <xdr:rowOff>88265</xdr:rowOff>
    </xdr:to>
    <xdr:cxnSp macro="">
      <xdr:nvCxnSpPr>
        <xdr:cNvPr id="499" name="直線コネクタ 498"/>
        <xdr:cNvCxnSpPr/>
      </xdr:nvCxnSpPr>
      <xdr:spPr>
        <a:xfrm flipV="1">
          <a:off x="19027140" y="6762115"/>
          <a:ext cx="8636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46990</xdr:rowOff>
    </xdr:from>
    <xdr:to xmlns:xdr="http://schemas.openxmlformats.org/drawingml/2006/spreadsheetDrawing">
      <xdr:col>98</xdr:col>
      <xdr:colOff>38100</xdr:colOff>
      <xdr:row>39</xdr:row>
      <xdr:rowOff>148590</xdr:rowOff>
    </xdr:to>
    <xdr:sp macro="" textlink="">
      <xdr:nvSpPr>
        <xdr:cNvPr id="500" name="楕円 499"/>
        <xdr:cNvSpPr/>
      </xdr:nvSpPr>
      <xdr:spPr>
        <a:xfrm>
          <a:off x="18112740" y="6733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88265</xdr:rowOff>
    </xdr:from>
    <xdr:to xmlns:xdr="http://schemas.openxmlformats.org/drawingml/2006/spreadsheetDrawing">
      <xdr:col>102</xdr:col>
      <xdr:colOff>114300</xdr:colOff>
      <xdr:row>39</xdr:row>
      <xdr:rowOff>98425</xdr:rowOff>
    </xdr:to>
    <xdr:cxnSp macro="">
      <xdr:nvCxnSpPr>
        <xdr:cNvPr id="501" name="直線コネクタ 500"/>
        <xdr:cNvCxnSpPr/>
      </xdr:nvCxnSpPr>
      <xdr:spPr>
        <a:xfrm flipV="1">
          <a:off x="18163540" y="677481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146685</xdr:rowOff>
    </xdr:from>
    <xdr:ext cx="469900" cy="257810"/>
    <xdr:sp macro="" textlink="">
      <xdr:nvSpPr>
        <xdr:cNvPr id="502" name="n_1aveValue【認定こども園・幼稚園・保育所】&#10;一人当たり面積"/>
        <xdr:cNvSpPr txBox="1"/>
      </xdr:nvSpPr>
      <xdr:spPr>
        <a:xfrm>
          <a:off x="20516850" y="68332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139700</xdr:rowOff>
    </xdr:from>
    <xdr:ext cx="469265" cy="259080"/>
    <xdr:sp macro="" textlink="">
      <xdr:nvSpPr>
        <xdr:cNvPr id="503" name="n_2aveValue【認定こども園・幼稚園・保育所】&#10;一人当たり面積"/>
        <xdr:cNvSpPr txBox="1"/>
      </xdr:nvSpPr>
      <xdr:spPr>
        <a:xfrm>
          <a:off x="19660870" y="6826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163830</xdr:rowOff>
    </xdr:from>
    <xdr:ext cx="469265" cy="258445"/>
    <xdr:sp macro="" textlink="">
      <xdr:nvSpPr>
        <xdr:cNvPr id="504" name="n_3aveValue【認定こども園・幼稚園・保育所】&#10;一人当たり面積"/>
        <xdr:cNvSpPr txBox="1"/>
      </xdr:nvSpPr>
      <xdr:spPr>
        <a:xfrm>
          <a:off x="18797270" y="6850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1270</xdr:rowOff>
    </xdr:from>
    <xdr:ext cx="469900" cy="259080"/>
    <xdr:sp macro="" textlink="">
      <xdr:nvSpPr>
        <xdr:cNvPr id="505" name="n_4aveValue【認定こども園・幼稚園・保育所】&#10;一人当たり面積"/>
        <xdr:cNvSpPr txBox="1"/>
      </xdr:nvSpPr>
      <xdr:spPr>
        <a:xfrm>
          <a:off x="17933670" y="6859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138430</xdr:rowOff>
    </xdr:from>
    <xdr:ext cx="469900" cy="259080"/>
    <xdr:sp macro="" textlink="">
      <xdr:nvSpPr>
        <xdr:cNvPr id="506" name="n_1mainValue【認定こども園・幼稚園・保育所】&#10;一人当たり面積"/>
        <xdr:cNvSpPr txBox="1"/>
      </xdr:nvSpPr>
      <xdr:spPr>
        <a:xfrm>
          <a:off x="20516850" y="6482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142240</xdr:rowOff>
    </xdr:from>
    <xdr:ext cx="469265" cy="258445"/>
    <xdr:sp macro="" textlink="">
      <xdr:nvSpPr>
        <xdr:cNvPr id="507" name="n_2mainValue【認定こども園・幼稚園・保育所】&#10;一人当たり面積"/>
        <xdr:cNvSpPr txBox="1"/>
      </xdr:nvSpPr>
      <xdr:spPr>
        <a:xfrm>
          <a:off x="19660870" y="6485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155575</xdr:rowOff>
    </xdr:from>
    <xdr:ext cx="469265" cy="258445"/>
    <xdr:sp macro="" textlink="">
      <xdr:nvSpPr>
        <xdr:cNvPr id="508" name="n_3mainValue【認定こども園・幼稚園・保育所】&#10;一人当たり面積"/>
        <xdr:cNvSpPr txBox="1"/>
      </xdr:nvSpPr>
      <xdr:spPr>
        <a:xfrm>
          <a:off x="18797270" y="6499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165100</xdr:rowOff>
    </xdr:from>
    <xdr:ext cx="469900" cy="258445"/>
    <xdr:sp macro="" textlink="">
      <xdr:nvSpPr>
        <xdr:cNvPr id="509" name="n_4mainValue【認定こども園・幼稚園・保育所】&#10;一人当たり面積"/>
        <xdr:cNvSpPr txBox="1"/>
      </xdr:nvSpPr>
      <xdr:spPr>
        <a:xfrm>
          <a:off x="17933670" y="6508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65405</xdr:rowOff>
    </xdr:to>
    <xdr:sp macro="" textlink="">
      <xdr:nvSpPr>
        <xdr:cNvPr id="510" name="正方形/長方形 509"/>
        <xdr:cNvSpPr/>
      </xdr:nvSpPr>
      <xdr:spPr>
        <a:xfrm>
          <a:off x="12115800" y="8001000"/>
          <a:ext cx="459740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512" name="正方形/長方形 511"/>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514" name="正方形/長方形 513"/>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516" name="正方形/長方形 515"/>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17" name="正方形/長方形 516"/>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7815" cy="231140"/>
    <xdr:sp macro="" textlink="">
      <xdr:nvSpPr>
        <xdr:cNvPr id="518" name="テキスト ボックス 517"/>
        <xdr:cNvSpPr txBox="1"/>
      </xdr:nvSpPr>
      <xdr:spPr>
        <a:xfrm>
          <a:off x="12077700" y="8954135"/>
          <a:ext cx="2978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116840</xdr:rowOff>
    </xdr:from>
    <xdr:to xmlns:xdr="http://schemas.openxmlformats.org/drawingml/2006/spreadsheetDrawing">
      <xdr:col>89</xdr:col>
      <xdr:colOff>177800</xdr:colOff>
      <xdr:row>66</xdr:row>
      <xdr:rowOff>116840</xdr:rowOff>
    </xdr:to>
    <xdr:cxnSp macro="">
      <xdr:nvCxnSpPr>
        <xdr:cNvPr id="519" name="直線コネクタ 518"/>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146685</xdr:rowOff>
    </xdr:from>
    <xdr:ext cx="467360" cy="264160"/>
    <xdr:sp macro="" textlink="">
      <xdr:nvSpPr>
        <xdr:cNvPr id="520" name="テキスト ボックス 519"/>
        <xdr:cNvSpPr txBox="1"/>
      </xdr:nvSpPr>
      <xdr:spPr>
        <a:xfrm>
          <a:off x="1166368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133985</xdr:rowOff>
    </xdr:from>
    <xdr:to xmlns:xdr="http://schemas.openxmlformats.org/drawingml/2006/spreadsheetDrawing">
      <xdr:col>89</xdr:col>
      <xdr:colOff>177800</xdr:colOff>
      <xdr:row>64</xdr:row>
      <xdr:rowOff>133985</xdr:rowOff>
    </xdr:to>
    <xdr:cxnSp macro="">
      <xdr:nvCxnSpPr>
        <xdr:cNvPr id="521" name="直線コネクタ 520"/>
        <xdr:cNvCxnSpPr/>
      </xdr:nvCxnSpPr>
      <xdr:spPr>
        <a:xfrm>
          <a:off x="1211580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163195</xdr:rowOff>
    </xdr:from>
    <xdr:ext cx="467360" cy="264795"/>
    <xdr:sp macro="" textlink="">
      <xdr:nvSpPr>
        <xdr:cNvPr id="522" name="テキスト ボックス 521"/>
        <xdr:cNvSpPr txBox="1"/>
      </xdr:nvSpPr>
      <xdr:spPr>
        <a:xfrm>
          <a:off x="11663680" y="1096454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149860</xdr:rowOff>
    </xdr:from>
    <xdr:to xmlns:xdr="http://schemas.openxmlformats.org/drawingml/2006/spreadsheetDrawing">
      <xdr:col>89</xdr:col>
      <xdr:colOff>177800</xdr:colOff>
      <xdr:row>62</xdr:row>
      <xdr:rowOff>149860</xdr:rowOff>
    </xdr:to>
    <xdr:cxnSp macro="">
      <xdr:nvCxnSpPr>
        <xdr:cNvPr id="523" name="直線コネクタ 522"/>
        <xdr:cNvCxnSpPr/>
      </xdr:nvCxnSpPr>
      <xdr:spPr>
        <a:xfrm>
          <a:off x="1211580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65430"/>
    <xdr:sp macro="" textlink="">
      <xdr:nvSpPr>
        <xdr:cNvPr id="524" name="テキスト ボックス 523"/>
        <xdr:cNvSpPr txBox="1"/>
      </xdr:nvSpPr>
      <xdr:spPr>
        <a:xfrm>
          <a:off x="11722735" y="10634345"/>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167005</xdr:rowOff>
    </xdr:from>
    <xdr:to xmlns:xdr="http://schemas.openxmlformats.org/drawingml/2006/spreadsheetDrawing">
      <xdr:col>89</xdr:col>
      <xdr:colOff>177800</xdr:colOff>
      <xdr:row>60</xdr:row>
      <xdr:rowOff>167005</xdr:rowOff>
    </xdr:to>
    <xdr:cxnSp macro="">
      <xdr:nvCxnSpPr>
        <xdr:cNvPr id="525" name="直線コネクタ 524"/>
        <xdr:cNvCxnSpPr/>
      </xdr:nvCxnSpPr>
      <xdr:spPr>
        <a:xfrm>
          <a:off x="1211580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21590</xdr:rowOff>
    </xdr:from>
    <xdr:ext cx="403225" cy="264795"/>
    <xdr:sp macro="" textlink="">
      <xdr:nvSpPr>
        <xdr:cNvPr id="526" name="テキスト ボックス 525"/>
        <xdr:cNvSpPr txBox="1"/>
      </xdr:nvSpPr>
      <xdr:spPr>
        <a:xfrm>
          <a:off x="11722735" y="1030859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8890</xdr:rowOff>
    </xdr:from>
    <xdr:to xmlns:xdr="http://schemas.openxmlformats.org/drawingml/2006/spreadsheetDrawing">
      <xdr:col>89</xdr:col>
      <xdr:colOff>177800</xdr:colOff>
      <xdr:row>59</xdr:row>
      <xdr:rowOff>8890</xdr:rowOff>
    </xdr:to>
    <xdr:cxnSp macro="">
      <xdr:nvCxnSpPr>
        <xdr:cNvPr id="527" name="直線コネクタ 526"/>
        <xdr:cNvCxnSpPr/>
      </xdr:nvCxnSpPr>
      <xdr:spPr>
        <a:xfrm>
          <a:off x="1211580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38100</xdr:rowOff>
    </xdr:from>
    <xdr:ext cx="403225" cy="265430"/>
    <xdr:sp macro="" textlink="">
      <xdr:nvSpPr>
        <xdr:cNvPr id="528" name="テキスト ボックス 527"/>
        <xdr:cNvSpPr txBox="1"/>
      </xdr:nvSpPr>
      <xdr:spPr>
        <a:xfrm>
          <a:off x="11722735" y="998220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25400</xdr:rowOff>
    </xdr:from>
    <xdr:to xmlns:xdr="http://schemas.openxmlformats.org/drawingml/2006/spreadsheetDrawing">
      <xdr:col>89</xdr:col>
      <xdr:colOff>177800</xdr:colOff>
      <xdr:row>57</xdr:row>
      <xdr:rowOff>25400</xdr:rowOff>
    </xdr:to>
    <xdr:cxnSp macro="">
      <xdr:nvCxnSpPr>
        <xdr:cNvPr id="529" name="直線コネクタ 528"/>
        <xdr:cNvCxnSpPr/>
      </xdr:nvCxnSpPr>
      <xdr:spPr>
        <a:xfrm>
          <a:off x="1211580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55245</xdr:rowOff>
    </xdr:from>
    <xdr:ext cx="403225" cy="264160"/>
    <xdr:sp macro="" textlink="">
      <xdr:nvSpPr>
        <xdr:cNvPr id="530" name="テキスト ボックス 529"/>
        <xdr:cNvSpPr txBox="1"/>
      </xdr:nvSpPr>
      <xdr:spPr>
        <a:xfrm>
          <a:off x="11722735" y="965644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41910</xdr:rowOff>
    </xdr:from>
    <xdr:to xmlns:xdr="http://schemas.openxmlformats.org/drawingml/2006/spreadsheetDrawing">
      <xdr:col>89</xdr:col>
      <xdr:colOff>177800</xdr:colOff>
      <xdr:row>55</xdr:row>
      <xdr:rowOff>41910</xdr:rowOff>
    </xdr:to>
    <xdr:cxnSp macro="">
      <xdr:nvCxnSpPr>
        <xdr:cNvPr id="531" name="直線コネクタ 530"/>
        <xdr:cNvCxnSpPr/>
      </xdr:nvCxnSpPr>
      <xdr:spPr>
        <a:xfrm>
          <a:off x="1211580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71120</xdr:rowOff>
    </xdr:from>
    <xdr:ext cx="339090" cy="264160"/>
    <xdr:sp macro="" textlink="">
      <xdr:nvSpPr>
        <xdr:cNvPr id="532" name="テキスト ボックス 531"/>
        <xdr:cNvSpPr txBox="1"/>
      </xdr:nvSpPr>
      <xdr:spPr>
        <a:xfrm>
          <a:off x="11786870" y="9329420"/>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533" name="直線コネクタ 532"/>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534" name="【学校施設】&#10;有形固定資産減価償却率グラフ枠"/>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11430</xdr:rowOff>
    </xdr:from>
    <xdr:to xmlns:xdr="http://schemas.openxmlformats.org/drawingml/2006/spreadsheetDrawing">
      <xdr:col>85</xdr:col>
      <xdr:colOff>126365</xdr:colOff>
      <xdr:row>64</xdr:row>
      <xdr:rowOff>133985</xdr:rowOff>
    </xdr:to>
    <xdr:cxnSp macro="">
      <xdr:nvCxnSpPr>
        <xdr:cNvPr id="535" name="直線コネクタ 534"/>
        <xdr:cNvCxnSpPr/>
      </xdr:nvCxnSpPr>
      <xdr:spPr>
        <a:xfrm flipV="1">
          <a:off x="15887065" y="961263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137795</xdr:rowOff>
    </xdr:from>
    <xdr:ext cx="469900" cy="264795"/>
    <xdr:sp macro="" textlink="">
      <xdr:nvSpPr>
        <xdr:cNvPr id="536" name="【学校施設】&#10;有形固定資産減価償却率最小値テキスト"/>
        <xdr:cNvSpPr txBox="1"/>
      </xdr:nvSpPr>
      <xdr:spPr>
        <a:xfrm>
          <a:off x="15925800" y="111105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133985</xdr:rowOff>
    </xdr:from>
    <xdr:to xmlns:xdr="http://schemas.openxmlformats.org/drawingml/2006/spreadsheetDrawing">
      <xdr:col>86</xdr:col>
      <xdr:colOff>25400</xdr:colOff>
      <xdr:row>64</xdr:row>
      <xdr:rowOff>133985</xdr:rowOff>
    </xdr:to>
    <xdr:cxnSp macro="">
      <xdr:nvCxnSpPr>
        <xdr:cNvPr id="537" name="直線コネクタ 536"/>
        <xdr:cNvCxnSpPr/>
      </xdr:nvCxnSpPr>
      <xdr:spPr>
        <a:xfrm>
          <a:off x="15798800" y="11106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132715</xdr:rowOff>
    </xdr:from>
    <xdr:ext cx="340360" cy="264160"/>
    <xdr:sp macro="" textlink="">
      <xdr:nvSpPr>
        <xdr:cNvPr id="538" name="【学校施設】&#10;有形固定資産減価償却率最大値テキスト"/>
        <xdr:cNvSpPr txBox="1"/>
      </xdr:nvSpPr>
      <xdr:spPr>
        <a:xfrm>
          <a:off x="15925800" y="9391015"/>
          <a:ext cx="340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11430</xdr:rowOff>
    </xdr:from>
    <xdr:to xmlns:xdr="http://schemas.openxmlformats.org/drawingml/2006/spreadsheetDrawing">
      <xdr:col>86</xdr:col>
      <xdr:colOff>25400</xdr:colOff>
      <xdr:row>56</xdr:row>
      <xdr:rowOff>11430</xdr:rowOff>
    </xdr:to>
    <xdr:cxnSp macro="">
      <xdr:nvCxnSpPr>
        <xdr:cNvPr id="539" name="直線コネクタ 538"/>
        <xdr:cNvCxnSpPr/>
      </xdr:nvCxnSpPr>
      <xdr:spPr>
        <a:xfrm>
          <a:off x="15798800" y="9612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76200</xdr:rowOff>
    </xdr:from>
    <xdr:ext cx="405130" cy="264160"/>
    <xdr:sp macro="" textlink="">
      <xdr:nvSpPr>
        <xdr:cNvPr id="540" name="【学校施設】&#10;有形固定資産減価償却率平均値テキスト"/>
        <xdr:cNvSpPr txBox="1"/>
      </xdr:nvSpPr>
      <xdr:spPr>
        <a:xfrm>
          <a:off x="15925800" y="10363200"/>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98425</xdr:rowOff>
    </xdr:from>
    <xdr:to xmlns:xdr="http://schemas.openxmlformats.org/drawingml/2006/spreadsheetDrawing">
      <xdr:col>85</xdr:col>
      <xdr:colOff>177800</xdr:colOff>
      <xdr:row>61</xdr:row>
      <xdr:rowOff>26670</xdr:rowOff>
    </xdr:to>
    <xdr:sp macro="" textlink="">
      <xdr:nvSpPr>
        <xdr:cNvPr id="541" name="フローチャート: 判断 540"/>
        <xdr:cNvSpPr/>
      </xdr:nvSpPr>
      <xdr:spPr>
        <a:xfrm>
          <a:off x="15836900" y="10385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90170</xdr:rowOff>
    </xdr:from>
    <xdr:to xmlns:xdr="http://schemas.openxmlformats.org/drawingml/2006/spreadsheetDrawing">
      <xdr:col>81</xdr:col>
      <xdr:colOff>101600</xdr:colOff>
      <xdr:row>61</xdr:row>
      <xdr:rowOff>19050</xdr:rowOff>
    </xdr:to>
    <xdr:sp macro="" textlink="">
      <xdr:nvSpPr>
        <xdr:cNvPr id="542" name="フローチャート: 判断 541"/>
        <xdr:cNvSpPr/>
      </xdr:nvSpPr>
      <xdr:spPr>
        <a:xfrm>
          <a:off x="15019020" y="103771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80010</xdr:rowOff>
    </xdr:from>
    <xdr:to xmlns:xdr="http://schemas.openxmlformats.org/drawingml/2006/spreadsheetDrawing">
      <xdr:col>76</xdr:col>
      <xdr:colOff>165100</xdr:colOff>
      <xdr:row>61</xdr:row>
      <xdr:rowOff>8890</xdr:rowOff>
    </xdr:to>
    <xdr:sp macro="" textlink="">
      <xdr:nvSpPr>
        <xdr:cNvPr id="543" name="フローチャート: 判断 542"/>
        <xdr:cNvSpPr/>
      </xdr:nvSpPr>
      <xdr:spPr>
        <a:xfrm>
          <a:off x="14155420" y="103670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63500</xdr:rowOff>
    </xdr:from>
    <xdr:to xmlns:xdr="http://schemas.openxmlformats.org/drawingml/2006/spreadsheetDrawing">
      <xdr:col>72</xdr:col>
      <xdr:colOff>38100</xdr:colOff>
      <xdr:row>60</xdr:row>
      <xdr:rowOff>167005</xdr:rowOff>
    </xdr:to>
    <xdr:sp macro="" textlink="">
      <xdr:nvSpPr>
        <xdr:cNvPr id="544" name="フローチャート: 判断 543"/>
        <xdr:cNvSpPr/>
      </xdr:nvSpPr>
      <xdr:spPr>
        <a:xfrm>
          <a:off x="13291820" y="103505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53340</xdr:rowOff>
    </xdr:from>
    <xdr:to xmlns:xdr="http://schemas.openxmlformats.org/drawingml/2006/spreadsheetDrawing">
      <xdr:col>67</xdr:col>
      <xdr:colOff>101600</xdr:colOff>
      <xdr:row>60</xdr:row>
      <xdr:rowOff>157480</xdr:rowOff>
    </xdr:to>
    <xdr:sp macro="" textlink="">
      <xdr:nvSpPr>
        <xdr:cNvPr id="545" name="フローチャート: 判断 544"/>
        <xdr:cNvSpPr/>
      </xdr:nvSpPr>
      <xdr:spPr>
        <a:xfrm>
          <a:off x="12423140" y="103403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114300</xdr:rowOff>
    </xdr:from>
    <xdr:ext cx="762000" cy="264795"/>
    <xdr:sp macro="" textlink="">
      <xdr:nvSpPr>
        <xdr:cNvPr id="546" name="テキスト ボックス 545"/>
        <xdr:cNvSpPr txBox="1"/>
      </xdr:nvSpPr>
      <xdr:spPr>
        <a:xfrm>
          <a:off x="15702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114300</xdr:rowOff>
    </xdr:from>
    <xdr:ext cx="761365" cy="264795"/>
    <xdr:sp macro="" textlink="">
      <xdr:nvSpPr>
        <xdr:cNvPr id="547" name="テキスト ボックス 546"/>
        <xdr:cNvSpPr txBox="1"/>
      </xdr:nvSpPr>
      <xdr:spPr>
        <a:xfrm>
          <a:off x="148844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114300</xdr:rowOff>
    </xdr:from>
    <xdr:ext cx="762000" cy="264795"/>
    <xdr:sp macro="" textlink="">
      <xdr:nvSpPr>
        <xdr:cNvPr id="548" name="テキスト ボックス 547"/>
        <xdr:cNvSpPr txBox="1"/>
      </xdr:nvSpPr>
      <xdr:spPr>
        <a:xfrm>
          <a:off x="140208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114300</xdr:rowOff>
    </xdr:from>
    <xdr:ext cx="762000" cy="264795"/>
    <xdr:sp macro="" textlink="">
      <xdr:nvSpPr>
        <xdr:cNvPr id="549" name="テキスト ボックス 548"/>
        <xdr:cNvSpPr txBox="1"/>
      </xdr:nvSpPr>
      <xdr:spPr>
        <a:xfrm>
          <a:off x="131572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114300</xdr:rowOff>
    </xdr:from>
    <xdr:ext cx="761365" cy="264795"/>
    <xdr:sp macro="" textlink="">
      <xdr:nvSpPr>
        <xdr:cNvPr id="550" name="テキスト ボックス 549"/>
        <xdr:cNvSpPr txBox="1"/>
      </xdr:nvSpPr>
      <xdr:spPr>
        <a:xfrm>
          <a:off x="122885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151765</xdr:rowOff>
    </xdr:from>
    <xdr:to xmlns:xdr="http://schemas.openxmlformats.org/drawingml/2006/spreadsheetDrawing">
      <xdr:col>85</xdr:col>
      <xdr:colOff>177800</xdr:colOff>
      <xdr:row>60</xdr:row>
      <xdr:rowOff>80645</xdr:rowOff>
    </xdr:to>
    <xdr:sp macro="" textlink="">
      <xdr:nvSpPr>
        <xdr:cNvPr id="551" name="楕円 550"/>
        <xdr:cNvSpPr/>
      </xdr:nvSpPr>
      <xdr:spPr>
        <a:xfrm>
          <a:off x="15836900" y="102673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171450</xdr:rowOff>
    </xdr:from>
    <xdr:ext cx="405130" cy="264795"/>
    <xdr:sp macro="" textlink="">
      <xdr:nvSpPr>
        <xdr:cNvPr id="552" name="【学校施設】&#10;有形固定資産減価償却率該当値テキスト"/>
        <xdr:cNvSpPr txBox="1"/>
      </xdr:nvSpPr>
      <xdr:spPr>
        <a:xfrm>
          <a:off x="15925800" y="101155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126365</xdr:rowOff>
    </xdr:from>
    <xdr:to xmlns:xdr="http://schemas.openxmlformats.org/drawingml/2006/spreadsheetDrawing">
      <xdr:col>81</xdr:col>
      <xdr:colOff>101600</xdr:colOff>
      <xdr:row>60</xdr:row>
      <xdr:rowOff>55245</xdr:rowOff>
    </xdr:to>
    <xdr:sp macro="" textlink="">
      <xdr:nvSpPr>
        <xdr:cNvPr id="553" name="楕円 552"/>
        <xdr:cNvSpPr/>
      </xdr:nvSpPr>
      <xdr:spPr>
        <a:xfrm>
          <a:off x="15019020" y="102419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3175</xdr:rowOff>
    </xdr:from>
    <xdr:to xmlns:xdr="http://schemas.openxmlformats.org/drawingml/2006/spreadsheetDrawing">
      <xdr:col>85</xdr:col>
      <xdr:colOff>127000</xdr:colOff>
      <xdr:row>60</xdr:row>
      <xdr:rowOff>29210</xdr:rowOff>
    </xdr:to>
    <xdr:cxnSp macro="">
      <xdr:nvCxnSpPr>
        <xdr:cNvPr id="554" name="直線コネクタ 553"/>
        <xdr:cNvCxnSpPr/>
      </xdr:nvCxnSpPr>
      <xdr:spPr>
        <a:xfrm>
          <a:off x="15069820" y="10290175"/>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103505</xdr:rowOff>
    </xdr:from>
    <xdr:to xmlns:xdr="http://schemas.openxmlformats.org/drawingml/2006/spreadsheetDrawing">
      <xdr:col>76</xdr:col>
      <xdr:colOff>165100</xdr:colOff>
      <xdr:row>60</xdr:row>
      <xdr:rowOff>31750</xdr:rowOff>
    </xdr:to>
    <xdr:sp macro="" textlink="">
      <xdr:nvSpPr>
        <xdr:cNvPr id="555" name="楕円 554"/>
        <xdr:cNvSpPr/>
      </xdr:nvSpPr>
      <xdr:spPr>
        <a:xfrm>
          <a:off x="14155420" y="10219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155575</xdr:rowOff>
    </xdr:from>
    <xdr:to xmlns:xdr="http://schemas.openxmlformats.org/drawingml/2006/spreadsheetDrawing">
      <xdr:col>81</xdr:col>
      <xdr:colOff>50800</xdr:colOff>
      <xdr:row>60</xdr:row>
      <xdr:rowOff>3175</xdr:rowOff>
    </xdr:to>
    <xdr:cxnSp macro="">
      <xdr:nvCxnSpPr>
        <xdr:cNvPr id="556" name="直線コネクタ 555"/>
        <xdr:cNvCxnSpPr/>
      </xdr:nvCxnSpPr>
      <xdr:spPr>
        <a:xfrm>
          <a:off x="14206220" y="10271125"/>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103505</xdr:rowOff>
    </xdr:from>
    <xdr:to xmlns:xdr="http://schemas.openxmlformats.org/drawingml/2006/spreadsheetDrawing">
      <xdr:col>72</xdr:col>
      <xdr:colOff>38100</xdr:colOff>
      <xdr:row>60</xdr:row>
      <xdr:rowOff>31750</xdr:rowOff>
    </xdr:to>
    <xdr:sp macro="" textlink="">
      <xdr:nvSpPr>
        <xdr:cNvPr id="557" name="楕円 556"/>
        <xdr:cNvSpPr/>
      </xdr:nvSpPr>
      <xdr:spPr>
        <a:xfrm>
          <a:off x="13291820" y="102190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155575</xdr:rowOff>
    </xdr:from>
    <xdr:to xmlns:xdr="http://schemas.openxmlformats.org/drawingml/2006/spreadsheetDrawing">
      <xdr:col>76</xdr:col>
      <xdr:colOff>114300</xdr:colOff>
      <xdr:row>59</xdr:row>
      <xdr:rowOff>155575</xdr:rowOff>
    </xdr:to>
    <xdr:cxnSp macro="">
      <xdr:nvCxnSpPr>
        <xdr:cNvPr id="558" name="直線コネクタ 557"/>
        <xdr:cNvCxnSpPr/>
      </xdr:nvCxnSpPr>
      <xdr:spPr>
        <a:xfrm>
          <a:off x="13342620" y="1027112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55245</xdr:rowOff>
    </xdr:from>
    <xdr:to xmlns:xdr="http://schemas.openxmlformats.org/drawingml/2006/spreadsheetDrawing">
      <xdr:col>67</xdr:col>
      <xdr:colOff>101600</xdr:colOff>
      <xdr:row>59</xdr:row>
      <xdr:rowOff>159385</xdr:rowOff>
    </xdr:to>
    <xdr:sp macro="" textlink="">
      <xdr:nvSpPr>
        <xdr:cNvPr id="559" name="楕円 558"/>
        <xdr:cNvSpPr/>
      </xdr:nvSpPr>
      <xdr:spPr>
        <a:xfrm>
          <a:off x="12423140" y="101707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106680</xdr:rowOff>
    </xdr:from>
    <xdr:to xmlns:xdr="http://schemas.openxmlformats.org/drawingml/2006/spreadsheetDrawing">
      <xdr:col>71</xdr:col>
      <xdr:colOff>177800</xdr:colOff>
      <xdr:row>59</xdr:row>
      <xdr:rowOff>155575</xdr:rowOff>
    </xdr:to>
    <xdr:cxnSp macro="">
      <xdr:nvCxnSpPr>
        <xdr:cNvPr id="560" name="直線コネクタ 559"/>
        <xdr:cNvCxnSpPr/>
      </xdr:nvCxnSpPr>
      <xdr:spPr>
        <a:xfrm>
          <a:off x="12473940" y="10222230"/>
          <a:ext cx="8686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9525</xdr:rowOff>
    </xdr:from>
    <xdr:ext cx="405130" cy="264795"/>
    <xdr:sp macro="" textlink="">
      <xdr:nvSpPr>
        <xdr:cNvPr id="561" name="n_1aveValue【学校施設】&#10;有形固定資産減価償却率"/>
        <xdr:cNvSpPr txBox="1"/>
      </xdr:nvSpPr>
      <xdr:spPr>
        <a:xfrm>
          <a:off x="14859635" y="104679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171450</xdr:rowOff>
    </xdr:from>
    <xdr:ext cx="404495" cy="264795"/>
    <xdr:sp macro="" textlink="">
      <xdr:nvSpPr>
        <xdr:cNvPr id="562" name="n_2aveValue【学校施設】&#10;有形固定資産減価償却率"/>
        <xdr:cNvSpPr txBox="1"/>
      </xdr:nvSpPr>
      <xdr:spPr>
        <a:xfrm>
          <a:off x="14008735" y="104584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158115</xdr:rowOff>
    </xdr:from>
    <xdr:ext cx="404495" cy="264795"/>
    <xdr:sp macro="" textlink="">
      <xdr:nvSpPr>
        <xdr:cNvPr id="563" name="n_3aveValue【学校施設】&#10;有形固定資産減価償却率"/>
        <xdr:cNvSpPr txBox="1"/>
      </xdr:nvSpPr>
      <xdr:spPr>
        <a:xfrm>
          <a:off x="13145135" y="1044511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147955</xdr:rowOff>
    </xdr:from>
    <xdr:ext cx="405130" cy="264160"/>
    <xdr:sp macro="" textlink="">
      <xdr:nvSpPr>
        <xdr:cNvPr id="564" name="n_4aveValue【学校施設】&#10;有形固定資産減価償却率"/>
        <xdr:cNvSpPr txBox="1"/>
      </xdr:nvSpPr>
      <xdr:spPr>
        <a:xfrm>
          <a:off x="12276455" y="1043495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71755</xdr:rowOff>
    </xdr:from>
    <xdr:ext cx="405130" cy="264160"/>
    <xdr:sp macro="" textlink="">
      <xdr:nvSpPr>
        <xdr:cNvPr id="565" name="n_1mainValue【学校施設】&#10;有形固定資産減価償却率"/>
        <xdr:cNvSpPr txBox="1"/>
      </xdr:nvSpPr>
      <xdr:spPr>
        <a:xfrm>
          <a:off x="14859635" y="1001585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48260</xdr:rowOff>
    </xdr:from>
    <xdr:ext cx="404495" cy="264795"/>
    <xdr:sp macro="" textlink="">
      <xdr:nvSpPr>
        <xdr:cNvPr id="566" name="n_2mainValue【学校施設】&#10;有形固定資産減価償却率"/>
        <xdr:cNvSpPr txBox="1"/>
      </xdr:nvSpPr>
      <xdr:spPr>
        <a:xfrm>
          <a:off x="14008735" y="99923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48260</xdr:rowOff>
    </xdr:from>
    <xdr:ext cx="404495" cy="264795"/>
    <xdr:sp macro="" textlink="">
      <xdr:nvSpPr>
        <xdr:cNvPr id="567" name="n_3mainValue【学校施設】&#10;有形固定資産減価償却率"/>
        <xdr:cNvSpPr txBox="1"/>
      </xdr:nvSpPr>
      <xdr:spPr>
        <a:xfrm>
          <a:off x="13145135" y="999236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635</xdr:rowOff>
    </xdr:from>
    <xdr:ext cx="405130" cy="264795"/>
    <xdr:sp macro="" textlink="">
      <xdr:nvSpPr>
        <xdr:cNvPr id="568" name="n_4mainValue【学校施設】&#10;有形固定資産減価償却率"/>
        <xdr:cNvSpPr txBox="1"/>
      </xdr:nvSpPr>
      <xdr:spPr>
        <a:xfrm>
          <a:off x="12276455" y="994473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65405</xdr:rowOff>
    </xdr:to>
    <xdr:sp macro="" textlink="">
      <xdr:nvSpPr>
        <xdr:cNvPr id="569" name="正方形/長方形 568"/>
        <xdr:cNvSpPr/>
      </xdr:nvSpPr>
      <xdr:spPr>
        <a:xfrm>
          <a:off x="17800320" y="8001000"/>
          <a:ext cx="4602480" cy="636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571" name="正方形/長方形 570"/>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573" name="正方形/長方形 572"/>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575" name="正方形/長方形 574"/>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576" name="正方形/長方形 575"/>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9885" cy="231140"/>
    <xdr:sp macro="" textlink="">
      <xdr:nvSpPr>
        <xdr:cNvPr id="577" name="テキスト ボックス 576"/>
        <xdr:cNvSpPr txBox="1"/>
      </xdr:nvSpPr>
      <xdr:spPr>
        <a:xfrm>
          <a:off x="17767300" y="8954135"/>
          <a:ext cx="34988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116840</xdr:rowOff>
    </xdr:from>
    <xdr:to xmlns:xdr="http://schemas.openxmlformats.org/drawingml/2006/spreadsheetDrawing">
      <xdr:col>120</xdr:col>
      <xdr:colOff>114300</xdr:colOff>
      <xdr:row>66</xdr:row>
      <xdr:rowOff>116840</xdr:rowOff>
    </xdr:to>
    <xdr:cxnSp macro="">
      <xdr:nvCxnSpPr>
        <xdr:cNvPr id="578" name="直線コネクタ 577"/>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133985</xdr:rowOff>
    </xdr:from>
    <xdr:to xmlns:xdr="http://schemas.openxmlformats.org/drawingml/2006/spreadsheetDrawing">
      <xdr:col>120</xdr:col>
      <xdr:colOff>114300</xdr:colOff>
      <xdr:row>64</xdr:row>
      <xdr:rowOff>133985</xdr:rowOff>
    </xdr:to>
    <xdr:cxnSp macro="">
      <xdr:nvCxnSpPr>
        <xdr:cNvPr id="579" name="直線コネクタ 578"/>
        <xdr:cNvCxnSpPr/>
      </xdr:nvCxnSpPr>
      <xdr:spPr>
        <a:xfrm>
          <a:off x="1780032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163195</xdr:rowOff>
    </xdr:from>
    <xdr:ext cx="467360" cy="264795"/>
    <xdr:sp macro="" textlink="">
      <xdr:nvSpPr>
        <xdr:cNvPr id="580" name="テキスト ボックス 579"/>
        <xdr:cNvSpPr txBox="1"/>
      </xdr:nvSpPr>
      <xdr:spPr>
        <a:xfrm>
          <a:off x="17348200" y="1096454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149860</xdr:rowOff>
    </xdr:from>
    <xdr:to xmlns:xdr="http://schemas.openxmlformats.org/drawingml/2006/spreadsheetDrawing">
      <xdr:col>120</xdr:col>
      <xdr:colOff>114300</xdr:colOff>
      <xdr:row>62</xdr:row>
      <xdr:rowOff>149860</xdr:rowOff>
    </xdr:to>
    <xdr:cxnSp macro="">
      <xdr:nvCxnSpPr>
        <xdr:cNvPr id="581" name="直線コネクタ 580"/>
        <xdr:cNvCxnSpPr/>
      </xdr:nvCxnSpPr>
      <xdr:spPr>
        <a:xfrm>
          <a:off x="1780032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62</xdr:row>
      <xdr:rowOff>4445</xdr:rowOff>
    </xdr:from>
    <xdr:ext cx="531495" cy="265430"/>
    <xdr:sp macro="" textlink="">
      <xdr:nvSpPr>
        <xdr:cNvPr id="582" name="テキスト ボックス 581"/>
        <xdr:cNvSpPr txBox="1"/>
      </xdr:nvSpPr>
      <xdr:spPr>
        <a:xfrm>
          <a:off x="17284065" y="10634345"/>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167005</xdr:rowOff>
    </xdr:from>
    <xdr:to xmlns:xdr="http://schemas.openxmlformats.org/drawingml/2006/spreadsheetDrawing">
      <xdr:col>120</xdr:col>
      <xdr:colOff>114300</xdr:colOff>
      <xdr:row>60</xdr:row>
      <xdr:rowOff>167005</xdr:rowOff>
    </xdr:to>
    <xdr:cxnSp macro="">
      <xdr:nvCxnSpPr>
        <xdr:cNvPr id="583" name="直線コネクタ 582"/>
        <xdr:cNvCxnSpPr/>
      </xdr:nvCxnSpPr>
      <xdr:spPr>
        <a:xfrm>
          <a:off x="1780032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21590</xdr:rowOff>
    </xdr:from>
    <xdr:ext cx="531495" cy="264795"/>
    <xdr:sp macro="" textlink="">
      <xdr:nvSpPr>
        <xdr:cNvPr id="584" name="テキスト ボックス 583"/>
        <xdr:cNvSpPr txBox="1"/>
      </xdr:nvSpPr>
      <xdr:spPr>
        <a:xfrm>
          <a:off x="17284065" y="1030859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8890</xdr:rowOff>
    </xdr:from>
    <xdr:to xmlns:xdr="http://schemas.openxmlformats.org/drawingml/2006/spreadsheetDrawing">
      <xdr:col>120</xdr:col>
      <xdr:colOff>114300</xdr:colOff>
      <xdr:row>59</xdr:row>
      <xdr:rowOff>8890</xdr:rowOff>
    </xdr:to>
    <xdr:cxnSp macro="">
      <xdr:nvCxnSpPr>
        <xdr:cNvPr id="585" name="直線コネクタ 584"/>
        <xdr:cNvCxnSpPr/>
      </xdr:nvCxnSpPr>
      <xdr:spPr>
        <a:xfrm>
          <a:off x="1780032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58</xdr:row>
      <xdr:rowOff>38100</xdr:rowOff>
    </xdr:from>
    <xdr:ext cx="531495" cy="265430"/>
    <xdr:sp macro="" textlink="">
      <xdr:nvSpPr>
        <xdr:cNvPr id="586" name="テキスト ボックス 585"/>
        <xdr:cNvSpPr txBox="1"/>
      </xdr:nvSpPr>
      <xdr:spPr>
        <a:xfrm>
          <a:off x="17284065" y="998220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25400</xdr:rowOff>
    </xdr:from>
    <xdr:to xmlns:xdr="http://schemas.openxmlformats.org/drawingml/2006/spreadsheetDrawing">
      <xdr:col>120</xdr:col>
      <xdr:colOff>114300</xdr:colOff>
      <xdr:row>57</xdr:row>
      <xdr:rowOff>25400</xdr:rowOff>
    </xdr:to>
    <xdr:cxnSp macro="">
      <xdr:nvCxnSpPr>
        <xdr:cNvPr id="587" name="直線コネクタ 586"/>
        <xdr:cNvCxnSpPr/>
      </xdr:nvCxnSpPr>
      <xdr:spPr>
        <a:xfrm>
          <a:off x="1780032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55245</xdr:rowOff>
    </xdr:from>
    <xdr:ext cx="531495" cy="264160"/>
    <xdr:sp macro="" textlink="">
      <xdr:nvSpPr>
        <xdr:cNvPr id="588" name="テキスト ボックス 587"/>
        <xdr:cNvSpPr txBox="1"/>
      </xdr:nvSpPr>
      <xdr:spPr>
        <a:xfrm>
          <a:off x="17284065" y="965644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41910</xdr:rowOff>
    </xdr:from>
    <xdr:to xmlns:xdr="http://schemas.openxmlformats.org/drawingml/2006/spreadsheetDrawing">
      <xdr:col>120</xdr:col>
      <xdr:colOff>114300</xdr:colOff>
      <xdr:row>55</xdr:row>
      <xdr:rowOff>41910</xdr:rowOff>
    </xdr:to>
    <xdr:cxnSp macro="">
      <xdr:nvCxnSpPr>
        <xdr:cNvPr id="589" name="直線コネクタ 588"/>
        <xdr:cNvCxnSpPr/>
      </xdr:nvCxnSpPr>
      <xdr:spPr>
        <a:xfrm>
          <a:off x="1780032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71120</xdr:rowOff>
    </xdr:from>
    <xdr:ext cx="531495" cy="264160"/>
    <xdr:sp macro="" textlink="">
      <xdr:nvSpPr>
        <xdr:cNvPr id="590" name="テキスト ボックス 589"/>
        <xdr:cNvSpPr txBox="1"/>
      </xdr:nvSpPr>
      <xdr:spPr>
        <a:xfrm>
          <a:off x="17284065" y="932942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591" name="直線コネクタ 590"/>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88265</xdr:rowOff>
    </xdr:from>
    <xdr:ext cx="531495" cy="264160"/>
    <xdr:sp macro="" textlink="">
      <xdr:nvSpPr>
        <xdr:cNvPr id="592" name="テキスト ボックス 591"/>
        <xdr:cNvSpPr txBox="1"/>
      </xdr:nvSpPr>
      <xdr:spPr>
        <a:xfrm>
          <a:off x="17284065" y="9003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593" name="【学校施設】&#10;一人当たり面積グラフ枠"/>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64</xdr:row>
      <xdr:rowOff>103505</xdr:rowOff>
    </xdr:to>
    <xdr:cxnSp macro="">
      <xdr:nvCxnSpPr>
        <xdr:cNvPr id="594" name="直線コネクタ 593"/>
        <xdr:cNvCxnSpPr/>
      </xdr:nvCxnSpPr>
      <xdr:spPr>
        <a:xfrm flipV="1">
          <a:off x="21571585" y="960628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106680</xdr:rowOff>
    </xdr:from>
    <xdr:ext cx="469900" cy="265430"/>
    <xdr:sp macro="" textlink="">
      <xdr:nvSpPr>
        <xdr:cNvPr id="595" name="【学校施設】&#10;一人当たり面積最小値テキスト"/>
        <xdr:cNvSpPr txBox="1"/>
      </xdr:nvSpPr>
      <xdr:spPr>
        <a:xfrm>
          <a:off x="21610320" y="1107948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103505</xdr:rowOff>
    </xdr:from>
    <xdr:to xmlns:xdr="http://schemas.openxmlformats.org/drawingml/2006/spreadsheetDrawing">
      <xdr:col>116</xdr:col>
      <xdr:colOff>152400</xdr:colOff>
      <xdr:row>64</xdr:row>
      <xdr:rowOff>103505</xdr:rowOff>
    </xdr:to>
    <xdr:cxnSp macro="">
      <xdr:nvCxnSpPr>
        <xdr:cNvPr id="596" name="直線コネクタ 595"/>
        <xdr:cNvCxnSpPr/>
      </xdr:nvCxnSpPr>
      <xdr:spPr>
        <a:xfrm>
          <a:off x="21488400" y="11076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126365</xdr:rowOff>
    </xdr:from>
    <xdr:ext cx="534670" cy="264160"/>
    <xdr:sp macro="" textlink="">
      <xdr:nvSpPr>
        <xdr:cNvPr id="597" name="【学校施設】&#10;一人当たり面積最大値テキスト"/>
        <xdr:cNvSpPr txBox="1"/>
      </xdr:nvSpPr>
      <xdr:spPr>
        <a:xfrm>
          <a:off x="21610320" y="938466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598" name="直線コネクタ 597"/>
        <xdr:cNvCxnSpPr/>
      </xdr:nvCxnSpPr>
      <xdr:spPr>
        <a:xfrm>
          <a:off x="21488400" y="9606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86360</xdr:rowOff>
    </xdr:from>
    <xdr:ext cx="469900" cy="264795"/>
    <xdr:sp macro="" textlink="">
      <xdr:nvSpPr>
        <xdr:cNvPr id="599" name="【学校施設】&#10;一人当たり面積平均値テキスト"/>
        <xdr:cNvSpPr txBox="1"/>
      </xdr:nvSpPr>
      <xdr:spPr>
        <a:xfrm>
          <a:off x="21610320" y="1088771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107315</xdr:rowOff>
    </xdr:from>
    <xdr:to xmlns:xdr="http://schemas.openxmlformats.org/drawingml/2006/spreadsheetDrawing">
      <xdr:col>116</xdr:col>
      <xdr:colOff>114300</xdr:colOff>
      <xdr:row>64</xdr:row>
      <xdr:rowOff>36195</xdr:rowOff>
    </xdr:to>
    <xdr:sp macro="" textlink="">
      <xdr:nvSpPr>
        <xdr:cNvPr id="600" name="フローチャート: 判断 599"/>
        <xdr:cNvSpPr/>
      </xdr:nvSpPr>
      <xdr:spPr>
        <a:xfrm>
          <a:off x="21521420" y="109086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114300</xdr:rowOff>
    </xdr:from>
    <xdr:to xmlns:xdr="http://schemas.openxmlformats.org/drawingml/2006/spreadsheetDrawing">
      <xdr:col>112</xdr:col>
      <xdr:colOff>38100</xdr:colOff>
      <xdr:row>64</xdr:row>
      <xdr:rowOff>43180</xdr:rowOff>
    </xdr:to>
    <xdr:sp macro="" textlink="">
      <xdr:nvSpPr>
        <xdr:cNvPr id="601" name="フローチャート: 判断 600"/>
        <xdr:cNvSpPr/>
      </xdr:nvSpPr>
      <xdr:spPr>
        <a:xfrm>
          <a:off x="20708620" y="109156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110490</xdr:rowOff>
    </xdr:from>
    <xdr:to xmlns:xdr="http://schemas.openxmlformats.org/drawingml/2006/spreadsheetDrawing">
      <xdr:col>107</xdr:col>
      <xdr:colOff>101600</xdr:colOff>
      <xdr:row>64</xdr:row>
      <xdr:rowOff>38735</xdr:rowOff>
    </xdr:to>
    <xdr:sp macro="" textlink="">
      <xdr:nvSpPr>
        <xdr:cNvPr id="602" name="フローチャート: 判断 601"/>
        <xdr:cNvSpPr/>
      </xdr:nvSpPr>
      <xdr:spPr>
        <a:xfrm>
          <a:off x="19839940" y="10911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115570</xdr:rowOff>
    </xdr:from>
    <xdr:to xmlns:xdr="http://schemas.openxmlformats.org/drawingml/2006/spreadsheetDrawing">
      <xdr:col>102</xdr:col>
      <xdr:colOff>165100</xdr:colOff>
      <xdr:row>64</xdr:row>
      <xdr:rowOff>44450</xdr:rowOff>
    </xdr:to>
    <xdr:sp macro="" textlink="">
      <xdr:nvSpPr>
        <xdr:cNvPr id="603" name="フローチャート: 判断 602"/>
        <xdr:cNvSpPr/>
      </xdr:nvSpPr>
      <xdr:spPr>
        <a:xfrm>
          <a:off x="18976340" y="109169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130810</xdr:rowOff>
    </xdr:from>
    <xdr:to xmlns:xdr="http://schemas.openxmlformats.org/drawingml/2006/spreadsheetDrawing">
      <xdr:col>98</xdr:col>
      <xdr:colOff>38100</xdr:colOff>
      <xdr:row>64</xdr:row>
      <xdr:rowOff>59690</xdr:rowOff>
    </xdr:to>
    <xdr:sp macro="" textlink="">
      <xdr:nvSpPr>
        <xdr:cNvPr id="604" name="フローチャート: 判断 603"/>
        <xdr:cNvSpPr/>
      </xdr:nvSpPr>
      <xdr:spPr>
        <a:xfrm>
          <a:off x="18112740" y="109321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114300</xdr:rowOff>
    </xdr:from>
    <xdr:ext cx="761365" cy="264795"/>
    <xdr:sp macro="" textlink="">
      <xdr:nvSpPr>
        <xdr:cNvPr id="605" name="テキスト ボックス 604"/>
        <xdr:cNvSpPr txBox="1"/>
      </xdr:nvSpPr>
      <xdr:spPr>
        <a:xfrm>
          <a:off x="213868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114300</xdr:rowOff>
    </xdr:from>
    <xdr:ext cx="762000" cy="264795"/>
    <xdr:sp macro="" textlink="">
      <xdr:nvSpPr>
        <xdr:cNvPr id="606" name="テキスト ボックス 605"/>
        <xdr:cNvSpPr txBox="1"/>
      </xdr:nvSpPr>
      <xdr:spPr>
        <a:xfrm>
          <a:off x="2057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114300</xdr:rowOff>
    </xdr:from>
    <xdr:ext cx="761365" cy="264795"/>
    <xdr:sp macro="" textlink="">
      <xdr:nvSpPr>
        <xdr:cNvPr id="607" name="テキスト ボックス 606"/>
        <xdr:cNvSpPr txBox="1"/>
      </xdr:nvSpPr>
      <xdr:spPr>
        <a:xfrm>
          <a:off x="197053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114300</xdr:rowOff>
    </xdr:from>
    <xdr:ext cx="762000" cy="264795"/>
    <xdr:sp macro="" textlink="">
      <xdr:nvSpPr>
        <xdr:cNvPr id="608" name="テキスト ボックス 607"/>
        <xdr:cNvSpPr txBox="1"/>
      </xdr:nvSpPr>
      <xdr:spPr>
        <a:xfrm>
          <a:off x="188417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114300</xdr:rowOff>
    </xdr:from>
    <xdr:ext cx="762000" cy="264795"/>
    <xdr:sp macro="" textlink="">
      <xdr:nvSpPr>
        <xdr:cNvPr id="609" name="テキスト ボックス 608"/>
        <xdr:cNvSpPr txBox="1"/>
      </xdr:nvSpPr>
      <xdr:spPr>
        <a:xfrm>
          <a:off x="179781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139065</xdr:rowOff>
    </xdr:from>
    <xdr:to xmlns:xdr="http://schemas.openxmlformats.org/drawingml/2006/spreadsheetDrawing">
      <xdr:col>116</xdr:col>
      <xdr:colOff>114300</xdr:colOff>
      <xdr:row>63</xdr:row>
      <xdr:rowOff>67310</xdr:rowOff>
    </xdr:to>
    <xdr:sp macro="" textlink="">
      <xdr:nvSpPr>
        <xdr:cNvPr id="610" name="楕円 609"/>
        <xdr:cNvSpPr/>
      </xdr:nvSpPr>
      <xdr:spPr>
        <a:xfrm>
          <a:off x="21521420" y="10768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161925</xdr:rowOff>
    </xdr:from>
    <xdr:ext cx="469900" cy="264795"/>
    <xdr:sp macro="" textlink="">
      <xdr:nvSpPr>
        <xdr:cNvPr id="611" name="【学校施設】&#10;一人当たり面積該当値テキスト"/>
        <xdr:cNvSpPr txBox="1"/>
      </xdr:nvSpPr>
      <xdr:spPr>
        <a:xfrm>
          <a:off x="21610320" y="1062037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141605</xdr:rowOff>
    </xdr:from>
    <xdr:to xmlns:xdr="http://schemas.openxmlformats.org/drawingml/2006/spreadsheetDrawing">
      <xdr:col>112</xdr:col>
      <xdr:colOff>38100</xdr:colOff>
      <xdr:row>63</xdr:row>
      <xdr:rowOff>69850</xdr:rowOff>
    </xdr:to>
    <xdr:sp macro="" textlink="">
      <xdr:nvSpPr>
        <xdr:cNvPr id="612" name="楕円 611"/>
        <xdr:cNvSpPr/>
      </xdr:nvSpPr>
      <xdr:spPr>
        <a:xfrm>
          <a:off x="20708620" y="107715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15240</xdr:rowOff>
    </xdr:from>
    <xdr:to xmlns:xdr="http://schemas.openxmlformats.org/drawingml/2006/spreadsheetDrawing">
      <xdr:col>116</xdr:col>
      <xdr:colOff>63500</xdr:colOff>
      <xdr:row>63</xdr:row>
      <xdr:rowOff>18415</xdr:rowOff>
    </xdr:to>
    <xdr:cxnSp macro="">
      <xdr:nvCxnSpPr>
        <xdr:cNvPr id="613" name="直線コネクタ 612"/>
        <xdr:cNvCxnSpPr/>
      </xdr:nvCxnSpPr>
      <xdr:spPr>
        <a:xfrm flipV="1">
          <a:off x="20759420" y="1081659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145415</xdr:rowOff>
    </xdr:from>
    <xdr:to xmlns:xdr="http://schemas.openxmlformats.org/drawingml/2006/spreadsheetDrawing">
      <xdr:col>107</xdr:col>
      <xdr:colOff>101600</xdr:colOff>
      <xdr:row>63</xdr:row>
      <xdr:rowOff>73660</xdr:rowOff>
    </xdr:to>
    <xdr:sp macro="" textlink="">
      <xdr:nvSpPr>
        <xdr:cNvPr id="614" name="楕円 613"/>
        <xdr:cNvSpPr/>
      </xdr:nvSpPr>
      <xdr:spPr>
        <a:xfrm>
          <a:off x="19839940" y="107753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18415</xdr:rowOff>
    </xdr:from>
    <xdr:to xmlns:xdr="http://schemas.openxmlformats.org/drawingml/2006/spreadsheetDrawing">
      <xdr:col>111</xdr:col>
      <xdr:colOff>177800</xdr:colOff>
      <xdr:row>63</xdr:row>
      <xdr:rowOff>22225</xdr:rowOff>
    </xdr:to>
    <xdr:cxnSp macro="">
      <xdr:nvCxnSpPr>
        <xdr:cNvPr id="615" name="直線コネクタ 614"/>
        <xdr:cNvCxnSpPr/>
      </xdr:nvCxnSpPr>
      <xdr:spPr>
        <a:xfrm flipV="1">
          <a:off x="19890740" y="1081976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154940</xdr:rowOff>
    </xdr:from>
    <xdr:to xmlns:xdr="http://schemas.openxmlformats.org/drawingml/2006/spreadsheetDrawing">
      <xdr:col>102</xdr:col>
      <xdr:colOff>165100</xdr:colOff>
      <xdr:row>63</xdr:row>
      <xdr:rowOff>83185</xdr:rowOff>
    </xdr:to>
    <xdr:sp macro="" textlink="">
      <xdr:nvSpPr>
        <xdr:cNvPr id="616" name="楕円 615"/>
        <xdr:cNvSpPr/>
      </xdr:nvSpPr>
      <xdr:spPr>
        <a:xfrm>
          <a:off x="18976340" y="10784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22225</xdr:rowOff>
    </xdr:from>
    <xdr:to xmlns:xdr="http://schemas.openxmlformats.org/drawingml/2006/spreadsheetDrawing">
      <xdr:col>107</xdr:col>
      <xdr:colOff>50800</xdr:colOff>
      <xdr:row>63</xdr:row>
      <xdr:rowOff>31115</xdr:rowOff>
    </xdr:to>
    <xdr:cxnSp macro="">
      <xdr:nvCxnSpPr>
        <xdr:cNvPr id="617" name="直線コネクタ 616"/>
        <xdr:cNvCxnSpPr/>
      </xdr:nvCxnSpPr>
      <xdr:spPr>
        <a:xfrm flipV="1">
          <a:off x="19027140" y="1082357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162560</xdr:rowOff>
    </xdr:from>
    <xdr:to xmlns:xdr="http://schemas.openxmlformats.org/drawingml/2006/spreadsheetDrawing">
      <xdr:col>98</xdr:col>
      <xdr:colOff>38100</xdr:colOff>
      <xdr:row>64</xdr:row>
      <xdr:rowOff>91440</xdr:rowOff>
    </xdr:to>
    <xdr:sp macro="" textlink="">
      <xdr:nvSpPr>
        <xdr:cNvPr id="618" name="楕円 617"/>
        <xdr:cNvSpPr/>
      </xdr:nvSpPr>
      <xdr:spPr>
        <a:xfrm>
          <a:off x="18112740" y="109639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31115</xdr:rowOff>
    </xdr:from>
    <xdr:to xmlns:xdr="http://schemas.openxmlformats.org/drawingml/2006/spreadsheetDrawing">
      <xdr:col>102</xdr:col>
      <xdr:colOff>114300</xdr:colOff>
      <xdr:row>64</xdr:row>
      <xdr:rowOff>39370</xdr:rowOff>
    </xdr:to>
    <xdr:cxnSp macro="">
      <xdr:nvCxnSpPr>
        <xdr:cNvPr id="619" name="直線コネクタ 618"/>
        <xdr:cNvCxnSpPr/>
      </xdr:nvCxnSpPr>
      <xdr:spPr>
        <a:xfrm flipV="1">
          <a:off x="18163540" y="10832465"/>
          <a:ext cx="8636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64</xdr:row>
      <xdr:rowOff>33655</xdr:rowOff>
    </xdr:from>
    <xdr:ext cx="469900" cy="264160"/>
    <xdr:sp macro="" textlink="">
      <xdr:nvSpPr>
        <xdr:cNvPr id="620" name="n_1aveValue【学校施設】&#10;一人当たり面積"/>
        <xdr:cNvSpPr txBox="1"/>
      </xdr:nvSpPr>
      <xdr:spPr>
        <a:xfrm>
          <a:off x="20516850" y="1100645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29845</xdr:rowOff>
    </xdr:from>
    <xdr:ext cx="469265" cy="264795"/>
    <xdr:sp macro="" textlink="">
      <xdr:nvSpPr>
        <xdr:cNvPr id="621" name="n_2aveValue【学校施設】&#10;一人当たり面積"/>
        <xdr:cNvSpPr txBox="1"/>
      </xdr:nvSpPr>
      <xdr:spPr>
        <a:xfrm>
          <a:off x="19660870" y="110026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34925</xdr:rowOff>
    </xdr:from>
    <xdr:ext cx="469265" cy="264160"/>
    <xdr:sp macro="" textlink="">
      <xdr:nvSpPr>
        <xdr:cNvPr id="622" name="n_3aveValue【学校施設】&#10;一人当たり面積"/>
        <xdr:cNvSpPr txBox="1"/>
      </xdr:nvSpPr>
      <xdr:spPr>
        <a:xfrm>
          <a:off x="18797270" y="1100772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76835</xdr:rowOff>
    </xdr:from>
    <xdr:ext cx="469900" cy="264795"/>
    <xdr:sp macro="" textlink="">
      <xdr:nvSpPr>
        <xdr:cNvPr id="623" name="n_4aveValue【学校施設】&#10;一人当たり面積"/>
        <xdr:cNvSpPr txBox="1"/>
      </xdr:nvSpPr>
      <xdr:spPr>
        <a:xfrm>
          <a:off x="17933670" y="1070673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86995</xdr:rowOff>
    </xdr:from>
    <xdr:ext cx="469900" cy="264795"/>
    <xdr:sp macro="" textlink="">
      <xdr:nvSpPr>
        <xdr:cNvPr id="624" name="n_1mainValue【学校施設】&#10;一人当たり面積"/>
        <xdr:cNvSpPr txBox="1"/>
      </xdr:nvSpPr>
      <xdr:spPr>
        <a:xfrm>
          <a:off x="20516850" y="105454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90805</xdr:rowOff>
    </xdr:from>
    <xdr:ext cx="469265" cy="264160"/>
    <xdr:sp macro="" textlink="">
      <xdr:nvSpPr>
        <xdr:cNvPr id="625" name="n_2mainValue【学校施設】&#10;一人当たり面積"/>
        <xdr:cNvSpPr txBox="1"/>
      </xdr:nvSpPr>
      <xdr:spPr>
        <a:xfrm>
          <a:off x="19660870" y="1054925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100330</xdr:rowOff>
    </xdr:from>
    <xdr:ext cx="469265" cy="264795"/>
    <xdr:sp macro="" textlink="">
      <xdr:nvSpPr>
        <xdr:cNvPr id="626" name="n_3mainValue【学校施設】&#10;一人当たり面積"/>
        <xdr:cNvSpPr txBox="1"/>
      </xdr:nvSpPr>
      <xdr:spPr>
        <a:xfrm>
          <a:off x="18797270" y="105587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82550</xdr:rowOff>
    </xdr:from>
    <xdr:ext cx="469900" cy="264795"/>
    <xdr:sp macro="" textlink="">
      <xdr:nvSpPr>
        <xdr:cNvPr id="627" name="n_4mainValue【学校施設】&#10;一人当たり面積"/>
        <xdr:cNvSpPr txBox="1"/>
      </xdr:nvSpPr>
      <xdr:spPr>
        <a:xfrm>
          <a:off x="17933670" y="110553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628" name="正方形/長方形 627"/>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629" name="正方形/長方形 628"/>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630" name="正方形/長方形 629"/>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631" name="正方形/長方形 630"/>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632" name="正方形/長方形 631"/>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633" name="正方形/長方形 632"/>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634" name="正方形/長方形 633"/>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635" name="正方形/長方形 634"/>
        <xdr:cNvSpPr/>
      </xdr:nvSpPr>
      <xdr:spPr>
        <a:xfrm>
          <a:off x="12115800" y="12956540"/>
          <a:ext cx="459740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636" name="正方形/長方形 635"/>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637" name="正方形/長方形 636"/>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638" name="正方形/長方形 637"/>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639" name="正方形/長方形 638"/>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640" name="正方形/長方形 639"/>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641" name="正方形/長方形 640"/>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642" name="正方形/長方形 641"/>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643" name="正方形/長方形 642"/>
        <xdr:cNvSpPr/>
      </xdr:nvSpPr>
      <xdr:spPr>
        <a:xfrm>
          <a:off x="17800320" y="12956540"/>
          <a:ext cx="4602480" cy="2287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4" name="正方形/長方形 643"/>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5" name="正方形/長方形 644"/>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6" name="正方形/長方形 645"/>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7" name="正方形/長方形 646"/>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8" name="正方形/長方形 647"/>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9" name="正方形/長方形 648"/>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0" name="正方形/長方形 649"/>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1" name="正方形/長方形 650"/>
        <xdr:cNvSpPr/>
      </xdr:nvSpPr>
      <xdr:spPr>
        <a:xfrm>
          <a:off x="12115800" y="16764000"/>
          <a:ext cx="4597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2" name="正方形/長方形 651"/>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3" name="正方形/長方形 652"/>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4" name="正方形/長方形 653"/>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5" name="正方形/長方形 654"/>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6" name="正方形/長方形 655"/>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7" name="正方形/長方形 656"/>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8" name="正方形/長方形 657"/>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9" name="正方形/長方形 658"/>
        <xdr:cNvSpPr/>
      </xdr:nvSpPr>
      <xdr:spPr>
        <a:xfrm>
          <a:off x="17800320" y="16764000"/>
          <a:ext cx="46024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0" name="正方形/長方形 659"/>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1" name="正方形/長方形 660"/>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2" name="テキスト ボックス 661"/>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類似団体と比較して特に有形固定資産減価償却率が高くなっている施設は前年同様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保育所・幼稚園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a:t>
          </a:r>
          <a:r>
            <a:rPr kumimoji="1" lang="en-US" altLang="ja-JP" sz="1100">
              <a:solidFill>
                <a:schemeClr val="dk1"/>
              </a:solidFill>
              <a:effectLst/>
              <a:latin typeface="+mn-lt"/>
              <a:ea typeface="+mn-ea"/>
              <a:cs typeface="+mn-cs"/>
            </a:rPr>
            <a:t>65.1</a:t>
          </a:r>
          <a:r>
            <a:rPr kumimoji="1" lang="ja-JP" altLang="ja-JP" sz="1100">
              <a:solidFill>
                <a:schemeClr val="dk1"/>
              </a:solidFill>
              <a:effectLst/>
              <a:latin typeface="+mn-lt"/>
              <a:ea typeface="+mn-ea"/>
              <a:cs typeface="+mn-cs"/>
            </a:rPr>
            <a:t>％であり、全国平均・高知県平均・類似団体平均を上回っている状況である。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これについては国、県、近隣市町村とも連携しながら効果的・効率的な維持管理手法を検討し事業を進めていく。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保育所・幼稚園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a:t>
          </a:r>
          <a:r>
            <a:rPr kumimoji="1" lang="en-US" altLang="ja-JP" sz="1100">
              <a:solidFill>
                <a:schemeClr val="dk1"/>
              </a:solidFill>
              <a:effectLst/>
              <a:latin typeface="+mn-lt"/>
              <a:ea typeface="+mn-ea"/>
              <a:cs typeface="+mn-cs"/>
            </a:rPr>
            <a:t>83.0</a:t>
          </a:r>
          <a:r>
            <a:rPr kumimoji="1" lang="ja-JP" altLang="ja-JP" sz="1100">
              <a:solidFill>
                <a:schemeClr val="dk1"/>
              </a:solidFill>
              <a:effectLst/>
              <a:latin typeface="+mn-lt"/>
              <a:ea typeface="+mn-ea"/>
              <a:cs typeface="+mn-cs"/>
            </a:rPr>
            <a:t>％となっており、全国平均・高知県平均・類似団体の平均を大きく上回っている状況であるが、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保育所・幼稚園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は保育所幼稚園高台移転事業を計画しており、竣工すれば有形固定資産減価償却率は減少する事が予想される。</a:t>
          </a:r>
          <a:endParaRPr lang="ja-JP" altLang="ja-JP" sz="1400">
            <a:effectLst/>
          </a:endParaRPr>
        </a:p>
        <a:p>
          <a:r>
            <a:rPr lang="ja-JP" altLang="ja-JP" sz="1100">
              <a:solidFill>
                <a:schemeClr val="dk1"/>
              </a:solidFill>
              <a:effectLst/>
              <a:latin typeface="+mn-lt"/>
              <a:ea typeface="+mn-ea"/>
              <a:cs typeface="+mn-cs"/>
            </a:rPr>
            <a:t>引き続き公共施設等総合管理計画に基づいて老朽化対策等を検討し適切な施設管理に努める。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高知県田野町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2,618
2,610
6.53
2,845,237
2,739,516
49,615
1,406,637
2,328,185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87540" y="1714500"/>
          <a:ext cx="33375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8326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326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74168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66675</xdr:rowOff>
    </xdr:from>
    <xdr:ext cx="467360" cy="258445"/>
    <xdr:sp macro="" textlink="">
      <xdr:nvSpPr>
        <xdr:cNvPr id="45" name="テキスト ボックス 44"/>
        <xdr:cNvSpPr txBox="1"/>
      </xdr:nvSpPr>
      <xdr:spPr>
        <a:xfrm>
          <a:off x="289560" y="709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8445"/>
    <xdr:sp macro="" textlink="">
      <xdr:nvSpPr>
        <xdr:cNvPr id="47" name="テキスト ボックス 46"/>
        <xdr:cNvSpPr txBox="1"/>
      </xdr:nvSpPr>
      <xdr:spPr>
        <a:xfrm>
          <a:off x="35369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168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161925</xdr:rowOff>
    </xdr:from>
    <xdr:ext cx="402590" cy="258445"/>
    <xdr:sp macro="" textlink="">
      <xdr:nvSpPr>
        <xdr:cNvPr id="49" name="テキスト ボックス 48"/>
        <xdr:cNvSpPr txBox="1"/>
      </xdr:nvSpPr>
      <xdr:spPr>
        <a:xfrm>
          <a:off x="353695" y="633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94615</xdr:rowOff>
    </xdr:from>
    <xdr:to xmlns:xdr="http://schemas.openxmlformats.org/drawingml/2006/spreadsheetDrawing">
      <xdr:col>28</xdr:col>
      <xdr:colOff>114300</xdr:colOff>
      <xdr:row>35</xdr:row>
      <xdr:rowOff>94615</xdr:rowOff>
    </xdr:to>
    <xdr:cxnSp macro="">
      <xdr:nvCxnSpPr>
        <xdr:cNvPr id="50" name="直線コネクタ 49"/>
        <xdr:cNvCxnSpPr/>
      </xdr:nvCxnSpPr>
      <xdr:spPr>
        <a:xfrm>
          <a:off x="74168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123825</xdr:rowOff>
    </xdr:from>
    <xdr:ext cx="402590" cy="257810"/>
    <xdr:sp macro="" textlink="">
      <xdr:nvSpPr>
        <xdr:cNvPr id="51" name="テキスト ボックス 50"/>
        <xdr:cNvSpPr txBox="1"/>
      </xdr:nvSpPr>
      <xdr:spPr>
        <a:xfrm>
          <a:off x="353695" y="5953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4168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7810"/>
    <xdr:sp macro="" textlink="">
      <xdr:nvSpPr>
        <xdr:cNvPr id="53" name="テキスト ボックス 52"/>
        <xdr:cNvSpPr txBox="1"/>
      </xdr:nvSpPr>
      <xdr:spPr>
        <a:xfrm>
          <a:off x="412750" y="557276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126365</xdr:rowOff>
    </xdr:to>
    <xdr:cxnSp macro="">
      <xdr:nvCxnSpPr>
        <xdr:cNvPr id="56" name="直線コネクタ 55"/>
        <xdr:cNvCxnSpPr/>
      </xdr:nvCxnSpPr>
      <xdr:spPr>
        <a:xfrm flipV="1">
          <a:off x="4512945" y="5715000"/>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130175</xdr:rowOff>
    </xdr:from>
    <xdr:ext cx="469900" cy="259080"/>
    <xdr:sp macro="" textlink="">
      <xdr:nvSpPr>
        <xdr:cNvPr id="57" name="【図書館】&#10;有形固定資産減価償却率最小値テキスト"/>
        <xdr:cNvSpPr txBox="1"/>
      </xdr:nvSpPr>
      <xdr:spPr>
        <a:xfrm>
          <a:off x="4551680" y="698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126365</xdr:rowOff>
    </xdr:from>
    <xdr:to xmlns:xdr="http://schemas.openxmlformats.org/drawingml/2006/spreadsheetDrawing">
      <xdr:col>24</xdr:col>
      <xdr:colOff>152400</xdr:colOff>
      <xdr:row>40</xdr:row>
      <xdr:rowOff>126365</xdr:rowOff>
    </xdr:to>
    <xdr:cxnSp macro="">
      <xdr:nvCxnSpPr>
        <xdr:cNvPr id="58" name="直線コネクタ 57"/>
        <xdr:cNvCxnSpPr/>
      </xdr:nvCxnSpPr>
      <xdr:spPr>
        <a:xfrm>
          <a:off x="4429760" y="6984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3175</xdr:rowOff>
    </xdr:from>
    <xdr:ext cx="340360" cy="259080"/>
    <xdr:sp macro="" textlink="">
      <xdr:nvSpPr>
        <xdr:cNvPr id="59" name="【図書館】&#10;有形固定資産減価償却率最大値テキスト"/>
        <xdr:cNvSpPr txBox="1"/>
      </xdr:nvSpPr>
      <xdr:spPr>
        <a:xfrm>
          <a:off x="4551680" y="548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429760" y="571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48895</xdr:rowOff>
    </xdr:from>
    <xdr:ext cx="405130" cy="258445"/>
    <xdr:sp macro="" textlink="">
      <xdr:nvSpPr>
        <xdr:cNvPr id="61" name="【図書館】&#10;有形固定資産減価償却率平均値テキスト"/>
        <xdr:cNvSpPr txBox="1"/>
      </xdr:nvSpPr>
      <xdr:spPr>
        <a:xfrm>
          <a:off x="4551680" y="62210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70485</xdr:rowOff>
    </xdr:from>
    <xdr:to xmlns:xdr="http://schemas.openxmlformats.org/drawingml/2006/spreadsheetDrawing">
      <xdr:col>24</xdr:col>
      <xdr:colOff>114300</xdr:colOff>
      <xdr:row>37</xdr:row>
      <xdr:rowOff>635</xdr:rowOff>
    </xdr:to>
    <xdr:sp macro="" textlink="">
      <xdr:nvSpPr>
        <xdr:cNvPr id="62" name="フローチャート: 判断 61"/>
        <xdr:cNvSpPr/>
      </xdr:nvSpPr>
      <xdr:spPr>
        <a:xfrm>
          <a:off x="446278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26670</xdr:rowOff>
    </xdr:from>
    <xdr:to xmlns:xdr="http://schemas.openxmlformats.org/drawingml/2006/spreadsheetDrawing">
      <xdr:col>20</xdr:col>
      <xdr:colOff>38100</xdr:colOff>
      <xdr:row>36</xdr:row>
      <xdr:rowOff>127635</xdr:rowOff>
    </xdr:to>
    <xdr:sp macro="" textlink="">
      <xdr:nvSpPr>
        <xdr:cNvPr id="63" name="フローチャート: 判断 62"/>
        <xdr:cNvSpPr/>
      </xdr:nvSpPr>
      <xdr:spPr>
        <a:xfrm>
          <a:off x="3649980" y="619887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166370</xdr:rowOff>
    </xdr:from>
    <xdr:to xmlns:xdr="http://schemas.openxmlformats.org/drawingml/2006/spreadsheetDrawing">
      <xdr:col>15</xdr:col>
      <xdr:colOff>101600</xdr:colOff>
      <xdr:row>36</xdr:row>
      <xdr:rowOff>95885</xdr:rowOff>
    </xdr:to>
    <xdr:sp macro="" textlink="">
      <xdr:nvSpPr>
        <xdr:cNvPr id="64" name="フローチャート: 判断 63"/>
        <xdr:cNvSpPr/>
      </xdr:nvSpPr>
      <xdr:spPr>
        <a:xfrm>
          <a:off x="27813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74930</xdr:rowOff>
    </xdr:from>
    <xdr:to xmlns:xdr="http://schemas.openxmlformats.org/drawingml/2006/spreadsheetDrawing">
      <xdr:col>10</xdr:col>
      <xdr:colOff>165100</xdr:colOff>
      <xdr:row>37</xdr:row>
      <xdr:rowOff>4445</xdr:rowOff>
    </xdr:to>
    <xdr:sp macro="" textlink="">
      <xdr:nvSpPr>
        <xdr:cNvPr id="65" name="フローチャート: 判断 64"/>
        <xdr:cNvSpPr/>
      </xdr:nvSpPr>
      <xdr:spPr>
        <a:xfrm>
          <a:off x="19177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57150</xdr:rowOff>
    </xdr:from>
    <xdr:to xmlns:xdr="http://schemas.openxmlformats.org/drawingml/2006/spreadsheetDrawing">
      <xdr:col>6</xdr:col>
      <xdr:colOff>38100</xdr:colOff>
      <xdr:row>36</xdr:row>
      <xdr:rowOff>158115</xdr:rowOff>
    </xdr:to>
    <xdr:sp macro="" textlink="">
      <xdr:nvSpPr>
        <xdr:cNvPr id="66" name="フローチャート: 判断 65"/>
        <xdr:cNvSpPr/>
      </xdr:nvSpPr>
      <xdr:spPr>
        <a:xfrm>
          <a:off x="1054100" y="62293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1365" cy="258445"/>
    <xdr:sp macro="" textlink="">
      <xdr:nvSpPr>
        <xdr:cNvPr id="67" name="テキスト ボックス 66"/>
        <xdr:cNvSpPr txBox="1"/>
      </xdr:nvSpPr>
      <xdr:spPr>
        <a:xfrm>
          <a:off x="432816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8445"/>
    <xdr:sp macro="" textlink="">
      <xdr:nvSpPr>
        <xdr:cNvPr id="68" name="テキスト ボックス 67"/>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8445"/>
    <xdr:sp macro="" textlink="">
      <xdr:nvSpPr>
        <xdr:cNvPr id="69" name="テキスト ボックス 68"/>
        <xdr:cNvSpPr txBox="1"/>
      </xdr:nvSpPr>
      <xdr:spPr>
        <a:xfrm>
          <a:off x="264668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70" name="テキスト ボックス 69"/>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8445"/>
    <xdr:sp macro="" textlink="">
      <xdr:nvSpPr>
        <xdr:cNvPr id="71" name="テキスト ボックス 70"/>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29845</xdr:rowOff>
    </xdr:from>
    <xdr:to xmlns:xdr="http://schemas.openxmlformats.org/drawingml/2006/spreadsheetDrawing">
      <xdr:col>6</xdr:col>
      <xdr:colOff>38100</xdr:colOff>
      <xdr:row>37</xdr:row>
      <xdr:rowOff>132080</xdr:rowOff>
    </xdr:to>
    <xdr:sp macro="" textlink="">
      <xdr:nvSpPr>
        <xdr:cNvPr id="72" name="楕円 71"/>
        <xdr:cNvSpPr/>
      </xdr:nvSpPr>
      <xdr:spPr>
        <a:xfrm>
          <a:off x="1054100" y="637349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34</xdr:row>
      <xdr:rowOff>144780</xdr:rowOff>
    </xdr:from>
    <xdr:ext cx="404495" cy="257810"/>
    <xdr:sp macro="" textlink="">
      <xdr:nvSpPr>
        <xdr:cNvPr id="73" name="n_1aveValue【図書館】&#10;有形固定資産減価償却率"/>
        <xdr:cNvSpPr txBox="1"/>
      </xdr:nvSpPr>
      <xdr:spPr>
        <a:xfrm>
          <a:off x="3490595" y="597408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113030</xdr:rowOff>
    </xdr:from>
    <xdr:ext cx="405130" cy="259080"/>
    <xdr:sp macro="" textlink="">
      <xdr:nvSpPr>
        <xdr:cNvPr id="74" name="n_2aveValue【図書館】&#10;有形固定資産減価償却率"/>
        <xdr:cNvSpPr txBox="1"/>
      </xdr:nvSpPr>
      <xdr:spPr>
        <a:xfrm>
          <a:off x="2634615" y="59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21590</xdr:rowOff>
    </xdr:from>
    <xdr:ext cx="404495" cy="259080"/>
    <xdr:sp macro="" textlink="">
      <xdr:nvSpPr>
        <xdr:cNvPr id="75" name="n_3aveValue【図書館】&#10;有形固定資産減価償却率"/>
        <xdr:cNvSpPr txBox="1"/>
      </xdr:nvSpPr>
      <xdr:spPr>
        <a:xfrm>
          <a:off x="1771015" y="6022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3175</xdr:rowOff>
    </xdr:from>
    <xdr:ext cx="404495" cy="259080"/>
    <xdr:sp macro="" textlink="">
      <xdr:nvSpPr>
        <xdr:cNvPr id="76" name="n_4aveValue【図書館】&#10;有形固定資産減価償却率"/>
        <xdr:cNvSpPr txBox="1"/>
      </xdr:nvSpPr>
      <xdr:spPr>
        <a:xfrm>
          <a:off x="907415" y="6003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122555</xdr:rowOff>
    </xdr:from>
    <xdr:ext cx="404495" cy="258445"/>
    <xdr:sp macro="" textlink="">
      <xdr:nvSpPr>
        <xdr:cNvPr id="77" name="n_4mainValue【図書館】&#10;有形固定資産減価償却率"/>
        <xdr:cNvSpPr txBox="1"/>
      </xdr:nvSpPr>
      <xdr:spPr>
        <a:xfrm>
          <a:off x="907415" y="6466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8" name="正方形/長方形 77"/>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79" name="正方形/長方形 78"/>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80" name="正方形/長方形 79"/>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81" name="正方形/長方形 80"/>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82" name="正方形/長方形 81"/>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83" name="正方形/長方形 82"/>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84" name="正方形/長方形 83"/>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5" name="正方形/長方形 84"/>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6" name="テキスト ボックス 85"/>
        <xdr:cNvSpPr txBox="1"/>
      </xdr:nvSpPr>
      <xdr:spPr>
        <a:xfrm>
          <a:off x="639318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7" name="直線コネクタ 86"/>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88" name="直線コネクタ 87"/>
        <xdr:cNvCxnSpPr/>
      </xdr:nvCxnSpPr>
      <xdr:spPr>
        <a:xfrm>
          <a:off x="6431280" y="7238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89" name="テキスト ボックス 88"/>
        <xdr:cNvSpPr txBox="1"/>
      </xdr:nvSpPr>
      <xdr:spPr>
        <a:xfrm>
          <a:off x="5974080" y="709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0" name="直線コネクタ 89"/>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91" name="テキスト ボックス 90"/>
        <xdr:cNvSpPr txBox="1"/>
      </xdr:nvSpPr>
      <xdr:spPr>
        <a:xfrm>
          <a:off x="597408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2" name="直線コネクタ 91"/>
        <xdr:cNvCxnSpPr/>
      </xdr:nvCxnSpPr>
      <xdr:spPr>
        <a:xfrm>
          <a:off x="6431280" y="647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161925</xdr:rowOff>
    </xdr:from>
    <xdr:ext cx="466725" cy="258445"/>
    <xdr:sp macro="" textlink="">
      <xdr:nvSpPr>
        <xdr:cNvPr id="93" name="テキスト ボックス 92"/>
        <xdr:cNvSpPr txBox="1"/>
      </xdr:nvSpPr>
      <xdr:spPr>
        <a:xfrm>
          <a:off x="5974080" y="633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94" name="直線コネクタ 93"/>
        <xdr:cNvCxnSpPr/>
      </xdr:nvCxnSpPr>
      <xdr:spPr>
        <a:xfrm>
          <a:off x="6431280" y="6095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123825</xdr:rowOff>
    </xdr:from>
    <xdr:ext cx="466725" cy="257810"/>
    <xdr:sp macro="" textlink="">
      <xdr:nvSpPr>
        <xdr:cNvPr id="95" name="テキスト ボックス 94"/>
        <xdr:cNvSpPr txBox="1"/>
      </xdr:nvSpPr>
      <xdr:spPr>
        <a:xfrm>
          <a:off x="5974080" y="5953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6" name="直線コネクタ 95"/>
        <xdr:cNvCxnSpPr/>
      </xdr:nvCxnSpPr>
      <xdr:spPr>
        <a:xfrm>
          <a:off x="6431280" y="571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7810"/>
    <xdr:sp macro="" textlink="">
      <xdr:nvSpPr>
        <xdr:cNvPr id="97" name="テキスト ボックス 96"/>
        <xdr:cNvSpPr txBox="1"/>
      </xdr:nvSpPr>
      <xdr:spPr>
        <a:xfrm>
          <a:off x="5974080" y="5572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8" name="直線コネクタ 97"/>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9080"/>
    <xdr:sp macro="" textlink="">
      <xdr:nvSpPr>
        <xdr:cNvPr id="99" name="テキスト ボックス 98"/>
        <xdr:cNvSpPr txBox="1"/>
      </xdr:nvSpPr>
      <xdr:spPr>
        <a:xfrm>
          <a:off x="5974080" y="5191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図書館】&#10;一人当たり面積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76200</xdr:rowOff>
    </xdr:from>
    <xdr:to xmlns:xdr="http://schemas.openxmlformats.org/drawingml/2006/spreadsheetDrawing">
      <xdr:col>54</xdr:col>
      <xdr:colOff>185420</xdr:colOff>
      <xdr:row>41</xdr:row>
      <xdr:rowOff>167640</xdr:rowOff>
    </xdr:to>
    <xdr:cxnSp macro="">
      <xdr:nvCxnSpPr>
        <xdr:cNvPr id="101" name="直線コネクタ 100"/>
        <xdr:cNvCxnSpPr/>
      </xdr:nvCxnSpPr>
      <xdr:spPr>
        <a:xfrm flipV="1">
          <a:off x="10198100" y="590550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1270</xdr:rowOff>
    </xdr:from>
    <xdr:ext cx="469265" cy="259080"/>
    <xdr:sp macro="" textlink="">
      <xdr:nvSpPr>
        <xdr:cNvPr id="102" name="【図書館】&#10;一人当たり面積最小値テキスト"/>
        <xdr:cNvSpPr txBox="1"/>
      </xdr:nvSpPr>
      <xdr:spPr>
        <a:xfrm>
          <a:off x="10236200" y="7202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167640</xdr:rowOff>
    </xdr:from>
    <xdr:to xmlns:xdr="http://schemas.openxmlformats.org/drawingml/2006/spreadsheetDrawing">
      <xdr:col>55</xdr:col>
      <xdr:colOff>88900</xdr:colOff>
      <xdr:row>41</xdr:row>
      <xdr:rowOff>167640</xdr:rowOff>
    </xdr:to>
    <xdr:cxnSp macro="">
      <xdr:nvCxnSpPr>
        <xdr:cNvPr id="103" name="直線コネクタ 102"/>
        <xdr:cNvCxnSpPr/>
      </xdr:nvCxnSpPr>
      <xdr:spPr>
        <a:xfrm>
          <a:off x="10114280" y="7197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265" cy="259080"/>
    <xdr:sp macro="" textlink="">
      <xdr:nvSpPr>
        <xdr:cNvPr id="104" name="【図書館】&#10;一人当たり面積最大値テキスト"/>
        <xdr:cNvSpPr txBox="1"/>
      </xdr:nvSpPr>
      <xdr:spPr>
        <a:xfrm>
          <a:off x="10236200" y="5680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05" name="直線コネクタ 104"/>
        <xdr:cNvCxnSpPr/>
      </xdr:nvCxnSpPr>
      <xdr:spPr>
        <a:xfrm>
          <a:off x="10114280" y="5905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27940</xdr:rowOff>
    </xdr:from>
    <xdr:ext cx="469265" cy="259080"/>
    <xdr:sp macro="" textlink="">
      <xdr:nvSpPr>
        <xdr:cNvPr id="106" name="【図書館】&#10;一人当たり面積平均値テキスト"/>
        <xdr:cNvSpPr txBox="1"/>
      </xdr:nvSpPr>
      <xdr:spPr>
        <a:xfrm>
          <a:off x="10236200" y="671449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49530</xdr:rowOff>
    </xdr:from>
    <xdr:to xmlns:xdr="http://schemas.openxmlformats.org/drawingml/2006/spreadsheetDrawing">
      <xdr:col>55</xdr:col>
      <xdr:colOff>50800</xdr:colOff>
      <xdr:row>39</xdr:row>
      <xdr:rowOff>151130</xdr:rowOff>
    </xdr:to>
    <xdr:sp macro="" textlink="">
      <xdr:nvSpPr>
        <xdr:cNvPr id="107" name="フローチャート: 判断 106"/>
        <xdr:cNvSpPr/>
      </xdr:nvSpPr>
      <xdr:spPr>
        <a:xfrm>
          <a:off x="10152380" y="67360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59055</xdr:rowOff>
    </xdr:from>
    <xdr:to xmlns:xdr="http://schemas.openxmlformats.org/drawingml/2006/spreadsheetDrawing">
      <xdr:col>50</xdr:col>
      <xdr:colOff>165100</xdr:colOff>
      <xdr:row>39</xdr:row>
      <xdr:rowOff>160655</xdr:rowOff>
    </xdr:to>
    <xdr:sp macro="" textlink="">
      <xdr:nvSpPr>
        <xdr:cNvPr id="108" name="フローチャート: 判断 107"/>
        <xdr:cNvSpPr/>
      </xdr:nvSpPr>
      <xdr:spPr>
        <a:xfrm>
          <a:off x="9334500" y="674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80645</xdr:rowOff>
    </xdr:from>
    <xdr:to xmlns:xdr="http://schemas.openxmlformats.org/drawingml/2006/spreadsheetDrawing">
      <xdr:col>46</xdr:col>
      <xdr:colOff>38100</xdr:colOff>
      <xdr:row>40</xdr:row>
      <xdr:rowOff>10160</xdr:rowOff>
    </xdr:to>
    <xdr:sp macro="" textlink="">
      <xdr:nvSpPr>
        <xdr:cNvPr id="109" name="フローチャート: 判断 108"/>
        <xdr:cNvSpPr/>
      </xdr:nvSpPr>
      <xdr:spPr>
        <a:xfrm>
          <a:off x="8470900" y="676719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113030</xdr:rowOff>
    </xdr:from>
    <xdr:to xmlns:xdr="http://schemas.openxmlformats.org/drawingml/2006/spreadsheetDrawing">
      <xdr:col>41</xdr:col>
      <xdr:colOff>101600</xdr:colOff>
      <xdr:row>40</xdr:row>
      <xdr:rowOff>43180</xdr:rowOff>
    </xdr:to>
    <xdr:sp macro="" textlink="">
      <xdr:nvSpPr>
        <xdr:cNvPr id="110" name="フローチャート: 判断 109"/>
        <xdr:cNvSpPr/>
      </xdr:nvSpPr>
      <xdr:spPr>
        <a:xfrm>
          <a:off x="760222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76835</xdr:rowOff>
    </xdr:from>
    <xdr:to xmlns:xdr="http://schemas.openxmlformats.org/drawingml/2006/spreadsheetDrawing">
      <xdr:col>36</xdr:col>
      <xdr:colOff>165100</xdr:colOff>
      <xdr:row>40</xdr:row>
      <xdr:rowOff>6985</xdr:rowOff>
    </xdr:to>
    <xdr:sp macro="" textlink="">
      <xdr:nvSpPr>
        <xdr:cNvPr id="111" name="フローチャート: 判断 110"/>
        <xdr:cNvSpPr/>
      </xdr:nvSpPr>
      <xdr:spPr>
        <a:xfrm>
          <a:off x="673862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12" name="テキスト ボックス 111"/>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13" name="テキスト ボックス 112"/>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8445"/>
    <xdr:sp macro="" textlink="">
      <xdr:nvSpPr>
        <xdr:cNvPr id="114" name="テキスト ボックス 113"/>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8445"/>
    <xdr:sp macro="" textlink="">
      <xdr:nvSpPr>
        <xdr:cNvPr id="115" name="テキスト ボックス 114"/>
        <xdr:cNvSpPr txBox="1"/>
      </xdr:nvSpPr>
      <xdr:spPr>
        <a:xfrm>
          <a:off x="74676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16" name="テキスト ボックス 115"/>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36</xdr:col>
      <xdr:colOff>63500</xdr:colOff>
      <xdr:row>40</xdr:row>
      <xdr:rowOff>30480</xdr:rowOff>
    </xdr:from>
    <xdr:to xmlns:xdr="http://schemas.openxmlformats.org/drawingml/2006/spreadsheetDrawing">
      <xdr:col>36</xdr:col>
      <xdr:colOff>165100</xdr:colOff>
      <xdr:row>40</xdr:row>
      <xdr:rowOff>132715</xdr:rowOff>
    </xdr:to>
    <xdr:sp macro="" textlink="">
      <xdr:nvSpPr>
        <xdr:cNvPr id="117" name="楕円 116"/>
        <xdr:cNvSpPr/>
      </xdr:nvSpPr>
      <xdr:spPr>
        <a:xfrm>
          <a:off x="6738620" y="68884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6350</xdr:rowOff>
    </xdr:from>
    <xdr:ext cx="469265" cy="258445"/>
    <xdr:sp macro="" textlink="">
      <xdr:nvSpPr>
        <xdr:cNvPr id="118" name="n_1aveValue【図書館】&#10;一人当たり面積"/>
        <xdr:cNvSpPr txBox="1"/>
      </xdr:nvSpPr>
      <xdr:spPr>
        <a:xfrm>
          <a:off x="9142730" y="6521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27305</xdr:rowOff>
    </xdr:from>
    <xdr:ext cx="469900" cy="259080"/>
    <xdr:sp macro="" textlink="">
      <xdr:nvSpPr>
        <xdr:cNvPr id="119" name="n_2aveValue【図書館】&#10;一人当たり面積"/>
        <xdr:cNvSpPr txBox="1"/>
      </xdr:nvSpPr>
      <xdr:spPr>
        <a:xfrm>
          <a:off x="8291830" y="6542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59055</xdr:rowOff>
    </xdr:from>
    <xdr:ext cx="469265" cy="259080"/>
    <xdr:sp macro="" textlink="">
      <xdr:nvSpPr>
        <xdr:cNvPr id="120" name="n_3aveValue【図書館】&#10;一人当たり面積"/>
        <xdr:cNvSpPr txBox="1"/>
      </xdr:nvSpPr>
      <xdr:spPr>
        <a:xfrm>
          <a:off x="7423150" y="6574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23495</xdr:rowOff>
    </xdr:from>
    <xdr:ext cx="469265" cy="259080"/>
    <xdr:sp macro="" textlink="">
      <xdr:nvSpPr>
        <xdr:cNvPr id="121" name="n_4aveValue【図書館】&#10;一人当たり面積"/>
        <xdr:cNvSpPr txBox="1"/>
      </xdr:nvSpPr>
      <xdr:spPr>
        <a:xfrm>
          <a:off x="6559550" y="6538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123190</xdr:rowOff>
    </xdr:from>
    <xdr:ext cx="469265" cy="257810"/>
    <xdr:sp macro="" textlink="">
      <xdr:nvSpPr>
        <xdr:cNvPr id="122" name="n_4mainValue【図書館】&#10;一人当たり面積"/>
        <xdr:cNvSpPr txBox="1"/>
      </xdr:nvSpPr>
      <xdr:spPr>
        <a:xfrm>
          <a:off x="6559550" y="69811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3" name="正方形/長方形 122"/>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4" name="正方形/長方形 123"/>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25" name="正方形/長方形 124"/>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6" name="正方形/長方形 125"/>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27" name="正方形/長方形 126"/>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8" name="正方形/長方形 127"/>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29" name="正方形/長方形 128"/>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0" name="正方形/長方形 129"/>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8450" cy="225425"/>
    <xdr:sp macro="" textlink="">
      <xdr:nvSpPr>
        <xdr:cNvPr id="131" name="テキスト ボックス 130"/>
        <xdr:cNvSpPr txBox="1"/>
      </xdr:nvSpPr>
      <xdr:spPr>
        <a:xfrm>
          <a:off x="70866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2" name="直線コネクタ 131"/>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33" name="テキスト ボックス 132"/>
        <xdr:cNvSpPr txBox="1"/>
      </xdr:nvSpPr>
      <xdr:spPr>
        <a:xfrm>
          <a:off x="28956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130175</xdr:rowOff>
    </xdr:from>
    <xdr:to xmlns:xdr="http://schemas.openxmlformats.org/drawingml/2006/spreadsheetDrawing">
      <xdr:col>28</xdr:col>
      <xdr:colOff>114300</xdr:colOff>
      <xdr:row>64</xdr:row>
      <xdr:rowOff>130175</xdr:rowOff>
    </xdr:to>
    <xdr:cxnSp macro="">
      <xdr:nvCxnSpPr>
        <xdr:cNvPr id="134" name="直線コネクタ 133"/>
        <xdr:cNvCxnSpPr/>
      </xdr:nvCxnSpPr>
      <xdr:spPr>
        <a:xfrm>
          <a:off x="74168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159385</xdr:rowOff>
    </xdr:from>
    <xdr:ext cx="467360" cy="259080"/>
    <xdr:sp macro="" textlink="">
      <xdr:nvSpPr>
        <xdr:cNvPr id="135" name="テキスト ボックス 134"/>
        <xdr:cNvSpPr txBox="1"/>
      </xdr:nvSpPr>
      <xdr:spPr>
        <a:xfrm>
          <a:off x="289560" y="1096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36" name="直線コネクタ 135"/>
        <xdr:cNvCxnSpPr/>
      </xdr:nvCxnSpPr>
      <xdr:spPr>
        <a:xfrm>
          <a:off x="74168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3810</xdr:rowOff>
    </xdr:from>
    <xdr:ext cx="402590" cy="259080"/>
    <xdr:sp macro="" textlink="">
      <xdr:nvSpPr>
        <xdr:cNvPr id="137" name="テキスト ボックス 136"/>
        <xdr:cNvSpPr txBox="1"/>
      </xdr:nvSpPr>
      <xdr:spPr>
        <a:xfrm>
          <a:off x="353695" y="10633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162560</xdr:rowOff>
    </xdr:from>
    <xdr:to xmlns:xdr="http://schemas.openxmlformats.org/drawingml/2006/spreadsheetDrawing">
      <xdr:col>28</xdr:col>
      <xdr:colOff>114300</xdr:colOff>
      <xdr:row>60</xdr:row>
      <xdr:rowOff>162560</xdr:rowOff>
    </xdr:to>
    <xdr:cxnSp macro="">
      <xdr:nvCxnSpPr>
        <xdr:cNvPr id="138" name="直線コネクタ 137"/>
        <xdr:cNvCxnSpPr/>
      </xdr:nvCxnSpPr>
      <xdr:spPr>
        <a:xfrm>
          <a:off x="74168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2590" cy="258445"/>
    <xdr:sp macro="" textlink="">
      <xdr:nvSpPr>
        <xdr:cNvPr id="139" name="テキスト ボックス 138"/>
        <xdr:cNvSpPr txBox="1"/>
      </xdr:nvSpPr>
      <xdr:spPr>
        <a:xfrm>
          <a:off x="353695" y="103079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40" name="直線コネクタ 139"/>
        <xdr:cNvCxnSpPr/>
      </xdr:nvCxnSpPr>
      <xdr:spPr>
        <a:xfrm>
          <a:off x="74168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2590" cy="259080"/>
    <xdr:sp macro="" textlink="">
      <xdr:nvSpPr>
        <xdr:cNvPr id="141" name="テキスト ボックス 140"/>
        <xdr:cNvSpPr txBox="1"/>
      </xdr:nvSpPr>
      <xdr:spPr>
        <a:xfrm>
          <a:off x="353695" y="9980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42" name="直線コネクタ 141"/>
        <xdr:cNvCxnSpPr/>
      </xdr:nvCxnSpPr>
      <xdr:spPr>
        <a:xfrm>
          <a:off x="74168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2590" cy="257810"/>
    <xdr:sp macro="" textlink="">
      <xdr:nvSpPr>
        <xdr:cNvPr id="143" name="テキスト ボックス 142"/>
        <xdr:cNvSpPr txBox="1"/>
      </xdr:nvSpPr>
      <xdr:spPr>
        <a:xfrm>
          <a:off x="353695" y="965517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44" name="直線コネクタ 143"/>
        <xdr:cNvCxnSpPr/>
      </xdr:nvCxnSpPr>
      <xdr:spPr>
        <a:xfrm>
          <a:off x="74168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69215</xdr:rowOff>
    </xdr:from>
    <xdr:ext cx="338455" cy="258445"/>
    <xdr:sp macro="" textlink="">
      <xdr:nvSpPr>
        <xdr:cNvPr id="145" name="テキスト ボックス 144"/>
        <xdr:cNvSpPr txBox="1"/>
      </xdr:nvSpPr>
      <xdr:spPr>
        <a:xfrm>
          <a:off x="412750" y="932751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6" name="直線コネクタ 145"/>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7" name="【体育館・プー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43815</xdr:rowOff>
    </xdr:from>
    <xdr:to xmlns:xdr="http://schemas.openxmlformats.org/drawingml/2006/spreadsheetDrawing">
      <xdr:col>24</xdr:col>
      <xdr:colOff>62865</xdr:colOff>
      <xdr:row>64</xdr:row>
      <xdr:rowOff>130175</xdr:rowOff>
    </xdr:to>
    <xdr:cxnSp macro="">
      <xdr:nvCxnSpPr>
        <xdr:cNvPr id="148" name="直線コネクタ 147"/>
        <xdr:cNvCxnSpPr/>
      </xdr:nvCxnSpPr>
      <xdr:spPr>
        <a:xfrm flipV="1">
          <a:off x="4512945" y="9645015"/>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149" name="【体育館・プール】&#10;有形固定資産減価償却率最小値テキスト"/>
        <xdr:cNvSpPr txBox="1"/>
      </xdr:nvSpPr>
      <xdr:spPr>
        <a:xfrm>
          <a:off x="455168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130175</xdr:rowOff>
    </xdr:from>
    <xdr:to xmlns:xdr="http://schemas.openxmlformats.org/drawingml/2006/spreadsheetDrawing">
      <xdr:col>24</xdr:col>
      <xdr:colOff>152400</xdr:colOff>
      <xdr:row>64</xdr:row>
      <xdr:rowOff>130175</xdr:rowOff>
    </xdr:to>
    <xdr:cxnSp macro="">
      <xdr:nvCxnSpPr>
        <xdr:cNvPr id="150" name="直線コネクタ 149"/>
        <xdr:cNvCxnSpPr/>
      </xdr:nvCxnSpPr>
      <xdr:spPr>
        <a:xfrm>
          <a:off x="4429760" y="11102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161290</xdr:rowOff>
    </xdr:from>
    <xdr:ext cx="405130" cy="258445"/>
    <xdr:sp macro="" textlink="">
      <xdr:nvSpPr>
        <xdr:cNvPr id="151" name="【体育館・プール】&#10;有形固定資産減価償却率最大値テキスト"/>
        <xdr:cNvSpPr txBox="1"/>
      </xdr:nvSpPr>
      <xdr:spPr>
        <a:xfrm>
          <a:off x="4551680" y="9419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43815</xdr:rowOff>
    </xdr:from>
    <xdr:to xmlns:xdr="http://schemas.openxmlformats.org/drawingml/2006/spreadsheetDrawing">
      <xdr:col>24</xdr:col>
      <xdr:colOff>152400</xdr:colOff>
      <xdr:row>56</xdr:row>
      <xdr:rowOff>43815</xdr:rowOff>
    </xdr:to>
    <xdr:cxnSp macro="">
      <xdr:nvCxnSpPr>
        <xdr:cNvPr id="152" name="直線コネクタ 151"/>
        <xdr:cNvCxnSpPr/>
      </xdr:nvCxnSpPr>
      <xdr:spPr>
        <a:xfrm>
          <a:off x="4429760" y="96450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95250</xdr:rowOff>
    </xdr:from>
    <xdr:ext cx="405130" cy="259080"/>
    <xdr:sp macro="" textlink="">
      <xdr:nvSpPr>
        <xdr:cNvPr id="153" name="【体育館・プール】&#10;有形固定資産減価償却率平均値テキスト"/>
        <xdr:cNvSpPr txBox="1"/>
      </xdr:nvSpPr>
      <xdr:spPr>
        <a:xfrm>
          <a:off x="4551680" y="10553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117475</xdr:rowOff>
    </xdr:from>
    <xdr:to xmlns:xdr="http://schemas.openxmlformats.org/drawingml/2006/spreadsheetDrawing">
      <xdr:col>24</xdr:col>
      <xdr:colOff>114300</xdr:colOff>
      <xdr:row>62</xdr:row>
      <xdr:rowOff>46990</xdr:rowOff>
    </xdr:to>
    <xdr:sp macro="" textlink="">
      <xdr:nvSpPr>
        <xdr:cNvPr id="154" name="フローチャート: 判断 153"/>
        <xdr:cNvSpPr/>
      </xdr:nvSpPr>
      <xdr:spPr>
        <a:xfrm>
          <a:off x="4462780" y="105759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92075</xdr:rowOff>
    </xdr:from>
    <xdr:to xmlns:xdr="http://schemas.openxmlformats.org/drawingml/2006/spreadsheetDrawing">
      <xdr:col>20</xdr:col>
      <xdr:colOff>38100</xdr:colOff>
      <xdr:row>62</xdr:row>
      <xdr:rowOff>22860</xdr:rowOff>
    </xdr:to>
    <xdr:sp macro="" textlink="">
      <xdr:nvSpPr>
        <xdr:cNvPr id="155" name="フローチャート: 判断 154"/>
        <xdr:cNvSpPr/>
      </xdr:nvSpPr>
      <xdr:spPr>
        <a:xfrm>
          <a:off x="3649980" y="105505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36830</xdr:rowOff>
    </xdr:from>
    <xdr:to xmlns:xdr="http://schemas.openxmlformats.org/drawingml/2006/spreadsheetDrawing">
      <xdr:col>15</xdr:col>
      <xdr:colOff>101600</xdr:colOff>
      <xdr:row>61</xdr:row>
      <xdr:rowOff>139065</xdr:rowOff>
    </xdr:to>
    <xdr:sp macro="" textlink="">
      <xdr:nvSpPr>
        <xdr:cNvPr id="156" name="フローチャート: 判断 155"/>
        <xdr:cNvSpPr/>
      </xdr:nvSpPr>
      <xdr:spPr>
        <a:xfrm>
          <a:off x="2781300" y="104952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33655</xdr:rowOff>
    </xdr:from>
    <xdr:to xmlns:xdr="http://schemas.openxmlformats.org/drawingml/2006/spreadsheetDrawing">
      <xdr:col>10</xdr:col>
      <xdr:colOff>165100</xdr:colOff>
      <xdr:row>61</xdr:row>
      <xdr:rowOff>135890</xdr:rowOff>
    </xdr:to>
    <xdr:sp macro="" textlink="">
      <xdr:nvSpPr>
        <xdr:cNvPr id="157" name="フローチャート: 判断 156"/>
        <xdr:cNvSpPr/>
      </xdr:nvSpPr>
      <xdr:spPr>
        <a:xfrm>
          <a:off x="1917700" y="1049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19685</xdr:rowOff>
    </xdr:from>
    <xdr:to xmlns:xdr="http://schemas.openxmlformats.org/drawingml/2006/spreadsheetDrawing">
      <xdr:col>6</xdr:col>
      <xdr:colOff>38100</xdr:colOff>
      <xdr:row>61</xdr:row>
      <xdr:rowOff>120650</xdr:rowOff>
    </xdr:to>
    <xdr:sp macro="" textlink="">
      <xdr:nvSpPr>
        <xdr:cNvPr id="158" name="フローチャート: 判断 157"/>
        <xdr:cNvSpPr/>
      </xdr:nvSpPr>
      <xdr:spPr>
        <a:xfrm>
          <a:off x="1054100" y="1047813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8445"/>
    <xdr:sp macro="" textlink="">
      <xdr:nvSpPr>
        <xdr:cNvPr id="159" name="テキスト ボックス 158"/>
        <xdr:cNvSpPr txBox="1"/>
      </xdr:nvSpPr>
      <xdr:spPr>
        <a:xfrm>
          <a:off x="4328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60" name="テキスト ボックス 159"/>
        <xdr:cNvSpPr txBox="1"/>
      </xdr:nvSpPr>
      <xdr:spPr>
        <a:xfrm>
          <a:off x="35153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61" name="テキスト ボックス 160"/>
        <xdr:cNvSpPr txBox="1"/>
      </xdr:nvSpPr>
      <xdr:spPr>
        <a:xfrm>
          <a:off x="264668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62" name="テキスト ボックス 161"/>
        <xdr:cNvSpPr txBox="1"/>
      </xdr:nvSpPr>
      <xdr:spPr>
        <a:xfrm>
          <a:off x="17830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63" name="テキスト ボックス 162"/>
        <xdr:cNvSpPr txBox="1"/>
      </xdr:nvSpPr>
      <xdr:spPr>
        <a:xfrm>
          <a:off x="9194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95250</xdr:rowOff>
    </xdr:from>
    <xdr:to xmlns:xdr="http://schemas.openxmlformats.org/drawingml/2006/spreadsheetDrawing">
      <xdr:col>24</xdr:col>
      <xdr:colOff>114300</xdr:colOff>
      <xdr:row>62</xdr:row>
      <xdr:rowOff>26035</xdr:rowOff>
    </xdr:to>
    <xdr:sp macro="" textlink="">
      <xdr:nvSpPr>
        <xdr:cNvPr id="164" name="楕円 163"/>
        <xdr:cNvSpPr/>
      </xdr:nvSpPr>
      <xdr:spPr>
        <a:xfrm>
          <a:off x="4462780" y="105537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118110</xdr:rowOff>
    </xdr:from>
    <xdr:ext cx="405130" cy="259080"/>
    <xdr:sp macro="" textlink="">
      <xdr:nvSpPr>
        <xdr:cNvPr id="165" name="【体育館・プール】&#10;有形固定資産減価償却率該当値テキスト"/>
        <xdr:cNvSpPr txBox="1"/>
      </xdr:nvSpPr>
      <xdr:spPr>
        <a:xfrm>
          <a:off x="4551680" y="1040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59690</xdr:rowOff>
    </xdr:from>
    <xdr:to xmlns:xdr="http://schemas.openxmlformats.org/drawingml/2006/spreadsheetDrawing">
      <xdr:col>20</xdr:col>
      <xdr:colOff>38100</xdr:colOff>
      <xdr:row>61</xdr:row>
      <xdr:rowOff>161290</xdr:rowOff>
    </xdr:to>
    <xdr:sp macro="" textlink="">
      <xdr:nvSpPr>
        <xdr:cNvPr id="166" name="楕円 165"/>
        <xdr:cNvSpPr/>
      </xdr:nvSpPr>
      <xdr:spPr>
        <a:xfrm>
          <a:off x="3649980" y="105181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111125</xdr:rowOff>
    </xdr:from>
    <xdr:to xmlns:xdr="http://schemas.openxmlformats.org/drawingml/2006/spreadsheetDrawing">
      <xdr:col>24</xdr:col>
      <xdr:colOff>63500</xdr:colOff>
      <xdr:row>61</xdr:row>
      <xdr:rowOff>146685</xdr:rowOff>
    </xdr:to>
    <xdr:cxnSp macro="">
      <xdr:nvCxnSpPr>
        <xdr:cNvPr id="167" name="直線コネクタ 166"/>
        <xdr:cNvCxnSpPr/>
      </xdr:nvCxnSpPr>
      <xdr:spPr>
        <a:xfrm>
          <a:off x="3700780" y="1056957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111125</xdr:rowOff>
    </xdr:from>
    <xdr:to xmlns:xdr="http://schemas.openxmlformats.org/drawingml/2006/spreadsheetDrawing">
      <xdr:col>15</xdr:col>
      <xdr:colOff>101600</xdr:colOff>
      <xdr:row>62</xdr:row>
      <xdr:rowOff>41275</xdr:rowOff>
    </xdr:to>
    <xdr:sp macro="" textlink="">
      <xdr:nvSpPr>
        <xdr:cNvPr id="168" name="楕円 167"/>
        <xdr:cNvSpPr/>
      </xdr:nvSpPr>
      <xdr:spPr>
        <a:xfrm>
          <a:off x="27813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111125</xdr:rowOff>
    </xdr:from>
    <xdr:to xmlns:xdr="http://schemas.openxmlformats.org/drawingml/2006/spreadsheetDrawing">
      <xdr:col>19</xdr:col>
      <xdr:colOff>177800</xdr:colOff>
      <xdr:row>61</xdr:row>
      <xdr:rowOff>161290</xdr:rowOff>
    </xdr:to>
    <xdr:cxnSp macro="">
      <xdr:nvCxnSpPr>
        <xdr:cNvPr id="169" name="直線コネクタ 168"/>
        <xdr:cNvCxnSpPr/>
      </xdr:nvCxnSpPr>
      <xdr:spPr>
        <a:xfrm flipV="1">
          <a:off x="2832100" y="10569575"/>
          <a:ext cx="86868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111125</xdr:rowOff>
    </xdr:from>
    <xdr:to xmlns:xdr="http://schemas.openxmlformats.org/drawingml/2006/spreadsheetDrawing">
      <xdr:col>10</xdr:col>
      <xdr:colOff>165100</xdr:colOff>
      <xdr:row>62</xdr:row>
      <xdr:rowOff>41275</xdr:rowOff>
    </xdr:to>
    <xdr:sp macro="" textlink="">
      <xdr:nvSpPr>
        <xdr:cNvPr id="170" name="楕円 169"/>
        <xdr:cNvSpPr/>
      </xdr:nvSpPr>
      <xdr:spPr>
        <a:xfrm>
          <a:off x="1917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161290</xdr:rowOff>
    </xdr:from>
    <xdr:to xmlns:xdr="http://schemas.openxmlformats.org/drawingml/2006/spreadsheetDrawing">
      <xdr:col>15</xdr:col>
      <xdr:colOff>50800</xdr:colOff>
      <xdr:row>61</xdr:row>
      <xdr:rowOff>161290</xdr:rowOff>
    </xdr:to>
    <xdr:cxnSp macro="">
      <xdr:nvCxnSpPr>
        <xdr:cNvPr id="171" name="直線コネクタ 170"/>
        <xdr:cNvCxnSpPr/>
      </xdr:nvCxnSpPr>
      <xdr:spPr>
        <a:xfrm>
          <a:off x="1968500" y="1061974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38100</xdr:rowOff>
    </xdr:from>
    <xdr:to xmlns:xdr="http://schemas.openxmlformats.org/drawingml/2006/spreadsheetDrawing">
      <xdr:col>6</xdr:col>
      <xdr:colOff>38100</xdr:colOff>
      <xdr:row>61</xdr:row>
      <xdr:rowOff>139700</xdr:rowOff>
    </xdr:to>
    <xdr:sp macro="" textlink="">
      <xdr:nvSpPr>
        <xdr:cNvPr id="172" name="楕円 171"/>
        <xdr:cNvSpPr/>
      </xdr:nvSpPr>
      <xdr:spPr>
        <a:xfrm>
          <a:off x="1054100" y="104965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88900</xdr:rowOff>
    </xdr:from>
    <xdr:to xmlns:xdr="http://schemas.openxmlformats.org/drawingml/2006/spreadsheetDrawing">
      <xdr:col>10</xdr:col>
      <xdr:colOff>114300</xdr:colOff>
      <xdr:row>61</xdr:row>
      <xdr:rowOff>161290</xdr:rowOff>
    </xdr:to>
    <xdr:cxnSp macro="">
      <xdr:nvCxnSpPr>
        <xdr:cNvPr id="173" name="直線コネクタ 172"/>
        <xdr:cNvCxnSpPr/>
      </xdr:nvCxnSpPr>
      <xdr:spPr>
        <a:xfrm>
          <a:off x="1104900" y="10547350"/>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13335</xdr:rowOff>
    </xdr:from>
    <xdr:ext cx="404495" cy="258445"/>
    <xdr:sp macro="" textlink="">
      <xdr:nvSpPr>
        <xdr:cNvPr id="174" name="n_1aveValue【体育館・プール】&#10;有形固定資産減価償却率"/>
        <xdr:cNvSpPr txBox="1"/>
      </xdr:nvSpPr>
      <xdr:spPr>
        <a:xfrm>
          <a:off x="3490595" y="10643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155575</xdr:rowOff>
    </xdr:from>
    <xdr:ext cx="405130" cy="258445"/>
    <xdr:sp macro="" textlink="">
      <xdr:nvSpPr>
        <xdr:cNvPr id="175" name="n_2aveValue【体育館・プール】&#10;有形固定資産減価償却率"/>
        <xdr:cNvSpPr txBox="1"/>
      </xdr:nvSpPr>
      <xdr:spPr>
        <a:xfrm>
          <a:off x="2634615" y="10271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151765</xdr:rowOff>
    </xdr:from>
    <xdr:ext cx="404495" cy="259080"/>
    <xdr:sp macro="" textlink="">
      <xdr:nvSpPr>
        <xdr:cNvPr id="176" name="n_3aveValue【体育館・プール】&#10;有形固定資産減価償却率"/>
        <xdr:cNvSpPr txBox="1"/>
      </xdr:nvSpPr>
      <xdr:spPr>
        <a:xfrm>
          <a:off x="1771015" y="10267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137795</xdr:rowOff>
    </xdr:from>
    <xdr:ext cx="404495" cy="259080"/>
    <xdr:sp macro="" textlink="">
      <xdr:nvSpPr>
        <xdr:cNvPr id="177" name="n_4aveValue【体育館・プール】&#10;有形固定資産減価償却率"/>
        <xdr:cNvSpPr txBox="1"/>
      </xdr:nvSpPr>
      <xdr:spPr>
        <a:xfrm>
          <a:off x="907415" y="10253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6985</xdr:rowOff>
    </xdr:from>
    <xdr:ext cx="404495" cy="258445"/>
    <xdr:sp macro="" textlink="">
      <xdr:nvSpPr>
        <xdr:cNvPr id="178" name="n_1mainValue【体育館・プール】&#10;有形固定資産減価償却率"/>
        <xdr:cNvSpPr txBox="1"/>
      </xdr:nvSpPr>
      <xdr:spPr>
        <a:xfrm>
          <a:off x="3490595" y="10293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31750</xdr:rowOff>
    </xdr:from>
    <xdr:ext cx="405130" cy="257810"/>
    <xdr:sp macro="" textlink="">
      <xdr:nvSpPr>
        <xdr:cNvPr id="179" name="n_2mainValue【体育館・プール】&#10;有形固定資産減価償却率"/>
        <xdr:cNvSpPr txBox="1"/>
      </xdr:nvSpPr>
      <xdr:spPr>
        <a:xfrm>
          <a:off x="2634615" y="10661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31750</xdr:rowOff>
    </xdr:from>
    <xdr:ext cx="404495" cy="257810"/>
    <xdr:sp macro="" textlink="">
      <xdr:nvSpPr>
        <xdr:cNvPr id="180" name="n_3mainValue【体育館・プール】&#10;有形固定資産減価償却率"/>
        <xdr:cNvSpPr txBox="1"/>
      </xdr:nvSpPr>
      <xdr:spPr>
        <a:xfrm>
          <a:off x="1771015" y="1066165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130810</xdr:rowOff>
    </xdr:from>
    <xdr:ext cx="404495" cy="259080"/>
    <xdr:sp macro="" textlink="">
      <xdr:nvSpPr>
        <xdr:cNvPr id="181" name="n_4mainValue【体育館・プール】&#10;有形固定資産減価償却率"/>
        <xdr:cNvSpPr txBox="1"/>
      </xdr:nvSpPr>
      <xdr:spPr>
        <a:xfrm>
          <a:off x="907415" y="10589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2" name="正方形/長方形 181"/>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3" name="正方形/長方形 182"/>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184" name="正方形/長方形 183"/>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5" name="正方形/長方形 184"/>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186" name="正方形/長方形 185"/>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87" name="正方形/長方形 186"/>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188" name="正方形/長方形 187"/>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9" name="正方形/長方形 188"/>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5425"/>
    <xdr:sp macro="" textlink="">
      <xdr:nvSpPr>
        <xdr:cNvPr id="190" name="テキスト ボックス 189"/>
        <xdr:cNvSpPr txBox="1"/>
      </xdr:nvSpPr>
      <xdr:spPr>
        <a:xfrm>
          <a:off x="639318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1" name="直線コネクタ 190"/>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130175</xdr:rowOff>
    </xdr:from>
    <xdr:to xmlns:xdr="http://schemas.openxmlformats.org/drawingml/2006/spreadsheetDrawing">
      <xdr:col>59</xdr:col>
      <xdr:colOff>50800</xdr:colOff>
      <xdr:row>64</xdr:row>
      <xdr:rowOff>130175</xdr:rowOff>
    </xdr:to>
    <xdr:cxnSp macro="">
      <xdr:nvCxnSpPr>
        <xdr:cNvPr id="192" name="直線コネクタ 191"/>
        <xdr:cNvCxnSpPr/>
      </xdr:nvCxnSpPr>
      <xdr:spPr>
        <a:xfrm>
          <a:off x="6431280" y="111029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159385</xdr:rowOff>
    </xdr:from>
    <xdr:ext cx="466725" cy="259080"/>
    <xdr:sp macro="" textlink="">
      <xdr:nvSpPr>
        <xdr:cNvPr id="193" name="テキスト ボックス 192"/>
        <xdr:cNvSpPr txBox="1"/>
      </xdr:nvSpPr>
      <xdr:spPr>
        <a:xfrm>
          <a:off x="5974080" y="109607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94" name="直線コネクタ 193"/>
        <xdr:cNvCxnSpPr/>
      </xdr:nvCxnSpPr>
      <xdr:spPr>
        <a:xfrm>
          <a:off x="6431280" y="10776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3810</xdr:rowOff>
    </xdr:from>
    <xdr:ext cx="466725" cy="259080"/>
    <xdr:sp macro="" textlink="">
      <xdr:nvSpPr>
        <xdr:cNvPr id="195" name="テキスト ボックス 194"/>
        <xdr:cNvSpPr txBox="1"/>
      </xdr:nvSpPr>
      <xdr:spPr>
        <a:xfrm>
          <a:off x="5974080" y="106337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162560</xdr:rowOff>
    </xdr:from>
    <xdr:to xmlns:xdr="http://schemas.openxmlformats.org/drawingml/2006/spreadsheetDrawing">
      <xdr:col>59</xdr:col>
      <xdr:colOff>50800</xdr:colOff>
      <xdr:row>60</xdr:row>
      <xdr:rowOff>162560</xdr:rowOff>
    </xdr:to>
    <xdr:cxnSp macro="">
      <xdr:nvCxnSpPr>
        <xdr:cNvPr id="196" name="直線コネクタ 195"/>
        <xdr:cNvCxnSpPr/>
      </xdr:nvCxnSpPr>
      <xdr:spPr>
        <a:xfrm>
          <a:off x="6431280" y="1044956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725" cy="258445"/>
    <xdr:sp macro="" textlink="">
      <xdr:nvSpPr>
        <xdr:cNvPr id="197" name="テキスト ボックス 196"/>
        <xdr:cNvSpPr txBox="1"/>
      </xdr:nvSpPr>
      <xdr:spPr>
        <a:xfrm>
          <a:off x="597408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98" name="直線コネクタ 197"/>
        <xdr:cNvCxnSpPr/>
      </xdr:nvCxnSpPr>
      <xdr:spPr>
        <a:xfrm>
          <a:off x="6431280" y="1012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36830</xdr:rowOff>
    </xdr:from>
    <xdr:ext cx="466725" cy="259080"/>
    <xdr:sp macro="" textlink="">
      <xdr:nvSpPr>
        <xdr:cNvPr id="199" name="テキスト ボックス 198"/>
        <xdr:cNvSpPr txBox="1"/>
      </xdr:nvSpPr>
      <xdr:spPr>
        <a:xfrm>
          <a:off x="5974080" y="9980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0" name="直線コネクタ 199"/>
        <xdr:cNvCxnSpPr/>
      </xdr:nvCxnSpPr>
      <xdr:spPr>
        <a:xfrm>
          <a:off x="6431280" y="9797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725" cy="257810"/>
    <xdr:sp macro="" textlink="">
      <xdr:nvSpPr>
        <xdr:cNvPr id="201" name="テキスト ボックス 200"/>
        <xdr:cNvSpPr txBox="1"/>
      </xdr:nvSpPr>
      <xdr:spPr>
        <a:xfrm>
          <a:off x="5974080" y="96551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02" name="直線コネクタ 201"/>
        <xdr:cNvCxnSpPr/>
      </xdr:nvCxnSpPr>
      <xdr:spPr>
        <a:xfrm>
          <a:off x="6431280" y="947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69215</xdr:rowOff>
    </xdr:from>
    <xdr:ext cx="530860" cy="258445"/>
    <xdr:sp macro="" textlink="">
      <xdr:nvSpPr>
        <xdr:cNvPr id="203" name="テキスト ボックス 202"/>
        <xdr:cNvSpPr txBox="1"/>
      </xdr:nvSpPr>
      <xdr:spPr>
        <a:xfrm>
          <a:off x="5915025" y="93275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4" name="直線コネクタ 203"/>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0860" cy="257810"/>
    <xdr:sp macro="" textlink="">
      <xdr:nvSpPr>
        <xdr:cNvPr id="205" name="テキスト ボックス 204"/>
        <xdr:cNvSpPr txBox="1"/>
      </xdr:nvSpPr>
      <xdr:spPr>
        <a:xfrm>
          <a:off x="5915025" y="900176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6" name="【体育館・プール】&#10;一人当たり面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60960</xdr:rowOff>
    </xdr:from>
    <xdr:to xmlns:xdr="http://schemas.openxmlformats.org/drawingml/2006/spreadsheetDrawing">
      <xdr:col>54</xdr:col>
      <xdr:colOff>185420</xdr:colOff>
      <xdr:row>64</xdr:row>
      <xdr:rowOff>117475</xdr:rowOff>
    </xdr:to>
    <xdr:cxnSp macro="">
      <xdr:nvCxnSpPr>
        <xdr:cNvPr id="207" name="直線コネクタ 206"/>
        <xdr:cNvCxnSpPr/>
      </xdr:nvCxnSpPr>
      <xdr:spPr>
        <a:xfrm flipV="1">
          <a:off x="10198100" y="9490710"/>
          <a:ext cx="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120650</xdr:rowOff>
    </xdr:from>
    <xdr:ext cx="469265" cy="258445"/>
    <xdr:sp macro="" textlink="">
      <xdr:nvSpPr>
        <xdr:cNvPr id="208" name="【体育館・プール】&#10;一人当たり面積最小値テキスト"/>
        <xdr:cNvSpPr txBox="1"/>
      </xdr:nvSpPr>
      <xdr:spPr>
        <a:xfrm>
          <a:off x="10236200" y="11093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117475</xdr:rowOff>
    </xdr:from>
    <xdr:to xmlns:xdr="http://schemas.openxmlformats.org/drawingml/2006/spreadsheetDrawing">
      <xdr:col>55</xdr:col>
      <xdr:colOff>88900</xdr:colOff>
      <xdr:row>64</xdr:row>
      <xdr:rowOff>117475</xdr:rowOff>
    </xdr:to>
    <xdr:cxnSp macro="">
      <xdr:nvCxnSpPr>
        <xdr:cNvPr id="209" name="直線コネクタ 208"/>
        <xdr:cNvCxnSpPr/>
      </xdr:nvCxnSpPr>
      <xdr:spPr>
        <a:xfrm>
          <a:off x="10114280" y="11090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8255</xdr:rowOff>
    </xdr:from>
    <xdr:ext cx="469265" cy="258445"/>
    <xdr:sp macro="" textlink="">
      <xdr:nvSpPr>
        <xdr:cNvPr id="210" name="【体育館・プール】&#10;一人当たり面積最大値テキスト"/>
        <xdr:cNvSpPr txBox="1"/>
      </xdr:nvSpPr>
      <xdr:spPr>
        <a:xfrm>
          <a:off x="10236200" y="9266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60960</xdr:rowOff>
    </xdr:from>
    <xdr:to xmlns:xdr="http://schemas.openxmlformats.org/drawingml/2006/spreadsheetDrawing">
      <xdr:col>55</xdr:col>
      <xdr:colOff>88900</xdr:colOff>
      <xdr:row>55</xdr:row>
      <xdr:rowOff>60960</xdr:rowOff>
    </xdr:to>
    <xdr:cxnSp macro="">
      <xdr:nvCxnSpPr>
        <xdr:cNvPr id="211" name="直線コネクタ 210"/>
        <xdr:cNvCxnSpPr/>
      </xdr:nvCxnSpPr>
      <xdr:spPr>
        <a:xfrm>
          <a:off x="10114280" y="9490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106680</xdr:rowOff>
    </xdr:from>
    <xdr:ext cx="469265" cy="258445"/>
    <xdr:sp macro="" textlink="">
      <xdr:nvSpPr>
        <xdr:cNvPr id="212" name="【体育館・プール】&#10;一人当たり面積平均値テキスト"/>
        <xdr:cNvSpPr txBox="1"/>
      </xdr:nvSpPr>
      <xdr:spPr>
        <a:xfrm>
          <a:off x="10236200" y="1073658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83820</xdr:rowOff>
    </xdr:from>
    <xdr:to xmlns:xdr="http://schemas.openxmlformats.org/drawingml/2006/spreadsheetDrawing">
      <xdr:col>55</xdr:col>
      <xdr:colOff>50800</xdr:colOff>
      <xdr:row>64</xdr:row>
      <xdr:rowOff>13970</xdr:rowOff>
    </xdr:to>
    <xdr:sp macro="" textlink="">
      <xdr:nvSpPr>
        <xdr:cNvPr id="213" name="フローチャート: 判断 212"/>
        <xdr:cNvSpPr/>
      </xdr:nvSpPr>
      <xdr:spPr>
        <a:xfrm>
          <a:off x="10152380" y="108851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80010</xdr:rowOff>
    </xdr:from>
    <xdr:to xmlns:xdr="http://schemas.openxmlformats.org/drawingml/2006/spreadsheetDrawing">
      <xdr:col>50</xdr:col>
      <xdr:colOff>165100</xdr:colOff>
      <xdr:row>64</xdr:row>
      <xdr:rowOff>9525</xdr:rowOff>
    </xdr:to>
    <xdr:sp macro="" textlink="">
      <xdr:nvSpPr>
        <xdr:cNvPr id="214" name="フローチャート: 判断 213"/>
        <xdr:cNvSpPr/>
      </xdr:nvSpPr>
      <xdr:spPr>
        <a:xfrm>
          <a:off x="9334500" y="10881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80010</xdr:rowOff>
    </xdr:from>
    <xdr:to xmlns:xdr="http://schemas.openxmlformats.org/drawingml/2006/spreadsheetDrawing">
      <xdr:col>46</xdr:col>
      <xdr:colOff>38100</xdr:colOff>
      <xdr:row>64</xdr:row>
      <xdr:rowOff>9525</xdr:rowOff>
    </xdr:to>
    <xdr:sp macro="" textlink="">
      <xdr:nvSpPr>
        <xdr:cNvPr id="215" name="フローチャート: 判断 214"/>
        <xdr:cNvSpPr/>
      </xdr:nvSpPr>
      <xdr:spPr>
        <a:xfrm>
          <a:off x="8470900" y="108813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75565</xdr:rowOff>
    </xdr:from>
    <xdr:to xmlns:xdr="http://schemas.openxmlformats.org/drawingml/2006/spreadsheetDrawing">
      <xdr:col>41</xdr:col>
      <xdr:colOff>101600</xdr:colOff>
      <xdr:row>64</xdr:row>
      <xdr:rowOff>5080</xdr:rowOff>
    </xdr:to>
    <xdr:sp macro="" textlink="">
      <xdr:nvSpPr>
        <xdr:cNvPr id="216" name="フローチャート: 判断 215"/>
        <xdr:cNvSpPr/>
      </xdr:nvSpPr>
      <xdr:spPr>
        <a:xfrm>
          <a:off x="7602220" y="108769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104140</xdr:rowOff>
    </xdr:from>
    <xdr:to xmlns:xdr="http://schemas.openxmlformats.org/drawingml/2006/spreadsheetDrawing">
      <xdr:col>36</xdr:col>
      <xdr:colOff>165100</xdr:colOff>
      <xdr:row>64</xdr:row>
      <xdr:rowOff>34290</xdr:rowOff>
    </xdr:to>
    <xdr:sp macro="" textlink="">
      <xdr:nvSpPr>
        <xdr:cNvPr id="217" name="フローチャート: 判断 216"/>
        <xdr:cNvSpPr/>
      </xdr:nvSpPr>
      <xdr:spPr>
        <a:xfrm>
          <a:off x="6738620" y="1090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18" name="テキスト ボックス 217"/>
        <xdr:cNvSpPr txBox="1"/>
      </xdr:nvSpPr>
      <xdr:spPr>
        <a:xfrm>
          <a:off x="100126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19" name="テキスト ボックス 218"/>
        <xdr:cNvSpPr txBox="1"/>
      </xdr:nvSpPr>
      <xdr:spPr>
        <a:xfrm>
          <a:off x="91998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20" name="テキスト ボックス 219"/>
        <xdr:cNvSpPr txBox="1"/>
      </xdr:nvSpPr>
      <xdr:spPr>
        <a:xfrm>
          <a:off x="8336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21" name="テキスト ボックス 220"/>
        <xdr:cNvSpPr txBox="1"/>
      </xdr:nvSpPr>
      <xdr:spPr>
        <a:xfrm>
          <a:off x="74676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22" name="テキスト ボックス 221"/>
        <xdr:cNvSpPr txBox="1"/>
      </xdr:nvSpPr>
      <xdr:spPr>
        <a:xfrm>
          <a:off x="660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155575</xdr:rowOff>
    </xdr:from>
    <xdr:to xmlns:xdr="http://schemas.openxmlformats.org/drawingml/2006/spreadsheetDrawing">
      <xdr:col>55</xdr:col>
      <xdr:colOff>50800</xdr:colOff>
      <xdr:row>64</xdr:row>
      <xdr:rowOff>85090</xdr:rowOff>
    </xdr:to>
    <xdr:sp macro="" textlink="">
      <xdr:nvSpPr>
        <xdr:cNvPr id="223" name="楕円 222"/>
        <xdr:cNvSpPr/>
      </xdr:nvSpPr>
      <xdr:spPr>
        <a:xfrm>
          <a:off x="10152380" y="1095692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69850</xdr:rowOff>
    </xdr:from>
    <xdr:ext cx="469265" cy="258445"/>
    <xdr:sp macro="" textlink="">
      <xdr:nvSpPr>
        <xdr:cNvPr id="224" name="【体育館・プール】&#10;一人当たり面積該当値テキスト"/>
        <xdr:cNvSpPr txBox="1"/>
      </xdr:nvSpPr>
      <xdr:spPr>
        <a:xfrm>
          <a:off x="10236200" y="10871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156845</xdr:rowOff>
    </xdr:from>
    <xdr:to xmlns:xdr="http://schemas.openxmlformats.org/drawingml/2006/spreadsheetDrawing">
      <xdr:col>50</xdr:col>
      <xdr:colOff>165100</xdr:colOff>
      <xdr:row>64</xdr:row>
      <xdr:rowOff>86995</xdr:rowOff>
    </xdr:to>
    <xdr:sp macro="" textlink="">
      <xdr:nvSpPr>
        <xdr:cNvPr id="225" name="楕円 224"/>
        <xdr:cNvSpPr/>
      </xdr:nvSpPr>
      <xdr:spPr>
        <a:xfrm>
          <a:off x="9334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34290</xdr:rowOff>
    </xdr:from>
    <xdr:to xmlns:xdr="http://schemas.openxmlformats.org/drawingml/2006/spreadsheetDrawing">
      <xdr:col>55</xdr:col>
      <xdr:colOff>0</xdr:colOff>
      <xdr:row>64</xdr:row>
      <xdr:rowOff>35560</xdr:rowOff>
    </xdr:to>
    <xdr:cxnSp macro="">
      <xdr:nvCxnSpPr>
        <xdr:cNvPr id="226" name="直線コネクタ 225"/>
        <xdr:cNvCxnSpPr/>
      </xdr:nvCxnSpPr>
      <xdr:spPr>
        <a:xfrm flipV="1">
          <a:off x="9385300" y="1100709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157480</xdr:rowOff>
    </xdr:from>
    <xdr:to xmlns:xdr="http://schemas.openxmlformats.org/drawingml/2006/spreadsheetDrawing">
      <xdr:col>46</xdr:col>
      <xdr:colOff>38100</xdr:colOff>
      <xdr:row>64</xdr:row>
      <xdr:rowOff>87630</xdr:rowOff>
    </xdr:to>
    <xdr:sp macro="" textlink="">
      <xdr:nvSpPr>
        <xdr:cNvPr id="227" name="楕円 226"/>
        <xdr:cNvSpPr/>
      </xdr:nvSpPr>
      <xdr:spPr>
        <a:xfrm>
          <a:off x="8470900" y="10958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35560</xdr:rowOff>
    </xdr:from>
    <xdr:to xmlns:xdr="http://schemas.openxmlformats.org/drawingml/2006/spreadsheetDrawing">
      <xdr:col>50</xdr:col>
      <xdr:colOff>114300</xdr:colOff>
      <xdr:row>64</xdr:row>
      <xdr:rowOff>36195</xdr:rowOff>
    </xdr:to>
    <xdr:cxnSp macro="">
      <xdr:nvCxnSpPr>
        <xdr:cNvPr id="228" name="直線コネクタ 227"/>
        <xdr:cNvCxnSpPr/>
      </xdr:nvCxnSpPr>
      <xdr:spPr>
        <a:xfrm flipV="1">
          <a:off x="8521700" y="1100836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160020</xdr:rowOff>
    </xdr:from>
    <xdr:to xmlns:xdr="http://schemas.openxmlformats.org/drawingml/2006/spreadsheetDrawing">
      <xdr:col>41</xdr:col>
      <xdr:colOff>101600</xdr:colOff>
      <xdr:row>64</xdr:row>
      <xdr:rowOff>90170</xdr:rowOff>
    </xdr:to>
    <xdr:sp macro="" textlink="">
      <xdr:nvSpPr>
        <xdr:cNvPr id="229" name="楕円 228"/>
        <xdr:cNvSpPr/>
      </xdr:nvSpPr>
      <xdr:spPr>
        <a:xfrm>
          <a:off x="760222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36195</xdr:rowOff>
    </xdr:from>
    <xdr:to xmlns:xdr="http://schemas.openxmlformats.org/drawingml/2006/spreadsheetDrawing">
      <xdr:col>45</xdr:col>
      <xdr:colOff>177800</xdr:colOff>
      <xdr:row>64</xdr:row>
      <xdr:rowOff>39370</xdr:rowOff>
    </xdr:to>
    <xdr:cxnSp macro="">
      <xdr:nvCxnSpPr>
        <xdr:cNvPr id="230" name="直線コネクタ 229"/>
        <xdr:cNvCxnSpPr/>
      </xdr:nvCxnSpPr>
      <xdr:spPr>
        <a:xfrm flipV="1">
          <a:off x="7653020" y="1100899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162560</xdr:rowOff>
    </xdr:from>
    <xdr:to xmlns:xdr="http://schemas.openxmlformats.org/drawingml/2006/spreadsheetDrawing">
      <xdr:col>36</xdr:col>
      <xdr:colOff>165100</xdr:colOff>
      <xdr:row>64</xdr:row>
      <xdr:rowOff>92710</xdr:rowOff>
    </xdr:to>
    <xdr:sp macro="" textlink="">
      <xdr:nvSpPr>
        <xdr:cNvPr id="231" name="楕円 230"/>
        <xdr:cNvSpPr/>
      </xdr:nvSpPr>
      <xdr:spPr>
        <a:xfrm>
          <a:off x="673862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39370</xdr:rowOff>
    </xdr:from>
    <xdr:to xmlns:xdr="http://schemas.openxmlformats.org/drawingml/2006/spreadsheetDrawing">
      <xdr:col>41</xdr:col>
      <xdr:colOff>50800</xdr:colOff>
      <xdr:row>64</xdr:row>
      <xdr:rowOff>42545</xdr:rowOff>
    </xdr:to>
    <xdr:cxnSp macro="">
      <xdr:nvCxnSpPr>
        <xdr:cNvPr id="232" name="直線コネクタ 231"/>
        <xdr:cNvCxnSpPr/>
      </xdr:nvCxnSpPr>
      <xdr:spPr>
        <a:xfrm flipV="1">
          <a:off x="6789420" y="1101217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26670</xdr:rowOff>
    </xdr:from>
    <xdr:ext cx="469265" cy="259080"/>
    <xdr:sp macro="" textlink="">
      <xdr:nvSpPr>
        <xdr:cNvPr id="233" name="n_1aveValue【体育館・プール】&#10;一人当たり面積"/>
        <xdr:cNvSpPr txBox="1"/>
      </xdr:nvSpPr>
      <xdr:spPr>
        <a:xfrm>
          <a:off x="9142730" y="10656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26670</xdr:rowOff>
    </xdr:from>
    <xdr:ext cx="469900" cy="259080"/>
    <xdr:sp macro="" textlink="">
      <xdr:nvSpPr>
        <xdr:cNvPr id="234" name="n_2aveValue【体育館・プール】&#10;一人当たり面積"/>
        <xdr:cNvSpPr txBox="1"/>
      </xdr:nvSpPr>
      <xdr:spPr>
        <a:xfrm>
          <a:off x="8291830" y="1065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22225</xdr:rowOff>
    </xdr:from>
    <xdr:ext cx="469265" cy="259080"/>
    <xdr:sp macro="" textlink="">
      <xdr:nvSpPr>
        <xdr:cNvPr id="235" name="n_3aveValue【体育館・プール】&#10;一人当たり面積"/>
        <xdr:cNvSpPr txBox="1"/>
      </xdr:nvSpPr>
      <xdr:spPr>
        <a:xfrm>
          <a:off x="7423150" y="10652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50800</xdr:rowOff>
    </xdr:from>
    <xdr:ext cx="469265" cy="258445"/>
    <xdr:sp macro="" textlink="">
      <xdr:nvSpPr>
        <xdr:cNvPr id="236" name="n_4aveValue【体育館・プール】&#10;一人当たり面積"/>
        <xdr:cNvSpPr txBox="1"/>
      </xdr:nvSpPr>
      <xdr:spPr>
        <a:xfrm>
          <a:off x="6559550" y="10680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78105</xdr:rowOff>
    </xdr:from>
    <xdr:ext cx="469265" cy="258445"/>
    <xdr:sp macro="" textlink="">
      <xdr:nvSpPr>
        <xdr:cNvPr id="237" name="n_1mainValue【体育館・プール】&#10;一人当たり面積"/>
        <xdr:cNvSpPr txBox="1"/>
      </xdr:nvSpPr>
      <xdr:spPr>
        <a:xfrm>
          <a:off x="9142730" y="11050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78740</xdr:rowOff>
    </xdr:from>
    <xdr:ext cx="469900" cy="259080"/>
    <xdr:sp macro="" textlink="">
      <xdr:nvSpPr>
        <xdr:cNvPr id="238" name="n_2mainValue【体育館・プール】&#10;一人当たり面積"/>
        <xdr:cNvSpPr txBox="1"/>
      </xdr:nvSpPr>
      <xdr:spPr>
        <a:xfrm>
          <a:off x="829183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81915</xdr:rowOff>
    </xdr:from>
    <xdr:ext cx="469265" cy="259080"/>
    <xdr:sp macro="" textlink="">
      <xdr:nvSpPr>
        <xdr:cNvPr id="239" name="n_3mainValue【体育館・プール】&#10;一人当たり面積"/>
        <xdr:cNvSpPr txBox="1"/>
      </xdr:nvSpPr>
      <xdr:spPr>
        <a:xfrm>
          <a:off x="7423150" y="1105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83820</xdr:rowOff>
    </xdr:from>
    <xdr:ext cx="469265" cy="259080"/>
    <xdr:sp macro="" textlink="">
      <xdr:nvSpPr>
        <xdr:cNvPr id="240" name="n_4mainValue【体育館・プール】&#10;一人当たり面積"/>
        <xdr:cNvSpPr txBox="1"/>
      </xdr:nvSpPr>
      <xdr:spPr>
        <a:xfrm>
          <a:off x="6559550" y="11056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104140</xdr:rowOff>
    </xdr:to>
    <xdr:sp macro="" textlink="">
      <xdr:nvSpPr>
        <xdr:cNvPr id="241" name="正方形/長方形 240"/>
        <xdr:cNvSpPr/>
      </xdr:nvSpPr>
      <xdr:spPr>
        <a:xfrm>
          <a:off x="741680" y="11810365"/>
          <a:ext cx="460248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42" name="正方形/長方形 241"/>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43" name="正方形/長方形 242"/>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44" name="正方形/長方形 243"/>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45" name="正方形/長方形 244"/>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46" name="正方形/長方形 245"/>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47" name="正方形/長方形 246"/>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48" name="正方形/長方形 247"/>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8450" cy="230505"/>
    <xdr:sp macro="" textlink="">
      <xdr:nvSpPr>
        <xdr:cNvPr id="249" name="テキスト ボックス 248"/>
        <xdr:cNvSpPr txBox="1"/>
      </xdr:nvSpPr>
      <xdr:spPr>
        <a:xfrm>
          <a:off x="708660" y="12765405"/>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50" name="直線コネクタ 249"/>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4795"/>
    <xdr:sp macro="" textlink="">
      <xdr:nvSpPr>
        <xdr:cNvPr id="251" name="テキスト ボックス 250"/>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252" name="直線コネクタ 251"/>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146685</xdr:rowOff>
    </xdr:from>
    <xdr:ext cx="467360" cy="264160"/>
    <xdr:sp macro="" textlink="">
      <xdr:nvSpPr>
        <xdr:cNvPr id="253" name="テキスト ボックス 252"/>
        <xdr:cNvSpPr txBox="1"/>
      </xdr:nvSpPr>
      <xdr:spPr>
        <a:xfrm>
          <a:off x="28956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254" name="直線コネクタ 253"/>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107315</xdr:rowOff>
    </xdr:from>
    <xdr:ext cx="402590" cy="264795"/>
    <xdr:sp macro="" textlink="">
      <xdr:nvSpPr>
        <xdr:cNvPr id="255" name="テキスト ボックス 254"/>
        <xdr:cNvSpPr txBox="1"/>
      </xdr:nvSpPr>
      <xdr:spPr>
        <a:xfrm>
          <a:off x="353695" y="14337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56" name="直線コネクタ 255"/>
        <xdr:cNvCxnSpPr/>
      </xdr:nvCxnSpPr>
      <xdr:spPr>
        <a:xfrm>
          <a:off x="74168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68580</xdr:rowOff>
    </xdr:from>
    <xdr:ext cx="402590" cy="264795"/>
    <xdr:sp macro="" textlink="">
      <xdr:nvSpPr>
        <xdr:cNvPr id="257" name="テキスト ボックス 256"/>
        <xdr:cNvSpPr txBox="1"/>
      </xdr:nvSpPr>
      <xdr:spPr>
        <a:xfrm>
          <a:off x="353695" y="13956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8" name="直線コネクタ 257"/>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29845</xdr:rowOff>
    </xdr:from>
    <xdr:ext cx="402590" cy="264795"/>
    <xdr:sp macro="" textlink="">
      <xdr:nvSpPr>
        <xdr:cNvPr id="259" name="テキスト ボックス 258"/>
        <xdr:cNvSpPr txBox="1"/>
      </xdr:nvSpPr>
      <xdr:spPr>
        <a:xfrm>
          <a:off x="353695" y="13574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136525</xdr:rowOff>
    </xdr:from>
    <xdr:to xmlns:xdr="http://schemas.openxmlformats.org/drawingml/2006/spreadsheetDrawing">
      <xdr:col>28</xdr:col>
      <xdr:colOff>114300</xdr:colOff>
      <xdr:row>77</xdr:row>
      <xdr:rowOff>136525</xdr:rowOff>
    </xdr:to>
    <xdr:cxnSp macro="">
      <xdr:nvCxnSpPr>
        <xdr:cNvPr id="260" name="直線コネクタ 259"/>
        <xdr:cNvCxnSpPr/>
      </xdr:nvCxnSpPr>
      <xdr:spPr>
        <a:xfrm>
          <a:off x="74168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166370</xdr:rowOff>
    </xdr:from>
    <xdr:ext cx="402590" cy="264160"/>
    <xdr:sp macro="" textlink="">
      <xdr:nvSpPr>
        <xdr:cNvPr id="261" name="テキスト ボックス 260"/>
        <xdr:cNvSpPr txBox="1"/>
      </xdr:nvSpPr>
      <xdr:spPr>
        <a:xfrm>
          <a:off x="353695" y="13196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62" name="直線コネクタ 261"/>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127000</xdr:rowOff>
    </xdr:from>
    <xdr:ext cx="338455" cy="264160"/>
    <xdr:sp macro="" textlink="">
      <xdr:nvSpPr>
        <xdr:cNvPr id="263" name="テキスト ボックス 262"/>
        <xdr:cNvSpPr txBox="1"/>
      </xdr:nvSpPr>
      <xdr:spPr>
        <a:xfrm>
          <a:off x="412750" y="1281430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64" name="【福祉施設】&#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130175</xdr:rowOff>
    </xdr:from>
    <xdr:to xmlns:xdr="http://schemas.openxmlformats.org/drawingml/2006/spreadsheetDrawing">
      <xdr:col>24</xdr:col>
      <xdr:colOff>62865</xdr:colOff>
      <xdr:row>86</xdr:row>
      <xdr:rowOff>116840</xdr:rowOff>
    </xdr:to>
    <xdr:cxnSp macro="">
      <xdr:nvCxnSpPr>
        <xdr:cNvPr id="265" name="直線コネクタ 264"/>
        <xdr:cNvCxnSpPr/>
      </xdr:nvCxnSpPr>
      <xdr:spPr>
        <a:xfrm flipV="1">
          <a:off x="4512945" y="1333182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121285</xdr:rowOff>
    </xdr:from>
    <xdr:ext cx="469900" cy="264795"/>
    <xdr:sp macro="" textlink="">
      <xdr:nvSpPr>
        <xdr:cNvPr id="266" name="【福祉施設】&#10;有形固定資産減価償却率最小値テキスト"/>
        <xdr:cNvSpPr txBox="1"/>
      </xdr:nvSpPr>
      <xdr:spPr>
        <a:xfrm>
          <a:off x="4551680" y="14865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116840</xdr:rowOff>
    </xdr:from>
    <xdr:to xmlns:xdr="http://schemas.openxmlformats.org/drawingml/2006/spreadsheetDrawing">
      <xdr:col>24</xdr:col>
      <xdr:colOff>152400</xdr:colOff>
      <xdr:row>86</xdr:row>
      <xdr:rowOff>116840</xdr:rowOff>
    </xdr:to>
    <xdr:cxnSp macro="">
      <xdr:nvCxnSpPr>
        <xdr:cNvPr id="267" name="直線コネクタ 266"/>
        <xdr:cNvCxnSpPr/>
      </xdr:nvCxnSpPr>
      <xdr:spPr>
        <a:xfrm>
          <a:off x="4429760" y="1486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76200</xdr:rowOff>
    </xdr:from>
    <xdr:ext cx="405130" cy="264160"/>
    <xdr:sp macro="" textlink="">
      <xdr:nvSpPr>
        <xdr:cNvPr id="268" name="【福祉施設】&#10;有形固定資産減価償却率最大値テキスト"/>
        <xdr:cNvSpPr txBox="1"/>
      </xdr:nvSpPr>
      <xdr:spPr>
        <a:xfrm>
          <a:off x="4551680" y="1310640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130175</xdr:rowOff>
    </xdr:from>
    <xdr:to xmlns:xdr="http://schemas.openxmlformats.org/drawingml/2006/spreadsheetDrawing">
      <xdr:col>24</xdr:col>
      <xdr:colOff>152400</xdr:colOff>
      <xdr:row>77</xdr:row>
      <xdr:rowOff>130175</xdr:rowOff>
    </xdr:to>
    <xdr:cxnSp macro="">
      <xdr:nvCxnSpPr>
        <xdr:cNvPr id="269" name="直線コネクタ 268"/>
        <xdr:cNvCxnSpPr/>
      </xdr:nvCxnSpPr>
      <xdr:spPr>
        <a:xfrm>
          <a:off x="4429760" y="13331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22225</xdr:rowOff>
    </xdr:from>
    <xdr:ext cx="405130" cy="264795"/>
    <xdr:sp macro="" textlink="">
      <xdr:nvSpPr>
        <xdr:cNvPr id="270" name="【福祉施設】&#10;有形固定資産減価償却率平均値テキスト"/>
        <xdr:cNvSpPr txBox="1"/>
      </xdr:nvSpPr>
      <xdr:spPr>
        <a:xfrm>
          <a:off x="4551680" y="1373822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171450</xdr:rowOff>
    </xdr:from>
    <xdr:to xmlns:xdr="http://schemas.openxmlformats.org/drawingml/2006/spreadsheetDrawing">
      <xdr:col>24</xdr:col>
      <xdr:colOff>114300</xdr:colOff>
      <xdr:row>81</xdr:row>
      <xdr:rowOff>102870</xdr:rowOff>
    </xdr:to>
    <xdr:sp macro="" textlink="">
      <xdr:nvSpPr>
        <xdr:cNvPr id="271" name="フローチャート: 判断 270"/>
        <xdr:cNvSpPr/>
      </xdr:nvSpPr>
      <xdr:spPr>
        <a:xfrm>
          <a:off x="4462780" y="138874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135255</xdr:rowOff>
    </xdr:from>
    <xdr:to xmlns:xdr="http://schemas.openxmlformats.org/drawingml/2006/spreadsheetDrawing">
      <xdr:col>20</xdr:col>
      <xdr:colOff>38100</xdr:colOff>
      <xdr:row>81</xdr:row>
      <xdr:rowOff>64135</xdr:rowOff>
    </xdr:to>
    <xdr:sp macro="" textlink="">
      <xdr:nvSpPr>
        <xdr:cNvPr id="272" name="フローチャート: 判断 271"/>
        <xdr:cNvSpPr/>
      </xdr:nvSpPr>
      <xdr:spPr>
        <a:xfrm>
          <a:off x="3649980" y="138512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76835</xdr:rowOff>
    </xdr:from>
    <xdr:to xmlns:xdr="http://schemas.openxmlformats.org/drawingml/2006/spreadsheetDrawing">
      <xdr:col>15</xdr:col>
      <xdr:colOff>101600</xdr:colOff>
      <xdr:row>81</xdr:row>
      <xdr:rowOff>5080</xdr:rowOff>
    </xdr:to>
    <xdr:sp macro="" textlink="">
      <xdr:nvSpPr>
        <xdr:cNvPr id="273" name="フローチャート: 判断 272"/>
        <xdr:cNvSpPr/>
      </xdr:nvSpPr>
      <xdr:spPr>
        <a:xfrm>
          <a:off x="2781300" y="137928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50800</xdr:rowOff>
    </xdr:from>
    <xdr:to xmlns:xdr="http://schemas.openxmlformats.org/drawingml/2006/spreadsheetDrawing">
      <xdr:col>10</xdr:col>
      <xdr:colOff>165100</xdr:colOff>
      <xdr:row>80</xdr:row>
      <xdr:rowOff>155575</xdr:rowOff>
    </xdr:to>
    <xdr:sp macro="" textlink="">
      <xdr:nvSpPr>
        <xdr:cNvPr id="274" name="フローチャート: 判断 273"/>
        <xdr:cNvSpPr/>
      </xdr:nvSpPr>
      <xdr:spPr>
        <a:xfrm>
          <a:off x="1917700" y="137668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78740</xdr:rowOff>
    </xdr:from>
    <xdr:to xmlns:xdr="http://schemas.openxmlformats.org/drawingml/2006/spreadsheetDrawing">
      <xdr:col>6</xdr:col>
      <xdr:colOff>38100</xdr:colOff>
      <xdr:row>81</xdr:row>
      <xdr:rowOff>7620</xdr:rowOff>
    </xdr:to>
    <xdr:sp macro="" textlink="">
      <xdr:nvSpPr>
        <xdr:cNvPr id="275" name="フローチャート: 判断 274"/>
        <xdr:cNvSpPr/>
      </xdr:nvSpPr>
      <xdr:spPr>
        <a:xfrm>
          <a:off x="1054100" y="137947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276" name="テキスト ボックス 275"/>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277" name="テキスト ボックス 276"/>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278" name="テキスト ボックス 277"/>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279" name="テキスト ボックス 278"/>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280" name="テキスト ボックス 279"/>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65405</xdr:rowOff>
    </xdr:from>
    <xdr:to xmlns:xdr="http://schemas.openxmlformats.org/drawingml/2006/spreadsheetDrawing">
      <xdr:col>24</xdr:col>
      <xdr:colOff>114300</xdr:colOff>
      <xdr:row>84</xdr:row>
      <xdr:rowOff>168910</xdr:rowOff>
    </xdr:to>
    <xdr:sp macro="" textlink="">
      <xdr:nvSpPr>
        <xdr:cNvPr id="281" name="楕円 280"/>
        <xdr:cNvSpPr/>
      </xdr:nvSpPr>
      <xdr:spPr>
        <a:xfrm>
          <a:off x="4462780" y="144672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43180</xdr:rowOff>
    </xdr:from>
    <xdr:ext cx="405130" cy="264795"/>
    <xdr:sp macro="" textlink="">
      <xdr:nvSpPr>
        <xdr:cNvPr id="282" name="【福祉施設】&#10;有形固定資産減価償却率該当値テキスト"/>
        <xdr:cNvSpPr txBox="1"/>
      </xdr:nvSpPr>
      <xdr:spPr>
        <a:xfrm>
          <a:off x="4551680" y="1444498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48895</xdr:rowOff>
    </xdr:from>
    <xdr:to xmlns:xdr="http://schemas.openxmlformats.org/drawingml/2006/spreadsheetDrawing">
      <xdr:col>20</xdr:col>
      <xdr:colOff>38100</xdr:colOff>
      <xdr:row>84</xdr:row>
      <xdr:rowOff>153035</xdr:rowOff>
    </xdr:to>
    <xdr:sp macro="" textlink="">
      <xdr:nvSpPr>
        <xdr:cNvPr id="283" name="楕円 282"/>
        <xdr:cNvSpPr/>
      </xdr:nvSpPr>
      <xdr:spPr>
        <a:xfrm>
          <a:off x="3649980" y="1445069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101600</xdr:rowOff>
    </xdr:from>
    <xdr:to xmlns:xdr="http://schemas.openxmlformats.org/drawingml/2006/spreadsheetDrawing">
      <xdr:col>24</xdr:col>
      <xdr:colOff>63500</xdr:colOff>
      <xdr:row>84</xdr:row>
      <xdr:rowOff>116840</xdr:rowOff>
    </xdr:to>
    <xdr:cxnSp macro="">
      <xdr:nvCxnSpPr>
        <xdr:cNvPr id="284" name="直線コネクタ 283"/>
        <xdr:cNvCxnSpPr/>
      </xdr:nvCxnSpPr>
      <xdr:spPr>
        <a:xfrm>
          <a:off x="3700780" y="1450340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26035</xdr:rowOff>
    </xdr:from>
    <xdr:to xmlns:xdr="http://schemas.openxmlformats.org/drawingml/2006/spreadsheetDrawing">
      <xdr:col>15</xdr:col>
      <xdr:colOff>101600</xdr:colOff>
      <xdr:row>84</xdr:row>
      <xdr:rowOff>129540</xdr:rowOff>
    </xdr:to>
    <xdr:sp macro="" textlink="">
      <xdr:nvSpPr>
        <xdr:cNvPr id="285" name="楕円 284"/>
        <xdr:cNvSpPr/>
      </xdr:nvSpPr>
      <xdr:spPr>
        <a:xfrm>
          <a:off x="2781300" y="144278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78105</xdr:rowOff>
    </xdr:from>
    <xdr:to xmlns:xdr="http://schemas.openxmlformats.org/drawingml/2006/spreadsheetDrawing">
      <xdr:col>19</xdr:col>
      <xdr:colOff>177800</xdr:colOff>
      <xdr:row>84</xdr:row>
      <xdr:rowOff>101600</xdr:rowOff>
    </xdr:to>
    <xdr:cxnSp macro="">
      <xdr:nvCxnSpPr>
        <xdr:cNvPr id="286" name="直線コネクタ 285"/>
        <xdr:cNvCxnSpPr/>
      </xdr:nvCxnSpPr>
      <xdr:spPr>
        <a:xfrm>
          <a:off x="2832100" y="14479905"/>
          <a:ext cx="8686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26035</xdr:rowOff>
    </xdr:from>
    <xdr:to xmlns:xdr="http://schemas.openxmlformats.org/drawingml/2006/spreadsheetDrawing">
      <xdr:col>10</xdr:col>
      <xdr:colOff>165100</xdr:colOff>
      <xdr:row>84</xdr:row>
      <xdr:rowOff>129540</xdr:rowOff>
    </xdr:to>
    <xdr:sp macro="" textlink="">
      <xdr:nvSpPr>
        <xdr:cNvPr id="287" name="楕円 286"/>
        <xdr:cNvSpPr/>
      </xdr:nvSpPr>
      <xdr:spPr>
        <a:xfrm>
          <a:off x="1917700" y="1442783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78105</xdr:rowOff>
    </xdr:from>
    <xdr:to xmlns:xdr="http://schemas.openxmlformats.org/drawingml/2006/spreadsheetDrawing">
      <xdr:col>15</xdr:col>
      <xdr:colOff>50800</xdr:colOff>
      <xdr:row>84</xdr:row>
      <xdr:rowOff>78105</xdr:rowOff>
    </xdr:to>
    <xdr:cxnSp macro="">
      <xdr:nvCxnSpPr>
        <xdr:cNvPr id="288" name="直線コネクタ 287"/>
        <xdr:cNvCxnSpPr/>
      </xdr:nvCxnSpPr>
      <xdr:spPr>
        <a:xfrm>
          <a:off x="1968500" y="144799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121920</xdr:rowOff>
    </xdr:from>
    <xdr:to xmlns:xdr="http://schemas.openxmlformats.org/drawingml/2006/spreadsheetDrawing">
      <xdr:col>6</xdr:col>
      <xdr:colOff>38100</xdr:colOff>
      <xdr:row>84</xdr:row>
      <xdr:rowOff>49530</xdr:rowOff>
    </xdr:to>
    <xdr:sp macro="" textlink="">
      <xdr:nvSpPr>
        <xdr:cNvPr id="289" name="楕円 288"/>
        <xdr:cNvSpPr/>
      </xdr:nvSpPr>
      <xdr:spPr>
        <a:xfrm>
          <a:off x="1054100" y="1435227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171450</xdr:rowOff>
    </xdr:from>
    <xdr:to xmlns:xdr="http://schemas.openxmlformats.org/drawingml/2006/spreadsheetDrawing">
      <xdr:col>10</xdr:col>
      <xdr:colOff>114300</xdr:colOff>
      <xdr:row>84</xdr:row>
      <xdr:rowOff>78105</xdr:rowOff>
    </xdr:to>
    <xdr:cxnSp macro="">
      <xdr:nvCxnSpPr>
        <xdr:cNvPr id="290" name="直線コネクタ 289"/>
        <xdr:cNvCxnSpPr/>
      </xdr:nvCxnSpPr>
      <xdr:spPr>
        <a:xfrm>
          <a:off x="1104900" y="14401800"/>
          <a:ext cx="8636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80645</xdr:rowOff>
    </xdr:from>
    <xdr:ext cx="404495" cy="264795"/>
    <xdr:sp macro="" textlink="">
      <xdr:nvSpPr>
        <xdr:cNvPr id="291" name="n_1aveValue【福祉施設】&#10;有形固定資産減価償却率"/>
        <xdr:cNvSpPr txBox="1"/>
      </xdr:nvSpPr>
      <xdr:spPr>
        <a:xfrm>
          <a:off x="3490595" y="1362519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22225</xdr:rowOff>
    </xdr:from>
    <xdr:ext cx="405130" cy="264795"/>
    <xdr:sp macro="" textlink="">
      <xdr:nvSpPr>
        <xdr:cNvPr id="292" name="n_2aveValue【福祉施設】&#10;有形固定資産減価償却率"/>
        <xdr:cNvSpPr txBox="1"/>
      </xdr:nvSpPr>
      <xdr:spPr>
        <a:xfrm>
          <a:off x="2634615" y="135667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171450</xdr:rowOff>
    </xdr:from>
    <xdr:ext cx="404495" cy="264795"/>
    <xdr:sp macro="" textlink="">
      <xdr:nvSpPr>
        <xdr:cNvPr id="293" name="n_3aveValue【福祉施設】&#10;有形固定資産減価償却率"/>
        <xdr:cNvSpPr txBox="1"/>
      </xdr:nvSpPr>
      <xdr:spPr>
        <a:xfrm>
          <a:off x="1771015" y="1354455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24130</xdr:rowOff>
    </xdr:from>
    <xdr:ext cx="404495" cy="264795"/>
    <xdr:sp macro="" textlink="">
      <xdr:nvSpPr>
        <xdr:cNvPr id="294" name="n_4aveValue【福祉施設】&#10;有形固定資産減価償却率"/>
        <xdr:cNvSpPr txBox="1"/>
      </xdr:nvSpPr>
      <xdr:spPr>
        <a:xfrm>
          <a:off x="907415" y="1356868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144145</xdr:rowOff>
    </xdr:from>
    <xdr:ext cx="404495" cy="264795"/>
    <xdr:sp macro="" textlink="">
      <xdr:nvSpPr>
        <xdr:cNvPr id="295" name="n_1mainValue【福祉施設】&#10;有形固定資産減価償却率"/>
        <xdr:cNvSpPr txBox="1"/>
      </xdr:nvSpPr>
      <xdr:spPr>
        <a:xfrm>
          <a:off x="3490595" y="145459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121285</xdr:rowOff>
    </xdr:from>
    <xdr:ext cx="405130" cy="264795"/>
    <xdr:sp macro="" textlink="">
      <xdr:nvSpPr>
        <xdr:cNvPr id="296" name="n_2mainValue【福祉施設】&#10;有形固定資産減価償却率"/>
        <xdr:cNvSpPr txBox="1"/>
      </xdr:nvSpPr>
      <xdr:spPr>
        <a:xfrm>
          <a:off x="2634615" y="1452308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121285</xdr:rowOff>
    </xdr:from>
    <xdr:ext cx="404495" cy="264795"/>
    <xdr:sp macro="" textlink="">
      <xdr:nvSpPr>
        <xdr:cNvPr id="297" name="n_3mainValue【福祉施設】&#10;有形固定資産減価償却率"/>
        <xdr:cNvSpPr txBox="1"/>
      </xdr:nvSpPr>
      <xdr:spPr>
        <a:xfrm>
          <a:off x="1771015" y="1452308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41275</xdr:rowOff>
    </xdr:from>
    <xdr:ext cx="404495" cy="264795"/>
    <xdr:sp macro="" textlink="">
      <xdr:nvSpPr>
        <xdr:cNvPr id="298" name="n_4mainValue【福祉施設】&#10;有形固定資産減価償却率"/>
        <xdr:cNvSpPr txBox="1"/>
      </xdr:nvSpPr>
      <xdr:spPr>
        <a:xfrm>
          <a:off x="907415" y="1444307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104140</xdr:rowOff>
    </xdr:to>
    <xdr:sp macro="" textlink="">
      <xdr:nvSpPr>
        <xdr:cNvPr id="299" name="正方形/長方形 298"/>
        <xdr:cNvSpPr/>
      </xdr:nvSpPr>
      <xdr:spPr>
        <a:xfrm>
          <a:off x="6431280" y="11810365"/>
          <a:ext cx="4597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00" name="正方形/長方形 299"/>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01" name="正方形/長方形 300"/>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02" name="正方形/長方形 301"/>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03" name="正方形/長方形 302"/>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04" name="正方形/長方形 303"/>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05" name="正方形/長方形 304"/>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06" name="正方形/長方形 305"/>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9250" cy="230505"/>
    <xdr:sp macro="" textlink="">
      <xdr:nvSpPr>
        <xdr:cNvPr id="307" name="テキスト ボックス 306"/>
        <xdr:cNvSpPr txBox="1"/>
      </xdr:nvSpPr>
      <xdr:spPr>
        <a:xfrm>
          <a:off x="6393180" y="1276540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08" name="直線コネクタ 307"/>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116840</xdr:rowOff>
    </xdr:from>
    <xdr:to xmlns:xdr="http://schemas.openxmlformats.org/drawingml/2006/spreadsheetDrawing">
      <xdr:col>59</xdr:col>
      <xdr:colOff>50800</xdr:colOff>
      <xdr:row>86</xdr:row>
      <xdr:rowOff>116840</xdr:rowOff>
    </xdr:to>
    <xdr:cxnSp macro="">
      <xdr:nvCxnSpPr>
        <xdr:cNvPr id="309" name="直線コネクタ 308"/>
        <xdr:cNvCxnSpPr/>
      </xdr:nvCxnSpPr>
      <xdr:spPr>
        <a:xfrm>
          <a:off x="6431280" y="14861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146685</xdr:rowOff>
    </xdr:from>
    <xdr:ext cx="466725" cy="264160"/>
    <xdr:sp macro="" textlink="">
      <xdr:nvSpPr>
        <xdr:cNvPr id="310" name="テキスト ボックス 309"/>
        <xdr:cNvSpPr txBox="1"/>
      </xdr:nvSpPr>
      <xdr:spPr>
        <a:xfrm>
          <a:off x="5974080" y="1471993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78105</xdr:rowOff>
    </xdr:from>
    <xdr:to xmlns:xdr="http://schemas.openxmlformats.org/drawingml/2006/spreadsheetDrawing">
      <xdr:col>59</xdr:col>
      <xdr:colOff>50800</xdr:colOff>
      <xdr:row>84</xdr:row>
      <xdr:rowOff>78105</xdr:rowOff>
    </xdr:to>
    <xdr:cxnSp macro="">
      <xdr:nvCxnSpPr>
        <xdr:cNvPr id="311" name="直線コネクタ 310"/>
        <xdr:cNvCxnSpPr/>
      </xdr:nvCxnSpPr>
      <xdr:spPr>
        <a:xfrm>
          <a:off x="6431280" y="1447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107315</xdr:rowOff>
    </xdr:from>
    <xdr:ext cx="466725" cy="264795"/>
    <xdr:sp macro="" textlink="">
      <xdr:nvSpPr>
        <xdr:cNvPr id="312" name="テキスト ボックス 311"/>
        <xdr:cNvSpPr txBox="1"/>
      </xdr:nvSpPr>
      <xdr:spPr>
        <a:xfrm>
          <a:off x="5974080" y="1433766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38735</xdr:rowOff>
    </xdr:from>
    <xdr:to xmlns:xdr="http://schemas.openxmlformats.org/drawingml/2006/spreadsheetDrawing">
      <xdr:col>59</xdr:col>
      <xdr:colOff>50800</xdr:colOff>
      <xdr:row>82</xdr:row>
      <xdr:rowOff>38735</xdr:rowOff>
    </xdr:to>
    <xdr:cxnSp macro="">
      <xdr:nvCxnSpPr>
        <xdr:cNvPr id="313" name="直線コネクタ 312"/>
        <xdr:cNvCxnSpPr/>
      </xdr:nvCxnSpPr>
      <xdr:spPr>
        <a:xfrm>
          <a:off x="6431280" y="14097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68580</xdr:rowOff>
    </xdr:from>
    <xdr:ext cx="466725" cy="264795"/>
    <xdr:sp macro="" textlink="">
      <xdr:nvSpPr>
        <xdr:cNvPr id="314" name="テキスト ボックス 313"/>
        <xdr:cNvSpPr txBox="1"/>
      </xdr:nvSpPr>
      <xdr:spPr>
        <a:xfrm>
          <a:off x="5974080" y="139560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5" name="直線コネクタ 314"/>
        <xdr:cNvCxnSpPr/>
      </xdr:nvCxnSpPr>
      <xdr:spPr>
        <a:xfrm>
          <a:off x="6431280" y="1371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29845</xdr:rowOff>
    </xdr:from>
    <xdr:ext cx="466725" cy="264795"/>
    <xdr:sp macro="" textlink="">
      <xdr:nvSpPr>
        <xdr:cNvPr id="316" name="テキスト ボックス 315"/>
        <xdr:cNvSpPr txBox="1"/>
      </xdr:nvSpPr>
      <xdr:spPr>
        <a:xfrm>
          <a:off x="5974080" y="1357439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136525</xdr:rowOff>
    </xdr:from>
    <xdr:to xmlns:xdr="http://schemas.openxmlformats.org/drawingml/2006/spreadsheetDrawing">
      <xdr:col>59</xdr:col>
      <xdr:colOff>50800</xdr:colOff>
      <xdr:row>77</xdr:row>
      <xdr:rowOff>136525</xdr:rowOff>
    </xdr:to>
    <xdr:cxnSp macro="">
      <xdr:nvCxnSpPr>
        <xdr:cNvPr id="317" name="直線コネクタ 316"/>
        <xdr:cNvCxnSpPr/>
      </xdr:nvCxnSpPr>
      <xdr:spPr>
        <a:xfrm>
          <a:off x="6431280" y="1333817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166370</xdr:rowOff>
    </xdr:from>
    <xdr:ext cx="466725" cy="264160"/>
    <xdr:sp macro="" textlink="">
      <xdr:nvSpPr>
        <xdr:cNvPr id="318" name="テキスト ボックス 317"/>
        <xdr:cNvSpPr txBox="1"/>
      </xdr:nvSpPr>
      <xdr:spPr>
        <a:xfrm>
          <a:off x="5974080" y="1319657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19" name="直線コネクタ 318"/>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6725" cy="264160"/>
    <xdr:sp macro="" textlink="">
      <xdr:nvSpPr>
        <xdr:cNvPr id="320" name="テキスト ボックス 319"/>
        <xdr:cNvSpPr txBox="1"/>
      </xdr:nvSpPr>
      <xdr:spPr>
        <a:xfrm>
          <a:off x="5974080" y="12814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21" name="【福祉施設】&#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77</xdr:row>
      <xdr:rowOff>135890</xdr:rowOff>
    </xdr:from>
    <xdr:to xmlns:xdr="http://schemas.openxmlformats.org/drawingml/2006/spreadsheetDrawing">
      <xdr:col>54</xdr:col>
      <xdr:colOff>185420</xdr:colOff>
      <xdr:row>86</xdr:row>
      <xdr:rowOff>105410</xdr:rowOff>
    </xdr:to>
    <xdr:cxnSp macro="">
      <xdr:nvCxnSpPr>
        <xdr:cNvPr id="322" name="直線コネクタ 321"/>
        <xdr:cNvCxnSpPr/>
      </xdr:nvCxnSpPr>
      <xdr:spPr>
        <a:xfrm flipV="1">
          <a:off x="10198100" y="1333754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109855</xdr:rowOff>
    </xdr:from>
    <xdr:ext cx="469265" cy="264160"/>
    <xdr:sp macro="" textlink="">
      <xdr:nvSpPr>
        <xdr:cNvPr id="323" name="【福祉施設】&#10;一人当たり面積最小値テキスト"/>
        <xdr:cNvSpPr txBox="1"/>
      </xdr:nvSpPr>
      <xdr:spPr>
        <a:xfrm>
          <a:off x="10236200" y="1485455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105410</xdr:rowOff>
    </xdr:from>
    <xdr:to xmlns:xdr="http://schemas.openxmlformats.org/drawingml/2006/spreadsheetDrawing">
      <xdr:col>55</xdr:col>
      <xdr:colOff>88900</xdr:colOff>
      <xdr:row>86</xdr:row>
      <xdr:rowOff>105410</xdr:rowOff>
    </xdr:to>
    <xdr:cxnSp macro="">
      <xdr:nvCxnSpPr>
        <xdr:cNvPr id="324" name="直線コネクタ 323"/>
        <xdr:cNvCxnSpPr/>
      </xdr:nvCxnSpPr>
      <xdr:spPr>
        <a:xfrm>
          <a:off x="10114280" y="14850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81280</xdr:rowOff>
    </xdr:from>
    <xdr:ext cx="469265" cy="264795"/>
    <xdr:sp macro="" textlink="">
      <xdr:nvSpPr>
        <xdr:cNvPr id="325" name="【福祉施設】&#10;一人当たり面積最大値テキスト"/>
        <xdr:cNvSpPr txBox="1"/>
      </xdr:nvSpPr>
      <xdr:spPr>
        <a:xfrm>
          <a:off x="10236200" y="131114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135890</xdr:rowOff>
    </xdr:from>
    <xdr:to xmlns:xdr="http://schemas.openxmlformats.org/drawingml/2006/spreadsheetDrawing">
      <xdr:col>55</xdr:col>
      <xdr:colOff>88900</xdr:colOff>
      <xdr:row>77</xdr:row>
      <xdr:rowOff>135890</xdr:rowOff>
    </xdr:to>
    <xdr:cxnSp macro="">
      <xdr:nvCxnSpPr>
        <xdr:cNvPr id="326" name="直線コネクタ 325"/>
        <xdr:cNvCxnSpPr/>
      </xdr:nvCxnSpPr>
      <xdr:spPr>
        <a:xfrm>
          <a:off x="10114280" y="13337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99060</xdr:rowOff>
    </xdr:from>
    <xdr:ext cx="469265" cy="264795"/>
    <xdr:sp macro="" textlink="">
      <xdr:nvSpPr>
        <xdr:cNvPr id="327" name="【福祉施設】&#10;一人当たり面積平均値テキスト"/>
        <xdr:cNvSpPr txBox="1"/>
      </xdr:nvSpPr>
      <xdr:spPr>
        <a:xfrm>
          <a:off x="10236200" y="14329410"/>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75565</xdr:rowOff>
    </xdr:from>
    <xdr:to xmlns:xdr="http://schemas.openxmlformats.org/drawingml/2006/spreadsheetDrawing">
      <xdr:col>55</xdr:col>
      <xdr:colOff>50800</xdr:colOff>
      <xdr:row>85</xdr:row>
      <xdr:rowOff>3810</xdr:rowOff>
    </xdr:to>
    <xdr:sp macro="" textlink="">
      <xdr:nvSpPr>
        <xdr:cNvPr id="328" name="フローチャート: 判断 327"/>
        <xdr:cNvSpPr/>
      </xdr:nvSpPr>
      <xdr:spPr>
        <a:xfrm>
          <a:off x="10152380" y="144773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46355</xdr:rowOff>
    </xdr:from>
    <xdr:to xmlns:xdr="http://schemas.openxmlformats.org/drawingml/2006/spreadsheetDrawing">
      <xdr:col>50</xdr:col>
      <xdr:colOff>165100</xdr:colOff>
      <xdr:row>84</xdr:row>
      <xdr:rowOff>149860</xdr:rowOff>
    </xdr:to>
    <xdr:sp macro="" textlink="">
      <xdr:nvSpPr>
        <xdr:cNvPr id="329" name="フローチャート: 判断 328"/>
        <xdr:cNvSpPr/>
      </xdr:nvSpPr>
      <xdr:spPr>
        <a:xfrm>
          <a:off x="9334500" y="144481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71120</xdr:rowOff>
    </xdr:from>
    <xdr:to xmlns:xdr="http://schemas.openxmlformats.org/drawingml/2006/spreadsheetDrawing">
      <xdr:col>46</xdr:col>
      <xdr:colOff>38100</xdr:colOff>
      <xdr:row>84</xdr:row>
      <xdr:rowOff>171450</xdr:rowOff>
    </xdr:to>
    <xdr:sp macro="" textlink="">
      <xdr:nvSpPr>
        <xdr:cNvPr id="330" name="フローチャート: 判断 329"/>
        <xdr:cNvSpPr/>
      </xdr:nvSpPr>
      <xdr:spPr>
        <a:xfrm>
          <a:off x="8470900" y="144729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83185</xdr:rowOff>
    </xdr:from>
    <xdr:to xmlns:xdr="http://schemas.openxmlformats.org/drawingml/2006/spreadsheetDrawing">
      <xdr:col>41</xdr:col>
      <xdr:colOff>101600</xdr:colOff>
      <xdr:row>85</xdr:row>
      <xdr:rowOff>11430</xdr:rowOff>
    </xdr:to>
    <xdr:sp macro="" textlink="">
      <xdr:nvSpPr>
        <xdr:cNvPr id="331" name="フローチャート: 判断 330"/>
        <xdr:cNvSpPr/>
      </xdr:nvSpPr>
      <xdr:spPr>
        <a:xfrm>
          <a:off x="7602220" y="14484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110490</xdr:rowOff>
    </xdr:from>
    <xdr:to xmlns:xdr="http://schemas.openxmlformats.org/drawingml/2006/spreadsheetDrawing">
      <xdr:col>36</xdr:col>
      <xdr:colOff>165100</xdr:colOff>
      <xdr:row>85</xdr:row>
      <xdr:rowOff>38735</xdr:rowOff>
    </xdr:to>
    <xdr:sp macro="" textlink="">
      <xdr:nvSpPr>
        <xdr:cNvPr id="332" name="フローチャート: 判断 331"/>
        <xdr:cNvSpPr/>
      </xdr:nvSpPr>
      <xdr:spPr>
        <a:xfrm>
          <a:off x="6738620" y="145122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33" name="テキスト ボックス 332"/>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34" name="テキスト ボックス 333"/>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35" name="テキスト ボックス 334"/>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36" name="テキスト ボックス 335"/>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37" name="テキスト ボックス 336"/>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113030</xdr:rowOff>
    </xdr:from>
    <xdr:to xmlns:xdr="http://schemas.openxmlformats.org/drawingml/2006/spreadsheetDrawing">
      <xdr:col>55</xdr:col>
      <xdr:colOff>50800</xdr:colOff>
      <xdr:row>86</xdr:row>
      <xdr:rowOff>41910</xdr:rowOff>
    </xdr:to>
    <xdr:sp macro="" textlink="">
      <xdr:nvSpPr>
        <xdr:cNvPr id="338" name="楕円 337"/>
        <xdr:cNvSpPr/>
      </xdr:nvSpPr>
      <xdr:spPr>
        <a:xfrm>
          <a:off x="10152380" y="1468628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26035</xdr:rowOff>
    </xdr:from>
    <xdr:ext cx="469265" cy="264795"/>
    <xdr:sp macro="" textlink="">
      <xdr:nvSpPr>
        <xdr:cNvPr id="339" name="【福祉施設】&#10;一人当たり面積該当値テキスト"/>
        <xdr:cNvSpPr txBox="1"/>
      </xdr:nvSpPr>
      <xdr:spPr>
        <a:xfrm>
          <a:off x="10236200" y="145992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114300</xdr:rowOff>
    </xdr:from>
    <xdr:to xmlns:xdr="http://schemas.openxmlformats.org/drawingml/2006/spreadsheetDrawing">
      <xdr:col>50</xdr:col>
      <xdr:colOff>165100</xdr:colOff>
      <xdr:row>86</xdr:row>
      <xdr:rowOff>43180</xdr:rowOff>
    </xdr:to>
    <xdr:sp macro="" textlink="">
      <xdr:nvSpPr>
        <xdr:cNvPr id="340" name="楕円 339"/>
        <xdr:cNvSpPr/>
      </xdr:nvSpPr>
      <xdr:spPr>
        <a:xfrm>
          <a:off x="9334500" y="146875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164465</xdr:rowOff>
    </xdr:from>
    <xdr:to xmlns:xdr="http://schemas.openxmlformats.org/drawingml/2006/spreadsheetDrawing">
      <xdr:col>55</xdr:col>
      <xdr:colOff>0</xdr:colOff>
      <xdr:row>85</xdr:row>
      <xdr:rowOff>166370</xdr:rowOff>
    </xdr:to>
    <xdr:cxnSp macro="">
      <xdr:nvCxnSpPr>
        <xdr:cNvPr id="341" name="直線コネクタ 340"/>
        <xdr:cNvCxnSpPr/>
      </xdr:nvCxnSpPr>
      <xdr:spPr>
        <a:xfrm flipV="1">
          <a:off x="9385300" y="1473771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114935</xdr:rowOff>
    </xdr:from>
    <xdr:to xmlns:xdr="http://schemas.openxmlformats.org/drawingml/2006/spreadsheetDrawing">
      <xdr:col>46</xdr:col>
      <xdr:colOff>38100</xdr:colOff>
      <xdr:row>86</xdr:row>
      <xdr:rowOff>43815</xdr:rowOff>
    </xdr:to>
    <xdr:sp macro="" textlink="">
      <xdr:nvSpPr>
        <xdr:cNvPr id="342" name="楕円 341"/>
        <xdr:cNvSpPr/>
      </xdr:nvSpPr>
      <xdr:spPr>
        <a:xfrm>
          <a:off x="8470900" y="146881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166370</xdr:rowOff>
    </xdr:from>
    <xdr:to xmlns:xdr="http://schemas.openxmlformats.org/drawingml/2006/spreadsheetDrawing">
      <xdr:col>50</xdr:col>
      <xdr:colOff>114300</xdr:colOff>
      <xdr:row>85</xdr:row>
      <xdr:rowOff>167005</xdr:rowOff>
    </xdr:to>
    <xdr:cxnSp macro="">
      <xdr:nvCxnSpPr>
        <xdr:cNvPr id="343" name="直線コネクタ 342"/>
        <xdr:cNvCxnSpPr/>
      </xdr:nvCxnSpPr>
      <xdr:spPr>
        <a:xfrm flipV="1">
          <a:off x="8521700" y="1473962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118745</xdr:rowOff>
    </xdr:from>
    <xdr:to xmlns:xdr="http://schemas.openxmlformats.org/drawingml/2006/spreadsheetDrawing">
      <xdr:col>41</xdr:col>
      <xdr:colOff>101600</xdr:colOff>
      <xdr:row>86</xdr:row>
      <xdr:rowOff>47625</xdr:rowOff>
    </xdr:to>
    <xdr:sp macro="" textlink="">
      <xdr:nvSpPr>
        <xdr:cNvPr id="344" name="楕円 343"/>
        <xdr:cNvSpPr/>
      </xdr:nvSpPr>
      <xdr:spPr>
        <a:xfrm>
          <a:off x="7602220" y="146919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167005</xdr:rowOff>
    </xdr:from>
    <xdr:to xmlns:xdr="http://schemas.openxmlformats.org/drawingml/2006/spreadsheetDrawing">
      <xdr:col>45</xdr:col>
      <xdr:colOff>177800</xdr:colOff>
      <xdr:row>85</xdr:row>
      <xdr:rowOff>170815</xdr:rowOff>
    </xdr:to>
    <xdr:cxnSp macro="">
      <xdr:nvCxnSpPr>
        <xdr:cNvPr id="345" name="直線コネクタ 344"/>
        <xdr:cNvCxnSpPr/>
      </xdr:nvCxnSpPr>
      <xdr:spPr>
        <a:xfrm flipV="1">
          <a:off x="7653020" y="1474025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122555</xdr:rowOff>
    </xdr:from>
    <xdr:to xmlns:xdr="http://schemas.openxmlformats.org/drawingml/2006/spreadsheetDrawing">
      <xdr:col>36</xdr:col>
      <xdr:colOff>165100</xdr:colOff>
      <xdr:row>86</xdr:row>
      <xdr:rowOff>50165</xdr:rowOff>
    </xdr:to>
    <xdr:sp macro="" textlink="">
      <xdr:nvSpPr>
        <xdr:cNvPr id="346" name="楕円 345"/>
        <xdr:cNvSpPr/>
      </xdr:nvSpPr>
      <xdr:spPr>
        <a:xfrm>
          <a:off x="6738620" y="14695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170815</xdr:rowOff>
    </xdr:from>
    <xdr:to xmlns:xdr="http://schemas.openxmlformats.org/drawingml/2006/spreadsheetDrawing">
      <xdr:col>41</xdr:col>
      <xdr:colOff>50800</xdr:colOff>
      <xdr:row>85</xdr:row>
      <xdr:rowOff>171450</xdr:rowOff>
    </xdr:to>
    <xdr:cxnSp macro="">
      <xdr:nvCxnSpPr>
        <xdr:cNvPr id="347" name="直線コネクタ 346"/>
        <xdr:cNvCxnSpPr/>
      </xdr:nvCxnSpPr>
      <xdr:spPr>
        <a:xfrm flipV="1">
          <a:off x="6789420" y="1474406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167005</xdr:rowOff>
    </xdr:from>
    <xdr:ext cx="469265" cy="264160"/>
    <xdr:sp macro="" textlink="">
      <xdr:nvSpPr>
        <xdr:cNvPr id="348" name="n_1aveValue【福祉施設】&#10;一人当たり面積"/>
        <xdr:cNvSpPr txBox="1"/>
      </xdr:nvSpPr>
      <xdr:spPr>
        <a:xfrm>
          <a:off x="9142730" y="1422590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16510</xdr:rowOff>
    </xdr:from>
    <xdr:ext cx="469900" cy="264795"/>
    <xdr:sp macro="" textlink="">
      <xdr:nvSpPr>
        <xdr:cNvPr id="349" name="n_2aveValue【福祉施設】&#10;一人当たり面積"/>
        <xdr:cNvSpPr txBox="1"/>
      </xdr:nvSpPr>
      <xdr:spPr>
        <a:xfrm>
          <a:off x="8291830" y="142468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29210</xdr:rowOff>
    </xdr:from>
    <xdr:ext cx="469265" cy="264795"/>
    <xdr:sp macro="" textlink="">
      <xdr:nvSpPr>
        <xdr:cNvPr id="350" name="n_3aveValue【福祉施設】&#10;一人当たり面積"/>
        <xdr:cNvSpPr txBox="1"/>
      </xdr:nvSpPr>
      <xdr:spPr>
        <a:xfrm>
          <a:off x="7423150" y="142595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55880</xdr:rowOff>
    </xdr:from>
    <xdr:ext cx="469265" cy="264160"/>
    <xdr:sp macro="" textlink="">
      <xdr:nvSpPr>
        <xdr:cNvPr id="351" name="n_4aveValue【福祉施設】&#10;一人当たり面積"/>
        <xdr:cNvSpPr txBox="1"/>
      </xdr:nvSpPr>
      <xdr:spPr>
        <a:xfrm>
          <a:off x="6559550" y="1428623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33655</xdr:rowOff>
    </xdr:from>
    <xdr:ext cx="469265" cy="264160"/>
    <xdr:sp macro="" textlink="">
      <xdr:nvSpPr>
        <xdr:cNvPr id="352" name="n_1mainValue【福祉施設】&#10;一人当たり面積"/>
        <xdr:cNvSpPr txBox="1"/>
      </xdr:nvSpPr>
      <xdr:spPr>
        <a:xfrm>
          <a:off x="9142730" y="1477835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34290</xdr:rowOff>
    </xdr:from>
    <xdr:ext cx="469900" cy="264160"/>
    <xdr:sp macro="" textlink="">
      <xdr:nvSpPr>
        <xdr:cNvPr id="353" name="n_2mainValue【福祉施設】&#10;一人当たり面積"/>
        <xdr:cNvSpPr txBox="1"/>
      </xdr:nvSpPr>
      <xdr:spPr>
        <a:xfrm>
          <a:off x="8291830" y="1477899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38100</xdr:rowOff>
    </xdr:from>
    <xdr:ext cx="469265" cy="265430"/>
    <xdr:sp macro="" textlink="">
      <xdr:nvSpPr>
        <xdr:cNvPr id="354" name="n_3mainValue【福祉施設】&#10;一人当たり面積"/>
        <xdr:cNvSpPr txBox="1"/>
      </xdr:nvSpPr>
      <xdr:spPr>
        <a:xfrm>
          <a:off x="7423150" y="1478280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41910</xdr:rowOff>
    </xdr:from>
    <xdr:ext cx="469265" cy="264795"/>
    <xdr:sp macro="" textlink="">
      <xdr:nvSpPr>
        <xdr:cNvPr id="355" name="n_4mainValue【福祉施設】&#10;一人当たり面積"/>
        <xdr:cNvSpPr txBox="1"/>
      </xdr:nvSpPr>
      <xdr:spPr>
        <a:xfrm>
          <a:off x="6559550" y="147866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6" name="正方形/長方形 355"/>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7" name="正方形/長方形 356"/>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8" name="正方形/長方形 357"/>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9" name="正方形/長方形 358"/>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0" name="正方形/長方形 359"/>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1" name="正方形/長方形 360"/>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2" name="正方形/長方形 361"/>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3" name="正方形/長方形 362"/>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64" name="テキスト ボックス 363"/>
        <xdr:cNvSpPr txBox="1"/>
      </xdr:nvSpPr>
      <xdr:spPr>
        <a:xfrm>
          <a:off x="70866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65" name="直線コネクタ 364"/>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66" name="テキスト ボックス 365"/>
        <xdr:cNvSpPr txBox="1"/>
      </xdr:nvSpPr>
      <xdr:spPr>
        <a:xfrm>
          <a:off x="28956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67" name="直線コネクタ 366"/>
        <xdr:cNvCxnSpPr/>
      </xdr:nvCxnSpPr>
      <xdr:spPr>
        <a:xfrm>
          <a:off x="741680" y="1859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107</xdr:row>
      <xdr:rowOff>105410</xdr:rowOff>
    </xdr:from>
    <xdr:ext cx="467360" cy="259080"/>
    <xdr:sp macro="" textlink="">
      <xdr:nvSpPr>
        <xdr:cNvPr id="368" name="テキスト ボックス 367"/>
        <xdr:cNvSpPr txBox="1"/>
      </xdr:nvSpPr>
      <xdr:spPr>
        <a:xfrm>
          <a:off x="28956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69" name="直線コネクタ 368"/>
        <xdr:cNvCxnSpPr/>
      </xdr:nvCxnSpPr>
      <xdr:spPr>
        <a:xfrm>
          <a:off x="741680" y="1813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2590" cy="259080"/>
    <xdr:sp macro="" textlink="">
      <xdr:nvSpPr>
        <xdr:cNvPr id="370" name="テキスト ボックス 369"/>
        <xdr:cNvSpPr txBox="1"/>
      </xdr:nvSpPr>
      <xdr:spPr>
        <a:xfrm>
          <a:off x="353695" y="1799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71" name="直線コネクタ 370"/>
        <xdr:cNvCxnSpPr/>
      </xdr:nvCxnSpPr>
      <xdr:spPr>
        <a:xfrm>
          <a:off x="741680" y="1767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2590" cy="259080"/>
    <xdr:sp macro="" textlink="">
      <xdr:nvSpPr>
        <xdr:cNvPr id="372" name="テキスト ボックス 371"/>
        <xdr:cNvSpPr txBox="1"/>
      </xdr:nvSpPr>
      <xdr:spPr>
        <a:xfrm>
          <a:off x="353695" y="1753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73" name="直線コネクタ 372"/>
        <xdr:cNvCxnSpPr/>
      </xdr:nvCxnSpPr>
      <xdr:spPr>
        <a:xfrm>
          <a:off x="741680" y="1722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2590" cy="259080"/>
    <xdr:sp macro="" textlink="">
      <xdr:nvSpPr>
        <xdr:cNvPr id="374" name="テキスト ボックス 373"/>
        <xdr:cNvSpPr txBox="1"/>
      </xdr:nvSpPr>
      <xdr:spPr>
        <a:xfrm>
          <a:off x="353695" y="1707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75" name="直線コネクタ 374"/>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2590" cy="259080"/>
    <xdr:sp macro="" textlink="">
      <xdr:nvSpPr>
        <xdr:cNvPr id="376" name="テキスト ボックス 375"/>
        <xdr:cNvSpPr txBox="1"/>
      </xdr:nvSpPr>
      <xdr:spPr>
        <a:xfrm>
          <a:off x="353695" y="1662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7" name="【市民会館】&#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41910</xdr:rowOff>
    </xdr:from>
    <xdr:to xmlns:xdr="http://schemas.openxmlformats.org/drawingml/2006/spreadsheetDrawing">
      <xdr:col>24</xdr:col>
      <xdr:colOff>62865</xdr:colOff>
      <xdr:row>108</xdr:row>
      <xdr:rowOff>76200</xdr:rowOff>
    </xdr:to>
    <xdr:cxnSp macro="">
      <xdr:nvCxnSpPr>
        <xdr:cNvPr id="378" name="直線コネクタ 377"/>
        <xdr:cNvCxnSpPr/>
      </xdr:nvCxnSpPr>
      <xdr:spPr>
        <a:xfrm flipV="1">
          <a:off x="4512945" y="1718691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80010</xdr:rowOff>
    </xdr:from>
    <xdr:ext cx="469900" cy="259080"/>
    <xdr:sp macro="" textlink="">
      <xdr:nvSpPr>
        <xdr:cNvPr id="379" name="【市民会館】&#10;有形固定資産減価償却率最小値テキスト"/>
        <xdr:cNvSpPr txBox="1"/>
      </xdr:nvSpPr>
      <xdr:spPr>
        <a:xfrm>
          <a:off x="455168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76200</xdr:rowOff>
    </xdr:from>
    <xdr:to xmlns:xdr="http://schemas.openxmlformats.org/drawingml/2006/spreadsheetDrawing">
      <xdr:col>24</xdr:col>
      <xdr:colOff>152400</xdr:colOff>
      <xdr:row>108</xdr:row>
      <xdr:rowOff>76200</xdr:rowOff>
    </xdr:to>
    <xdr:cxnSp macro="">
      <xdr:nvCxnSpPr>
        <xdr:cNvPr id="380" name="直線コネクタ 379"/>
        <xdr:cNvCxnSpPr/>
      </xdr:nvCxnSpPr>
      <xdr:spPr>
        <a:xfrm>
          <a:off x="4429760" y="1859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160020</xdr:rowOff>
    </xdr:from>
    <xdr:ext cx="405130" cy="259080"/>
    <xdr:sp macro="" textlink="">
      <xdr:nvSpPr>
        <xdr:cNvPr id="381" name="【市民会館】&#10;有形固定資産減価償却率最大値テキスト"/>
        <xdr:cNvSpPr txBox="1"/>
      </xdr:nvSpPr>
      <xdr:spPr>
        <a:xfrm>
          <a:off x="4551680" y="1696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41910</xdr:rowOff>
    </xdr:from>
    <xdr:to xmlns:xdr="http://schemas.openxmlformats.org/drawingml/2006/spreadsheetDrawing">
      <xdr:col>24</xdr:col>
      <xdr:colOff>152400</xdr:colOff>
      <xdr:row>100</xdr:row>
      <xdr:rowOff>41910</xdr:rowOff>
    </xdr:to>
    <xdr:cxnSp macro="">
      <xdr:nvCxnSpPr>
        <xdr:cNvPr id="382" name="直線コネクタ 381"/>
        <xdr:cNvCxnSpPr/>
      </xdr:nvCxnSpPr>
      <xdr:spPr>
        <a:xfrm>
          <a:off x="4429760" y="17186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101</xdr:row>
      <xdr:rowOff>160020</xdr:rowOff>
    </xdr:from>
    <xdr:ext cx="405130" cy="259080"/>
    <xdr:sp macro="" textlink="">
      <xdr:nvSpPr>
        <xdr:cNvPr id="383" name="【市民会館】&#10;有形固定資産減価償却率平均値テキスト"/>
        <xdr:cNvSpPr txBox="1"/>
      </xdr:nvSpPr>
      <xdr:spPr>
        <a:xfrm>
          <a:off x="4551680" y="17476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137160</xdr:rowOff>
    </xdr:from>
    <xdr:to xmlns:xdr="http://schemas.openxmlformats.org/drawingml/2006/spreadsheetDrawing">
      <xdr:col>24</xdr:col>
      <xdr:colOff>114300</xdr:colOff>
      <xdr:row>103</xdr:row>
      <xdr:rowOff>67310</xdr:rowOff>
    </xdr:to>
    <xdr:sp macro="" textlink="">
      <xdr:nvSpPr>
        <xdr:cNvPr id="384" name="フローチャート: 判断 383"/>
        <xdr:cNvSpPr/>
      </xdr:nvSpPr>
      <xdr:spPr>
        <a:xfrm>
          <a:off x="4462780" y="176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86995</xdr:rowOff>
    </xdr:from>
    <xdr:to xmlns:xdr="http://schemas.openxmlformats.org/drawingml/2006/spreadsheetDrawing">
      <xdr:col>20</xdr:col>
      <xdr:colOff>38100</xdr:colOff>
      <xdr:row>103</xdr:row>
      <xdr:rowOff>17780</xdr:rowOff>
    </xdr:to>
    <xdr:sp macro="" textlink="">
      <xdr:nvSpPr>
        <xdr:cNvPr id="385" name="フローチャート: 判断 384"/>
        <xdr:cNvSpPr/>
      </xdr:nvSpPr>
      <xdr:spPr>
        <a:xfrm>
          <a:off x="3649980" y="1757489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102</xdr:row>
      <xdr:rowOff>9525</xdr:rowOff>
    </xdr:from>
    <xdr:to xmlns:xdr="http://schemas.openxmlformats.org/drawingml/2006/spreadsheetDrawing">
      <xdr:col>15</xdr:col>
      <xdr:colOff>101600</xdr:colOff>
      <xdr:row>102</xdr:row>
      <xdr:rowOff>111125</xdr:rowOff>
    </xdr:to>
    <xdr:sp macro="" textlink="">
      <xdr:nvSpPr>
        <xdr:cNvPr id="386" name="フローチャート: 判断 385"/>
        <xdr:cNvSpPr/>
      </xdr:nvSpPr>
      <xdr:spPr>
        <a:xfrm>
          <a:off x="2781300" y="174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20955</xdr:rowOff>
    </xdr:from>
    <xdr:to xmlns:xdr="http://schemas.openxmlformats.org/drawingml/2006/spreadsheetDrawing">
      <xdr:col>10</xdr:col>
      <xdr:colOff>165100</xdr:colOff>
      <xdr:row>102</xdr:row>
      <xdr:rowOff>122555</xdr:rowOff>
    </xdr:to>
    <xdr:sp macro="" textlink="">
      <xdr:nvSpPr>
        <xdr:cNvPr id="387" name="フローチャート: 判断 386"/>
        <xdr:cNvSpPr/>
      </xdr:nvSpPr>
      <xdr:spPr>
        <a:xfrm>
          <a:off x="191770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101</xdr:row>
      <xdr:rowOff>93980</xdr:rowOff>
    </xdr:from>
    <xdr:to xmlns:xdr="http://schemas.openxmlformats.org/drawingml/2006/spreadsheetDrawing">
      <xdr:col>6</xdr:col>
      <xdr:colOff>38100</xdr:colOff>
      <xdr:row>102</xdr:row>
      <xdr:rowOff>24130</xdr:rowOff>
    </xdr:to>
    <xdr:sp macro="" textlink="">
      <xdr:nvSpPr>
        <xdr:cNvPr id="388" name="フローチャート: 判断 387"/>
        <xdr:cNvSpPr/>
      </xdr:nvSpPr>
      <xdr:spPr>
        <a:xfrm>
          <a:off x="1054100" y="17410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389" name="テキスト ボックス 388"/>
        <xdr:cNvSpPr txBox="1"/>
      </xdr:nvSpPr>
      <xdr:spPr>
        <a:xfrm>
          <a:off x="4328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90" name="テキスト ボックス 389"/>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391" name="テキスト ボックス 390"/>
        <xdr:cNvSpPr txBox="1"/>
      </xdr:nvSpPr>
      <xdr:spPr>
        <a:xfrm>
          <a:off x="264668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92" name="テキスト ボックス 391"/>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93" name="テキスト ボックス 392"/>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75565</xdr:rowOff>
    </xdr:from>
    <xdr:to xmlns:xdr="http://schemas.openxmlformats.org/drawingml/2006/spreadsheetDrawing">
      <xdr:col>24</xdr:col>
      <xdr:colOff>114300</xdr:colOff>
      <xdr:row>104</xdr:row>
      <xdr:rowOff>6350</xdr:rowOff>
    </xdr:to>
    <xdr:sp macro="" textlink="">
      <xdr:nvSpPr>
        <xdr:cNvPr id="394" name="楕円 393"/>
        <xdr:cNvSpPr/>
      </xdr:nvSpPr>
      <xdr:spPr>
        <a:xfrm>
          <a:off x="4462780" y="1773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53975</xdr:rowOff>
    </xdr:from>
    <xdr:ext cx="405130" cy="258445"/>
    <xdr:sp macro="" textlink="">
      <xdr:nvSpPr>
        <xdr:cNvPr id="395" name="【市民会館】&#10;有形固定資産減価償却率該当値テキスト"/>
        <xdr:cNvSpPr txBox="1"/>
      </xdr:nvSpPr>
      <xdr:spPr>
        <a:xfrm>
          <a:off x="4551680" y="17713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13970</xdr:rowOff>
    </xdr:from>
    <xdr:to xmlns:xdr="http://schemas.openxmlformats.org/drawingml/2006/spreadsheetDrawing">
      <xdr:col>20</xdr:col>
      <xdr:colOff>38100</xdr:colOff>
      <xdr:row>103</xdr:row>
      <xdr:rowOff>115570</xdr:rowOff>
    </xdr:to>
    <xdr:sp macro="" textlink="">
      <xdr:nvSpPr>
        <xdr:cNvPr id="396" name="楕円 395"/>
        <xdr:cNvSpPr/>
      </xdr:nvSpPr>
      <xdr:spPr>
        <a:xfrm>
          <a:off x="3649980" y="176733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103</xdr:row>
      <xdr:rowOff>64770</xdr:rowOff>
    </xdr:from>
    <xdr:to xmlns:xdr="http://schemas.openxmlformats.org/drawingml/2006/spreadsheetDrawing">
      <xdr:col>24</xdr:col>
      <xdr:colOff>63500</xdr:colOff>
      <xdr:row>103</xdr:row>
      <xdr:rowOff>126365</xdr:rowOff>
    </xdr:to>
    <xdr:cxnSp macro="">
      <xdr:nvCxnSpPr>
        <xdr:cNvPr id="397" name="直線コネクタ 396"/>
        <xdr:cNvCxnSpPr/>
      </xdr:nvCxnSpPr>
      <xdr:spPr>
        <a:xfrm>
          <a:off x="3700780" y="17724120"/>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123825</xdr:rowOff>
    </xdr:from>
    <xdr:to xmlns:xdr="http://schemas.openxmlformats.org/drawingml/2006/spreadsheetDrawing">
      <xdr:col>15</xdr:col>
      <xdr:colOff>101600</xdr:colOff>
      <xdr:row>103</xdr:row>
      <xdr:rowOff>53975</xdr:rowOff>
    </xdr:to>
    <xdr:sp macro="" textlink="">
      <xdr:nvSpPr>
        <xdr:cNvPr id="398" name="楕円 397"/>
        <xdr:cNvSpPr/>
      </xdr:nvSpPr>
      <xdr:spPr>
        <a:xfrm>
          <a:off x="2781300" y="176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103</xdr:row>
      <xdr:rowOff>3175</xdr:rowOff>
    </xdr:from>
    <xdr:to xmlns:xdr="http://schemas.openxmlformats.org/drawingml/2006/spreadsheetDrawing">
      <xdr:col>19</xdr:col>
      <xdr:colOff>177800</xdr:colOff>
      <xdr:row>103</xdr:row>
      <xdr:rowOff>64770</xdr:rowOff>
    </xdr:to>
    <xdr:cxnSp macro="">
      <xdr:nvCxnSpPr>
        <xdr:cNvPr id="399" name="直線コネクタ 398"/>
        <xdr:cNvCxnSpPr/>
      </xdr:nvCxnSpPr>
      <xdr:spPr>
        <a:xfrm>
          <a:off x="2832100" y="17662525"/>
          <a:ext cx="8686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123825</xdr:rowOff>
    </xdr:from>
    <xdr:to xmlns:xdr="http://schemas.openxmlformats.org/drawingml/2006/spreadsheetDrawing">
      <xdr:col>10</xdr:col>
      <xdr:colOff>165100</xdr:colOff>
      <xdr:row>103</xdr:row>
      <xdr:rowOff>53975</xdr:rowOff>
    </xdr:to>
    <xdr:sp macro="" textlink="">
      <xdr:nvSpPr>
        <xdr:cNvPr id="400" name="楕円 399"/>
        <xdr:cNvSpPr/>
      </xdr:nvSpPr>
      <xdr:spPr>
        <a:xfrm>
          <a:off x="1917700" y="176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3175</xdr:rowOff>
    </xdr:from>
    <xdr:to xmlns:xdr="http://schemas.openxmlformats.org/drawingml/2006/spreadsheetDrawing">
      <xdr:col>15</xdr:col>
      <xdr:colOff>50800</xdr:colOff>
      <xdr:row>103</xdr:row>
      <xdr:rowOff>3175</xdr:rowOff>
    </xdr:to>
    <xdr:cxnSp macro="">
      <xdr:nvCxnSpPr>
        <xdr:cNvPr id="401" name="直線コネクタ 400"/>
        <xdr:cNvCxnSpPr/>
      </xdr:nvCxnSpPr>
      <xdr:spPr>
        <a:xfrm>
          <a:off x="1968500" y="1766252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102</xdr:row>
      <xdr:rowOff>2540</xdr:rowOff>
    </xdr:from>
    <xdr:to xmlns:xdr="http://schemas.openxmlformats.org/drawingml/2006/spreadsheetDrawing">
      <xdr:col>6</xdr:col>
      <xdr:colOff>38100</xdr:colOff>
      <xdr:row>102</xdr:row>
      <xdr:rowOff>104140</xdr:rowOff>
    </xdr:to>
    <xdr:sp macro="" textlink="">
      <xdr:nvSpPr>
        <xdr:cNvPr id="402" name="楕円 401"/>
        <xdr:cNvSpPr/>
      </xdr:nvSpPr>
      <xdr:spPr>
        <a:xfrm>
          <a:off x="1054100" y="174904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102</xdr:row>
      <xdr:rowOff>53340</xdr:rowOff>
    </xdr:from>
    <xdr:to xmlns:xdr="http://schemas.openxmlformats.org/drawingml/2006/spreadsheetDrawing">
      <xdr:col>10</xdr:col>
      <xdr:colOff>114300</xdr:colOff>
      <xdr:row>103</xdr:row>
      <xdr:rowOff>3175</xdr:rowOff>
    </xdr:to>
    <xdr:cxnSp macro="">
      <xdr:nvCxnSpPr>
        <xdr:cNvPr id="403" name="直線コネクタ 402"/>
        <xdr:cNvCxnSpPr/>
      </xdr:nvCxnSpPr>
      <xdr:spPr>
        <a:xfrm>
          <a:off x="1104900" y="17541240"/>
          <a:ext cx="8636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33655</xdr:rowOff>
    </xdr:from>
    <xdr:ext cx="404495" cy="258445"/>
    <xdr:sp macro="" textlink="">
      <xdr:nvSpPr>
        <xdr:cNvPr id="404" name="n_1aveValue【市民会館】&#10;有形固定資産減価償却率"/>
        <xdr:cNvSpPr txBox="1"/>
      </xdr:nvSpPr>
      <xdr:spPr>
        <a:xfrm>
          <a:off x="3490595" y="17350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127635</xdr:rowOff>
    </xdr:from>
    <xdr:ext cx="405130" cy="259080"/>
    <xdr:sp macro="" textlink="">
      <xdr:nvSpPr>
        <xdr:cNvPr id="405" name="n_2aveValue【市民会館】&#10;有形固定資産減価償却率"/>
        <xdr:cNvSpPr txBox="1"/>
      </xdr:nvSpPr>
      <xdr:spPr>
        <a:xfrm>
          <a:off x="2634615" y="17272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139065</xdr:rowOff>
    </xdr:from>
    <xdr:ext cx="404495" cy="259080"/>
    <xdr:sp macro="" textlink="">
      <xdr:nvSpPr>
        <xdr:cNvPr id="406" name="n_3aveValue【市民会館】&#10;有形固定資産減価償却率"/>
        <xdr:cNvSpPr txBox="1"/>
      </xdr:nvSpPr>
      <xdr:spPr>
        <a:xfrm>
          <a:off x="1771015" y="17284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40640</xdr:rowOff>
    </xdr:from>
    <xdr:ext cx="404495" cy="258445"/>
    <xdr:sp macro="" textlink="">
      <xdr:nvSpPr>
        <xdr:cNvPr id="407" name="n_4aveValue【市民会館】&#10;有形固定資産減価償却率"/>
        <xdr:cNvSpPr txBox="1"/>
      </xdr:nvSpPr>
      <xdr:spPr>
        <a:xfrm>
          <a:off x="907415" y="17185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103</xdr:row>
      <xdr:rowOff>106680</xdr:rowOff>
    </xdr:from>
    <xdr:ext cx="404495" cy="259080"/>
    <xdr:sp macro="" textlink="">
      <xdr:nvSpPr>
        <xdr:cNvPr id="408" name="n_1mainValue【市民会館】&#10;有形固定資産減価償却率"/>
        <xdr:cNvSpPr txBox="1"/>
      </xdr:nvSpPr>
      <xdr:spPr>
        <a:xfrm>
          <a:off x="3490595" y="17766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45085</xdr:rowOff>
    </xdr:from>
    <xdr:ext cx="405130" cy="258445"/>
    <xdr:sp macro="" textlink="">
      <xdr:nvSpPr>
        <xdr:cNvPr id="409" name="n_2mainValue【市民会館】&#10;有形固定資産減価償却率"/>
        <xdr:cNvSpPr txBox="1"/>
      </xdr:nvSpPr>
      <xdr:spPr>
        <a:xfrm>
          <a:off x="2634615" y="17704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45085</xdr:rowOff>
    </xdr:from>
    <xdr:ext cx="404495" cy="258445"/>
    <xdr:sp macro="" textlink="">
      <xdr:nvSpPr>
        <xdr:cNvPr id="410" name="n_3mainValue【市民会館】&#10;有形固定資産減価償却率"/>
        <xdr:cNvSpPr txBox="1"/>
      </xdr:nvSpPr>
      <xdr:spPr>
        <a:xfrm>
          <a:off x="1771015" y="177044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95250</xdr:rowOff>
    </xdr:from>
    <xdr:ext cx="404495" cy="259080"/>
    <xdr:sp macro="" textlink="">
      <xdr:nvSpPr>
        <xdr:cNvPr id="411" name="n_4mainValue【市民会館】&#10;有形固定資産減価償却率"/>
        <xdr:cNvSpPr txBox="1"/>
      </xdr:nvSpPr>
      <xdr:spPr>
        <a:xfrm>
          <a:off x="907415" y="17583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12" name="正方形/長方形 411"/>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13" name="正方形/長方形 412"/>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14" name="正方形/長方形 413"/>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15" name="正方形/長方形 414"/>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16" name="正方形/長方形 415"/>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17" name="正方形/長方形 416"/>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18" name="正方形/長方形 417"/>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9" name="正方形/長方形 418"/>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20" name="テキスト ボックス 419"/>
        <xdr:cNvSpPr txBox="1"/>
      </xdr:nvSpPr>
      <xdr:spPr>
        <a:xfrm>
          <a:off x="639318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21" name="直線コネクタ 420"/>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22" name="直線コネクタ 421"/>
        <xdr:cNvCxnSpPr/>
      </xdr:nvCxnSpPr>
      <xdr:spPr>
        <a:xfrm>
          <a:off x="6431280" y="1859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423" name="テキスト ボックス 422"/>
        <xdr:cNvSpPr txBox="1"/>
      </xdr:nvSpPr>
      <xdr:spPr>
        <a:xfrm>
          <a:off x="597408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24" name="直線コネクタ 423"/>
        <xdr:cNvCxnSpPr/>
      </xdr:nvCxnSpPr>
      <xdr:spPr>
        <a:xfrm>
          <a:off x="6431280" y="1813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425" name="テキスト ボックス 424"/>
        <xdr:cNvSpPr txBox="1"/>
      </xdr:nvSpPr>
      <xdr:spPr>
        <a:xfrm>
          <a:off x="597408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26" name="直線コネクタ 425"/>
        <xdr:cNvCxnSpPr/>
      </xdr:nvCxnSpPr>
      <xdr:spPr>
        <a:xfrm>
          <a:off x="6431280" y="1767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427" name="テキスト ボックス 426"/>
        <xdr:cNvSpPr txBox="1"/>
      </xdr:nvSpPr>
      <xdr:spPr>
        <a:xfrm>
          <a:off x="597408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28" name="直線コネクタ 427"/>
        <xdr:cNvCxnSpPr/>
      </xdr:nvCxnSpPr>
      <xdr:spPr>
        <a:xfrm>
          <a:off x="6431280" y="1722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429" name="テキスト ボックス 428"/>
        <xdr:cNvSpPr txBox="1"/>
      </xdr:nvSpPr>
      <xdr:spPr>
        <a:xfrm>
          <a:off x="597408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30" name="直線コネクタ 429"/>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31" name="テキスト ボックス 430"/>
        <xdr:cNvSpPr txBox="1"/>
      </xdr:nvSpPr>
      <xdr:spPr>
        <a:xfrm>
          <a:off x="597408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2" name="【市民会館】&#10;一人当たり面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99</xdr:row>
      <xdr:rowOff>121285</xdr:rowOff>
    </xdr:from>
    <xdr:to xmlns:xdr="http://schemas.openxmlformats.org/drawingml/2006/spreadsheetDrawing">
      <xdr:col>54</xdr:col>
      <xdr:colOff>185420</xdr:colOff>
      <xdr:row>108</xdr:row>
      <xdr:rowOff>48260</xdr:rowOff>
    </xdr:to>
    <xdr:cxnSp macro="">
      <xdr:nvCxnSpPr>
        <xdr:cNvPr id="433" name="直線コネクタ 432"/>
        <xdr:cNvCxnSpPr/>
      </xdr:nvCxnSpPr>
      <xdr:spPr>
        <a:xfrm flipV="1">
          <a:off x="10198100" y="17094835"/>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52070</xdr:rowOff>
    </xdr:from>
    <xdr:ext cx="469265" cy="258445"/>
    <xdr:sp macro="" textlink="">
      <xdr:nvSpPr>
        <xdr:cNvPr id="434" name="【市民会館】&#10;一人当たり面積最小値テキスト"/>
        <xdr:cNvSpPr txBox="1"/>
      </xdr:nvSpPr>
      <xdr:spPr>
        <a:xfrm>
          <a:off x="10236200" y="18568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48260</xdr:rowOff>
    </xdr:from>
    <xdr:to xmlns:xdr="http://schemas.openxmlformats.org/drawingml/2006/spreadsheetDrawing">
      <xdr:col>55</xdr:col>
      <xdr:colOff>88900</xdr:colOff>
      <xdr:row>108</xdr:row>
      <xdr:rowOff>48260</xdr:rowOff>
    </xdr:to>
    <xdr:cxnSp macro="">
      <xdr:nvCxnSpPr>
        <xdr:cNvPr id="435" name="直線コネクタ 434"/>
        <xdr:cNvCxnSpPr/>
      </xdr:nvCxnSpPr>
      <xdr:spPr>
        <a:xfrm>
          <a:off x="10114280" y="18564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67945</xdr:rowOff>
    </xdr:from>
    <xdr:ext cx="469265" cy="258445"/>
    <xdr:sp macro="" textlink="">
      <xdr:nvSpPr>
        <xdr:cNvPr id="436" name="【市民会館】&#10;一人当たり面積最大値テキスト"/>
        <xdr:cNvSpPr txBox="1"/>
      </xdr:nvSpPr>
      <xdr:spPr>
        <a:xfrm>
          <a:off x="10236200" y="16870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121285</xdr:rowOff>
    </xdr:from>
    <xdr:to xmlns:xdr="http://schemas.openxmlformats.org/drawingml/2006/spreadsheetDrawing">
      <xdr:col>55</xdr:col>
      <xdr:colOff>88900</xdr:colOff>
      <xdr:row>99</xdr:row>
      <xdr:rowOff>121285</xdr:rowOff>
    </xdr:to>
    <xdr:cxnSp macro="">
      <xdr:nvCxnSpPr>
        <xdr:cNvPr id="437" name="直線コネクタ 436"/>
        <xdr:cNvCxnSpPr/>
      </xdr:nvCxnSpPr>
      <xdr:spPr>
        <a:xfrm>
          <a:off x="10114280" y="17094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102870</xdr:rowOff>
    </xdr:from>
    <xdr:ext cx="469265" cy="259080"/>
    <xdr:sp macro="" textlink="">
      <xdr:nvSpPr>
        <xdr:cNvPr id="438" name="【市民会館】&#10;一人当たり面積平均値テキスト"/>
        <xdr:cNvSpPr txBox="1"/>
      </xdr:nvSpPr>
      <xdr:spPr>
        <a:xfrm>
          <a:off x="10236200" y="181051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124460</xdr:rowOff>
    </xdr:from>
    <xdr:to xmlns:xdr="http://schemas.openxmlformats.org/drawingml/2006/spreadsheetDrawing">
      <xdr:col>55</xdr:col>
      <xdr:colOff>50800</xdr:colOff>
      <xdr:row>106</xdr:row>
      <xdr:rowOff>54610</xdr:rowOff>
    </xdr:to>
    <xdr:sp macro="" textlink="">
      <xdr:nvSpPr>
        <xdr:cNvPr id="439" name="フローチャート: 判断 438"/>
        <xdr:cNvSpPr/>
      </xdr:nvSpPr>
      <xdr:spPr>
        <a:xfrm>
          <a:off x="10152380" y="18126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99695</xdr:rowOff>
    </xdr:from>
    <xdr:to xmlns:xdr="http://schemas.openxmlformats.org/drawingml/2006/spreadsheetDrawing">
      <xdr:col>50</xdr:col>
      <xdr:colOff>165100</xdr:colOff>
      <xdr:row>106</xdr:row>
      <xdr:rowOff>29845</xdr:rowOff>
    </xdr:to>
    <xdr:sp macro="" textlink="">
      <xdr:nvSpPr>
        <xdr:cNvPr id="440" name="フローチャート: 判断 439"/>
        <xdr:cNvSpPr/>
      </xdr:nvSpPr>
      <xdr:spPr>
        <a:xfrm>
          <a:off x="9334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118745</xdr:rowOff>
    </xdr:from>
    <xdr:to xmlns:xdr="http://schemas.openxmlformats.org/drawingml/2006/spreadsheetDrawing">
      <xdr:col>46</xdr:col>
      <xdr:colOff>38100</xdr:colOff>
      <xdr:row>106</xdr:row>
      <xdr:rowOff>48895</xdr:rowOff>
    </xdr:to>
    <xdr:sp macro="" textlink="">
      <xdr:nvSpPr>
        <xdr:cNvPr id="441" name="フローチャート: 判断 440"/>
        <xdr:cNvSpPr/>
      </xdr:nvSpPr>
      <xdr:spPr>
        <a:xfrm>
          <a:off x="8470900" y="181209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1270</xdr:rowOff>
    </xdr:from>
    <xdr:to xmlns:xdr="http://schemas.openxmlformats.org/drawingml/2006/spreadsheetDrawing">
      <xdr:col>41</xdr:col>
      <xdr:colOff>101600</xdr:colOff>
      <xdr:row>106</xdr:row>
      <xdr:rowOff>102870</xdr:rowOff>
    </xdr:to>
    <xdr:sp macro="" textlink="">
      <xdr:nvSpPr>
        <xdr:cNvPr id="442" name="フローチャート: 判断 441"/>
        <xdr:cNvSpPr/>
      </xdr:nvSpPr>
      <xdr:spPr>
        <a:xfrm>
          <a:off x="760222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44450</xdr:rowOff>
    </xdr:from>
    <xdr:to xmlns:xdr="http://schemas.openxmlformats.org/drawingml/2006/spreadsheetDrawing">
      <xdr:col>36</xdr:col>
      <xdr:colOff>165100</xdr:colOff>
      <xdr:row>106</xdr:row>
      <xdr:rowOff>146050</xdr:rowOff>
    </xdr:to>
    <xdr:sp macro="" textlink="">
      <xdr:nvSpPr>
        <xdr:cNvPr id="443" name="フローチャート: 判断 442"/>
        <xdr:cNvSpPr/>
      </xdr:nvSpPr>
      <xdr:spPr>
        <a:xfrm>
          <a:off x="673862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44" name="テキスト ボックス 443"/>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45" name="テキスト ボックス 444"/>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46" name="テキスト ボックス 445"/>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47" name="テキスト ボックス 446"/>
        <xdr:cNvSpPr txBox="1"/>
      </xdr:nvSpPr>
      <xdr:spPr>
        <a:xfrm>
          <a:off x="7467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48" name="テキスト ボックス 447"/>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141605</xdr:rowOff>
    </xdr:from>
    <xdr:to xmlns:xdr="http://schemas.openxmlformats.org/drawingml/2006/spreadsheetDrawing">
      <xdr:col>55</xdr:col>
      <xdr:colOff>50800</xdr:colOff>
      <xdr:row>105</xdr:row>
      <xdr:rowOff>71755</xdr:rowOff>
    </xdr:to>
    <xdr:sp macro="" textlink="">
      <xdr:nvSpPr>
        <xdr:cNvPr id="449" name="楕円 448"/>
        <xdr:cNvSpPr/>
      </xdr:nvSpPr>
      <xdr:spPr>
        <a:xfrm>
          <a:off x="10152380" y="179724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164465</xdr:rowOff>
    </xdr:from>
    <xdr:ext cx="469265" cy="259080"/>
    <xdr:sp macro="" textlink="">
      <xdr:nvSpPr>
        <xdr:cNvPr id="450" name="【市民会館】&#10;一人当たり面積該当値テキスト"/>
        <xdr:cNvSpPr txBox="1"/>
      </xdr:nvSpPr>
      <xdr:spPr>
        <a:xfrm>
          <a:off x="10236200" y="17823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147320</xdr:rowOff>
    </xdr:from>
    <xdr:to xmlns:xdr="http://schemas.openxmlformats.org/drawingml/2006/spreadsheetDrawing">
      <xdr:col>50</xdr:col>
      <xdr:colOff>165100</xdr:colOff>
      <xdr:row>105</xdr:row>
      <xdr:rowOff>77470</xdr:rowOff>
    </xdr:to>
    <xdr:sp macro="" textlink="">
      <xdr:nvSpPr>
        <xdr:cNvPr id="451" name="楕円 450"/>
        <xdr:cNvSpPr/>
      </xdr:nvSpPr>
      <xdr:spPr>
        <a:xfrm>
          <a:off x="933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20955</xdr:rowOff>
    </xdr:from>
    <xdr:to xmlns:xdr="http://schemas.openxmlformats.org/drawingml/2006/spreadsheetDrawing">
      <xdr:col>55</xdr:col>
      <xdr:colOff>0</xdr:colOff>
      <xdr:row>105</xdr:row>
      <xdr:rowOff>26670</xdr:rowOff>
    </xdr:to>
    <xdr:cxnSp macro="">
      <xdr:nvCxnSpPr>
        <xdr:cNvPr id="452" name="直線コネクタ 451"/>
        <xdr:cNvCxnSpPr/>
      </xdr:nvCxnSpPr>
      <xdr:spPr>
        <a:xfrm flipV="1">
          <a:off x="9385300" y="1802320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104</xdr:row>
      <xdr:rowOff>153670</xdr:rowOff>
    </xdr:from>
    <xdr:to xmlns:xdr="http://schemas.openxmlformats.org/drawingml/2006/spreadsheetDrawing">
      <xdr:col>46</xdr:col>
      <xdr:colOff>38100</xdr:colOff>
      <xdr:row>105</xdr:row>
      <xdr:rowOff>83820</xdr:rowOff>
    </xdr:to>
    <xdr:sp macro="" textlink="">
      <xdr:nvSpPr>
        <xdr:cNvPr id="453" name="楕円 452"/>
        <xdr:cNvSpPr/>
      </xdr:nvSpPr>
      <xdr:spPr>
        <a:xfrm>
          <a:off x="8470900" y="179844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26670</xdr:rowOff>
    </xdr:from>
    <xdr:to xmlns:xdr="http://schemas.openxmlformats.org/drawingml/2006/spreadsheetDrawing">
      <xdr:col>50</xdr:col>
      <xdr:colOff>114300</xdr:colOff>
      <xdr:row>105</xdr:row>
      <xdr:rowOff>33020</xdr:rowOff>
    </xdr:to>
    <xdr:cxnSp macro="">
      <xdr:nvCxnSpPr>
        <xdr:cNvPr id="454" name="直線コネクタ 453"/>
        <xdr:cNvCxnSpPr/>
      </xdr:nvCxnSpPr>
      <xdr:spPr>
        <a:xfrm flipV="1">
          <a:off x="8521700" y="1802892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104</xdr:row>
      <xdr:rowOff>171450</xdr:rowOff>
    </xdr:from>
    <xdr:to xmlns:xdr="http://schemas.openxmlformats.org/drawingml/2006/spreadsheetDrawing">
      <xdr:col>41</xdr:col>
      <xdr:colOff>101600</xdr:colOff>
      <xdr:row>105</xdr:row>
      <xdr:rowOff>101600</xdr:rowOff>
    </xdr:to>
    <xdr:sp macro="" textlink="">
      <xdr:nvSpPr>
        <xdr:cNvPr id="455" name="楕円 454"/>
        <xdr:cNvSpPr/>
      </xdr:nvSpPr>
      <xdr:spPr>
        <a:xfrm>
          <a:off x="760222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33020</xdr:rowOff>
    </xdr:from>
    <xdr:to xmlns:xdr="http://schemas.openxmlformats.org/drawingml/2006/spreadsheetDrawing">
      <xdr:col>45</xdr:col>
      <xdr:colOff>177800</xdr:colOff>
      <xdr:row>105</xdr:row>
      <xdr:rowOff>50800</xdr:rowOff>
    </xdr:to>
    <xdr:cxnSp macro="">
      <xdr:nvCxnSpPr>
        <xdr:cNvPr id="456" name="直線コネクタ 455"/>
        <xdr:cNvCxnSpPr/>
      </xdr:nvCxnSpPr>
      <xdr:spPr>
        <a:xfrm flipV="1">
          <a:off x="7653020" y="18035270"/>
          <a:ext cx="8686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85090</xdr:rowOff>
    </xdr:from>
    <xdr:to xmlns:xdr="http://schemas.openxmlformats.org/drawingml/2006/spreadsheetDrawing">
      <xdr:col>36</xdr:col>
      <xdr:colOff>165100</xdr:colOff>
      <xdr:row>106</xdr:row>
      <xdr:rowOff>15240</xdr:rowOff>
    </xdr:to>
    <xdr:sp macro="" textlink="">
      <xdr:nvSpPr>
        <xdr:cNvPr id="457" name="楕円 456"/>
        <xdr:cNvSpPr/>
      </xdr:nvSpPr>
      <xdr:spPr>
        <a:xfrm>
          <a:off x="6738620" y="180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50800</xdr:rowOff>
    </xdr:from>
    <xdr:to xmlns:xdr="http://schemas.openxmlformats.org/drawingml/2006/spreadsheetDrawing">
      <xdr:col>41</xdr:col>
      <xdr:colOff>50800</xdr:colOff>
      <xdr:row>105</xdr:row>
      <xdr:rowOff>135890</xdr:rowOff>
    </xdr:to>
    <xdr:cxnSp macro="">
      <xdr:nvCxnSpPr>
        <xdr:cNvPr id="458" name="直線コネクタ 457"/>
        <xdr:cNvCxnSpPr/>
      </xdr:nvCxnSpPr>
      <xdr:spPr>
        <a:xfrm flipV="1">
          <a:off x="6789420" y="18053050"/>
          <a:ext cx="8636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20955</xdr:rowOff>
    </xdr:from>
    <xdr:ext cx="469265" cy="258445"/>
    <xdr:sp macro="" textlink="">
      <xdr:nvSpPr>
        <xdr:cNvPr id="459" name="n_1aveValue【市民会館】&#10;一人当たり面積"/>
        <xdr:cNvSpPr txBox="1"/>
      </xdr:nvSpPr>
      <xdr:spPr>
        <a:xfrm>
          <a:off x="9142730" y="18194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40640</xdr:rowOff>
    </xdr:from>
    <xdr:ext cx="469900" cy="258445"/>
    <xdr:sp macro="" textlink="">
      <xdr:nvSpPr>
        <xdr:cNvPr id="460" name="n_2aveValue【市民会館】&#10;一人当たり面積"/>
        <xdr:cNvSpPr txBox="1"/>
      </xdr:nvSpPr>
      <xdr:spPr>
        <a:xfrm>
          <a:off x="8291830" y="18214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93980</xdr:rowOff>
    </xdr:from>
    <xdr:ext cx="469265" cy="259080"/>
    <xdr:sp macro="" textlink="">
      <xdr:nvSpPr>
        <xdr:cNvPr id="461" name="n_3aveValue【市民会館】&#10;一人当たり面積"/>
        <xdr:cNvSpPr txBox="1"/>
      </xdr:nvSpPr>
      <xdr:spPr>
        <a:xfrm>
          <a:off x="7423150" y="18267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137160</xdr:rowOff>
    </xdr:from>
    <xdr:ext cx="469265" cy="259080"/>
    <xdr:sp macro="" textlink="">
      <xdr:nvSpPr>
        <xdr:cNvPr id="462" name="n_4aveValue【市民会館】&#10;一人当たり面積"/>
        <xdr:cNvSpPr txBox="1"/>
      </xdr:nvSpPr>
      <xdr:spPr>
        <a:xfrm>
          <a:off x="6559550" y="1831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93980</xdr:rowOff>
    </xdr:from>
    <xdr:ext cx="469265" cy="259080"/>
    <xdr:sp macro="" textlink="">
      <xdr:nvSpPr>
        <xdr:cNvPr id="463" name="n_1mainValue【市民会館】&#10;一人当たり面積"/>
        <xdr:cNvSpPr txBox="1"/>
      </xdr:nvSpPr>
      <xdr:spPr>
        <a:xfrm>
          <a:off x="9142730" y="1775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100330</xdr:rowOff>
    </xdr:from>
    <xdr:ext cx="469900" cy="258445"/>
    <xdr:sp macro="" textlink="">
      <xdr:nvSpPr>
        <xdr:cNvPr id="464" name="n_2mainValue【市民会館】&#10;一人当たり面積"/>
        <xdr:cNvSpPr txBox="1"/>
      </xdr:nvSpPr>
      <xdr:spPr>
        <a:xfrm>
          <a:off x="8291830" y="17759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118110</xdr:rowOff>
    </xdr:from>
    <xdr:ext cx="469265" cy="259080"/>
    <xdr:sp macro="" textlink="">
      <xdr:nvSpPr>
        <xdr:cNvPr id="465" name="n_3mainValue【市民会館】&#10;一人当たり面積"/>
        <xdr:cNvSpPr txBox="1"/>
      </xdr:nvSpPr>
      <xdr:spPr>
        <a:xfrm>
          <a:off x="7423150" y="17777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31750</xdr:rowOff>
    </xdr:from>
    <xdr:ext cx="469265" cy="258445"/>
    <xdr:sp macro="" textlink="">
      <xdr:nvSpPr>
        <xdr:cNvPr id="466" name="n_4mainValue【市民会館】&#10;一人当たり面積"/>
        <xdr:cNvSpPr txBox="1"/>
      </xdr:nvSpPr>
      <xdr:spPr>
        <a:xfrm>
          <a:off x="6559550" y="17862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67" name="正方形/長方形 466"/>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468" name="正方形/長方形 467"/>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469" name="正方形/長方形 468"/>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470" name="正方形/長方形 469"/>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471" name="正方形/長方形 470"/>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472" name="正方形/長方形 471"/>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473" name="正方形/長方形 472"/>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4" name="正方形/長方形 473"/>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75" name="テキスト ボックス 474"/>
        <xdr:cNvSpPr txBox="1"/>
      </xdr:nvSpPr>
      <xdr:spPr>
        <a:xfrm>
          <a:off x="120777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76" name="直線コネクタ 475"/>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8445"/>
    <xdr:sp macro="" textlink="">
      <xdr:nvSpPr>
        <xdr:cNvPr id="477" name="テキスト ボックス 476"/>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92075</xdr:rowOff>
    </xdr:from>
    <xdr:to xmlns:xdr="http://schemas.openxmlformats.org/drawingml/2006/spreadsheetDrawing">
      <xdr:col>89</xdr:col>
      <xdr:colOff>177800</xdr:colOff>
      <xdr:row>42</xdr:row>
      <xdr:rowOff>92075</xdr:rowOff>
    </xdr:to>
    <xdr:cxnSp macro="">
      <xdr:nvCxnSpPr>
        <xdr:cNvPr id="478" name="直線コネクタ 477"/>
        <xdr:cNvCxnSpPr/>
      </xdr:nvCxnSpPr>
      <xdr:spPr>
        <a:xfrm>
          <a:off x="1211580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7360" cy="258445"/>
    <xdr:sp macro="" textlink="">
      <xdr:nvSpPr>
        <xdr:cNvPr id="479" name="テキスト ボックス 478"/>
        <xdr:cNvSpPr txBox="1"/>
      </xdr:nvSpPr>
      <xdr:spPr>
        <a:xfrm>
          <a:off x="11663680" y="71507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107950</xdr:rowOff>
    </xdr:from>
    <xdr:to xmlns:xdr="http://schemas.openxmlformats.org/drawingml/2006/spreadsheetDrawing">
      <xdr:col>89</xdr:col>
      <xdr:colOff>177800</xdr:colOff>
      <xdr:row>40</xdr:row>
      <xdr:rowOff>107950</xdr:rowOff>
    </xdr:to>
    <xdr:cxnSp macro="">
      <xdr:nvCxnSpPr>
        <xdr:cNvPr id="480" name="直線コネクタ 479"/>
        <xdr:cNvCxnSpPr/>
      </xdr:nvCxnSpPr>
      <xdr:spPr>
        <a:xfrm>
          <a:off x="1211580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81" name="テキスト ボックス 480"/>
        <xdr:cNvSpPr txBox="1"/>
      </xdr:nvSpPr>
      <xdr:spPr>
        <a:xfrm>
          <a:off x="1172273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124460</xdr:rowOff>
    </xdr:from>
    <xdr:to xmlns:xdr="http://schemas.openxmlformats.org/drawingml/2006/spreadsheetDrawing">
      <xdr:col>89</xdr:col>
      <xdr:colOff>177800</xdr:colOff>
      <xdr:row>38</xdr:row>
      <xdr:rowOff>124460</xdr:rowOff>
    </xdr:to>
    <xdr:cxnSp macro="">
      <xdr:nvCxnSpPr>
        <xdr:cNvPr id="482" name="直線コネクタ 481"/>
        <xdr:cNvCxnSpPr/>
      </xdr:nvCxnSpPr>
      <xdr:spPr>
        <a:xfrm>
          <a:off x="1211580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153670</xdr:rowOff>
    </xdr:from>
    <xdr:ext cx="403225" cy="259080"/>
    <xdr:sp macro="" textlink="">
      <xdr:nvSpPr>
        <xdr:cNvPr id="483" name="テキスト ボックス 482"/>
        <xdr:cNvSpPr txBox="1"/>
      </xdr:nvSpPr>
      <xdr:spPr>
        <a:xfrm>
          <a:off x="11722735" y="6497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140970</xdr:rowOff>
    </xdr:from>
    <xdr:to xmlns:xdr="http://schemas.openxmlformats.org/drawingml/2006/spreadsheetDrawing">
      <xdr:col>89</xdr:col>
      <xdr:colOff>177800</xdr:colOff>
      <xdr:row>36</xdr:row>
      <xdr:rowOff>140970</xdr:rowOff>
    </xdr:to>
    <xdr:cxnSp macro="">
      <xdr:nvCxnSpPr>
        <xdr:cNvPr id="484" name="直線コネクタ 483"/>
        <xdr:cNvCxnSpPr/>
      </xdr:nvCxnSpPr>
      <xdr:spPr>
        <a:xfrm>
          <a:off x="1211580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3225" cy="258445"/>
    <xdr:sp macro="" textlink="">
      <xdr:nvSpPr>
        <xdr:cNvPr id="485" name="テキスト ボックス 484"/>
        <xdr:cNvSpPr txBox="1"/>
      </xdr:nvSpPr>
      <xdr:spPr>
        <a:xfrm>
          <a:off x="11722735" y="61683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86" name="直線コネクタ 485"/>
        <xdr:cNvCxnSpPr/>
      </xdr:nvCxnSpPr>
      <xdr:spPr>
        <a:xfrm>
          <a:off x="1211580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487" name="テキスト ボックス 486"/>
        <xdr:cNvSpPr txBox="1"/>
      </xdr:nvSpPr>
      <xdr:spPr>
        <a:xfrm>
          <a:off x="11722735" y="58445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1905</xdr:rowOff>
    </xdr:from>
    <xdr:to xmlns:xdr="http://schemas.openxmlformats.org/drawingml/2006/spreadsheetDrawing">
      <xdr:col>89</xdr:col>
      <xdr:colOff>177800</xdr:colOff>
      <xdr:row>33</xdr:row>
      <xdr:rowOff>1905</xdr:rowOff>
    </xdr:to>
    <xdr:cxnSp macro="">
      <xdr:nvCxnSpPr>
        <xdr:cNvPr id="488" name="直線コネクタ 487"/>
        <xdr:cNvCxnSpPr/>
      </xdr:nvCxnSpPr>
      <xdr:spPr>
        <a:xfrm>
          <a:off x="1211580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7810"/>
    <xdr:sp macro="" textlink="">
      <xdr:nvSpPr>
        <xdr:cNvPr id="489" name="テキスト ボックス 488"/>
        <xdr:cNvSpPr txBox="1"/>
      </xdr:nvSpPr>
      <xdr:spPr>
        <a:xfrm>
          <a:off x="11786870" y="551751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90" name="直線コネクタ 489"/>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1" name="【一般廃棄物処理施設】&#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33020</xdr:rowOff>
    </xdr:from>
    <xdr:to xmlns:xdr="http://schemas.openxmlformats.org/drawingml/2006/spreadsheetDrawing">
      <xdr:col>85</xdr:col>
      <xdr:colOff>126365</xdr:colOff>
      <xdr:row>42</xdr:row>
      <xdr:rowOff>92075</xdr:rowOff>
    </xdr:to>
    <xdr:cxnSp macro="">
      <xdr:nvCxnSpPr>
        <xdr:cNvPr id="492" name="直線コネクタ 491"/>
        <xdr:cNvCxnSpPr/>
      </xdr:nvCxnSpPr>
      <xdr:spPr>
        <a:xfrm flipV="1">
          <a:off x="15887065" y="5690870"/>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95885</xdr:rowOff>
    </xdr:from>
    <xdr:ext cx="469900" cy="259080"/>
    <xdr:sp macro="" textlink="">
      <xdr:nvSpPr>
        <xdr:cNvPr id="493" name="【一般廃棄物処理施設】&#10;有形固定資産減価償却率最小値テキスト"/>
        <xdr:cNvSpPr txBox="1"/>
      </xdr:nvSpPr>
      <xdr:spPr>
        <a:xfrm>
          <a:off x="15925800" y="729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92075</xdr:rowOff>
    </xdr:from>
    <xdr:to xmlns:xdr="http://schemas.openxmlformats.org/drawingml/2006/spreadsheetDrawing">
      <xdr:col>86</xdr:col>
      <xdr:colOff>25400</xdr:colOff>
      <xdr:row>42</xdr:row>
      <xdr:rowOff>92075</xdr:rowOff>
    </xdr:to>
    <xdr:cxnSp macro="">
      <xdr:nvCxnSpPr>
        <xdr:cNvPr id="494" name="直線コネクタ 493"/>
        <xdr:cNvCxnSpPr/>
      </xdr:nvCxnSpPr>
      <xdr:spPr>
        <a:xfrm>
          <a:off x="15798800" y="7292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151130</xdr:rowOff>
    </xdr:from>
    <xdr:ext cx="340360" cy="259080"/>
    <xdr:sp macro="" textlink="">
      <xdr:nvSpPr>
        <xdr:cNvPr id="495" name="【一般廃棄物処理施設】&#10;有形固定資産減価償却率最大値テキスト"/>
        <xdr:cNvSpPr txBox="1"/>
      </xdr:nvSpPr>
      <xdr:spPr>
        <a:xfrm>
          <a:off x="15925800" y="54660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33020</xdr:rowOff>
    </xdr:from>
    <xdr:to xmlns:xdr="http://schemas.openxmlformats.org/drawingml/2006/spreadsheetDrawing">
      <xdr:col>86</xdr:col>
      <xdr:colOff>25400</xdr:colOff>
      <xdr:row>33</xdr:row>
      <xdr:rowOff>33020</xdr:rowOff>
    </xdr:to>
    <xdr:cxnSp macro="">
      <xdr:nvCxnSpPr>
        <xdr:cNvPr id="496" name="直線コネクタ 495"/>
        <xdr:cNvCxnSpPr/>
      </xdr:nvCxnSpPr>
      <xdr:spPr>
        <a:xfrm>
          <a:off x="15798800" y="5690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53340</xdr:rowOff>
    </xdr:from>
    <xdr:ext cx="405130" cy="257810"/>
    <xdr:sp macro="" textlink="">
      <xdr:nvSpPr>
        <xdr:cNvPr id="497" name="【一般廃棄物処理施設】&#10;有形固定資産減価償却率平均値テキスト"/>
        <xdr:cNvSpPr txBox="1"/>
      </xdr:nvSpPr>
      <xdr:spPr>
        <a:xfrm>
          <a:off x="15925800" y="639699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29845</xdr:rowOff>
    </xdr:from>
    <xdr:to xmlns:xdr="http://schemas.openxmlformats.org/drawingml/2006/spreadsheetDrawing">
      <xdr:col>85</xdr:col>
      <xdr:colOff>177800</xdr:colOff>
      <xdr:row>38</xdr:row>
      <xdr:rowOff>132080</xdr:rowOff>
    </xdr:to>
    <xdr:sp macro="" textlink="">
      <xdr:nvSpPr>
        <xdr:cNvPr id="498" name="フローチャート: 判断 497"/>
        <xdr:cNvSpPr/>
      </xdr:nvSpPr>
      <xdr:spPr>
        <a:xfrm>
          <a:off x="158369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157480</xdr:rowOff>
    </xdr:from>
    <xdr:to xmlns:xdr="http://schemas.openxmlformats.org/drawingml/2006/spreadsheetDrawing">
      <xdr:col>81</xdr:col>
      <xdr:colOff>101600</xdr:colOff>
      <xdr:row>38</xdr:row>
      <xdr:rowOff>87630</xdr:rowOff>
    </xdr:to>
    <xdr:sp macro="" textlink="">
      <xdr:nvSpPr>
        <xdr:cNvPr id="499" name="フローチャート: 判断 498"/>
        <xdr:cNvSpPr/>
      </xdr:nvSpPr>
      <xdr:spPr>
        <a:xfrm>
          <a:off x="1501902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122555</xdr:rowOff>
    </xdr:from>
    <xdr:to xmlns:xdr="http://schemas.openxmlformats.org/drawingml/2006/spreadsheetDrawing">
      <xdr:col>76</xdr:col>
      <xdr:colOff>165100</xdr:colOff>
      <xdr:row>38</xdr:row>
      <xdr:rowOff>53340</xdr:rowOff>
    </xdr:to>
    <xdr:sp macro="" textlink="">
      <xdr:nvSpPr>
        <xdr:cNvPr id="500" name="フローチャート: 判断 499"/>
        <xdr:cNvSpPr/>
      </xdr:nvSpPr>
      <xdr:spPr>
        <a:xfrm>
          <a:off x="14155420" y="6466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01" name="フローチャート: 判断 500"/>
        <xdr:cNvSpPr/>
      </xdr:nvSpPr>
      <xdr:spPr>
        <a:xfrm>
          <a:off x="13291820" y="65601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60960</xdr:rowOff>
    </xdr:from>
    <xdr:to xmlns:xdr="http://schemas.openxmlformats.org/drawingml/2006/spreadsheetDrawing">
      <xdr:col>67</xdr:col>
      <xdr:colOff>101600</xdr:colOff>
      <xdr:row>37</xdr:row>
      <xdr:rowOff>162560</xdr:rowOff>
    </xdr:to>
    <xdr:sp macro="" textlink="">
      <xdr:nvSpPr>
        <xdr:cNvPr id="502" name="フローチャート: 判断 501"/>
        <xdr:cNvSpPr/>
      </xdr:nvSpPr>
      <xdr:spPr>
        <a:xfrm>
          <a:off x="1242314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8445"/>
    <xdr:sp macro="" textlink="">
      <xdr:nvSpPr>
        <xdr:cNvPr id="503" name="テキスト ボックス 502"/>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8445"/>
    <xdr:sp macro="" textlink="">
      <xdr:nvSpPr>
        <xdr:cNvPr id="504" name="テキスト ボックス 503"/>
        <xdr:cNvSpPr txBox="1"/>
      </xdr:nvSpPr>
      <xdr:spPr>
        <a:xfrm>
          <a:off x="148844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505" name="テキスト ボックス 504"/>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8445"/>
    <xdr:sp macro="" textlink="">
      <xdr:nvSpPr>
        <xdr:cNvPr id="506" name="テキスト ボックス 505"/>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8445"/>
    <xdr:sp macro="" textlink="">
      <xdr:nvSpPr>
        <xdr:cNvPr id="507" name="テキスト ボックス 506"/>
        <xdr:cNvSpPr txBox="1"/>
      </xdr:nvSpPr>
      <xdr:spPr>
        <a:xfrm>
          <a:off x="122885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118110</xdr:rowOff>
    </xdr:from>
    <xdr:to xmlns:xdr="http://schemas.openxmlformats.org/drawingml/2006/spreadsheetDrawing">
      <xdr:col>85</xdr:col>
      <xdr:colOff>177800</xdr:colOff>
      <xdr:row>39</xdr:row>
      <xdr:rowOff>48260</xdr:rowOff>
    </xdr:to>
    <xdr:sp macro="" textlink="">
      <xdr:nvSpPr>
        <xdr:cNvPr id="508" name="楕円 507"/>
        <xdr:cNvSpPr/>
      </xdr:nvSpPr>
      <xdr:spPr>
        <a:xfrm>
          <a:off x="158369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96520</xdr:rowOff>
    </xdr:from>
    <xdr:ext cx="405130" cy="259080"/>
    <xdr:sp macro="" textlink="">
      <xdr:nvSpPr>
        <xdr:cNvPr id="509" name="【一般廃棄物処理施設】&#10;有形固定資産減価償却率該当値テキスト"/>
        <xdr:cNvSpPr txBox="1"/>
      </xdr:nvSpPr>
      <xdr:spPr>
        <a:xfrm>
          <a:off x="15925800" y="6611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64770</xdr:rowOff>
    </xdr:from>
    <xdr:to xmlns:xdr="http://schemas.openxmlformats.org/drawingml/2006/spreadsheetDrawing">
      <xdr:col>81</xdr:col>
      <xdr:colOff>101600</xdr:colOff>
      <xdr:row>38</xdr:row>
      <xdr:rowOff>166370</xdr:rowOff>
    </xdr:to>
    <xdr:sp macro="" textlink="">
      <xdr:nvSpPr>
        <xdr:cNvPr id="510" name="楕円 509"/>
        <xdr:cNvSpPr/>
      </xdr:nvSpPr>
      <xdr:spPr>
        <a:xfrm>
          <a:off x="1501902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115570</xdr:rowOff>
    </xdr:from>
    <xdr:to xmlns:xdr="http://schemas.openxmlformats.org/drawingml/2006/spreadsheetDrawing">
      <xdr:col>85</xdr:col>
      <xdr:colOff>127000</xdr:colOff>
      <xdr:row>38</xdr:row>
      <xdr:rowOff>167640</xdr:rowOff>
    </xdr:to>
    <xdr:cxnSp macro="">
      <xdr:nvCxnSpPr>
        <xdr:cNvPr id="511" name="直線コネクタ 510"/>
        <xdr:cNvCxnSpPr/>
      </xdr:nvCxnSpPr>
      <xdr:spPr>
        <a:xfrm>
          <a:off x="15069820" y="6630670"/>
          <a:ext cx="8178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112395</xdr:rowOff>
    </xdr:to>
    <xdr:sp macro="" textlink="">
      <xdr:nvSpPr>
        <xdr:cNvPr id="512" name="楕円 511"/>
        <xdr:cNvSpPr/>
      </xdr:nvSpPr>
      <xdr:spPr>
        <a:xfrm>
          <a:off x="14155420" y="652526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60960</xdr:rowOff>
    </xdr:from>
    <xdr:to xmlns:xdr="http://schemas.openxmlformats.org/drawingml/2006/spreadsheetDrawing">
      <xdr:col>81</xdr:col>
      <xdr:colOff>50800</xdr:colOff>
      <xdr:row>38</xdr:row>
      <xdr:rowOff>115570</xdr:rowOff>
    </xdr:to>
    <xdr:cxnSp macro="">
      <xdr:nvCxnSpPr>
        <xdr:cNvPr id="513" name="直線コネクタ 512"/>
        <xdr:cNvCxnSpPr/>
      </xdr:nvCxnSpPr>
      <xdr:spPr>
        <a:xfrm>
          <a:off x="14206220" y="6576060"/>
          <a:ext cx="8636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10160</xdr:rowOff>
    </xdr:from>
    <xdr:to xmlns:xdr="http://schemas.openxmlformats.org/drawingml/2006/spreadsheetDrawing">
      <xdr:col>72</xdr:col>
      <xdr:colOff>38100</xdr:colOff>
      <xdr:row>38</xdr:row>
      <xdr:rowOff>112395</xdr:rowOff>
    </xdr:to>
    <xdr:sp macro="" textlink="">
      <xdr:nvSpPr>
        <xdr:cNvPr id="514" name="楕円 513"/>
        <xdr:cNvSpPr/>
      </xdr:nvSpPr>
      <xdr:spPr>
        <a:xfrm>
          <a:off x="13291820" y="652526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60960</xdr:rowOff>
    </xdr:from>
    <xdr:to xmlns:xdr="http://schemas.openxmlformats.org/drawingml/2006/spreadsheetDrawing">
      <xdr:col>76</xdr:col>
      <xdr:colOff>114300</xdr:colOff>
      <xdr:row>38</xdr:row>
      <xdr:rowOff>60960</xdr:rowOff>
    </xdr:to>
    <xdr:cxnSp macro="">
      <xdr:nvCxnSpPr>
        <xdr:cNvPr id="515" name="直線コネクタ 514"/>
        <xdr:cNvCxnSpPr/>
      </xdr:nvCxnSpPr>
      <xdr:spPr>
        <a:xfrm>
          <a:off x="13342620" y="65760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73660</xdr:rowOff>
    </xdr:from>
    <xdr:to xmlns:xdr="http://schemas.openxmlformats.org/drawingml/2006/spreadsheetDrawing">
      <xdr:col>67</xdr:col>
      <xdr:colOff>101600</xdr:colOff>
      <xdr:row>38</xdr:row>
      <xdr:rowOff>3810</xdr:rowOff>
    </xdr:to>
    <xdr:sp macro="" textlink="">
      <xdr:nvSpPr>
        <xdr:cNvPr id="516" name="楕円 515"/>
        <xdr:cNvSpPr/>
      </xdr:nvSpPr>
      <xdr:spPr>
        <a:xfrm>
          <a:off x="1242314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124460</xdr:rowOff>
    </xdr:from>
    <xdr:to xmlns:xdr="http://schemas.openxmlformats.org/drawingml/2006/spreadsheetDrawing">
      <xdr:col>71</xdr:col>
      <xdr:colOff>177800</xdr:colOff>
      <xdr:row>38</xdr:row>
      <xdr:rowOff>60960</xdr:rowOff>
    </xdr:to>
    <xdr:cxnSp macro="">
      <xdr:nvCxnSpPr>
        <xdr:cNvPr id="517" name="直線コネクタ 516"/>
        <xdr:cNvCxnSpPr/>
      </xdr:nvCxnSpPr>
      <xdr:spPr>
        <a:xfrm>
          <a:off x="12473940" y="6468110"/>
          <a:ext cx="86868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103505</xdr:rowOff>
    </xdr:from>
    <xdr:ext cx="405130" cy="259080"/>
    <xdr:sp macro="" textlink="">
      <xdr:nvSpPr>
        <xdr:cNvPr id="518" name="n_1aveValue【一般廃棄物処理施設】&#10;有形固定資産減価償却率"/>
        <xdr:cNvSpPr txBox="1"/>
      </xdr:nvSpPr>
      <xdr:spPr>
        <a:xfrm>
          <a:off x="14859635" y="627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69215</xdr:rowOff>
    </xdr:from>
    <xdr:ext cx="404495" cy="258445"/>
    <xdr:sp macro="" textlink="">
      <xdr:nvSpPr>
        <xdr:cNvPr id="519" name="n_2aveValue【一般廃棄物処理施設】&#10;有形固定資産減価償却率"/>
        <xdr:cNvSpPr txBox="1"/>
      </xdr:nvSpPr>
      <xdr:spPr>
        <a:xfrm>
          <a:off x="14008735" y="62414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137795</xdr:rowOff>
    </xdr:from>
    <xdr:ext cx="404495" cy="259080"/>
    <xdr:sp macro="" textlink="">
      <xdr:nvSpPr>
        <xdr:cNvPr id="520" name="n_3aveValue【一般廃棄物処理施設】&#10;有形固定資産減価償却率"/>
        <xdr:cNvSpPr txBox="1"/>
      </xdr:nvSpPr>
      <xdr:spPr>
        <a:xfrm>
          <a:off x="13145135" y="6652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8255</xdr:rowOff>
    </xdr:from>
    <xdr:ext cx="405130" cy="258445"/>
    <xdr:sp macro="" textlink="">
      <xdr:nvSpPr>
        <xdr:cNvPr id="521" name="n_4aveValue【一般廃棄物処理施設】&#10;有形固定資産減価償却率"/>
        <xdr:cNvSpPr txBox="1"/>
      </xdr:nvSpPr>
      <xdr:spPr>
        <a:xfrm>
          <a:off x="12276455" y="61804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157480</xdr:rowOff>
    </xdr:from>
    <xdr:ext cx="405130" cy="258445"/>
    <xdr:sp macro="" textlink="">
      <xdr:nvSpPr>
        <xdr:cNvPr id="522" name="n_1mainValue【一般廃棄物処理施設】&#10;有形固定資産減価償却率"/>
        <xdr:cNvSpPr txBox="1"/>
      </xdr:nvSpPr>
      <xdr:spPr>
        <a:xfrm>
          <a:off x="14859635" y="6672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102870</xdr:rowOff>
    </xdr:from>
    <xdr:ext cx="404495" cy="259080"/>
    <xdr:sp macro="" textlink="">
      <xdr:nvSpPr>
        <xdr:cNvPr id="523" name="n_2mainValue【一般廃棄物処理施設】&#10;有形固定資産減価償却率"/>
        <xdr:cNvSpPr txBox="1"/>
      </xdr:nvSpPr>
      <xdr:spPr>
        <a:xfrm>
          <a:off x="14008735" y="6617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128270</xdr:rowOff>
    </xdr:from>
    <xdr:ext cx="404495" cy="258445"/>
    <xdr:sp macro="" textlink="">
      <xdr:nvSpPr>
        <xdr:cNvPr id="524" name="n_3mainValue【一般廃棄物処理施設】&#10;有形固定資産減価償却率"/>
        <xdr:cNvSpPr txBox="1"/>
      </xdr:nvSpPr>
      <xdr:spPr>
        <a:xfrm>
          <a:off x="13145135" y="6300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167005</xdr:rowOff>
    </xdr:from>
    <xdr:ext cx="405130" cy="257810"/>
    <xdr:sp macro="" textlink="">
      <xdr:nvSpPr>
        <xdr:cNvPr id="525" name="n_4mainValue【一般廃棄物処理施設】&#10;有形固定資産減価償却率"/>
        <xdr:cNvSpPr txBox="1"/>
      </xdr:nvSpPr>
      <xdr:spPr>
        <a:xfrm>
          <a:off x="12276455" y="6510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26" name="正方形/長方形 525"/>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527" name="正方形/長方形 526"/>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528" name="正方形/長方形 527"/>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529" name="正方形/長方形 528"/>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530" name="正方形/長方形 529"/>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531" name="正方形/長方形 530"/>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532" name="正方形/長方形 531"/>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33" name="正方形/長方形 532"/>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534" name="テキスト ボックス 533"/>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35" name="直線コネクタ 534"/>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92075</xdr:rowOff>
    </xdr:from>
    <xdr:to xmlns:xdr="http://schemas.openxmlformats.org/drawingml/2006/spreadsheetDrawing">
      <xdr:col>120</xdr:col>
      <xdr:colOff>114300</xdr:colOff>
      <xdr:row>42</xdr:row>
      <xdr:rowOff>92075</xdr:rowOff>
    </xdr:to>
    <xdr:cxnSp macro="">
      <xdr:nvCxnSpPr>
        <xdr:cNvPr id="536" name="直線コネクタ 535"/>
        <xdr:cNvCxnSpPr/>
      </xdr:nvCxnSpPr>
      <xdr:spPr>
        <a:xfrm>
          <a:off x="17800320" y="729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121285</xdr:rowOff>
    </xdr:from>
    <xdr:ext cx="248920" cy="258445"/>
    <xdr:sp macro="" textlink="">
      <xdr:nvSpPr>
        <xdr:cNvPr id="537" name="テキスト ボックス 536"/>
        <xdr:cNvSpPr txBox="1"/>
      </xdr:nvSpPr>
      <xdr:spPr>
        <a:xfrm>
          <a:off x="17561560" y="715073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107950</xdr:rowOff>
    </xdr:from>
    <xdr:to xmlns:xdr="http://schemas.openxmlformats.org/drawingml/2006/spreadsheetDrawing">
      <xdr:col>120</xdr:col>
      <xdr:colOff>114300</xdr:colOff>
      <xdr:row>40</xdr:row>
      <xdr:rowOff>107950</xdr:rowOff>
    </xdr:to>
    <xdr:cxnSp macro="">
      <xdr:nvCxnSpPr>
        <xdr:cNvPr id="538" name="直線コネクタ 537"/>
        <xdr:cNvCxnSpPr/>
      </xdr:nvCxnSpPr>
      <xdr:spPr>
        <a:xfrm>
          <a:off x="17800320" y="69659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5630" cy="259080"/>
    <xdr:sp macro="" textlink="">
      <xdr:nvSpPr>
        <xdr:cNvPr id="539" name="テキスト ボックス 538"/>
        <xdr:cNvSpPr txBox="1"/>
      </xdr:nvSpPr>
      <xdr:spPr>
        <a:xfrm>
          <a:off x="17225010" y="68243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124460</xdr:rowOff>
    </xdr:from>
    <xdr:to xmlns:xdr="http://schemas.openxmlformats.org/drawingml/2006/spreadsheetDrawing">
      <xdr:col>120</xdr:col>
      <xdr:colOff>114300</xdr:colOff>
      <xdr:row>38</xdr:row>
      <xdr:rowOff>124460</xdr:rowOff>
    </xdr:to>
    <xdr:cxnSp macro="">
      <xdr:nvCxnSpPr>
        <xdr:cNvPr id="540" name="直線コネクタ 539"/>
        <xdr:cNvCxnSpPr/>
      </xdr:nvCxnSpPr>
      <xdr:spPr>
        <a:xfrm>
          <a:off x="17800320" y="663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153670</xdr:rowOff>
    </xdr:from>
    <xdr:ext cx="595630" cy="259080"/>
    <xdr:sp macro="" textlink="">
      <xdr:nvSpPr>
        <xdr:cNvPr id="541" name="テキスト ボックス 540"/>
        <xdr:cNvSpPr txBox="1"/>
      </xdr:nvSpPr>
      <xdr:spPr>
        <a:xfrm>
          <a:off x="17225010" y="64973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140970</xdr:rowOff>
    </xdr:from>
    <xdr:to xmlns:xdr="http://schemas.openxmlformats.org/drawingml/2006/spreadsheetDrawing">
      <xdr:col>120</xdr:col>
      <xdr:colOff>114300</xdr:colOff>
      <xdr:row>36</xdr:row>
      <xdr:rowOff>140970</xdr:rowOff>
    </xdr:to>
    <xdr:cxnSp macro="">
      <xdr:nvCxnSpPr>
        <xdr:cNvPr id="542" name="直線コネクタ 541"/>
        <xdr:cNvCxnSpPr/>
      </xdr:nvCxnSpPr>
      <xdr:spPr>
        <a:xfrm>
          <a:off x="17800320" y="63131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167640</xdr:rowOff>
    </xdr:from>
    <xdr:ext cx="595630" cy="258445"/>
    <xdr:sp macro="" textlink="">
      <xdr:nvSpPr>
        <xdr:cNvPr id="543" name="テキスト ボックス 542"/>
        <xdr:cNvSpPr txBox="1"/>
      </xdr:nvSpPr>
      <xdr:spPr>
        <a:xfrm>
          <a:off x="17225010" y="6168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44" name="直線コネクタ 543"/>
        <xdr:cNvCxnSpPr/>
      </xdr:nvCxnSpPr>
      <xdr:spPr>
        <a:xfrm>
          <a:off x="17800320" y="598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15240</xdr:rowOff>
    </xdr:from>
    <xdr:ext cx="685165" cy="258445"/>
    <xdr:sp macro="" textlink="">
      <xdr:nvSpPr>
        <xdr:cNvPr id="545" name="テキスト ボックス 544"/>
        <xdr:cNvSpPr txBox="1"/>
      </xdr:nvSpPr>
      <xdr:spPr>
        <a:xfrm>
          <a:off x="17134840" y="584454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1905</xdr:rowOff>
    </xdr:from>
    <xdr:to xmlns:xdr="http://schemas.openxmlformats.org/drawingml/2006/spreadsheetDrawing">
      <xdr:col>120</xdr:col>
      <xdr:colOff>114300</xdr:colOff>
      <xdr:row>33</xdr:row>
      <xdr:rowOff>1905</xdr:rowOff>
    </xdr:to>
    <xdr:cxnSp macro="">
      <xdr:nvCxnSpPr>
        <xdr:cNvPr id="546" name="直線コネクタ 545"/>
        <xdr:cNvCxnSpPr/>
      </xdr:nvCxnSpPr>
      <xdr:spPr>
        <a:xfrm>
          <a:off x="17800320" y="56597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31115</xdr:rowOff>
    </xdr:from>
    <xdr:ext cx="685165" cy="257810"/>
    <xdr:sp macro="" textlink="">
      <xdr:nvSpPr>
        <xdr:cNvPr id="547" name="テキスト ボックス 546"/>
        <xdr:cNvSpPr txBox="1"/>
      </xdr:nvSpPr>
      <xdr:spPr>
        <a:xfrm>
          <a:off x="17134840" y="5517515"/>
          <a:ext cx="685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48" name="直線コネクタ 547"/>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47625</xdr:rowOff>
    </xdr:from>
    <xdr:ext cx="685165" cy="259080"/>
    <xdr:sp macro="" textlink="">
      <xdr:nvSpPr>
        <xdr:cNvPr id="549" name="テキスト ボックス 548"/>
        <xdr:cNvSpPr txBox="1"/>
      </xdr:nvSpPr>
      <xdr:spPr>
        <a:xfrm>
          <a:off x="17134840" y="519112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0" name="【一般廃棄物処理施設】&#10;一人当たり有形固定資産（償却資産）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1905</xdr:rowOff>
    </xdr:from>
    <xdr:to xmlns:xdr="http://schemas.openxmlformats.org/drawingml/2006/spreadsheetDrawing">
      <xdr:col>116</xdr:col>
      <xdr:colOff>62865</xdr:colOff>
      <xdr:row>42</xdr:row>
      <xdr:rowOff>92075</xdr:rowOff>
    </xdr:to>
    <xdr:cxnSp macro="">
      <xdr:nvCxnSpPr>
        <xdr:cNvPr id="551" name="直線コネクタ 550"/>
        <xdr:cNvCxnSpPr/>
      </xdr:nvCxnSpPr>
      <xdr:spPr>
        <a:xfrm flipV="1">
          <a:off x="21571585" y="583120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95885</xdr:rowOff>
    </xdr:from>
    <xdr:ext cx="378460" cy="259080"/>
    <xdr:sp macro="" textlink="">
      <xdr:nvSpPr>
        <xdr:cNvPr id="552" name="【一般廃棄物処理施設】&#10;一人当たり有形固定資産（償却資産）額最小値テキスト"/>
        <xdr:cNvSpPr txBox="1"/>
      </xdr:nvSpPr>
      <xdr:spPr>
        <a:xfrm>
          <a:off x="2161032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92075</xdr:rowOff>
    </xdr:from>
    <xdr:to xmlns:xdr="http://schemas.openxmlformats.org/drawingml/2006/spreadsheetDrawing">
      <xdr:col>116</xdr:col>
      <xdr:colOff>152400</xdr:colOff>
      <xdr:row>42</xdr:row>
      <xdr:rowOff>92075</xdr:rowOff>
    </xdr:to>
    <xdr:cxnSp macro="">
      <xdr:nvCxnSpPr>
        <xdr:cNvPr id="553" name="直線コネクタ 552"/>
        <xdr:cNvCxnSpPr/>
      </xdr:nvCxnSpPr>
      <xdr:spPr>
        <a:xfrm>
          <a:off x="21488400" y="7292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120650</xdr:rowOff>
    </xdr:from>
    <xdr:ext cx="690245" cy="258445"/>
    <xdr:sp macro="" textlink="">
      <xdr:nvSpPr>
        <xdr:cNvPr id="554" name="【一般廃棄物処理施設】&#10;一人当たり有形固定資産（償却資産）額最大値テキスト"/>
        <xdr:cNvSpPr txBox="1"/>
      </xdr:nvSpPr>
      <xdr:spPr>
        <a:xfrm>
          <a:off x="21610320" y="560705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1905</xdr:rowOff>
    </xdr:from>
    <xdr:to xmlns:xdr="http://schemas.openxmlformats.org/drawingml/2006/spreadsheetDrawing">
      <xdr:col>116</xdr:col>
      <xdr:colOff>152400</xdr:colOff>
      <xdr:row>34</xdr:row>
      <xdr:rowOff>1905</xdr:rowOff>
    </xdr:to>
    <xdr:cxnSp macro="">
      <xdr:nvCxnSpPr>
        <xdr:cNvPr id="555" name="直線コネクタ 554"/>
        <xdr:cNvCxnSpPr/>
      </xdr:nvCxnSpPr>
      <xdr:spPr>
        <a:xfrm>
          <a:off x="21488400" y="5831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64770</xdr:rowOff>
    </xdr:from>
    <xdr:ext cx="598805" cy="258445"/>
    <xdr:sp macro="" textlink="">
      <xdr:nvSpPr>
        <xdr:cNvPr id="556" name="【一般廃棄物処理施設】&#10;一人当たり有形固定資産（償却資産）額平均値テキスト"/>
        <xdr:cNvSpPr txBox="1"/>
      </xdr:nvSpPr>
      <xdr:spPr>
        <a:xfrm>
          <a:off x="21610320" y="69227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157,276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41910</xdr:rowOff>
    </xdr:from>
    <xdr:to xmlns:xdr="http://schemas.openxmlformats.org/drawingml/2006/spreadsheetDrawing">
      <xdr:col>116</xdr:col>
      <xdr:colOff>114300</xdr:colOff>
      <xdr:row>41</xdr:row>
      <xdr:rowOff>143510</xdr:rowOff>
    </xdr:to>
    <xdr:sp macro="" textlink="">
      <xdr:nvSpPr>
        <xdr:cNvPr id="557" name="フローチャート: 判断 556"/>
        <xdr:cNvSpPr/>
      </xdr:nvSpPr>
      <xdr:spPr>
        <a:xfrm>
          <a:off x="2152142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48895</xdr:rowOff>
    </xdr:from>
    <xdr:to xmlns:xdr="http://schemas.openxmlformats.org/drawingml/2006/spreadsheetDrawing">
      <xdr:col>112</xdr:col>
      <xdr:colOff>38100</xdr:colOff>
      <xdr:row>41</xdr:row>
      <xdr:rowOff>150495</xdr:rowOff>
    </xdr:to>
    <xdr:sp macro="" textlink="">
      <xdr:nvSpPr>
        <xdr:cNvPr id="558" name="フローチャート: 判断 557"/>
        <xdr:cNvSpPr/>
      </xdr:nvSpPr>
      <xdr:spPr>
        <a:xfrm>
          <a:off x="20708620" y="70783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60960</xdr:rowOff>
    </xdr:from>
    <xdr:to xmlns:xdr="http://schemas.openxmlformats.org/drawingml/2006/spreadsheetDrawing">
      <xdr:col>107</xdr:col>
      <xdr:colOff>101600</xdr:colOff>
      <xdr:row>41</xdr:row>
      <xdr:rowOff>162560</xdr:rowOff>
    </xdr:to>
    <xdr:sp macro="" textlink="">
      <xdr:nvSpPr>
        <xdr:cNvPr id="559" name="フローチャート: 判断 558"/>
        <xdr:cNvSpPr/>
      </xdr:nvSpPr>
      <xdr:spPr>
        <a:xfrm>
          <a:off x="19839940" y="709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10160</xdr:rowOff>
    </xdr:from>
    <xdr:to xmlns:xdr="http://schemas.openxmlformats.org/drawingml/2006/spreadsheetDrawing">
      <xdr:col>102</xdr:col>
      <xdr:colOff>165100</xdr:colOff>
      <xdr:row>41</xdr:row>
      <xdr:rowOff>112395</xdr:rowOff>
    </xdr:to>
    <xdr:sp macro="" textlink="">
      <xdr:nvSpPr>
        <xdr:cNvPr id="560" name="フローチャート: 判断 559"/>
        <xdr:cNvSpPr/>
      </xdr:nvSpPr>
      <xdr:spPr>
        <a:xfrm>
          <a:off x="18976340" y="70396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17780</xdr:rowOff>
    </xdr:from>
    <xdr:to xmlns:xdr="http://schemas.openxmlformats.org/drawingml/2006/spreadsheetDrawing">
      <xdr:col>98</xdr:col>
      <xdr:colOff>38100</xdr:colOff>
      <xdr:row>41</xdr:row>
      <xdr:rowOff>118745</xdr:rowOff>
    </xdr:to>
    <xdr:sp macro="" textlink="">
      <xdr:nvSpPr>
        <xdr:cNvPr id="561" name="フローチャート: 判断 560"/>
        <xdr:cNvSpPr/>
      </xdr:nvSpPr>
      <xdr:spPr>
        <a:xfrm>
          <a:off x="18112740" y="704723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1365" cy="258445"/>
    <xdr:sp macro="" textlink="">
      <xdr:nvSpPr>
        <xdr:cNvPr id="562" name="テキスト ボックス 561"/>
        <xdr:cNvSpPr txBox="1"/>
      </xdr:nvSpPr>
      <xdr:spPr>
        <a:xfrm>
          <a:off x="213868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8445"/>
    <xdr:sp macro="" textlink="">
      <xdr:nvSpPr>
        <xdr:cNvPr id="563" name="テキスト ボックス 562"/>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8445"/>
    <xdr:sp macro="" textlink="">
      <xdr:nvSpPr>
        <xdr:cNvPr id="564" name="テキスト ボックス 563"/>
        <xdr:cNvSpPr txBox="1"/>
      </xdr:nvSpPr>
      <xdr:spPr>
        <a:xfrm>
          <a:off x="197053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565" name="テキスト ボックス 564"/>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8445"/>
    <xdr:sp macro="" textlink="">
      <xdr:nvSpPr>
        <xdr:cNvPr id="566" name="テキスト ボックス 565"/>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38100</xdr:rowOff>
    </xdr:from>
    <xdr:to xmlns:xdr="http://schemas.openxmlformats.org/drawingml/2006/spreadsheetDrawing">
      <xdr:col>116</xdr:col>
      <xdr:colOff>114300</xdr:colOff>
      <xdr:row>42</xdr:row>
      <xdr:rowOff>139700</xdr:rowOff>
    </xdr:to>
    <xdr:sp macro="" textlink="">
      <xdr:nvSpPr>
        <xdr:cNvPr id="567" name="楕円 566"/>
        <xdr:cNvSpPr/>
      </xdr:nvSpPr>
      <xdr:spPr>
        <a:xfrm>
          <a:off x="21521420" y="723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124460</xdr:rowOff>
    </xdr:from>
    <xdr:ext cx="469900" cy="257810"/>
    <xdr:sp macro="" textlink="">
      <xdr:nvSpPr>
        <xdr:cNvPr id="568" name="【一般廃棄物処理施設】&#10;一人当たり有形固定資産（償却資産）額該当値テキスト"/>
        <xdr:cNvSpPr txBox="1"/>
      </xdr:nvSpPr>
      <xdr:spPr>
        <a:xfrm>
          <a:off x="21610320" y="71539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38735</xdr:rowOff>
    </xdr:from>
    <xdr:to xmlns:xdr="http://schemas.openxmlformats.org/drawingml/2006/spreadsheetDrawing">
      <xdr:col>112</xdr:col>
      <xdr:colOff>38100</xdr:colOff>
      <xdr:row>42</xdr:row>
      <xdr:rowOff>140335</xdr:rowOff>
    </xdr:to>
    <xdr:sp macro="" textlink="">
      <xdr:nvSpPr>
        <xdr:cNvPr id="569" name="楕円 568"/>
        <xdr:cNvSpPr/>
      </xdr:nvSpPr>
      <xdr:spPr>
        <a:xfrm>
          <a:off x="20708620" y="72396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88900</xdr:rowOff>
    </xdr:from>
    <xdr:to xmlns:xdr="http://schemas.openxmlformats.org/drawingml/2006/spreadsheetDrawing">
      <xdr:col>116</xdr:col>
      <xdr:colOff>63500</xdr:colOff>
      <xdr:row>42</xdr:row>
      <xdr:rowOff>89535</xdr:rowOff>
    </xdr:to>
    <xdr:cxnSp macro="">
      <xdr:nvCxnSpPr>
        <xdr:cNvPr id="570" name="直線コネクタ 569"/>
        <xdr:cNvCxnSpPr/>
      </xdr:nvCxnSpPr>
      <xdr:spPr>
        <a:xfrm flipV="1">
          <a:off x="20759420" y="728980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38735</xdr:rowOff>
    </xdr:from>
    <xdr:to xmlns:xdr="http://schemas.openxmlformats.org/drawingml/2006/spreadsheetDrawing">
      <xdr:col>107</xdr:col>
      <xdr:colOff>101600</xdr:colOff>
      <xdr:row>42</xdr:row>
      <xdr:rowOff>140335</xdr:rowOff>
    </xdr:to>
    <xdr:sp macro="" textlink="">
      <xdr:nvSpPr>
        <xdr:cNvPr id="571" name="楕円 570"/>
        <xdr:cNvSpPr/>
      </xdr:nvSpPr>
      <xdr:spPr>
        <a:xfrm>
          <a:off x="1983994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89535</xdr:rowOff>
    </xdr:from>
    <xdr:to xmlns:xdr="http://schemas.openxmlformats.org/drawingml/2006/spreadsheetDrawing">
      <xdr:col>111</xdr:col>
      <xdr:colOff>177800</xdr:colOff>
      <xdr:row>42</xdr:row>
      <xdr:rowOff>89535</xdr:rowOff>
    </xdr:to>
    <xdr:cxnSp macro="">
      <xdr:nvCxnSpPr>
        <xdr:cNvPr id="572" name="直線コネクタ 571"/>
        <xdr:cNvCxnSpPr/>
      </xdr:nvCxnSpPr>
      <xdr:spPr>
        <a:xfrm flipV="1">
          <a:off x="19890740" y="729043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42</xdr:row>
      <xdr:rowOff>38735</xdr:rowOff>
    </xdr:from>
    <xdr:to xmlns:xdr="http://schemas.openxmlformats.org/drawingml/2006/spreadsheetDrawing">
      <xdr:col>102</xdr:col>
      <xdr:colOff>165100</xdr:colOff>
      <xdr:row>42</xdr:row>
      <xdr:rowOff>140335</xdr:rowOff>
    </xdr:to>
    <xdr:sp macro="" textlink="">
      <xdr:nvSpPr>
        <xdr:cNvPr id="573" name="楕円 572"/>
        <xdr:cNvSpPr/>
      </xdr:nvSpPr>
      <xdr:spPr>
        <a:xfrm>
          <a:off x="1897634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42</xdr:row>
      <xdr:rowOff>89535</xdr:rowOff>
    </xdr:from>
    <xdr:to xmlns:xdr="http://schemas.openxmlformats.org/drawingml/2006/spreadsheetDrawing">
      <xdr:col>107</xdr:col>
      <xdr:colOff>50800</xdr:colOff>
      <xdr:row>42</xdr:row>
      <xdr:rowOff>89535</xdr:rowOff>
    </xdr:to>
    <xdr:cxnSp macro="">
      <xdr:nvCxnSpPr>
        <xdr:cNvPr id="574" name="直線コネクタ 573"/>
        <xdr:cNvCxnSpPr/>
      </xdr:nvCxnSpPr>
      <xdr:spPr>
        <a:xfrm flipV="1">
          <a:off x="19027140" y="72904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42</xdr:row>
      <xdr:rowOff>38735</xdr:rowOff>
    </xdr:from>
    <xdr:to xmlns:xdr="http://schemas.openxmlformats.org/drawingml/2006/spreadsheetDrawing">
      <xdr:col>98</xdr:col>
      <xdr:colOff>38100</xdr:colOff>
      <xdr:row>42</xdr:row>
      <xdr:rowOff>140335</xdr:rowOff>
    </xdr:to>
    <xdr:sp macro="" textlink="">
      <xdr:nvSpPr>
        <xdr:cNvPr id="575" name="楕円 574"/>
        <xdr:cNvSpPr/>
      </xdr:nvSpPr>
      <xdr:spPr>
        <a:xfrm>
          <a:off x="18112740" y="72396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42</xdr:row>
      <xdr:rowOff>89535</xdr:rowOff>
    </xdr:from>
    <xdr:to xmlns:xdr="http://schemas.openxmlformats.org/drawingml/2006/spreadsheetDrawing">
      <xdr:col>102</xdr:col>
      <xdr:colOff>114300</xdr:colOff>
      <xdr:row>42</xdr:row>
      <xdr:rowOff>89535</xdr:rowOff>
    </xdr:to>
    <xdr:cxnSp macro="">
      <xdr:nvCxnSpPr>
        <xdr:cNvPr id="576" name="直線コネクタ 575"/>
        <xdr:cNvCxnSpPr/>
      </xdr:nvCxnSpPr>
      <xdr:spPr>
        <a:xfrm flipV="1">
          <a:off x="18163540" y="729043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167640</xdr:rowOff>
    </xdr:from>
    <xdr:ext cx="598170" cy="258445"/>
    <xdr:sp macro="" textlink="">
      <xdr:nvSpPr>
        <xdr:cNvPr id="577" name="n_1aveValue【一般廃棄物処理施設】&#10;一人当たり有形固定資産（償却資産）額"/>
        <xdr:cNvSpPr txBox="1"/>
      </xdr:nvSpPr>
      <xdr:spPr>
        <a:xfrm>
          <a:off x="20452080" y="6854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8255</xdr:rowOff>
    </xdr:from>
    <xdr:ext cx="598805" cy="258445"/>
    <xdr:sp macro="" textlink="">
      <xdr:nvSpPr>
        <xdr:cNvPr id="578" name="n_2aveValue【一般廃棄物処理施設】&#10;一人当たり有形固定資産（償却資産）額"/>
        <xdr:cNvSpPr txBox="1"/>
      </xdr:nvSpPr>
      <xdr:spPr>
        <a:xfrm>
          <a:off x="19601180" y="6866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128270</xdr:rowOff>
    </xdr:from>
    <xdr:ext cx="598170" cy="258445"/>
    <xdr:sp macro="" textlink="">
      <xdr:nvSpPr>
        <xdr:cNvPr id="579" name="n_3aveValue【一般廃棄物処理施設】&#10;一人当たり有形固定資産（償却資産）額"/>
        <xdr:cNvSpPr txBox="1"/>
      </xdr:nvSpPr>
      <xdr:spPr>
        <a:xfrm>
          <a:off x="18732500" y="6814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135890</xdr:rowOff>
    </xdr:from>
    <xdr:ext cx="598170" cy="259080"/>
    <xdr:sp macro="" textlink="">
      <xdr:nvSpPr>
        <xdr:cNvPr id="580" name="n_4aveValue【一般廃棄物処理施設】&#10;一人当たり有形固定資産（償却資産）額"/>
        <xdr:cNvSpPr txBox="1"/>
      </xdr:nvSpPr>
      <xdr:spPr>
        <a:xfrm>
          <a:off x="17868900" y="6822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132080</xdr:rowOff>
    </xdr:from>
    <xdr:ext cx="469900" cy="258445"/>
    <xdr:sp macro="" textlink="">
      <xdr:nvSpPr>
        <xdr:cNvPr id="581" name="n_1mainValue【一般廃棄物処理施設】&#10;一人当たり有形固定資産（償却資産）額"/>
        <xdr:cNvSpPr txBox="1"/>
      </xdr:nvSpPr>
      <xdr:spPr>
        <a:xfrm>
          <a:off x="20516850" y="7332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132080</xdr:rowOff>
    </xdr:from>
    <xdr:ext cx="469265" cy="258445"/>
    <xdr:sp macro="" textlink="">
      <xdr:nvSpPr>
        <xdr:cNvPr id="582" name="n_2mainValue【一般廃棄物処理施設】&#10;一人当たり有形固定資産（償却資産）額"/>
        <xdr:cNvSpPr txBox="1"/>
      </xdr:nvSpPr>
      <xdr:spPr>
        <a:xfrm>
          <a:off x="19660870" y="7332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132080</xdr:rowOff>
    </xdr:from>
    <xdr:ext cx="469265" cy="258445"/>
    <xdr:sp macro="" textlink="">
      <xdr:nvSpPr>
        <xdr:cNvPr id="583" name="n_3mainValue【一般廃棄物処理施設】&#10;一人当たり有形固定資産（償却資産）額"/>
        <xdr:cNvSpPr txBox="1"/>
      </xdr:nvSpPr>
      <xdr:spPr>
        <a:xfrm>
          <a:off x="18797270" y="7332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42</xdr:row>
      <xdr:rowOff>132080</xdr:rowOff>
    </xdr:from>
    <xdr:ext cx="469900" cy="258445"/>
    <xdr:sp macro="" textlink="">
      <xdr:nvSpPr>
        <xdr:cNvPr id="584" name="n_4mainValue【一般廃棄物処理施設】&#10;一人当たり有形固定資産（償却資産）額"/>
        <xdr:cNvSpPr txBox="1"/>
      </xdr:nvSpPr>
      <xdr:spPr>
        <a:xfrm>
          <a:off x="17933670" y="7332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85" name="正方形/長方形 584"/>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86" name="正方形/長方形 585"/>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587" name="正方形/長方形 586"/>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88" name="正方形/長方形 587"/>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589" name="正方形/長方形 588"/>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90" name="正方形/長方形 589"/>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591" name="正方形/長方形 590"/>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92" name="正方形/長方形 591"/>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815" cy="225425"/>
    <xdr:sp macro="" textlink="">
      <xdr:nvSpPr>
        <xdr:cNvPr id="593" name="テキスト ボックス 592"/>
        <xdr:cNvSpPr txBox="1"/>
      </xdr:nvSpPr>
      <xdr:spPr>
        <a:xfrm>
          <a:off x="1207770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94" name="直線コネクタ 593"/>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7810"/>
    <xdr:sp macro="" textlink="">
      <xdr:nvSpPr>
        <xdr:cNvPr id="595" name="テキスト ボックス 594"/>
        <xdr:cNvSpPr txBox="1"/>
      </xdr:nvSpPr>
      <xdr:spPr>
        <a:xfrm>
          <a:off x="1166368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130175</xdr:rowOff>
    </xdr:from>
    <xdr:to xmlns:xdr="http://schemas.openxmlformats.org/drawingml/2006/spreadsheetDrawing">
      <xdr:col>89</xdr:col>
      <xdr:colOff>177800</xdr:colOff>
      <xdr:row>64</xdr:row>
      <xdr:rowOff>130175</xdr:rowOff>
    </xdr:to>
    <xdr:cxnSp macro="">
      <xdr:nvCxnSpPr>
        <xdr:cNvPr id="596" name="直線コネクタ 595"/>
        <xdr:cNvCxnSpPr/>
      </xdr:nvCxnSpPr>
      <xdr:spPr>
        <a:xfrm>
          <a:off x="12115800" y="11102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159385</xdr:rowOff>
    </xdr:from>
    <xdr:ext cx="467360" cy="259080"/>
    <xdr:sp macro="" textlink="">
      <xdr:nvSpPr>
        <xdr:cNvPr id="597" name="テキスト ボックス 596"/>
        <xdr:cNvSpPr txBox="1"/>
      </xdr:nvSpPr>
      <xdr:spPr>
        <a:xfrm>
          <a:off x="11663680" y="109607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98" name="直線コネクタ 597"/>
        <xdr:cNvCxnSpPr/>
      </xdr:nvCxnSpPr>
      <xdr:spPr>
        <a:xfrm>
          <a:off x="12115800" y="1077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3810</xdr:rowOff>
    </xdr:from>
    <xdr:ext cx="403225" cy="259080"/>
    <xdr:sp macro="" textlink="">
      <xdr:nvSpPr>
        <xdr:cNvPr id="599" name="テキスト ボックス 598"/>
        <xdr:cNvSpPr txBox="1"/>
      </xdr:nvSpPr>
      <xdr:spPr>
        <a:xfrm>
          <a:off x="11722735" y="1063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162560</xdr:rowOff>
    </xdr:from>
    <xdr:to xmlns:xdr="http://schemas.openxmlformats.org/drawingml/2006/spreadsheetDrawing">
      <xdr:col>89</xdr:col>
      <xdr:colOff>177800</xdr:colOff>
      <xdr:row>60</xdr:row>
      <xdr:rowOff>162560</xdr:rowOff>
    </xdr:to>
    <xdr:cxnSp macro="">
      <xdr:nvCxnSpPr>
        <xdr:cNvPr id="600" name="直線コネクタ 599"/>
        <xdr:cNvCxnSpPr/>
      </xdr:nvCxnSpPr>
      <xdr:spPr>
        <a:xfrm>
          <a:off x="12115800" y="104495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601" name="テキスト ボックス 600"/>
        <xdr:cNvSpPr txBox="1"/>
      </xdr:nvSpPr>
      <xdr:spPr>
        <a:xfrm>
          <a:off x="1172273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02" name="直線コネクタ 601"/>
        <xdr:cNvCxnSpPr/>
      </xdr:nvCxnSpPr>
      <xdr:spPr>
        <a:xfrm>
          <a:off x="12115800" y="1012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36830</xdr:rowOff>
    </xdr:from>
    <xdr:ext cx="403225" cy="259080"/>
    <xdr:sp macro="" textlink="">
      <xdr:nvSpPr>
        <xdr:cNvPr id="603" name="テキスト ボックス 602"/>
        <xdr:cNvSpPr txBox="1"/>
      </xdr:nvSpPr>
      <xdr:spPr>
        <a:xfrm>
          <a:off x="11722735" y="9980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04" name="直線コネクタ 603"/>
        <xdr:cNvCxnSpPr/>
      </xdr:nvCxnSpPr>
      <xdr:spPr>
        <a:xfrm>
          <a:off x="12115800" y="979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605" name="テキスト ボックス 604"/>
        <xdr:cNvSpPr txBox="1"/>
      </xdr:nvSpPr>
      <xdr:spPr>
        <a:xfrm>
          <a:off x="1172273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06" name="直線コネクタ 605"/>
        <xdr:cNvCxnSpPr/>
      </xdr:nvCxnSpPr>
      <xdr:spPr>
        <a:xfrm>
          <a:off x="12115800" y="947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69215</xdr:rowOff>
    </xdr:from>
    <xdr:ext cx="339090" cy="258445"/>
    <xdr:sp macro="" textlink="">
      <xdr:nvSpPr>
        <xdr:cNvPr id="607" name="テキスト ボックス 606"/>
        <xdr:cNvSpPr txBox="1"/>
      </xdr:nvSpPr>
      <xdr:spPr>
        <a:xfrm>
          <a:off x="11786870" y="932751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08" name="直線コネクタ 607"/>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9" name="【保健センター・保健所】&#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105410</xdr:rowOff>
    </xdr:from>
    <xdr:to xmlns:xdr="http://schemas.openxmlformats.org/drawingml/2006/spreadsheetDrawing">
      <xdr:col>85</xdr:col>
      <xdr:colOff>126365</xdr:colOff>
      <xdr:row>64</xdr:row>
      <xdr:rowOff>40640</xdr:rowOff>
    </xdr:to>
    <xdr:cxnSp macro="">
      <xdr:nvCxnSpPr>
        <xdr:cNvPr id="610" name="直線コネクタ 609"/>
        <xdr:cNvCxnSpPr/>
      </xdr:nvCxnSpPr>
      <xdr:spPr>
        <a:xfrm flipV="1">
          <a:off x="15887065" y="953516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44450</xdr:rowOff>
    </xdr:from>
    <xdr:ext cx="405130" cy="259080"/>
    <xdr:sp macro="" textlink="">
      <xdr:nvSpPr>
        <xdr:cNvPr id="611" name="【保健センター・保健所】&#10;有形固定資産減価償却率最小値テキスト"/>
        <xdr:cNvSpPr txBox="1"/>
      </xdr:nvSpPr>
      <xdr:spPr>
        <a:xfrm>
          <a:off x="15925800" y="11017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40640</xdr:rowOff>
    </xdr:from>
    <xdr:to xmlns:xdr="http://schemas.openxmlformats.org/drawingml/2006/spreadsheetDrawing">
      <xdr:col>86</xdr:col>
      <xdr:colOff>25400</xdr:colOff>
      <xdr:row>64</xdr:row>
      <xdr:rowOff>40640</xdr:rowOff>
    </xdr:to>
    <xdr:cxnSp macro="">
      <xdr:nvCxnSpPr>
        <xdr:cNvPr id="612" name="直線コネクタ 611"/>
        <xdr:cNvCxnSpPr/>
      </xdr:nvCxnSpPr>
      <xdr:spPr>
        <a:xfrm>
          <a:off x="15798800" y="11013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7810"/>
    <xdr:sp macro="" textlink="">
      <xdr:nvSpPr>
        <xdr:cNvPr id="613" name="【保健センター・保健所】&#10;有形固定資産減価償却率最大値テキスト"/>
        <xdr:cNvSpPr txBox="1"/>
      </xdr:nvSpPr>
      <xdr:spPr>
        <a:xfrm>
          <a:off x="15925800" y="931100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105410</xdr:rowOff>
    </xdr:from>
    <xdr:to xmlns:xdr="http://schemas.openxmlformats.org/drawingml/2006/spreadsheetDrawing">
      <xdr:col>86</xdr:col>
      <xdr:colOff>25400</xdr:colOff>
      <xdr:row>55</xdr:row>
      <xdr:rowOff>105410</xdr:rowOff>
    </xdr:to>
    <xdr:cxnSp macro="">
      <xdr:nvCxnSpPr>
        <xdr:cNvPr id="614" name="直線コネクタ 613"/>
        <xdr:cNvCxnSpPr/>
      </xdr:nvCxnSpPr>
      <xdr:spPr>
        <a:xfrm>
          <a:off x="15798800" y="95351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158115</xdr:rowOff>
    </xdr:from>
    <xdr:ext cx="405130" cy="258445"/>
    <xdr:sp macro="" textlink="">
      <xdr:nvSpPr>
        <xdr:cNvPr id="615" name="【保健センター・保健所】&#10;有形固定資産減価償却率平均値テキスト"/>
        <xdr:cNvSpPr txBox="1"/>
      </xdr:nvSpPr>
      <xdr:spPr>
        <a:xfrm>
          <a:off x="15925800" y="101022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64770</xdr:rowOff>
    </xdr:to>
    <xdr:sp macro="" textlink="">
      <xdr:nvSpPr>
        <xdr:cNvPr id="616" name="フローチャート: 判断 615"/>
        <xdr:cNvSpPr/>
      </xdr:nvSpPr>
      <xdr:spPr>
        <a:xfrm>
          <a:off x="15836900" y="102508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120650</xdr:rowOff>
    </xdr:from>
    <xdr:to xmlns:xdr="http://schemas.openxmlformats.org/drawingml/2006/spreadsheetDrawing">
      <xdr:col>81</xdr:col>
      <xdr:colOff>101600</xdr:colOff>
      <xdr:row>60</xdr:row>
      <xdr:rowOff>50165</xdr:rowOff>
    </xdr:to>
    <xdr:sp macro="" textlink="">
      <xdr:nvSpPr>
        <xdr:cNvPr id="617" name="フローチャート: 判断 616"/>
        <xdr:cNvSpPr/>
      </xdr:nvSpPr>
      <xdr:spPr>
        <a:xfrm>
          <a:off x="1501902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64770</xdr:rowOff>
    </xdr:from>
    <xdr:to xmlns:xdr="http://schemas.openxmlformats.org/drawingml/2006/spreadsheetDrawing">
      <xdr:col>76</xdr:col>
      <xdr:colOff>165100</xdr:colOff>
      <xdr:row>59</xdr:row>
      <xdr:rowOff>167005</xdr:rowOff>
    </xdr:to>
    <xdr:sp macro="" textlink="">
      <xdr:nvSpPr>
        <xdr:cNvPr id="618" name="フローチャート: 判断 617"/>
        <xdr:cNvSpPr/>
      </xdr:nvSpPr>
      <xdr:spPr>
        <a:xfrm>
          <a:off x="14155420" y="101803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619" name="フローチャート: 判断 618"/>
        <xdr:cNvSpPr/>
      </xdr:nvSpPr>
      <xdr:spPr>
        <a:xfrm>
          <a:off x="13291820" y="101707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127000</xdr:rowOff>
    </xdr:to>
    <xdr:sp macro="" textlink="">
      <xdr:nvSpPr>
        <xdr:cNvPr id="620" name="フローチャート: 判断 619"/>
        <xdr:cNvSpPr/>
      </xdr:nvSpPr>
      <xdr:spPr>
        <a:xfrm>
          <a:off x="12423140" y="101415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21" name="テキスト ボックス 620"/>
        <xdr:cNvSpPr txBox="1"/>
      </xdr:nvSpPr>
      <xdr:spPr>
        <a:xfrm>
          <a:off x="15702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622" name="テキスト ボックス 621"/>
        <xdr:cNvSpPr txBox="1"/>
      </xdr:nvSpPr>
      <xdr:spPr>
        <a:xfrm>
          <a:off x="148844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23" name="テキスト ボックス 622"/>
        <xdr:cNvSpPr txBox="1"/>
      </xdr:nvSpPr>
      <xdr:spPr>
        <a:xfrm>
          <a:off x="1402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24" name="テキスト ボックス 623"/>
        <xdr:cNvSpPr txBox="1"/>
      </xdr:nvSpPr>
      <xdr:spPr>
        <a:xfrm>
          <a:off x="131572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625" name="テキスト ボックス 624"/>
        <xdr:cNvSpPr txBox="1"/>
      </xdr:nvSpPr>
      <xdr:spPr>
        <a:xfrm>
          <a:off x="122885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146685</xdr:rowOff>
    </xdr:from>
    <xdr:to xmlns:xdr="http://schemas.openxmlformats.org/drawingml/2006/spreadsheetDrawing">
      <xdr:col>85</xdr:col>
      <xdr:colOff>177800</xdr:colOff>
      <xdr:row>62</xdr:row>
      <xdr:rowOff>76835</xdr:rowOff>
    </xdr:to>
    <xdr:sp macro="" textlink="">
      <xdr:nvSpPr>
        <xdr:cNvPr id="626" name="楕円 625"/>
        <xdr:cNvSpPr/>
      </xdr:nvSpPr>
      <xdr:spPr>
        <a:xfrm>
          <a:off x="15836900" y="1060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124460</xdr:rowOff>
    </xdr:from>
    <xdr:ext cx="405130" cy="257810"/>
    <xdr:sp macro="" textlink="">
      <xdr:nvSpPr>
        <xdr:cNvPr id="627" name="【保健センター・保健所】&#10;有形固定資産減価償却率該当値テキスト"/>
        <xdr:cNvSpPr txBox="1"/>
      </xdr:nvSpPr>
      <xdr:spPr>
        <a:xfrm>
          <a:off x="15925800" y="10582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102235</xdr:rowOff>
    </xdr:from>
    <xdr:to xmlns:xdr="http://schemas.openxmlformats.org/drawingml/2006/spreadsheetDrawing">
      <xdr:col>81</xdr:col>
      <xdr:colOff>101600</xdr:colOff>
      <xdr:row>62</xdr:row>
      <xdr:rowOff>32385</xdr:rowOff>
    </xdr:to>
    <xdr:sp macro="" textlink="">
      <xdr:nvSpPr>
        <xdr:cNvPr id="628" name="楕円 627"/>
        <xdr:cNvSpPr/>
      </xdr:nvSpPr>
      <xdr:spPr>
        <a:xfrm>
          <a:off x="15019020" y="105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153035</xdr:rowOff>
    </xdr:from>
    <xdr:to xmlns:xdr="http://schemas.openxmlformats.org/drawingml/2006/spreadsheetDrawing">
      <xdr:col>85</xdr:col>
      <xdr:colOff>127000</xdr:colOff>
      <xdr:row>62</xdr:row>
      <xdr:rowOff>26035</xdr:rowOff>
    </xdr:to>
    <xdr:cxnSp macro="">
      <xdr:nvCxnSpPr>
        <xdr:cNvPr id="629" name="直線コネクタ 628"/>
        <xdr:cNvCxnSpPr/>
      </xdr:nvCxnSpPr>
      <xdr:spPr>
        <a:xfrm>
          <a:off x="15069820" y="10611485"/>
          <a:ext cx="81788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58420</xdr:rowOff>
    </xdr:from>
    <xdr:to xmlns:xdr="http://schemas.openxmlformats.org/drawingml/2006/spreadsheetDrawing">
      <xdr:col>76</xdr:col>
      <xdr:colOff>165100</xdr:colOff>
      <xdr:row>61</xdr:row>
      <xdr:rowOff>159385</xdr:rowOff>
    </xdr:to>
    <xdr:sp macro="" textlink="">
      <xdr:nvSpPr>
        <xdr:cNvPr id="630" name="楕円 629"/>
        <xdr:cNvSpPr/>
      </xdr:nvSpPr>
      <xdr:spPr>
        <a:xfrm>
          <a:off x="14155420" y="10516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109220</xdr:rowOff>
    </xdr:from>
    <xdr:to xmlns:xdr="http://schemas.openxmlformats.org/drawingml/2006/spreadsheetDrawing">
      <xdr:col>81</xdr:col>
      <xdr:colOff>50800</xdr:colOff>
      <xdr:row>61</xdr:row>
      <xdr:rowOff>153035</xdr:rowOff>
    </xdr:to>
    <xdr:cxnSp macro="">
      <xdr:nvCxnSpPr>
        <xdr:cNvPr id="631" name="直線コネクタ 630"/>
        <xdr:cNvCxnSpPr/>
      </xdr:nvCxnSpPr>
      <xdr:spPr>
        <a:xfrm>
          <a:off x="14206220" y="1056767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58420</xdr:rowOff>
    </xdr:from>
    <xdr:to xmlns:xdr="http://schemas.openxmlformats.org/drawingml/2006/spreadsheetDrawing">
      <xdr:col>72</xdr:col>
      <xdr:colOff>38100</xdr:colOff>
      <xdr:row>61</xdr:row>
      <xdr:rowOff>159385</xdr:rowOff>
    </xdr:to>
    <xdr:sp macro="" textlink="">
      <xdr:nvSpPr>
        <xdr:cNvPr id="632" name="楕円 631"/>
        <xdr:cNvSpPr/>
      </xdr:nvSpPr>
      <xdr:spPr>
        <a:xfrm>
          <a:off x="13291820" y="1051687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109220</xdr:rowOff>
    </xdr:from>
    <xdr:to xmlns:xdr="http://schemas.openxmlformats.org/drawingml/2006/spreadsheetDrawing">
      <xdr:col>76</xdr:col>
      <xdr:colOff>114300</xdr:colOff>
      <xdr:row>61</xdr:row>
      <xdr:rowOff>109220</xdr:rowOff>
    </xdr:to>
    <xdr:cxnSp macro="">
      <xdr:nvCxnSpPr>
        <xdr:cNvPr id="633" name="直線コネクタ 632"/>
        <xdr:cNvCxnSpPr/>
      </xdr:nvCxnSpPr>
      <xdr:spPr>
        <a:xfrm>
          <a:off x="13342620" y="105676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146685</xdr:rowOff>
    </xdr:from>
    <xdr:to xmlns:xdr="http://schemas.openxmlformats.org/drawingml/2006/spreadsheetDrawing">
      <xdr:col>67</xdr:col>
      <xdr:colOff>101600</xdr:colOff>
      <xdr:row>61</xdr:row>
      <xdr:rowOff>76835</xdr:rowOff>
    </xdr:to>
    <xdr:sp macro="" textlink="">
      <xdr:nvSpPr>
        <xdr:cNvPr id="634" name="楕円 633"/>
        <xdr:cNvSpPr/>
      </xdr:nvSpPr>
      <xdr:spPr>
        <a:xfrm>
          <a:off x="1242314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26035</xdr:rowOff>
    </xdr:from>
    <xdr:to xmlns:xdr="http://schemas.openxmlformats.org/drawingml/2006/spreadsheetDrawing">
      <xdr:col>71</xdr:col>
      <xdr:colOff>177800</xdr:colOff>
      <xdr:row>61</xdr:row>
      <xdr:rowOff>109220</xdr:rowOff>
    </xdr:to>
    <xdr:cxnSp macro="">
      <xdr:nvCxnSpPr>
        <xdr:cNvPr id="635" name="直線コネクタ 634"/>
        <xdr:cNvCxnSpPr/>
      </xdr:nvCxnSpPr>
      <xdr:spPr>
        <a:xfrm>
          <a:off x="12473940" y="10484485"/>
          <a:ext cx="8686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66675</xdr:rowOff>
    </xdr:from>
    <xdr:ext cx="405130" cy="258445"/>
    <xdr:sp macro="" textlink="">
      <xdr:nvSpPr>
        <xdr:cNvPr id="636" name="n_1aveValue【保健センター・保健所】&#10;有形固定資産減価償却率"/>
        <xdr:cNvSpPr txBox="1"/>
      </xdr:nvSpPr>
      <xdr:spPr>
        <a:xfrm>
          <a:off x="14859635" y="10010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11430</xdr:rowOff>
    </xdr:from>
    <xdr:ext cx="404495" cy="258445"/>
    <xdr:sp macro="" textlink="">
      <xdr:nvSpPr>
        <xdr:cNvPr id="637" name="n_2aveValue【保健センター・保健所】&#10;有形固定資産減価償却率"/>
        <xdr:cNvSpPr txBox="1"/>
      </xdr:nvSpPr>
      <xdr:spPr>
        <a:xfrm>
          <a:off x="14008735" y="9955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1270</xdr:rowOff>
    </xdr:from>
    <xdr:ext cx="404495" cy="259080"/>
    <xdr:sp macro="" textlink="">
      <xdr:nvSpPr>
        <xdr:cNvPr id="638" name="n_3aveValue【保健センター・保健所】&#10;有形固定資産減価償却率"/>
        <xdr:cNvSpPr txBox="1"/>
      </xdr:nvSpPr>
      <xdr:spPr>
        <a:xfrm>
          <a:off x="13145135" y="9945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144145</xdr:rowOff>
    </xdr:from>
    <xdr:ext cx="405130" cy="257810"/>
    <xdr:sp macro="" textlink="">
      <xdr:nvSpPr>
        <xdr:cNvPr id="639" name="n_4aveValue【保健センター・保健所】&#10;有形固定資産減価償却率"/>
        <xdr:cNvSpPr txBox="1"/>
      </xdr:nvSpPr>
      <xdr:spPr>
        <a:xfrm>
          <a:off x="12276455" y="99167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24130</xdr:rowOff>
    </xdr:from>
    <xdr:ext cx="405130" cy="259080"/>
    <xdr:sp macro="" textlink="">
      <xdr:nvSpPr>
        <xdr:cNvPr id="640" name="n_1mainValue【保健センター・保健所】&#10;有形固定資産減価償却率"/>
        <xdr:cNvSpPr txBox="1"/>
      </xdr:nvSpPr>
      <xdr:spPr>
        <a:xfrm>
          <a:off x="14859635" y="10654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150495</xdr:rowOff>
    </xdr:from>
    <xdr:ext cx="404495" cy="259080"/>
    <xdr:sp macro="" textlink="">
      <xdr:nvSpPr>
        <xdr:cNvPr id="641" name="n_2mainValue【保健センター・保健所】&#10;有形固定資産減価償却率"/>
        <xdr:cNvSpPr txBox="1"/>
      </xdr:nvSpPr>
      <xdr:spPr>
        <a:xfrm>
          <a:off x="14008735" y="10608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150495</xdr:rowOff>
    </xdr:from>
    <xdr:ext cx="404495" cy="259080"/>
    <xdr:sp macro="" textlink="">
      <xdr:nvSpPr>
        <xdr:cNvPr id="642" name="n_3mainValue【保健センター・保健所】&#10;有形固定資産減価償却率"/>
        <xdr:cNvSpPr txBox="1"/>
      </xdr:nvSpPr>
      <xdr:spPr>
        <a:xfrm>
          <a:off x="13145135" y="10608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67310</xdr:rowOff>
    </xdr:from>
    <xdr:ext cx="405130" cy="257810"/>
    <xdr:sp macro="" textlink="">
      <xdr:nvSpPr>
        <xdr:cNvPr id="643" name="n_4mainValue【保健センター・保健所】&#10;有形固定資産減価償却率"/>
        <xdr:cNvSpPr txBox="1"/>
      </xdr:nvSpPr>
      <xdr:spPr>
        <a:xfrm>
          <a:off x="12276455" y="105257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44" name="正方形/長方形 643"/>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45" name="正方形/長方形 644"/>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646" name="正方形/長方形 645"/>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47" name="正方形/長方形 646"/>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648" name="正方形/長方形 647"/>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49" name="正方形/長方形 648"/>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650" name="正方形/長方形 649"/>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51" name="正方形/長方形 650"/>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885" cy="225425"/>
    <xdr:sp macro="" textlink="">
      <xdr:nvSpPr>
        <xdr:cNvPr id="652" name="テキスト ボックス 651"/>
        <xdr:cNvSpPr txBox="1"/>
      </xdr:nvSpPr>
      <xdr:spPr>
        <a:xfrm>
          <a:off x="17767300" y="89528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53" name="直線コネクタ 652"/>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54" name="直線コネクタ 653"/>
        <xdr:cNvCxnSpPr/>
      </xdr:nvCxnSpPr>
      <xdr:spPr>
        <a:xfrm>
          <a:off x="1780032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104775</xdr:rowOff>
    </xdr:from>
    <xdr:ext cx="467360" cy="258445"/>
    <xdr:sp macro="" textlink="">
      <xdr:nvSpPr>
        <xdr:cNvPr id="655" name="テキスト ボックス 654"/>
        <xdr:cNvSpPr txBox="1"/>
      </xdr:nvSpPr>
      <xdr:spPr>
        <a:xfrm>
          <a:off x="1734820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656" name="直線コネクタ 655"/>
        <xdr:cNvCxnSpPr/>
      </xdr:nvCxnSpPr>
      <xdr:spPr>
        <a:xfrm>
          <a:off x="1780032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7360" cy="258445"/>
    <xdr:sp macro="" textlink="">
      <xdr:nvSpPr>
        <xdr:cNvPr id="657" name="テキスト ボックス 656"/>
        <xdr:cNvSpPr txBox="1"/>
      </xdr:nvSpPr>
      <xdr:spPr>
        <a:xfrm>
          <a:off x="17348200" y="10525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58" name="直線コネクタ 657"/>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7360" cy="258445"/>
    <xdr:sp macro="" textlink="">
      <xdr:nvSpPr>
        <xdr:cNvPr id="659" name="テキスト ボックス 658"/>
        <xdr:cNvSpPr txBox="1"/>
      </xdr:nvSpPr>
      <xdr:spPr>
        <a:xfrm>
          <a:off x="17348200" y="10144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60" name="直線コネクタ 659"/>
        <xdr:cNvCxnSpPr/>
      </xdr:nvCxnSpPr>
      <xdr:spPr>
        <a:xfrm>
          <a:off x="1780032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161925</xdr:rowOff>
    </xdr:from>
    <xdr:ext cx="467360" cy="258445"/>
    <xdr:sp macro="" textlink="">
      <xdr:nvSpPr>
        <xdr:cNvPr id="661" name="テキスト ボックス 660"/>
        <xdr:cNvSpPr txBox="1"/>
      </xdr:nvSpPr>
      <xdr:spPr>
        <a:xfrm>
          <a:off x="17348200" y="9763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94615</xdr:rowOff>
    </xdr:from>
    <xdr:to xmlns:xdr="http://schemas.openxmlformats.org/drawingml/2006/spreadsheetDrawing">
      <xdr:col>120</xdr:col>
      <xdr:colOff>114300</xdr:colOff>
      <xdr:row>55</xdr:row>
      <xdr:rowOff>94615</xdr:rowOff>
    </xdr:to>
    <xdr:cxnSp macro="">
      <xdr:nvCxnSpPr>
        <xdr:cNvPr id="662" name="直線コネクタ 661"/>
        <xdr:cNvCxnSpPr/>
      </xdr:nvCxnSpPr>
      <xdr:spPr>
        <a:xfrm>
          <a:off x="1780032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123825</xdr:rowOff>
    </xdr:from>
    <xdr:ext cx="467360" cy="257810"/>
    <xdr:sp macro="" textlink="">
      <xdr:nvSpPr>
        <xdr:cNvPr id="663" name="テキスト ボックス 662"/>
        <xdr:cNvSpPr txBox="1"/>
      </xdr:nvSpPr>
      <xdr:spPr>
        <a:xfrm>
          <a:off x="17348200" y="9382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64" name="直線コネクタ 663"/>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665" name="テキスト ボックス 664"/>
        <xdr:cNvSpPr txBox="1"/>
      </xdr:nvSpPr>
      <xdr:spPr>
        <a:xfrm>
          <a:off x="1734820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6" name="【保健センター・保健所】&#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103505</xdr:rowOff>
    </xdr:from>
    <xdr:to xmlns:xdr="http://schemas.openxmlformats.org/drawingml/2006/spreadsheetDrawing">
      <xdr:col>116</xdr:col>
      <xdr:colOff>62865</xdr:colOff>
      <xdr:row>64</xdr:row>
      <xdr:rowOff>63500</xdr:rowOff>
    </xdr:to>
    <xdr:cxnSp macro="">
      <xdr:nvCxnSpPr>
        <xdr:cNvPr id="667" name="直線コネクタ 666"/>
        <xdr:cNvCxnSpPr/>
      </xdr:nvCxnSpPr>
      <xdr:spPr>
        <a:xfrm flipV="1">
          <a:off x="21571585" y="953325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66675</xdr:rowOff>
    </xdr:from>
    <xdr:ext cx="469900" cy="258445"/>
    <xdr:sp macro="" textlink="">
      <xdr:nvSpPr>
        <xdr:cNvPr id="668" name="【保健センター・保健所】&#10;一人当たり面積最小値テキスト"/>
        <xdr:cNvSpPr txBox="1"/>
      </xdr:nvSpPr>
      <xdr:spPr>
        <a:xfrm>
          <a:off x="21610320" y="11039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63500</xdr:rowOff>
    </xdr:from>
    <xdr:to xmlns:xdr="http://schemas.openxmlformats.org/drawingml/2006/spreadsheetDrawing">
      <xdr:col>116</xdr:col>
      <xdr:colOff>152400</xdr:colOff>
      <xdr:row>64</xdr:row>
      <xdr:rowOff>63500</xdr:rowOff>
    </xdr:to>
    <xdr:cxnSp macro="">
      <xdr:nvCxnSpPr>
        <xdr:cNvPr id="669" name="直線コネクタ 668"/>
        <xdr:cNvCxnSpPr/>
      </xdr:nvCxnSpPr>
      <xdr:spPr>
        <a:xfrm>
          <a:off x="21488400" y="11036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50165</xdr:rowOff>
    </xdr:from>
    <xdr:ext cx="469900" cy="258445"/>
    <xdr:sp macro="" textlink="">
      <xdr:nvSpPr>
        <xdr:cNvPr id="670" name="【保健センター・保健所】&#10;一人当たり面積最大値テキスト"/>
        <xdr:cNvSpPr txBox="1"/>
      </xdr:nvSpPr>
      <xdr:spPr>
        <a:xfrm>
          <a:off x="21610320" y="9308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103505</xdr:rowOff>
    </xdr:from>
    <xdr:to xmlns:xdr="http://schemas.openxmlformats.org/drawingml/2006/spreadsheetDrawing">
      <xdr:col>116</xdr:col>
      <xdr:colOff>152400</xdr:colOff>
      <xdr:row>55</xdr:row>
      <xdr:rowOff>103505</xdr:rowOff>
    </xdr:to>
    <xdr:cxnSp macro="">
      <xdr:nvCxnSpPr>
        <xdr:cNvPr id="671" name="直線コネクタ 670"/>
        <xdr:cNvCxnSpPr/>
      </xdr:nvCxnSpPr>
      <xdr:spPr>
        <a:xfrm>
          <a:off x="21488400" y="95332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48260</xdr:rowOff>
    </xdr:from>
    <xdr:ext cx="469900" cy="259080"/>
    <xdr:sp macro="" textlink="">
      <xdr:nvSpPr>
        <xdr:cNvPr id="672" name="【保健センター・保健所】&#10;一人当たり面積平均値テキスト"/>
        <xdr:cNvSpPr txBox="1"/>
      </xdr:nvSpPr>
      <xdr:spPr>
        <a:xfrm>
          <a:off x="21610320" y="106781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69850</xdr:rowOff>
    </xdr:from>
    <xdr:to xmlns:xdr="http://schemas.openxmlformats.org/drawingml/2006/spreadsheetDrawing">
      <xdr:col>116</xdr:col>
      <xdr:colOff>114300</xdr:colOff>
      <xdr:row>63</xdr:row>
      <xdr:rowOff>0</xdr:rowOff>
    </xdr:to>
    <xdr:sp macro="" textlink="">
      <xdr:nvSpPr>
        <xdr:cNvPr id="673" name="フローチャート: 判断 672"/>
        <xdr:cNvSpPr/>
      </xdr:nvSpPr>
      <xdr:spPr>
        <a:xfrm>
          <a:off x="21521420" y="1069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48260</xdr:rowOff>
    </xdr:from>
    <xdr:to xmlns:xdr="http://schemas.openxmlformats.org/drawingml/2006/spreadsheetDrawing">
      <xdr:col>112</xdr:col>
      <xdr:colOff>38100</xdr:colOff>
      <xdr:row>62</xdr:row>
      <xdr:rowOff>149860</xdr:rowOff>
    </xdr:to>
    <xdr:sp macro="" textlink="">
      <xdr:nvSpPr>
        <xdr:cNvPr id="674" name="フローチャート: 判断 673"/>
        <xdr:cNvSpPr/>
      </xdr:nvSpPr>
      <xdr:spPr>
        <a:xfrm>
          <a:off x="20708620" y="10678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158115</xdr:rowOff>
    </xdr:to>
    <xdr:sp macro="" textlink="">
      <xdr:nvSpPr>
        <xdr:cNvPr id="675" name="フローチャート: 判断 674"/>
        <xdr:cNvSpPr/>
      </xdr:nvSpPr>
      <xdr:spPr>
        <a:xfrm>
          <a:off x="19839940" y="10687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76200</xdr:rowOff>
    </xdr:from>
    <xdr:to xmlns:xdr="http://schemas.openxmlformats.org/drawingml/2006/spreadsheetDrawing">
      <xdr:col>102</xdr:col>
      <xdr:colOff>165100</xdr:colOff>
      <xdr:row>63</xdr:row>
      <xdr:rowOff>6350</xdr:rowOff>
    </xdr:to>
    <xdr:sp macro="" textlink="">
      <xdr:nvSpPr>
        <xdr:cNvPr id="676" name="フローチャート: 判断 675"/>
        <xdr:cNvSpPr/>
      </xdr:nvSpPr>
      <xdr:spPr>
        <a:xfrm>
          <a:off x="1897634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81915</xdr:rowOff>
    </xdr:from>
    <xdr:to xmlns:xdr="http://schemas.openxmlformats.org/drawingml/2006/spreadsheetDrawing">
      <xdr:col>98</xdr:col>
      <xdr:colOff>38100</xdr:colOff>
      <xdr:row>63</xdr:row>
      <xdr:rowOff>11430</xdr:rowOff>
    </xdr:to>
    <xdr:sp macro="" textlink="">
      <xdr:nvSpPr>
        <xdr:cNvPr id="677" name="フローチャート: 判断 676"/>
        <xdr:cNvSpPr/>
      </xdr:nvSpPr>
      <xdr:spPr>
        <a:xfrm>
          <a:off x="18112740" y="1071181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8445"/>
    <xdr:sp macro="" textlink="">
      <xdr:nvSpPr>
        <xdr:cNvPr id="678" name="テキスト ボックス 677"/>
        <xdr:cNvSpPr txBox="1"/>
      </xdr:nvSpPr>
      <xdr:spPr>
        <a:xfrm>
          <a:off x="2138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79" name="テキスト ボックス 678"/>
        <xdr:cNvSpPr txBox="1"/>
      </xdr:nvSpPr>
      <xdr:spPr>
        <a:xfrm>
          <a:off x="2057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680" name="テキスト ボックス 679"/>
        <xdr:cNvSpPr txBox="1"/>
      </xdr:nvSpPr>
      <xdr:spPr>
        <a:xfrm>
          <a:off x="197053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81" name="テキスト ボックス 680"/>
        <xdr:cNvSpPr txBox="1"/>
      </xdr:nvSpPr>
      <xdr:spPr>
        <a:xfrm>
          <a:off x="188417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82" name="テキスト ボックス 681"/>
        <xdr:cNvSpPr txBox="1"/>
      </xdr:nvSpPr>
      <xdr:spPr>
        <a:xfrm>
          <a:off x="179781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46355</xdr:rowOff>
    </xdr:from>
    <xdr:to xmlns:xdr="http://schemas.openxmlformats.org/drawingml/2006/spreadsheetDrawing">
      <xdr:col>116</xdr:col>
      <xdr:colOff>114300</xdr:colOff>
      <xdr:row>62</xdr:row>
      <xdr:rowOff>147955</xdr:rowOff>
    </xdr:to>
    <xdr:sp macro="" textlink="">
      <xdr:nvSpPr>
        <xdr:cNvPr id="683" name="楕円 682"/>
        <xdr:cNvSpPr/>
      </xdr:nvSpPr>
      <xdr:spPr>
        <a:xfrm>
          <a:off x="2152142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69215</xdr:rowOff>
    </xdr:from>
    <xdr:ext cx="469900" cy="258445"/>
    <xdr:sp macro="" textlink="">
      <xdr:nvSpPr>
        <xdr:cNvPr id="684" name="【保健センター・保健所】&#10;一人当たり面積該当値テキスト"/>
        <xdr:cNvSpPr txBox="1"/>
      </xdr:nvSpPr>
      <xdr:spPr>
        <a:xfrm>
          <a:off x="21610320" y="10527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48895</xdr:rowOff>
    </xdr:from>
    <xdr:to xmlns:xdr="http://schemas.openxmlformats.org/drawingml/2006/spreadsheetDrawing">
      <xdr:col>112</xdr:col>
      <xdr:colOff>38100</xdr:colOff>
      <xdr:row>62</xdr:row>
      <xdr:rowOff>150495</xdr:rowOff>
    </xdr:to>
    <xdr:sp macro="" textlink="">
      <xdr:nvSpPr>
        <xdr:cNvPr id="685" name="楕円 684"/>
        <xdr:cNvSpPr/>
      </xdr:nvSpPr>
      <xdr:spPr>
        <a:xfrm>
          <a:off x="20708620" y="106787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97790</xdr:rowOff>
    </xdr:from>
    <xdr:to xmlns:xdr="http://schemas.openxmlformats.org/drawingml/2006/spreadsheetDrawing">
      <xdr:col>116</xdr:col>
      <xdr:colOff>63500</xdr:colOff>
      <xdr:row>62</xdr:row>
      <xdr:rowOff>100330</xdr:rowOff>
    </xdr:to>
    <xdr:cxnSp macro="">
      <xdr:nvCxnSpPr>
        <xdr:cNvPr id="686" name="直線コネクタ 685"/>
        <xdr:cNvCxnSpPr/>
      </xdr:nvCxnSpPr>
      <xdr:spPr>
        <a:xfrm flipV="1">
          <a:off x="20759420" y="1072769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53340</xdr:rowOff>
    </xdr:from>
    <xdr:to xmlns:xdr="http://schemas.openxmlformats.org/drawingml/2006/spreadsheetDrawing">
      <xdr:col>107</xdr:col>
      <xdr:colOff>101600</xdr:colOff>
      <xdr:row>62</xdr:row>
      <xdr:rowOff>154940</xdr:rowOff>
    </xdr:to>
    <xdr:sp macro="" textlink="">
      <xdr:nvSpPr>
        <xdr:cNvPr id="687" name="楕円 686"/>
        <xdr:cNvSpPr/>
      </xdr:nvSpPr>
      <xdr:spPr>
        <a:xfrm>
          <a:off x="1983994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100330</xdr:rowOff>
    </xdr:from>
    <xdr:to xmlns:xdr="http://schemas.openxmlformats.org/drawingml/2006/spreadsheetDrawing">
      <xdr:col>111</xdr:col>
      <xdr:colOff>177800</xdr:colOff>
      <xdr:row>62</xdr:row>
      <xdr:rowOff>103505</xdr:rowOff>
    </xdr:to>
    <xdr:cxnSp macro="">
      <xdr:nvCxnSpPr>
        <xdr:cNvPr id="688" name="直線コネクタ 687"/>
        <xdr:cNvCxnSpPr/>
      </xdr:nvCxnSpPr>
      <xdr:spPr>
        <a:xfrm flipV="1">
          <a:off x="19890740" y="1073023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63500</xdr:rowOff>
    </xdr:from>
    <xdr:to xmlns:xdr="http://schemas.openxmlformats.org/drawingml/2006/spreadsheetDrawing">
      <xdr:col>102</xdr:col>
      <xdr:colOff>165100</xdr:colOff>
      <xdr:row>62</xdr:row>
      <xdr:rowOff>164465</xdr:rowOff>
    </xdr:to>
    <xdr:sp macro="" textlink="">
      <xdr:nvSpPr>
        <xdr:cNvPr id="689" name="楕円 688"/>
        <xdr:cNvSpPr/>
      </xdr:nvSpPr>
      <xdr:spPr>
        <a:xfrm>
          <a:off x="18976340" y="10693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103505</xdr:rowOff>
    </xdr:from>
    <xdr:to xmlns:xdr="http://schemas.openxmlformats.org/drawingml/2006/spreadsheetDrawing">
      <xdr:col>107</xdr:col>
      <xdr:colOff>50800</xdr:colOff>
      <xdr:row>62</xdr:row>
      <xdr:rowOff>114300</xdr:rowOff>
    </xdr:to>
    <xdr:cxnSp macro="">
      <xdr:nvCxnSpPr>
        <xdr:cNvPr id="690" name="直線コネクタ 689"/>
        <xdr:cNvCxnSpPr/>
      </xdr:nvCxnSpPr>
      <xdr:spPr>
        <a:xfrm flipV="1">
          <a:off x="19027140" y="1073340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70485</xdr:rowOff>
    </xdr:from>
    <xdr:to xmlns:xdr="http://schemas.openxmlformats.org/drawingml/2006/spreadsheetDrawing">
      <xdr:col>98</xdr:col>
      <xdr:colOff>38100</xdr:colOff>
      <xdr:row>63</xdr:row>
      <xdr:rowOff>635</xdr:rowOff>
    </xdr:to>
    <xdr:sp macro="" textlink="">
      <xdr:nvSpPr>
        <xdr:cNvPr id="691" name="楕円 690"/>
        <xdr:cNvSpPr/>
      </xdr:nvSpPr>
      <xdr:spPr>
        <a:xfrm>
          <a:off x="18112740" y="107003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114300</xdr:rowOff>
    </xdr:from>
    <xdr:to xmlns:xdr="http://schemas.openxmlformats.org/drawingml/2006/spreadsheetDrawing">
      <xdr:col>102</xdr:col>
      <xdr:colOff>114300</xdr:colOff>
      <xdr:row>62</xdr:row>
      <xdr:rowOff>121285</xdr:rowOff>
    </xdr:to>
    <xdr:cxnSp macro="">
      <xdr:nvCxnSpPr>
        <xdr:cNvPr id="692" name="直線コネクタ 691"/>
        <xdr:cNvCxnSpPr/>
      </xdr:nvCxnSpPr>
      <xdr:spPr>
        <a:xfrm flipV="1">
          <a:off x="18163540" y="1074420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167005</xdr:rowOff>
    </xdr:from>
    <xdr:ext cx="469900" cy="257810"/>
    <xdr:sp macro="" textlink="">
      <xdr:nvSpPr>
        <xdr:cNvPr id="693" name="n_1aveValue【保健センター・保健所】&#10;一人当たり面積"/>
        <xdr:cNvSpPr txBox="1"/>
      </xdr:nvSpPr>
      <xdr:spPr>
        <a:xfrm>
          <a:off x="20516850" y="104540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149225</xdr:rowOff>
    </xdr:from>
    <xdr:ext cx="469265" cy="259080"/>
    <xdr:sp macro="" textlink="">
      <xdr:nvSpPr>
        <xdr:cNvPr id="694" name="n_2aveValue【保健センター・保健所】&#10;一人当たり面積"/>
        <xdr:cNvSpPr txBox="1"/>
      </xdr:nvSpPr>
      <xdr:spPr>
        <a:xfrm>
          <a:off x="19660870" y="10779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167640</xdr:rowOff>
    </xdr:from>
    <xdr:ext cx="469265" cy="258445"/>
    <xdr:sp macro="" textlink="">
      <xdr:nvSpPr>
        <xdr:cNvPr id="695" name="n_3aveValue【保健センター・保健所】&#10;一人当たり面積"/>
        <xdr:cNvSpPr txBox="1"/>
      </xdr:nvSpPr>
      <xdr:spPr>
        <a:xfrm>
          <a:off x="18797270" y="10797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2540</xdr:rowOff>
    </xdr:from>
    <xdr:ext cx="469900" cy="259080"/>
    <xdr:sp macro="" textlink="">
      <xdr:nvSpPr>
        <xdr:cNvPr id="696" name="n_4aveValue【保健センター・保健所】&#10;一人当たり面積"/>
        <xdr:cNvSpPr txBox="1"/>
      </xdr:nvSpPr>
      <xdr:spPr>
        <a:xfrm>
          <a:off x="17933670" y="10803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141605</xdr:rowOff>
    </xdr:from>
    <xdr:ext cx="469900" cy="258445"/>
    <xdr:sp macro="" textlink="">
      <xdr:nvSpPr>
        <xdr:cNvPr id="697" name="n_1mainValue【保健センター・保健所】&#10;一人当たり面積"/>
        <xdr:cNvSpPr txBox="1"/>
      </xdr:nvSpPr>
      <xdr:spPr>
        <a:xfrm>
          <a:off x="20516850" y="10771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0</xdr:rowOff>
    </xdr:from>
    <xdr:ext cx="469265" cy="259080"/>
    <xdr:sp macro="" textlink="">
      <xdr:nvSpPr>
        <xdr:cNvPr id="698" name="n_2mainValue【保健センター・保健所】&#10;一人当たり面積"/>
        <xdr:cNvSpPr txBox="1"/>
      </xdr:nvSpPr>
      <xdr:spPr>
        <a:xfrm>
          <a:off x="19660870" y="10458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9525</xdr:rowOff>
    </xdr:from>
    <xdr:ext cx="469265" cy="258445"/>
    <xdr:sp macro="" textlink="">
      <xdr:nvSpPr>
        <xdr:cNvPr id="699" name="n_3mainValue【保健センター・保健所】&#10;一人当たり面積"/>
        <xdr:cNvSpPr txBox="1"/>
      </xdr:nvSpPr>
      <xdr:spPr>
        <a:xfrm>
          <a:off x="18797270" y="10467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17780</xdr:rowOff>
    </xdr:from>
    <xdr:ext cx="469900" cy="257810"/>
    <xdr:sp macro="" textlink="">
      <xdr:nvSpPr>
        <xdr:cNvPr id="700" name="n_4mainValue【保健センター・保健所】&#10;一人当たり面積"/>
        <xdr:cNvSpPr txBox="1"/>
      </xdr:nvSpPr>
      <xdr:spPr>
        <a:xfrm>
          <a:off x="17933670" y="104762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104140</xdr:rowOff>
    </xdr:to>
    <xdr:sp macro="" textlink="">
      <xdr:nvSpPr>
        <xdr:cNvPr id="701" name="正方形/長方形 700"/>
        <xdr:cNvSpPr/>
      </xdr:nvSpPr>
      <xdr:spPr>
        <a:xfrm>
          <a:off x="12115800" y="11810365"/>
          <a:ext cx="4597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702" name="正方形/長方形 701"/>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703" name="正方形/長方形 702"/>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704" name="正方形/長方形 703"/>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705" name="正方形/長方形 704"/>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706" name="正方形/長方形 705"/>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707" name="正方形/長方形 706"/>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708" name="正方形/長方形 707"/>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7815" cy="230505"/>
    <xdr:sp macro="" textlink="">
      <xdr:nvSpPr>
        <xdr:cNvPr id="709" name="テキスト ボックス 708"/>
        <xdr:cNvSpPr txBox="1"/>
      </xdr:nvSpPr>
      <xdr:spPr>
        <a:xfrm>
          <a:off x="12077700" y="12765405"/>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710" name="直線コネクタ 709"/>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64795"/>
    <xdr:sp macro="" textlink="">
      <xdr:nvSpPr>
        <xdr:cNvPr id="711" name="テキスト ボックス 710"/>
        <xdr:cNvSpPr txBox="1"/>
      </xdr:nvSpPr>
      <xdr:spPr>
        <a:xfrm>
          <a:off x="1166368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171450</xdr:rowOff>
    </xdr:from>
    <xdr:to xmlns:xdr="http://schemas.openxmlformats.org/drawingml/2006/spreadsheetDrawing">
      <xdr:col>89</xdr:col>
      <xdr:colOff>177800</xdr:colOff>
      <xdr:row>86</xdr:row>
      <xdr:rowOff>171450</xdr:rowOff>
    </xdr:to>
    <xdr:cxnSp macro="">
      <xdr:nvCxnSpPr>
        <xdr:cNvPr id="712" name="直線コネクタ 711"/>
        <xdr:cNvCxnSpPr/>
      </xdr:nvCxnSpPr>
      <xdr:spPr>
        <a:xfrm>
          <a:off x="1211580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27305</xdr:rowOff>
    </xdr:from>
    <xdr:ext cx="467360" cy="265430"/>
    <xdr:sp macro="" textlink="">
      <xdr:nvSpPr>
        <xdr:cNvPr id="713" name="テキスト ボックス 712"/>
        <xdr:cNvSpPr txBox="1"/>
      </xdr:nvSpPr>
      <xdr:spPr>
        <a:xfrm>
          <a:off x="11663680" y="1477200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14" name="直線コネクタ 713"/>
        <xdr:cNvCxnSpPr/>
      </xdr:nvCxnSpPr>
      <xdr:spPr>
        <a:xfrm>
          <a:off x="1211580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43815</xdr:rowOff>
    </xdr:from>
    <xdr:ext cx="403225" cy="264795"/>
    <xdr:sp macro="" textlink="">
      <xdr:nvSpPr>
        <xdr:cNvPr id="715" name="テキスト ボックス 714"/>
        <xdr:cNvSpPr txBox="1"/>
      </xdr:nvSpPr>
      <xdr:spPr>
        <a:xfrm>
          <a:off x="11722735" y="1444561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30480</xdr:rowOff>
    </xdr:from>
    <xdr:to xmlns:xdr="http://schemas.openxmlformats.org/drawingml/2006/spreadsheetDrawing">
      <xdr:col>89</xdr:col>
      <xdr:colOff>177800</xdr:colOff>
      <xdr:row>83</xdr:row>
      <xdr:rowOff>30480</xdr:rowOff>
    </xdr:to>
    <xdr:cxnSp macro="">
      <xdr:nvCxnSpPr>
        <xdr:cNvPr id="716" name="直線コネクタ 715"/>
        <xdr:cNvCxnSpPr/>
      </xdr:nvCxnSpPr>
      <xdr:spPr>
        <a:xfrm>
          <a:off x="1211580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60325</xdr:rowOff>
    </xdr:from>
    <xdr:ext cx="403225" cy="264795"/>
    <xdr:sp macro="" textlink="">
      <xdr:nvSpPr>
        <xdr:cNvPr id="717" name="テキスト ボックス 716"/>
        <xdr:cNvSpPr txBox="1"/>
      </xdr:nvSpPr>
      <xdr:spPr>
        <a:xfrm>
          <a:off x="11722735" y="1411922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47625</xdr:rowOff>
    </xdr:from>
    <xdr:to xmlns:xdr="http://schemas.openxmlformats.org/drawingml/2006/spreadsheetDrawing">
      <xdr:col>89</xdr:col>
      <xdr:colOff>177800</xdr:colOff>
      <xdr:row>81</xdr:row>
      <xdr:rowOff>47625</xdr:rowOff>
    </xdr:to>
    <xdr:cxnSp macro="">
      <xdr:nvCxnSpPr>
        <xdr:cNvPr id="718" name="直線コネクタ 717"/>
        <xdr:cNvCxnSpPr/>
      </xdr:nvCxnSpPr>
      <xdr:spPr>
        <a:xfrm>
          <a:off x="1211580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77470</xdr:rowOff>
    </xdr:from>
    <xdr:ext cx="403225" cy="264795"/>
    <xdr:sp macro="" textlink="">
      <xdr:nvSpPr>
        <xdr:cNvPr id="719" name="テキスト ボックス 718"/>
        <xdr:cNvSpPr txBox="1"/>
      </xdr:nvSpPr>
      <xdr:spPr>
        <a:xfrm>
          <a:off x="11722735" y="1379347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64770</xdr:rowOff>
    </xdr:from>
    <xdr:to xmlns:xdr="http://schemas.openxmlformats.org/drawingml/2006/spreadsheetDrawing">
      <xdr:col>89</xdr:col>
      <xdr:colOff>177800</xdr:colOff>
      <xdr:row>79</xdr:row>
      <xdr:rowOff>64770</xdr:rowOff>
    </xdr:to>
    <xdr:cxnSp macro="">
      <xdr:nvCxnSpPr>
        <xdr:cNvPr id="720" name="直線コネクタ 719"/>
        <xdr:cNvCxnSpPr/>
      </xdr:nvCxnSpPr>
      <xdr:spPr>
        <a:xfrm>
          <a:off x="12115800" y="13609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93980</xdr:rowOff>
    </xdr:from>
    <xdr:ext cx="403225" cy="264160"/>
    <xdr:sp macro="" textlink="">
      <xdr:nvSpPr>
        <xdr:cNvPr id="721" name="テキスト ボックス 720"/>
        <xdr:cNvSpPr txBox="1"/>
      </xdr:nvSpPr>
      <xdr:spPr>
        <a:xfrm>
          <a:off x="11722735" y="1346708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80645</xdr:rowOff>
    </xdr:from>
    <xdr:to xmlns:xdr="http://schemas.openxmlformats.org/drawingml/2006/spreadsheetDrawing">
      <xdr:col>89</xdr:col>
      <xdr:colOff>177800</xdr:colOff>
      <xdr:row>77</xdr:row>
      <xdr:rowOff>80645</xdr:rowOff>
    </xdr:to>
    <xdr:cxnSp macro="">
      <xdr:nvCxnSpPr>
        <xdr:cNvPr id="722" name="直線コネクタ 721"/>
        <xdr:cNvCxnSpPr/>
      </xdr:nvCxnSpPr>
      <xdr:spPr>
        <a:xfrm>
          <a:off x="1211580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110490</xdr:rowOff>
    </xdr:from>
    <xdr:ext cx="339090" cy="264160"/>
    <xdr:sp macro="" textlink="">
      <xdr:nvSpPr>
        <xdr:cNvPr id="723" name="テキスト ボックス 722"/>
        <xdr:cNvSpPr txBox="1"/>
      </xdr:nvSpPr>
      <xdr:spPr>
        <a:xfrm>
          <a:off x="11786870" y="13140690"/>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724" name="直線コネクタ 723"/>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725" name="【消防施設】&#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38735</xdr:rowOff>
    </xdr:from>
    <xdr:to xmlns:xdr="http://schemas.openxmlformats.org/drawingml/2006/spreadsheetDrawing">
      <xdr:col>85</xdr:col>
      <xdr:colOff>126365</xdr:colOff>
      <xdr:row>86</xdr:row>
      <xdr:rowOff>171450</xdr:rowOff>
    </xdr:to>
    <xdr:cxnSp macro="">
      <xdr:nvCxnSpPr>
        <xdr:cNvPr id="726" name="直線コネクタ 725"/>
        <xdr:cNvCxnSpPr/>
      </xdr:nvCxnSpPr>
      <xdr:spPr>
        <a:xfrm flipV="1">
          <a:off x="15887065" y="13411835"/>
          <a:ext cx="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64795"/>
    <xdr:sp macro="" textlink="">
      <xdr:nvSpPr>
        <xdr:cNvPr id="727" name="【消防施設】&#10;有形固定資産減価償却率最小値テキスト"/>
        <xdr:cNvSpPr txBox="1"/>
      </xdr:nvSpPr>
      <xdr:spPr>
        <a:xfrm>
          <a:off x="15925800" y="1491742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171450</xdr:rowOff>
    </xdr:from>
    <xdr:to xmlns:xdr="http://schemas.openxmlformats.org/drawingml/2006/spreadsheetDrawing">
      <xdr:col>86</xdr:col>
      <xdr:colOff>25400</xdr:colOff>
      <xdr:row>86</xdr:row>
      <xdr:rowOff>171450</xdr:rowOff>
    </xdr:to>
    <xdr:cxnSp macro="">
      <xdr:nvCxnSpPr>
        <xdr:cNvPr id="728" name="直線コネクタ 727"/>
        <xdr:cNvCxnSpPr/>
      </xdr:nvCxnSpPr>
      <xdr:spPr>
        <a:xfrm>
          <a:off x="15798800" y="1491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160020</xdr:rowOff>
    </xdr:from>
    <xdr:ext cx="340360" cy="264795"/>
    <xdr:sp macro="" textlink="">
      <xdr:nvSpPr>
        <xdr:cNvPr id="729" name="【消防施設】&#10;有形固定資産減価償却率最大値テキスト"/>
        <xdr:cNvSpPr txBox="1"/>
      </xdr:nvSpPr>
      <xdr:spPr>
        <a:xfrm>
          <a:off x="15925800" y="13190220"/>
          <a:ext cx="340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38735</xdr:rowOff>
    </xdr:from>
    <xdr:to xmlns:xdr="http://schemas.openxmlformats.org/drawingml/2006/spreadsheetDrawing">
      <xdr:col>86</xdr:col>
      <xdr:colOff>25400</xdr:colOff>
      <xdr:row>78</xdr:row>
      <xdr:rowOff>38735</xdr:rowOff>
    </xdr:to>
    <xdr:cxnSp macro="">
      <xdr:nvCxnSpPr>
        <xdr:cNvPr id="730" name="直線コネクタ 729"/>
        <xdr:cNvCxnSpPr/>
      </xdr:nvCxnSpPr>
      <xdr:spPr>
        <a:xfrm>
          <a:off x="15798800" y="13411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13335</xdr:rowOff>
    </xdr:from>
    <xdr:ext cx="405130" cy="264160"/>
    <xdr:sp macro="" textlink="">
      <xdr:nvSpPr>
        <xdr:cNvPr id="731" name="【消防施設】&#10;有形固定資産減価償却率平均値テキスト"/>
        <xdr:cNvSpPr txBox="1"/>
      </xdr:nvSpPr>
      <xdr:spPr>
        <a:xfrm>
          <a:off x="15925800" y="1424368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35560</xdr:rowOff>
    </xdr:from>
    <xdr:to xmlns:xdr="http://schemas.openxmlformats.org/drawingml/2006/spreadsheetDrawing">
      <xdr:col>85</xdr:col>
      <xdr:colOff>177800</xdr:colOff>
      <xdr:row>83</xdr:row>
      <xdr:rowOff>139700</xdr:rowOff>
    </xdr:to>
    <xdr:sp macro="" textlink="">
      <xdr:nvSpPr>
        <xdr:cNvPr id="732" name="フローチャート: 判断 731"/>
        <xdr:cNvSpPr/>
      </xdr:nvSpPr>
      <xdr:spPr>
        <a:xfrm>
          <a:off x="15836900" y="142659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5080</xdr:rowOff>
    </xdr:from>
    <xdr:to xmlns:xdr="http://schemas.openxmlformats.org/drawingml/2006/spreadsheetDrawing">
      <xdr:col>81</xdr:col>
      <xdr:colOff>101600</xdr:colOff>
      <xdr:row>83</xdr:row>
      <xdr:rowOff>109220</xdr:rowOff>
    </xdr:to>
    <xdr:sp macro="" textlink="">
      <xdr:nvSpPr>
        <xdr:cNvPr id="733" name="フローチャート: 判断 732"/>
        <xdr:cNvSpPr/>
      </xdr:nvSpPr>
      <xdr:spPr>
        <a:xfrm>
          <a:off x="15019020" y="142354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121285</xdr:rowOff>
    </xdr:from>
    <xdr:to xmlns:xdr="http://schemas.openxmlformats.org/drawingml/2006/spreadsheetDrawing">
      <xdr:col>76</xdr:col>
      <xdr:colOff>165100</xdr:colOff>
      <xdr:row>83</xdr:row>
      <xdr:rowOff>48895</xdr:rowOff>
    </xdr:to>
    <xdr:sp macro="" textlink="">
      <xdr:nvSpPr>
        <xdr:cNvPr id="734" name="フローチャート: 判断 733"/>
        <xdr:cNvSpPr/>
      </xdr:nvSpPr>
      <xdr:spPr>
        <a:xfrm>
          <a:off x="14155420" y="14180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167640</xdr:rowOff>
    </xdr:from>
    <xdr:to xmlns:xdr="http://schemas.openxmlformats.org/drawingml/2006/spreadsheetDrawing">
      <xdr:col>72</xdr:col>
      <xdr:colOff>38100</xdr:colOff>
      <xdr:row>83</xdr:row>
      <xdr:rowOff>95885</xdr:rowOff>
    </xdr:to>
    <xdr:sp macro="" textlink="">
      <xdr:nvSpPr>
        <xdr:cNvPr id="735" name="フローチャート: 判断 734"/>
        <xdr:cNvSpPr/>
      </xdr:nvSpPr>
      <xdr:spPr>
        <a:xfrm>
          <a:off x="13291820" y="142265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24130</xdr:rowOff>
    </xdr:from>
    <xdr:to xmlns:xdr="http://schemas.openxmlformats.org/drawingml/2006/spreadsheetDrawing">
      <xdr:col>67</xdr:col>
      <xdr:colOff>101600</xdr:colOff>
      <xdr:row>83</xdr:row>
      <xdr:rowOff>127635</xdr:rowOff>
    </xdr:to>
    <xdr:sp macro="" textlink="">
      <xdr:nvSpPr>
        <xdr:cNvPr id="736" name="フローチャート: 判断 735"/>
        <xdr:cNvSpPr/>
      </xdr:nvSpPr>
      <xdr:spPr>
        <a:xfrm>
          <a:off x="12423140" y="1425448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737" name="テキスト ボックス 736"/>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1365" cy="265430"/>
    <xdr:sp macro="" textlink="">
      <xdr:nvSpPr>
        <xdr:cNvPr id="738" name="テキスト ボックス 737"/>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739" name="テキスト ボックス 738"/>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740" name="テキスト ボックス 739"/>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1365" cy="265430"/>
    <xdr:sp macro="" textlink="">
      <xdr:nvSpPr>
        <xdr:cNvPr id="741" name="テキスト ボックス 740"/>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113665</xdr:rowOff>
    </xdr:from>
    <xdr:to xmlns:xdr="http://schemas.openxmlformats.org/drawingml/2006/spreadsheetDrawing">
      <xdr:col>85</xdr:col>
      <xdr:colOff>177800</xdr:colOff>
      <xdr:row>82</xdr:row>
      <xdr:rowOff>42545</xdr:rowOff>
    </xdr:to>
    <xdr:sp macro="" textlink="">
      <xdr:nvSpPr>
        <xdr:cNvPr id="742" name="楕円 741"/>
        <xdr:cNvSpPr/>
      </xdr:nvSpPr>
      <xdr:spPr>
        <a:xfrm>
          <a:off x="15836900" y="140011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137160</xdr:rowOff>
    </xdr:from>
    <xdr:ext cx="405130" cy="264795"/>
    <xdr:sp macro="" textlink="">
      <xdr:nvSpPr>
        <xdr:cNvPr id="743" name="【消防施設】&#10;有形固定資産減価償却率該当値テキスト"/>
        <xdr:cNvSpPr txBox="1"/>
      </xdr:nvSpPr>
      <xdr:spPr>
        <a:xfrm>
          <a:off x="15925800" y="1385316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42545</xdr:rowOff>
    </xdr:from>
    <xdr:to xmlns:xdr="http://schemas.openxmlformats.org/drawingml/2006/spreadsheetDrawing">
      <xdr:col>81</xdr:col>
      <xdr:colOff>101600</xdr:colOff>
      <xdr:row>81</xdr:row>
      <xdr:rowOff>146050</xdr:rowOff>
    </xdr:to>
    <xdr:sp macro="" textlink="">
      <xdr:nvSpPr>
        <xdr:cNvPr id="744" name="楕円 743"/>
        <xdr:cNvSpPr/>
      </xdr:nvSpPr>
      <xdr:spPr>
        <a:xfrm>
          <a:off x="15019020" y="139299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93980</xdr:rowOff>
    </xdr:from>
    <xdr:to xmlns:xdr="http://schemas.openxmlformats.org/drawingml/2006/spreadsheetDrawing">
      <xdr:col>85</xdr:col>
      <xdr:colOff>127000</xdr:colOff>
      <xdr:row>81</xdr:row>
      <xdr:rowOff>165100</xdr:rowOff>
    </xdr:to>
    <xdr:cxnSp macro="">
      <xdr:nvCxnSpPr>
        <xdr:cNvPr id="745" name="直線コネクタ 744"/>
        <xdr:cNvCxnSpPr/>
      </xdr:nvCxnSpPr>
      <xdr:spPr>
        <a:xfrm>
          <a:off x="15069820" y="13981430"/>
          <a:ext cx="8178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104140</xdr:rowOff>
    </xdr:from>
    <xdr:to xmlns:xdr="http://schemas.openxmlformats.org/drawingml/2006/spreadsheetDrawing">
      <xdr:col>76</xdr:col>
      <xdr:colOff>165100</xdr:colOff>
      <xdr:row>81</xdr:row>
      <xdr:rowOff>32385</xdr:rowOff>
    </xdr:to>
    <xdr:sp macro="" textlink="">
      <xdr:nvSpPr>
        <xdr:cNvPr id="746" name="楕円 745"/>
        <xdr:cNvSpPr/>
      </xdr:nvSpPr>
      <xdr:spPr>
        <a:xfrm>
          <a:off x="14155420" y="13820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156210</xdr:rowOff>
    </xdr:from>
    <xdr:to xmlns:xdr="http://schemas.openxmlformats.org/drawingml/2006/spreadsheetDrawing">
      <xdr:col>81</xdr:col>
      <xdr:colOff>50800</xdr:colOff>
      <xdr:row>81</xdr:row>
      <xdr:rowOff>93980</xdr:rowOff>
    </xdr:to>
    <xdr:cxnSp macro="">
      <xdr:nvCxnSpPr>
        <xdr:cNvPr id="747" name="直線コネクタ 746"/>
        <xdr:cNvCxnSpPr/>
      </xdr:nvCxnSpPr>
      <xdr:spPr>
        <a:xfrm>
          <a:off x="14206220" y="13872210"/>
          <a:ext cx="8636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104140</xdr:rowOff>
    </xdr:from>
    <xdr:to xmlns:xdr="http://schemas.openxmlformats.org/drawingml/2006/spreadsheetDrawing">
      <xdr:col>72</xdr:col>
      <xdr:colOff>38100</xdr:colOff>
      <xdr:row>81</xdr:row>
      <xdr:rowOff>32385</xdr:rowOff>
    </xdr:to>
    <xdr:sp macro="" textlink="">
      <xdr:nvSpPr>
        <xdr:cNvPr id="748" name="楕円 747"/>
        <xdr:cNvSpPr/>
      </xdr:nvSpPr>
      <xdr:spPr>
        <a:xfrm>
          <a:off x="13291820" y="1382014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156210</xdr:rowOff>
    </xdr:from>
    <xdr:to xmlns:xdr="http://schemas.openxmlformats.org/drawingml/2006/spreadsheetDrawing">
      <xdr:col>76</xdr:col>
      <xdr:colOff>114300</xdr:colOff>
      <xdr:row>80</xdr:row>
      <xdr:rowOff>156210</xdr:rowOff>
    </xdr:to>
    <xdr:cxnSp macro="">
      <xdr:nvCxnSpPr>
        <xdr:cNvPr id="749" name="直線コネクタ 748"/>
        <xdr:cNvCxnSpPr/>
      </xdr:nvCxnSpPr>
      <xdr:spPr>
        <a:xfrm>
          <a:off x="13342620" y="138722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79</xdr:row>
      <xdr:rowOff>71755</xdr:rowOff>
    </xdr:from>
    <xdr:to xmlns:xdr="http://schemas.openxmlformats.org/drawingml/2006/spreadsheetDrawing">
      <xdr:col>67</xdr:col>
      <xdr:colOff>101600</xdr:colOff>
      <xdr:row>80</xdr:row>
      <xdr:rowOff>635</xdr:rowOff>
    </xdr:to>
    <xdr:sp macro="" textlink="">
      <xdr:nvSpPr>
        <xdr:cNvPr id="750" name="楕円 749"/>
        <xdr:cNvSpPr/>
      </xdr:nvSpPr>
      <xdr:spPr>
        <a:xfrm>
          <a:off x="12423140" y="136163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123825</xdr:rowOff>
    </xdr:from>
    <xdr:to xmlns:xdr="http://schemas.openxmlformats.org/drawingml/2006/spreadsheetDrawing">
      <xdr:col>71</xdr:col>
      <xdr:colOff>177800</xdr:colOff>
      <xdr:row>80</xdr:row>
      <xdr:rowOff>156210</xdr:rowOff>
    </xdr:to>
    <xdr:cxnSp macro="">
      <xdr:nvCxnSpPr>
        <xdr:cNvPr id="751" name="直線コネクタ 750"/>
        <xdr:cNvCxnSpPr/>
      </xdr:nvCxnSpPr>
      <xdr:spPr>
        <a:xfrm>
          <a:off x="12473940" y="13668375"/>
          <a:ext cx="86868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100330</xdr:rowOff>
    </xdr:from>
    <xdr:ext cx="405130" cy="264795"/>
    <xdr:sp macro="" textlink="">
      <xdr:nvSpPr>
        <xdr:cNvPr id="752" name="n_1aveValue【消防施設】&#10;有形固定資産減価償却率"/>
        <xdr:cNvSpPr txBox="1"/>
      </xdr:nvSpPr>
      <xdr:spPr>
        <a:xfrm>
          <a:off x="14859635" y="1433068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40640</xdr:rowOff>
    </xdr:from>
    <xdr:ext cx="404495" cy="264795"/>
    <xdr:sp macro="" textlink="">
      <xdr:nvSpPr>
        <xdr:cNvPr id="753" name="n_2aveValue【消防施設】&#10;有形固定資産減価償却率"/>
        <xdr:cNvSpPr txBox="1"/>
      </xdr:nvSpPr>
      <xdr:spPr>
        <a:xfrm>
          <a:off x="14008735" y="1427099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86995</xdr:rowOff>
    </xdr:from>
    <xdr:ext cx="404495" cy="264795"/>
    <xdr:sp macro="" textlink="">
      <xdr:nvSpPr>
        <xdr:cNvPr id="754" name="n_3aveValue【消防施設】&#10;有形固定資産減価償却率"/>
        <xdr:cNvSpPr txBox="1"/>
      </xdr:nvSpPr>
      <xdr:spPr>
        <a:xfrm>
          <a:off x="13145135" y="143173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118745</xdr:rowOff>
    </xdr:from>
    <xdr:ext cx="405130" cy="265430"/>
    <xdr:sp macro="" textlink="">
      <xdr:nvSpPr>
        <xdr:cNvPr id="755" name="n_4aveValue【消防施設】&#10;有形固定資産減価償却率"/>
        <xdr:cNvSpPr txBox="1"/>
      </xdr:nvSpPr>
      <xdr:spPr>
        <a:xfrm>
          <a:off x="12276455" y="14349095"/>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162560</xdr:rowOff>
    </xdr:from>
    <xdr:ext cx="405130" cy="264795"/>
    <xdr:sp macro="" textlink="">
      <xdr:nvSpPr>
        <xdr:cNvPr id="756" name="n_1mainValue【消防施設】&#10;有形固定資産減価償却率"/>
        <xdr:cNvSpPr txBox="1"/>
      </xdr:nvSpPr>
      <xdr:spPr>
        <a:xfrm>
          <a:off x="14859635" y="1370711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48895</xdr:rowOff>
    </xdr:from>
    <xdr:ext cx="404495" cy="264795"/>
    <xdr:sp macro="" textlink="">
      <xdr:nvSpPr>
        <xdr:cNvPr id="757" name="n_2mainValue【消防施設】&#10;有形固定資産減価償却率"/>
        <xdr:cNvSpPr txBox="1"/>
      </xdr:nvSpPr>
      <xdr:spPr>
        <a:xfrm>
          <a:off x="14008735" y="135934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48895</xdr:rowOff>
    </xdr:from>
    <xdr:ext cx="404495" cy="264795"/>
    <xdr:sp macro="" textlink="">
      <xdr:nvSpPr>
        <xdr:cNvPr id="758" name="n_3mainValue【消防施設】&#10;有形固定資産減価償却率"/>
        <xdr:cNvSpPr txBox="1"/>
      </xdr:nvSpPr>
      <xdr:spPr>
        <a:xfrm>
          <a:off x="13145135" y="135934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17780</xdr:rowOff>
    </xdr:from>
    <xdr:ext cx="405130" cy="264160"/>
    <xdr:sp macro="" textlink="">
      <xdr:nvSpPr>
        <xdr:cNvPr id="759" name="n_4mainValue【消防施設】&#10;有形固定資産減価償却率"/>
        <xdr:cNvSpPr txBox="1"/>
      </xdr:nvSpPr>
      <xdr:spPr>
        <a:xfrm>
          <a:off x="12276455" y="1339088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104140</xdr:rowOff>
    </xdr:to>
    <xdr:sp macro="" textlink="">
      <xdr:nvSpPr>
        <xdr:cNvPr id="760" name="正方形/長方形 759"/>
        <xdr:cNvSpPr/>
      </xdr:nvSpPr>
      <xdr:spPr>
        <a:xfrm>
          <a:off x="17800320" y="11810365"/>
          <a:ext cx="460248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761" name="正方形/長方形 760"/>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762" name="正方形/長方形 761"/>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763" name="正方形/長方形 762"/>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764" name="正方形/長方形 763"/>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765" name="正方形/長方形 764"/>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766" name="正方形/長方形 765"/>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67" name="正方形/長方形 766"/>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9885" cy="230505"/>
    <xdr:sp macro="" textlink="">
      <xdr:nvSpPr>
        <xdr:cNvPr id="768" name="テキスト ボックス 767"/>
        <xdr:cNvSpPr txBox="1"/>
      </xdr:nvSpPr>
      <xdr:spPr>
        <a:xfrm>
          <a:off x="17767300" y="1276540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769" name="直線コネクタ 768"/>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116840</xdr:rowOff>
    </xdr:from>
    <xdr:to xmlns:xdr="http://schemas.openxmlformats.org/drawingml/2006/spreadsheetDrawing">
      <xdr:col>120</xdr:col>
      <xdr:colOff>114300</xdr:colOff>
      <xdr:row>86</xdr:row>
      <xdr:rowOff>116840</xdr:rowOff>
    </xdr:to>
    <xdr:cxnSp macro="">
      <xdr:nvCxnSpPr>
        <xdr:cNvPr id="770" name="直線コネクタ 769"/>
        <xdr:cNvCxnSpPr/>
      </xdr:nvCxnSpPr>
      <xdr:spPr>
        <a:xfrm>
          <a:off x="1780032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146685</xdr:rowOff>
    </xdr:from>
    <xdr:ext cx="467360" cy="264160"/>
    <xdr:sp macro="" textlink="">
      <xdr:nvSpPr>
        <xdr:cNvPr id="771" name="テキスト ボックス 770"/>
        <xdr:cNvSpPr txBox="1"/>
      </xdr:nvSpPr>
      <xdr:spPr>
        <a:xfrm>
          <a:off x="1734820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78105</xdr:rowOff>
    </xdr:from>
    <xdr:to xmlns:xdr="http://schemas.openxmlformats.org/drawingml/2006/spreadsheetDrawing">
      <xdr:col>120</xdr:col>
      <xdr:colOff>114300</xdr:colOff>
      <xdr:row>84</xdr:row>
      <xdr:rowOff>78105</xdr:rowOff>
    </xdr:to>
    <xdr:cxnSp macro="">
      <xdr:nvCxnSpPr>
        <xdr:cNvPr id="772" name="直線コネクタ 771"/>
        <xdr:cNvCxnSpPr/>
      </xdr:nvCxnSpPr>
      <xdr:spPr>
        <a:xfrm>
          <a:off x="1780032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107315</xdr:rowOff>
    </xdr:from>
    <xdr:ext cx="467360" cy="264795"/>
    <xdr:sp macro="" textlink="">
      <xdr:nvSpPr>
        <xdr:cNvPr id="773" name="テキスト ボックス 772"/>
        <xdr:cNvSpPr txBox="1"/>
      </xdr:nvSpPr>
      <xdr:spPr>
        <a:xfrm>
          <a:off x="17348200" y="14337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38735</xdr:rowOff>
    </xdr:from>
    <xdr:to xmlns:xdr="http://schemas.openxmlformats.org/drawingml/2006/spreadsheetDrawing">
      <xdr:col>120</xdr:col>
      <xdr:colOff>114300</xdr:colOff>
      <xdr:row>82</xdr:row>
      <xdr:rowOff>38735</xdr:rowOff>
    </xdr:to>
    <xdr:cxnSp macro="">
      <xdr:nvCxnSpPr>
        <xdr:cNvPr id="774" name="直線コネクタ 773"/>
        <xdr:cNvCxnSpPr/>
      </xdr:nvCxnSpPr>
      <xdr:spPr>
        <a:xfrm>
          <a:off x="1780032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68580</xdr:rowOff>
    </xdr:from>
    <xdr:ext cx="467360" cy="264795"/>
    <xdr:sp macro="" textlink="">
      <xdr:nvSpPr>
        <xdr:cNvPr id="775" name="テキスト ボックス 774"/>
        <xdr:cNvSpPr txBox="1"/>
      </xdr:nvSpPr>
      <xdr:spPr>
        <a:xfrm>
          <a:off x="17348200" y="139560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76" name="直線コネクタ 775"/>
        <xdr:cNvCxnSpPr/>
      </xdr:nvCxnSpPr>
      <xdr:spPr>
        <a:xfrm>
          <a:off x="1780032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29845</xdr:rowOff>
    </xdr:from>
    <xdr:ext cx="467360" cy="264795"/>
    <xdr:sp macro="" textlink="">
      <xdr:nvSpPr>
        <xdr:cNvPr id="777" name="テキスト ボックス 776"/>
        <xdr:cNvSpPr txBox="1"/>
      </xdr:nvSpPr>
      <xdr:spPr>
        <a:xfrm>
          <a:off x="17348200" y="135743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136525</xdr:rowOff>
    </xdr:from>
    <xdr:to xmlns:xdr="http://schemas.openxmlformats.org/drawingml/2006/spreadsheetDrawing">
      <xdr:col>120</xdr:col>
      <xdr:colOff>114300</xdr:colOff>
      <xdr:row>77</xdr:row>
      <xdr:rowOff>136525</xdr:rowOff>
    </xdr:to>
    <xdr:cxnSp macro="">
      <xdr:nvCxnSpPr>
        <xdr:cNvPr id="778" name="直線コネクタ 777"/>
        <xdr:cNvCxnSpPr/>
      </xdr:nvCxnSpPr>
      <xdr:spPr>
        <a:xfrm>
          <a:off x="1780032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166370</xdr:rowOff>
    </xdr:from>
    <xdr:ext cx="467360" cy="264160"/>
    <xdr:sp macro="" textlink="">
      <xdr:nvSpPr>
        <xdr:cNvPr id="779" name="テキスト ボックス 778"/>
        <xdr:cNvSpPr txBox="1"/>
      </xdr:nvSpPr>
      <xdr:spPr>
        <a:xfrm>
          <a:off x="17348200" y="1319657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780" name="直線コネクタ 779"/>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7360" cy="264160"/>
    <xdr:sp macro="" textlink="">
      <xdr:nvSpPr>
        <xdr:cNvPr id="781" name="テキスト ボックス 780"/>
        <xdr:cNvSpPr txBox="1"/>
      </xdr:nvSpPr>
      <xdr:spPr>
        <a:xfrm>
          <a:off x="17348200" y="128143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82" name="【消防施設】&#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3175</xdr:rowOff>
    </xdr:from>
    <xdr:to xmlns:xdr="http://schemas.openxmlformats.org/drawingml/2006/spreadsheetDrawing">
      <xdr:col>116</xdr:col>
      <xdr:colOff>62865</xdr:colOff>
      <xdr:row>86</xdr:row>
      <xdr:rowOff>112395</xdr:rowOff>
    </xdr:to>
    <xdr:cxnSp macro="">
      <xdr:nvCxnSpPr>
        <xdr:cNvPr id="783" name="直線コネクタ 782"/>
        <xdr:cNvCxnSpPr/>
      </xdr:nvCxnSpPr>
      <xdr:spPr>
        <a:xfrm flipV="1">
          <a:off x="21571585" y="1354772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116205</xdr:rowOff>
    </xdr:from>
    <xdr:ext cx="469900" cy="264795"/>
    <xdr:sp macro="" textlink="">
      <xdr:nvSpPr>
        <xdr:cNvPr id="784" name="【消防施設】&#10;一人当たり面積最小値テキスト"/>
        <xdr:cNvSpPr txBox="1"/>
      </xdr:nvSpPr>
      <xdr:spPr>
        <a:xfrm>
          <a:off x="21610320" y="1486090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112395</xdr:rowOff>
    </xdr:from>
    <xdr:to xmlns:xdr="http://schemas.openxmlformats.org/drawingml/2006/spreadsheetDrawing">
      <xdr:col>116</xdr:col>
      <xdr:colOff>152400</xdr:colOff>
      <xdr:row>86</xdr:row>
      <xdr:rowOff>112395</xdr:rowOff>
    </xdr:to>
    <xdr:cxnSp macro="">
      <xdr:nvCxnSpPr>
        <xdr:cNvPr id="785" name="直線コネクタ 784"/>
        <xdr:cNvCxnSpPr/>
      </xdr:nvCxnSpPr>
      <xdr:spPr>
        <a:xfrm>
          <a:off x="21488400" y="14857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123825</xdr:rowOff>
    </xdr:from>
    <xdr:ext cx="469900" cy="264795"/>
    <xdr:sp macro="" textlink="">
      <xdr:nvSpPr>
        <xdr:cNvPr id="786" name="【消防施設】&#10;一人当たり面積最大値テキスト"/>
        <xdr:cNvSpPr txBox="1"/>
      </xdr:nvSpPr>
      <xdr:spPr>
        <a:xfrm>
          <a:off x="21610320" y="1332547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787" name="直線コネクタ 786"/>
        <xdr:cNvCxnSpPr/>
      </xdr:nvCxnSpPr>
      <xdr:spPr>
        <a:xfrm>
          <a:off x="21488400" y="13547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47625</xdr:rowOff>
    </xdr:from>
    <xdr:ext cx="469900" cy="264795"/>
    <xdr:sp macro="" textlink="">
      <xdr:nvSpPr>
        <xdr:cNvPr id="788" name="【消防施設】&#10;一人当たり面積平均値テキスト"/>
        <xdr:cNvSpPr txBox="1"/>
      </xdr:nvSpPr>
      <xdr:spPr>
        <a:xfrm>
          <a:off x="21610320" y="1444942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24765</xdr:rowOff>
    </xdr:from>
    <xdr:to xmlns:xdr="http://schemas.openxmlformats.org/drawingml/2006/spreadsheetDrawing">
      <xdr:col>116</xdr:col>
      <xdr:colOff>114300</xdr:colOff>
      <xdr:row>85</xdr:row>
      <xdr:rowOff>128270</xdr:rowOff>
    </xdr:to>
    <xdr:sp macro="" textlink="">
      <xdr:nvSpPr>
        <xdr:cNvPr id="789" name="フローチャート: 判断 788"/>
        <xdr:cNvSpPr/>
      </xdr:nvSpPr>
      <xdr:spPr>
        <a:xfrm>
          <a:off x="21521420" y="145980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109855</xdr:rowOff>
    </xdr:to>
    <xdr:sp macro="" textlink="">
      <xdr:nvSpPr>
        <xdr:cNvPr id="790" name="フローチャート: 判断 789"/>
        <xdr:cNvSpPr/>
      </xdr:nvSpPr>
      <xdr:spPr>
        <a:xfrm>
          <a:off x="20708620" y="145796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129540</xdr:rowOff>
    </xdr:from>
    <xdr:to xmlns:xdr="http://schemas.openxmlformats.org/drawingml/2006/spreadsheetDrawing">
      <xdr:col>107</xdr:col>
      <xdr:colOff>101600</xdr:colOff>
      <xdr:row>85</xdr:row>
      <xdr:rowOff>58420</xdr:rowOff>
    </xdr:to>
    <xdr:sp macro="" textlink="">
      <xdr:nvSpPr>
        <xdr:cNvPr id="791" name="フローチャート: 判断 790"/>
        <xdr:cNvSpPr/>
      </xdr:nvSpPr>
      <xdr:spPr>
        <a:xfrm>
          <a:off x="19839940" y="145313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118745</xdr:rowOff>
    </xdr:from>
    <xdr:to xmlns:xdr="http://schemas.openxmlformats.org/drawingml/2006/spreadsheetDrawing">
      <xdr:col>102</xdr:col>
      <xdr:colOff>165100</xdr:colOff>
      <xdr:row>85</xdr:row>
      <xdr:rowOff>47625</xdr:rowOff>
    </xdr:to>
    <xdr:sp macro="" textlink="">
      <xdr:nvSpPr>
        <xdr:cNvPr id="792" name="フローチャート: 判断 791"/>
        <xdr:cNvSpPr/>
      </xdr:nvSpPr>
      <xdr:spPr>
        <a:xfrm>
          <a:off x="18976340" y="145205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2540</xdr:rowOff>
    </xdr:from>
    <xdr:to xmlns:xdr="http://schemas.openxmlformats.org/drawingml/2006/spreadsheetDrawing">
      <xdr:col>98</xdr:col>
      <xdr:colOff>38100</xdr:colOff>
      <xdr:row>85</xdr:row>
      <xdr:rowOff>106045</xdr:rowOff>
    </xdr:to>
    <xdr:sp macro="" textlink="">
      <xdr:nvSpPr>
        <xdr:cNvPr id="793" name="フローチャート: 判断 792"/>
        <xdr:cNvSpPr/>
      </xdr:nvSpPr>
      <xdr:spPr>
        <a:xfrm>
          <a:off x="18112740" y="1457579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1365" cy="265430"/>
    <xdr:sp macro="" textlink="">
      <xdr:nvSpPr>
        <xdr:cNvPr id="794" name="テキスト ボックス 793"/>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795" name="テキスト ボックス 794"/>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1365" cy="265430"/>
    <xdr:sp macro="" textlink="">
      <xdr:nvSpPr>
        <xdr:cNvPr id="796" name="テキスト ボックス 795"/>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797" name="テキスト ボックス 796"/>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798" name="テキスト ボックス 797"/>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140335</xdr:rowOff>
    </xdr:from>
    <xdr:to xmlns:xdr="http://schemas.openxmlformats.org/drawingml/2006/spreadsheetDrawing">
      <xdr:col>116</xdr:col>
      <xdr:colOff>114300</xdr:colOff>
      <xdr:row>86</xdr:row>
      <xdr:rowOff>68580</xdr:rowOff>
    </xdr:to>
    <xdr:sp macro="" textlink="">
      <xdr:nvSpPr>
        <xdr:cNvPr id="799" name="楕円 798"/>
        <xdr:cNvSpPr/>
      </xdr:nvSpPr>
      <xdr:spPr>
        <a:xfrm>
          <a:off x="21521420" y="14713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53340</xdr:rowOff>
    </xdr:from>
    <xdr:ext cx="469900" cy="264160"/>
    <xdr:sp macro="" textlink="">
      <xdr:nvSpPr>
        <xdr:cNvPr id="800" name="【消防施設】&#10;一人当たり面積該当値テキスト"/>
        <xdr:cNvSpPr txBox="1"/>
      </xdr:nvSpPr>
      <xdr:spPr>
        <a:xfrm>
          <a:off x="21610320" y="1462659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151765</xdr:rowOff>
    </xdr:from>
    <xdr:to xmlns:xdr="http://schemas.openxmlformats.org/drawingml/2006/spreadsheetDrawing">
      <xdr:col>112</xdr:col>
      <xdr:colOff>38100</xdr:colOff>
      <xdr:row>86</xdr:row>
      <xdr:rowOff>80645</xdr:rowOff>
    </xdr:to>
    <xdr:sp macro="" textlink="">
      <xdr:nvSpPr>
        <xdr:cNvPr id="801" name="楕円 800"/>
        <xdr:cNvSpPr/>
      </xdr:nvSpPr>
      <xdr:spPr>
        <a:xfrm>
          <a:off x="20708620" y="1472501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16510</xdr:rowOff>
    </xdr:from>
    <xdr:to xmlns:xdr="http://schemas.openxmlformats.org/drawingml/2006/spreadsheetDrawing">
      <xdr:col>116</xdr:col>
      <xdr:colOff>63500</xdr:colOff>
      <xdr:row>86</xdr:row>
      <xdr:rowOff>29210</xdr:rowOff>
    </xdr:to>
    <xdr:cxnSp macro="">
      <xdr:nvCxnSpPr>
        <xdr:cNvPr id="802" name="直線コネクタ 801"/>
        <xdr:cNvCxnSpPr/>
      </xdr:nvCxnSpPr>
      <xdr:spPr>
        <a:xfrm flipV="1">
          <a:off x="20759420" y="1476121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9525</xdr:rowOff>
    </xdr:from>
    <xdr:to xmlns:xdr="http://schemas.openxmlformats.org/drawingml/2006/spreadsheetDrawing">
      <xdr:col>107</xdr:col>
      <xdr:colOff>101600</xdr:colOff>
      <xdr:row>86</xdr:row>
      <xdr:rowOff>113665</xdr:rowOff>
    </xdr:to>
    <xdr:sp macro="" textlink="">
      <xdr:nvSpPr>
        <xdr:cNvPr id="803" name="楕円 802"/>
        <xdr:cNvSpPr/>
      </xdr:nvSpPr>
      <xdr:spPr>
        <a:xfrm>
          <a:off x="19839940" y="147542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29210</xdr:rowOff>
    </xdr:from>
    <xdr:to xmlns:xdr="http://schemas.openxmlformats.org/drawingml/2006/spreadsheetDrawing">
      <xdr:col>111</xdr:col>
      <xdr:colOff>177800</xdr:colOff>
      <xdr:row>86</xdr:row>
      <xdr:rowOff>61595</xdr:rowOff>
    </xdr:to>
    <xdr:cxnSp macro="">
      <xdr:nvCxnSpPr>
        <xdr:cNvPr id="804" name="直線コネクタ 803"/>
        <xdr:cNvCxnSpPr/>
      </xdr:nvCxnSpPr>
      <xdr:spPr>
        <a:xfrm flipV="1">
          <a:off x="19890740" y="14773910"/>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11430</xdr:rowOff>
    </xdr:from>
    <xdr:to xmlns:xdr="http://schemas.openxmlformats.org/drawingml/2006/spreadsheetDrawing">
      <xdr:col>102</xdr:col>
      <xdr:colOff>165100</xdr:colOff>
      <xdr:row>86</xdr:row>
      <xdr:rowOff>115570</xdr:rowOff>
    </xdr:to>
    <xdr:sp macro="" textlink="">
      <xdr:nvSpPr>
        <xdr:cNvPr id="805" name="楕円 804"/>
        <xdr:cNvSpPr/>
      </xdr:nvSpPr>
      <xdr:spPr>
        <a:xfrm>
          <a:off x="18976340" y="147561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61595</xdr:rowOff>
    </xdr:from>
    <xdr:to xmlns:xdr="http://schemas.openxmlformats.org/drawingml/2006/spreadsheetDrawing">
      <xdr:col>107</xdr:col>
      <xdr:colOff>50800</xdr:colOff>
      <xdr:row>86</xdr:row>
      <xdr:rowOff>64135</xdr:rowOff>
    </xdr:to>
    <xdr:cxnSp macro="">
      <xdr:nvCxnSpPr>
        <xdr:cNvPr id="806" name="直線コネクタ 805"/>
        <xdr:cNvCxnSpPr/>
      </xdr:nvCxnSpPr>
      <xdr:spPr>
        <a:xfrm flipV="1">
          <a:off x="19027140" y="1480629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170815</xdr:rowOff>
    </xdr:from>
    <xdr:to xmlns:xdr="http://schemas.openxmlformats.org/drawingml/2006/spreadsheetDrawing">
      <xdr:col>98</xdr:col>
      <xdr:colOff>38100</xdr:colOff>
      <xdr:row>86</xdr:row>
      <xdr:rowOff>99695</xdr:rowOff>
    </xdr:to>
    <xdr:sp macro="" textlink="">
      <xdr:nvSpPr>
        <xdr:cNvPr id="807" name="楕円 806"/>
        <xdr:cNvSpPr/>
      </xdr:nvSpPr>
      <xdr:spPr>
        <a:xfrm>
          <a:off x="18112740" y="147440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47625</xdr:rowOff>
    </xdr:from>
    <xdr:to xmlns:xdr="http://schemas.openxmlformats.org/drawingml/2006/spreadsheetDrawing">
      <xdr:col>102</xdr:col>
      <xdr:colOff>114300</xdr:colOff>
      <xdr:row>86</xdr:row>
      <xdr:rowOff>64135</xdr:rowOff>
    </xdr:to>
    <xdr:cxnSp macro="">
      <xdr:nvCxnSpPr>
        <xdr:cNvPr id="808" name="直線コネクタ 807"/>
        <xdr:cNvCxnSpPr/>
      </xdr:nvCxnSpPr>
      <xdr:spPr>
        <a:xfrm>
          <a:off x="18163540" y="14792325"/>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126365</xdr:rowOff>
    </xdr:from>
    <xdr:ext cx="469900" cy="264160"/>
    <xdr:sp macro="" textlink="">
      <xdr:nvSpPr>
        <xdr:cNvPr id="809" name="n_1aveValue【消防施設】&#10;一人当たり面積"/>
        <xdr:cNvSpPr txBox="1"/>
      </xdr:nvSpPr>
      <xdr:spPr>
        <a:xfrm>
          <a:off x="20516850" y="1435671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75565</xdr:rowOff>
    </xdr:from>
    <xdr:ext cx="469265" cy="264160"/>
    <xdr:sp macro="" textlink="">
      <xdr:nvSpPr>
        <xdr:cNvPr id="810" name="n_2aveValue【消防施設】&#10;一人当たり面積"/>
        <xdr:cNvSpPr txBox="1"/>
      </xdr:nvSpPr>
      <xdr:spPr>
        <a:xfrm>
          <a:off x="19660870" y="1430591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64770</xdr:rowOff>
    </xdr:from>
    <xdr:ext cx="469265" cy="264795"/>
    <xdr:sp macro="" textlink="">
      <xdr:nvSpPr>
        <xdr:cNvPr id="811" name="n_3aveValue【消防施設】&#10;一人当たり面積"/>
        <xdr:cNvSpPr txBox="1"/>
      </xdr:nvSpPr>
      <xdr:spPr>
        <a:xfrm>
          <a:off x="18797270" y="1429512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123825</xdr:rowOff>
    </xdr:from>
    <xdr:ext cx="469900" cy="264795"/>
    <xdr:sp macro="" textlink="">
      <xdr:nvSpPr>
        <xdr:cNvPr id="812" name="n_4aveValue【消防施設】&#10;一人当たり面積"/>
        <xdr:cNvSpPr txBox="1"/>
      </xdr:nvSpPr>
      <xdr:spPr>
        <a:xfrm>
          <a:off x="17933670" y="1435417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71120</xdr:rowOff>
    </xdr:from>
    <xdr:ext cx="469900" cy="264160"/>
    <xdr:sp macro="" textlink="">
      <xdr:nvSpPr>
        <xdr:cNvPr id="813" name="n_1mainValue【消防施設】&#10;一人当たり面積"/>
        <xdr:cNvSpPr txBox="1"/>
      </xdr:nvSpPr>
      <xdr:spPr>
        <a:xfrm>
          <a:off x="20516850" y="1481582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104775</xdr:rowOff>
    </xdr:from>
    <xdr:ext cx="469265" cy="264795"/>
    <xdr:sp macro="" textlink="">
      <xdr:nvSpPr>
        <xdr:cNvPr id="814" name="n_2mainValue【消防施設】&#10;一人当たり面積"/>
        <xdr:cNvSpPr txBox="1"/>
      </xdr:nvSpPr>
      <xdr:spPr>
        <a:xfrm>
          <a:off x="19660870" y="1484947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106045</xdr:rowOff>
    </xdr:from>
    <xdr:ext cx="469265" cy="264795"/>
    <xdr:sp macro="" textlink="">
      <xdr:nvSpPr>
        <xdr:cNvPr id="815" name="n_3mainValue【消防施設】&#10;一人当たり面積"/>
        <xdr:cNvSpPr txBox="1"/>
      </xdr:nvSpPr>
      <xdr:spPr>
        <a:xfrm>
          <a:off x="18797270" y="1485074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90170</xdr:rowOff>
    </xdr:from>
    <xdr:ext cx="469900" cy="264160"/>
    <xdr:sp macro="" textlink="">
      <xdr:nvSpPr>
        <xdr:cNvPr id="816" name="n_4mainValue【消防施設】&#10;一人当たり面積"/>
        <xdr:cNvSpPr txBox="1"/>
      </xdr:nvSpPr>
      <xdr:spPr>
        <a:xfrm>
          <a:off x="17933670" y="1483487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17" name="正方形/長方形 816"/>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18" name="正方形/長方形 817"/>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19" name="正方形/長方形 818"/>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20" name="正方形/長方形 819"/>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21" name="正方形/長方形 820"/>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22" name="正方形/長方形 821"/>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23" name="正方形/長方形 822"/>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4" name="正方形/長方形 823"/>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25" name="テキスト ボックス 824"/>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26" name="直線コネクタ 825"/>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27" name="テキスト ボックス 826"/>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28" name="直線コネクタ 827"/>
        <xdr:cNvCxnSpPr/>
      </xdr:nvCxnSpPr>
      <xdr:spPr>
        <a:xfrm>
          <a:off x="1211580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829" name="テキスト ボックス 828"/>
        <xdr:cNvSpPr txBox="1"/>
      </xdr:nvSpPr>
      <xdr:spPr>
        <a:xfrm>
          <a:off x="1166368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30" name="直線コネクタ 829"/>
        <xdr:cNvCxnSpPr/>
      </xdr:nvCxnSpPr>
      <xdr:spPr>
        <a:xfrm>
          <a:off x="1211580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31" name="テキスト ボックス 830"/>
        <xdr:cNvSpPr txBox="1"/>
      </xdr:nvSpPr>
      <xdr:spPr>
        <a:xfrm>
          <a:off x="1172273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32" name="直線コネクタ 831"/>
        <xdr:cNvCxnSpPr/>
      </xdr:nvCxnSpPr>
      <xdr:spPr>
        <a:xfrm>
          <a:off x="1211580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33" name="テキスト ボックス 832"/>
        <xdr:cNvSpPr txBox="1"/>
      </xdr:nvSpPr>
      <xdr:spPr>
        <a:xfrm>
          <a:off x="1172273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34" name="直線コネクタ 833"/>
        <xdr:cNvCxnSpPr/>
      </xdr:nvCxnSpPr>
      <xdr:spPr>
        <a:xfrm>
          <a:off x="1211580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35" name="テキスト ボックス 834"/>
        <xdr:cNvSpPr txBox="1"/>
      </xdr:nvSpPr>
      <xdr:spPr>
        <a:xfrm>
          <a:off x="1172273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36" name="直線コネクタ 835"/>
        <xdr:cNvCxnSpPr/>
      </xdr:nvCxnSpPr>
      <xdr:spPr>
        <a:xfrm>
          <a:off x="1211580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9090" cy="258445"/>
    <xdr:sp macro="" textlink="">
      <xdr:nvSpPr>
        <xdr:cNvPr id="837" name="テキスト ボックス 836"/>
        <xdr:cNvSpPr txBox="1"/>
      </xdr:nvSpPr>
      <xdr:spPr>
        <a:xfrm>
          <a:off x="11786870" y="17002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38" name="直線コネクタ 837"/>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9"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840" name="直線コネクタ 839"/>
        <xdr:cNvCxnSpPr/>
      </xdr:nvCxnSpPr>
      <xdr:spPr>
        <a:xfrm flipV="1">
          <a:off x="158870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841" name="【庁舎】&#10;有形固定資産減価償却率最小値テキスト"/>
        <xdr:cNvSpPr txBox="1"/>
      </xdr:nvSpPr>
      <xdr:spPr>
        <a:xfrm>
          <a:off x="159258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842" name="直線コネクタ 841"/>
        <xdr:cNvCxnSpPr/>
      </xdr:nvCxnSpPr>
      <xdr:spPr>
        <a:xfrm>
          <a:off x="15798800" y="1841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843" name="【庁舎】&#10;有形固定資産減価償却率最大値テキスト"/>
        <xdr:cNvSpPr txBox="1"/>
      </xdr:nvSpPr>
      <xdr:spPr>
        <a:xfrm>
          <a:off x="159258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844" name="直線コネクタ 843"/>
        <xdr:cNvCxnSpPr/>
      </xdr:nvCxnSpPr>
      <xdr:spPr>
        <a:xfrm>
          <a:off x="15798800" y="17145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41910</xdr:rowOff>
    </xdr:from>
    <xdr:ext cx="405130" cy="258445"/>
    <xdr:sp macro="" textlink="">
      <xdr:nvSpPr>
        <xdr:cNvPr id="845" name="【庁舎】&#10;有形固定資産減価償却率平均値テキスト"/>
        <xdr:cNvSpPr txBox="1"/>
      </xdr:nvSpPr>
      <xdr:spPr>
        <a:xfrm>
          <a:off x="15925800" y="17701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19050</xdr:rowOff>
    </xdr:from>
    <xdr:to xmlns:xdr="http://schemas.openxmlformats.org/drawingml/2006/spreadsheetDrawing">
      <xdr:col>85</xdr:col>
      <xdr:colOff>177800</xdr:colOff>
      <xdr:row>104</xdr:row>
      <xdr:rowOff>120650</xdr:rowOff>
    </xdr:to>
    <xdr:sp macro="" textlink="">
      <xdr:nvSpPr>
        <xdr:cNvPr id="846" name="フローチャート: 判断 845"/>
        <xdr:cNvSpPr/>
      </xdr:nvSpPr>
      <xdr:spPr>
        <a:xfrm>
          <a:off x="158369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22860</xdr:rowOff>
    </xdr:from>
    <xdr:to xmlns:xdr="http://schemas.openxmlformats.org/drawingml/2006/spreadsheetDrawing">
      <xdr:col>81</xdr:col>
      <xdr:colOff>101600</xdr:colOff>
      <xdr:row>104</xdr:row>
      <xdr:rowOff>124460</xdr:rowOff>
    </xdr:to>
    <xdr:sp macro="" textlink="">
      <xdr:nvSpPr>
        <xdr:cNvPr id="847" name="フローチャート: 判断 846"/>
        <xdr:cNvSpPr/>
      </xdr:nvSpPr>
      <xdr:spPr>
        <a:xfrm>
          <a:off x="1501902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39370</xdr:rowOff>
    </xdr:from>
    <xdr:to xmlns:xdr="http://schemas.openxmlformats.org/drawingml/2006/spreadsheetDrawing">
      <xdr:col>76</xdr:col>
      <xdr:colOff>165100</xdr:colOff>
      <xdr:row>104</xdr:row>
      <xdr:rowOff>140970</xdr:rowOff>
    </xdr:to>
    <xdr:sp macro="" textlink="">
      <xdr:nvSpPr>
        <xdr:cNvPr id="848" name="フローチャート: 判断 847"/>
        <xdr:cNvSpPr/>
      </xdr:nvSpPr>
      <xdr:spPr>
        <a:xfrm>
          <a:off x="1415542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44450</xdr:rowOff>
    </xdr:from>
    <xdr:to xmlns:xdr="http://schemas.openxmlformats.org/drawingml/2006/spreadsheetDrawing">
      <xdr:col>72</xdr:col>
      <xdr:colOff>38100</xdr:colOff>
      <xdr:row>104</xdr:row>
      <xdr:rowOff>146050</xdr:rowOff>
    </xdr:to>
    <xdr:sp macro="" textlink="">
      <xdr:nvSpPr>
        <xdr:cNvPr id="849" name="フローチャート: 判断 848"/>
        <xdr:cNvSpPr/>
      </xdr:nvSpPr>
      <xdr:spPr>
        <a:xfrm>
          <a:off x="13291820" y="17875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12700</xdr:rowOff>
    </xdr:from>
    <xdr:to xmlns:xdr="http://schemas.openxmlformats.org/drawingml/2006/spreadsheetDrawing">
      <xdr:col>67</xdr:col>
      <xdr:colOff>101600</xdr:colOff>
      <xdr:row>104</xdr:row>
      <xdr:rowOff>114300</xdr:rowOff>
    </xdr:to>
    <xdr:sp macro="" textlink="">
      <xdr:nvSpPr>
        <xdr:cNvPr id="850" name="フローチャート: 判断 849"/>
        <xdr:cNvSpPr/>
      </xdr:nvSpPr>
      <xdr:spPr>
        <a:xfrm>
          <a:off x="1242314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51" name="テキスト ボックス 850"/>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52" name="テキスト ボックス 851"/>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53" name="テキスト ボックス 852"/>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54" name="テキスト ボックス 853"/>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55" name="テキスト ボックス 854"/>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91440</xdr:rowOff>
    </xdr:from>
    <xdr:to xmlns:xdr="http://schemas.openxmlformats.org/drawingml/2006/spreadsheetDrawing">
      <xdr:col>85</xdr:col>
      <xdr:colOff>177800</xdr:colOff>
      <xdr:row>106</xdr:row>
      <xdr:rowOff>21590</xdr:rowOff>
    </xdr:to>
    <xdr:sp macro="" textlink="">
      <xdr:nvSpPr>
        <xdr:cNvPr id="856" name="楕円 855"/>
        <xdr:cNvSpPr/>
      </xdr:nvSpPr>
      <xdr:spPr>
        <a:xfrm>
          <a:off x="15836900" y="180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69850</xdr:rowOff>
    </xdr:from>
    <xdr:ext cx="405130" cy="259080"/>
    <xdr:sp macro="" textlink="">
      <xdr:nvSpPr>
        <xdr:cNvPr id="857" name="【庁舎】&#10;有形固定資産減価償却率該当値テキスト"/>
        <xdr:cNvSpPr txBox="1"/>
      </xdr:nvSpPr>
      <xdr:spPr>
        <a:xfrm>
          <a:off x="15925800" y="18072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68580</xdr:rowOff>
    </xdr:from>
    <xdr:to xmlns:xdr="http://schemas.openxmlformats.org/drawingml/2006/spreadsheetDrawing">
      <xdr:col>81</xdr:col>
      <xdr:colOff>101600</xdr:colOff>
      <xdr:row>105</xdr:row>
      <xdr:rowOff>170180</xdr:rowOff>
    </xdr:to>
    <xdr:sp macro="" textlink="">
      <xdr:nvSpPr>
        <xdr:cNvPr id="858" name="楕円 857"/>
        <xdr:cNvSpPr/>
      </xdr:nvSpPr>
      <xdr:spPr>
        <a:xfrm>
          <a:off x="1501902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119380</xdr:rowOff>
    </xdr:from>
    <xdr:to xmlns:xdr="http://schemas.openxmlformats.org/drawingml/2006/spreadsheetDrawing">
      <xdr:col>85</xdr:col>
      <xdr:colOff>127000</xdr:colOff>
      <xdr:row>105</xdr:row>
      <xdr:rowOff>142240</xdr:rowOff>
    </xdr:to>
    <xdr:cxnSp macro="">
      <xdr:nvCxnSpPr>
        <xdr:cNvPr id="859" name="直線コネクタ 858"/>
        <xdr:cNvCxnSpPr/>
      </xdr:nvCxnSpPr>
      <xdr:spPr>
        <a:xfrm>
          <a:off x="15069820" y="18121630"/>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44450</xdr:rowOff>
    </xdr:from>
    <xdr:to xmlns:xdr="http://schemas.openxmlformats.org/drawingml/2006/spreadsheetDrawing">
      <xdr:col>76</xdr:col>
      <xdr:colOff>165100</xdr:colOff>
      <xdr:row>105</xdr:row>
      <xdr:rowOff>146050</xdr:rowOff>
    </xdr:to>
    <xdr:sp macro="" textlink="">
      <xdr:nvSpPr>
        <xdr:cNvPr id="860" name="楕円 859"/>
        <xdr:cNvSpPr/>
      </xdr:nvSpPr>
      <xdr:spPr>
        <a:xfrm>
          <a:off x="1415542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95250</xdr:rowOff>
    </xdr:from>
    <xdr:to xmlns:xdr="http://schemas.openxmlformats.org/drawingml/2006/spreadsheetDrawing">
      <xdr:col>81</xdr:col>
      <xdr:colOff>50800</xdr:colOff>
      <xdr:row>105</xdr:row>
      <xdr:rowOff>119380</xdr:rowOff>
    </xdr:to>
    <xdr:cxnSp macro="">
      <xdr:nvCxnSpPr>
        <xdr:cNvPr id="861" name="直線コネクタ 860"/>
        <xdr:cNvCxnSpPr/>
      </xdr:nvCxnSpPr>
      <xdr:spPr>
        <a:xfrm>
          <a:off x="14206220" y="18097500"/>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44450</xdr:rowOff>
    </xdr:from>
    <xdr:to xmlns:xdr="http://schemas.openxmlformats.org/drawingml/2006/spreadsheetDrawing">
      <xdr:col>72</xdr:col>
      <xdr:colOff>38100</xdr:colOff>
      <xdr:row>105</xdr:row>
      <xdr:rowOff>146050</xdr:rowOff>
    </xdr:to>
    <xdr:sp macro="" textlink="">
      <xdr:nvSpPr>
        <xdr:cNvPr id="862" name="楕円 861"/>
        <xdr:cNvSpPr/>
      </xdr:nvSpPr>
      <xdr:spPr>
        <a:xfrm>
          <a:off x="13291820" y="18046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95250</xdr:rowOff>
    </xdr:from>
    <xdr:to xmlns:xdr="http://schemas.openxmlformats.org/drawingml/2006/spreadsheetDrawing">
      <xdr:col>76</xdr:col>
      <xdr:colOff>114300</xdr:colOff>
      <xdr:row>105</xdr:row>
      <xdr:rowOff>95250</xdr:rowOff>
    </xdr:to>
    <xdr:cxnSp macro="">
      <xdr:nvCxnSpPr>
        <xdr:cNvPr id="863" name="直線コネクタ 862"/>
        <xdr:cNvCxnSpPr/>
      </xdr:nvCxnSpPr>
      <xdr:spPr>
        <a:xfrm>
          <a:off x="13342620" y="180975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113030</xdr:rowOff>
    </xdr:from>
    <xdr:to xmlns:xdr="http://schemas.openxmlformats.org/drawingml/2006/spreadsheetDrawing">
      <xdr:col>67</xdr:col>
      <xdr:colOff>101600</xdr:colOff>
      <xdr:row>105</xdr:row>
      <xdr:rowOff>43180</xdr:rowOff>
    </xdr:to>
    <xdr:sp macro="" textlink="">
      <xdr:nvSpPr>
        <xdr:cNvPr id="864" name="楕円 863"/>
        <xdr:cNvSpPr/>
      </xdr:nvSpPr>
      <xdr:spPr>
        <a:xfrm>
          <a:off x="1242314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163830</xdr:rowOff>
    </xdr:from>
    <xdr:to xmlns:xdr="http://schemas.openxmlformats.org/drawingml/2006/spreadsheetDrawing">
      <xdr:col>71</xdr:col>
      <xdr:colOff>177800</xdr:colOff>
      <xdr:row>105</xdr:row>
      <xdr:rowOff>95250</xdr:rowOff>
    </xdr:to>
    <xdr:cxnSp macro="">
      <xdr:nvCxnSpPr>
        <xdr:cNvPr id="865" name="直線コネクタ 864"/>
        <xdr:cNvCxnSpPr/>
      </xdr:nvCxnSpPr>
      <xdr:spPr>
        <a:xfrm>
          <a:off x="12473940" y="17994630"/>
          <a:ext cx="86868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140970</xdr:rowOff>
    </xdr:from>
    <xdr:ext cx="405130" cy="259080"/>
    <xdr:sp macro="" textlink="">
      <xdr:nvSpPr>
        <xdr:cNvPr id="866" name="n_1aveValue【庁舎】&#10;有形固定資産減価償却率"/>
        <xdr:cNvSpPr txBox="1"/>
      </xdr:nvSpPr>
      <xdr:spPr>
        <a:xfrm>
          <a:off x="14859635" y="17628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157480</xdr:rowOff>
    </xdr:from>
    <xdr:ext cx="404495" cy="258445"/>
    <xdr:sp macro="" textlink="">
      <xdr:nvSpPr>
        <xdr:cNvPr id="867" name="n_2aveValue【庁舎】&#10;有形固定資産減価償却率"/>
        <xdr:cNvSpPr txBox="1"/>
      </xdr:nvSpPr>
      <xdr:spPr>
        <a:xfrm>
          <a:off x="14008735" y="17645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162560</xdr:rowOff>
    </xdr:from>
    <xdr:ext cx="404495" cy="259080"/>
    <xdr:sp macro="" textlink="">
      <xdr:nvSpPr>
        <xdr:cNvPr id="868" name="n_3aveValue【庁舎】&#10;有形固定資産減価償却率"/>
        <xdr:cNvSpPr txBox="1"/>
      </xdr:nvSpPr>
      <xdr:spPr>
        <a:xfrm>
          <a:off x="13145135" y="1765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130810</xdr:rowOff>
    </xdr:from>
    <xdr:ext cx="405130" cy="259080"/>
    <xdr:sp macro="" textlink="">
      <xdr:nvSpPr>
        <xdr:cNvPr id="869" name="n_4aveValue【庁舎】&#10;有形固定資産減価償却率"/>
        <xdr:cNvSpPr txBox="1"/>
      </xdr:nvSpPr>
      <xdr:spPr>
        <a:xfrm>
          <a:off x="12276455" y="17618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161290</xdr:rowOff>
    </xdr:from>
    <xdr:ext cx="405130" cy="259080"/>
    <xdr:sp macro="" textlink="">
      <xdr:nvSpPr>
        <xdr:cNvPr id="870" name="n_1mainValue【庁舎】&#10;有形固定資産減価償却率"/>
        <xdr:cNvSpPr txBox="1"/>
      </xdr:nvSpPr>
      <xdr:spPr>
        <a:xfrm>
          <a:off x="14859635" y="181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137160</xdr:rowOff>
    </xdr:from>
    <xdr:ext cx="404495" cy="259080"/>
    <xdr:sp macro="" textlink="">
      <xdr:nvSpPr>
        <xdr:cNvPr id="871" name="n_2mainValue【庁舎】&#10;有形固定資産減価償却率"/>
        <xdr:cNvSpPr txBox="1"/>
      </xdr:nvSpPr>
      <xdr:spPr>
        <a:xfrm>
          <a:off x="14008735" y="18139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137160</xdr:rowOff>
    </xdr:from>
    <xdr:ext cx="404495" cy="259080"/>
    <xdr:sp macro="" textlink="">
      <xdr:nvSpPr>
        <xdr:cNvPr id="872" name="n_3mainValue【庁舎】&#10;有形固定資産減価償却率"/>
        <xdr:cNvSpPr txBox="1"/>
      </xdr:nvSpPr>
      <xdr:spPr>
        <a:xfrm>
          <a:off x="13145135" y="18139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34290</xdr:rowOff>
    </xdr:from>
    <xdr:ext cx="405130" cy="259080"/>
    <xdr:sp macro="" textlink="">
      <xdr:nvSpPr>
        <xdr:cNvPr id="873" name="n_4mainValue【庁舎】&#10;有形固定資産減価償却率"/>
        <xdr:cNvSpPr txBox="1"/>
      </xdr:nvSpPr>
      <xdr:spPr>
        <a:xfrm>
          <a:off x="12276455" y="1803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74" name="正方形/長方形 873"/>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75" name="正方形/長方形 874"/>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76" name="正方形/長方形 875"/>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77" name="正方形/長方形 876"/>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78" name="正方形/長方形 877"/>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79" name="正方形/長方形 878"/>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80" name="正方形/長方形 879"/>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81" name="正方形/長方形 880"/>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82" name="テキスト ボックス 881"/>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83" name="直線コネクタ 882"/>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84" name="直線コネクタ 883"/>
        <xdr:cNvCxnSpPr/>
      </xdr:nvCxnSpPr>
      <xdr:spPr>
        <a:xfrm>
          <a:off x="1780032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7360" cy="259080"/>
    <xdr:sp macro="" textlink="">
      <xdr:nvSpPr>
        <xdr:cNvPr id="885" name="テキスト ボックス 884"/>
        <xdr:cNvSpPr txBox="1"/>
      </xdr:nvSpPr>
      <xdr:spPr>
        <a:xfrm>
          <a:off x="1734820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86" name="直線コネクタ 885"/>
        <xdr:cNvCxnSpPr/>
      </xdr:nvCxnSpPr>
      <xdr:spPr>
        <a:xfrm>
          <a:off x="1780032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7360" cy="258445"/>
    <xdr:sp macro="" textlink="">
      <xdr:nvSpPr>
        <xdr:cNvPr id="887" name="テキスト ボックス 886"/>
        <xdr:cNvSpPr txBox="1"/>
      </xdr:nvSpPr>
      <xdr:spPr>
        <a:xfrm>
          <a:off x="17348200"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88" name="直線コネクタ 887"/>
        <xdr:cNvCxnSpPr/>
      </xdr:nvCxnSpPr>
      <xdr:spPr>
        <a:xfrm>
          <a:off x="1780032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7360" cy="259080"/>
    <xdr:sp macro="" textlink="">
      <xdr:nvSpPr>
        <xdr:cNvPr id="889" name="テキスト ボックス 888"/>
        <xdr:cNvSpPr txBox="1"/>
      </xdr:nvSpPr>
      <xdr:spPr>
        <a:xfrm>
          <a:off x="1734820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90" name="直線コネクタ 889"/>
        <xdr:cNvCxnSpPr/>
      </xdr:nvCxnSpPr>
      <xdr:spPr>
        <a:xfrm>
          <a:off x="1780032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7360" cy="259080"/>
    <xdr:sp macro="" textlink="">
      <xdr:nvSpPr>
        <xdr:cNvPr id="891" name="テキスト ボックス 890"/>
        <xdr:cNvSpPr txBox="1"/>
      </xdr:nvSpPr>
      <xdr:spPr>
        <a:xfrm>
          <a:off x="1734820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92" name="直線コネクタ 891"/>
        <xdr:cNvCxnSpPr/>
      </xdr:nvCxnSpPr>
      <xdr:spPr>
        <a:xfrm>
          <a:off x="1780032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7360" cy="258445"/>
    <xdr:sp macro="" textlink="">
      <xdr:nvSpPr>
        <xdr:cNvPr id="893" name="テキスト ボックス 892"/>
        <xdr:cNvSpPr txBox="1"/>
      </xdr:nvSpPr>
      <xdr:spPr>
        <a:xfrm>
          <a:off x="1734820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94" name="直線コネクタ 893"/>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895" name="テキスト ボックス 894"/>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6"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79375</xdr:rowOff>
    </xdr:from>
    <xdr:to xmlns:xdr="http://schemas.openxmlformats.org/drawingml/2006/spreadsheetDrawing">
      <xdr:col>116</xdr:col>
      <xdr:colOff>62865</xdr:colOff>
      <xdr:row>108</xdr:row>
      <xdr:rowOff>36195</xdr:rowOff>
    </xdr:to>
    <xdr:cxnSp macro="">
      <xdr:nvCxnSpPr>
        <xdr:cNvPr id="897" name="直線コネクタ 896"/>
        <xdr:cNvCxnSpPr/>
      </xdr:nvCxnSpPr>
      <xdr:spPr>
        <a:xfrm flipV="1">
          <a:off x="21571585" y="1739582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40640</xdr:rowOff>
    </xdr:from>
    <xdr:ext cx="469900" cy="258445"/>
    <xdr:sp macro="" textlink="">
      <xdr:nvSpPr>
        <xdr:cNvPr id="898" name="【庁舎】&#10;一人当たり面積最小値テキスト"/>
        <xdr:cNvSpPr txBox="1"/>
      </xdr:nvSpPr>
      <xdr:spPr>
        <a:xfrm>
          <a:off x="21610320" y="185572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36195</xdr:rowOff>
    </xdr:from>
    <xdr:to xmlns:xdr="http://schemas.openxmlformats.org/drawingml/2006/spreadsheetDrawing">
      <xdr:col>116</xdr:col>
      <xdr:colOff>152400</xdr:colOff>
      <xdr:row>108</xdr:row>
      <xdr:rowOff>36195</xdr:rowOff>
    </xdr:to>
    <xdr:cxnSp macro="">
      <xdr:nvCxnSpPr>
        <xdr:cNvPr id="899" name="直線コネクタ 898"/>
        <xdr:cNvCxnSpPr/>
      </xdr:nvCxnSpPr>
      <xdr:spPr>
        <a:xfrm>
          <a:off x="21488400" y="18552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26035</xdr:rowOff>
    </xdr:from>
    <xdr:ext cx="469900" cy="259080"/>
    <xdr:sp macro="" textlink="">
      <xdr:nvSpPr>
        <xdr:cNvPr id="900" name="【庁舎】&#10;一人当たり面積最大値テキスト"/>
        <xdr:cNvSpPr txBox="1"/>
      </xdr:nvSpPr>
      <xdr:spPr>
        <a:xfrm>
          <a:off x="21610320" y="1717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79375</xdr:rowOff>
    </xdr:from>
    <xdr:to xmlns:xdr="http://schemas.openxmlformats.org/drawingml/2006/spreadsheetDrawing">
      <xdr:col>116</xdr:col>
      <xdr:colOff>152400</xdr:colOff>
      <xdr:row>101</xdr:row>
      <xdr:rowOff>79375</xdr:rowOff>
    </xdr:to>
    <xdr:cxnSp macro="">
      <xdr:nvCxnSpPr>
        <xdr:cNvPr id="901" name="直線コネクタ 900"/>
        <xdr:cNvCxnSpPr/>
      </xdr:nvCxnSpPr>
      <xdr:spPr>
        <a:xfrm>
          <a:off x="21488400" y="17395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120650</xdr:rowOff>
    </xdr:from>
    <xdr:ext cx="469900" cy="258445"/>
    <xdr:sp macro="" textlink="">
      <xdr:nvSpPr>
        <xdr:cNvPr id="902" name="【庁舎】&#10;一人当たり面積平均値テキスト"/>
        <xdr:cNvSpPr txBox="1"/>
      </xdr:nvSpPr>
      <xdr:spPr>
        <a:xfrm>
          <a:off x="21610320" y="18122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97790</xdr:rowOff>
    </xdr:from>
    <xdr:to xmlns:xdr="http://schemas.openxmlformats.org/drawingml/2006/spreadsheetDrawing">
      <xdr:col>116</xdr:col>
      <xdr:colOff>114300</xdr:colOff>
      <xdr:row>107</xdr:row>
      <xdr:rowOff>27940</xdr:rowOff>
    </xdr:to>
    <xdr:sp macro="" textlink="">
      <xdr:nvSpPr>
        <xdr:cNvPr id="903" name="フローチャート: 判断 902"/>
        <xdr:cNvSpPr/>
      </xdr:nvSpPr>
      <xdr:spPr>
        <a:xfrm>
          <a:off x="21521420" y="1827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38735</xdr:rowOff>
    </xdr:to>
    <xdr:sp macro="" textlink="">
      <xdr:nvSpPr>
        <xdr:cNvPr id="904" name="フローチャート: 判断 903"/>
        <xdr:cNvSpPr/>
      </xdr:nvSpPr>
      <xdr:spPr>
        <a:xfrm>
          <a:off x="20708620" y="182829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113030</xdr:rowOff>
    </xdr:from>
    <xdr:to xmlns:xdr="http://schemas.openxmlformats.org/drawingml/2006/spreadsheetDrawing">
      <xdr:col>107</xdr:col>
      <xdr:colOff>101600</xdr:colOff>
      <xdr:row>107</xdr:row>
      <xdr:rowOff>43180</xdr:rowOff>
    </xdr:to>
    <xdr:sp macro="" textlink="">
      <xdr:nvSpPr>
        <xdr:cNvPr id="905" name="フローチャート: 判断 904"/>
        <xdr:cNvSpPr/>
      </xdr:nvSpPr>
      <xdr:spPr>
        <a:xfrm>
          <a:off x="1983994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107315</xdr:rowOff>
    </xdr:from>
    <xdr:to xmlns:xdr="http://schemas.openxmlformats.org/drawingml/2006/spreadsheetDrawing">
      <xdr:col>102</xdr:col>
      <xdr:colOff>165100</xdr:colOff>
      <xdr:row>107</xdr:row>
      <xdr:rowOff>37465</xdr:rowOff>
    </xdr:to>
    <xdr:sp macro="" textlink="">
      <xdr:nvSpPr>
        <xdr:cNvPr id="906" name="フローチャート: 判断 905"/>
        <xdr:cNvSpPr/>
      </xdr:nvSpPr>
      <xdr:spPr>
        <a:xfrm>
          <a:off x="1897634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907" name="フローチャート: 判断 906"/>
        <xdr:cNvSpPr/>
      </xdr:nvSpPr>
      <xdr:spPr>
        <a:xfrm>
          <a:off x="18112740" y="183038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908" name="テキスト ボックス 907"/>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09" name="テキスト ボックス 908"/>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10" name="テキスト ボックス 909"/>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11" name="テキスト ボックス 910"/>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12" name="テキスト ボックス 911"/>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24765</xdr:rowOff>
    </xdr:from>
    <xdr:to xmlns:xdr="http://schemas.openxmlformats.org/drawingml/2006/spreadsheetDrawing">
      <xdr:col>116</xdr:col>
      <xdr:colOff>114300</xdr:colOff>
      <xdr:row>107</xdr:row>
      <xdr:rowOff>126365</xdr:rowOff>
    </xdr:to>
    <xdr:sp macro="" textlink="">
      <xdr:nvSpPr>
        <xdr:cNvPr id="913" name="楕円 912"/>
        <xdr:cNvSpPr/>
      </xdr:nvSpPr>
      <xdr:spPr>
        <a:xfrm>
          <a:off x="21521420" y="183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3175</xdr:rowOff>
    </xdr:from>
    <xdr:ext cx="469900" cy="259080"/>
    <xdr:sp macro="" textlink="">
      <xdr:nvSpPr>
        <xdr:cNvPr id="914" name="【庁舎】&#10;一人当たり面積該当値テキスト"/>
        <xdr:cNvSpPr txBox="1"/>
      </xdr:nvSpPr>
      <xdr:spPr>
        <a:xfrm>
          <a:off x="21610320" y="18348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27940</xdr:rowOff>
    </xdr:from>
    <xdr:to xmlns:xdr="http://schemas.openxmlformats.org/drawingml/2006/spreadsheetDrawing">
      <xdr:col>112</xdr:col>
      <xdr:colOff>38100</xdr:colOff>
      <xdr:row>107</xdr:row>
      <xdr:rowOff>129540</xdr:rowOff>
    </xdr:to>
    <xdr:sp macro="" textlink="">
      <xdr:nvSpPr>
        <xdr:cNvPr id="915" name="楕円 914"/>
        <xdr:cNvSpPr/>
      </xdr:nvSpPr>
      <xdr:spPr>
        <a:xfrm>
          <a:off x="20708620" y="183730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75565</xdr:rowOff>
    </xdr:from>
    <xdr:to xmlns:xdr="http://schemas.openxmlformats.org/drawingml/2006/spreadsheetDrawing">
      <xdr:col>116</xdr:col>
      <xdr:colOff>63500</xdr:colOff>
      <xdr:row>107</xdr:row>
      <xdr:rowOff>78740</xdr:rowOff>
    </xdr:to>
    <xdr:cxnSp macro="">
      <xdr:nvCxnSpPr>
        <xdr:cNvPr id="916" name="直線コネクタ 915"/>
        <xdr:cNvCxnSpPr/>
      </xdr:nvCxnSpPr>
      <xdr:spPr>
        <a:xfrm flipV="1">
          <a:off x="20759420" y="1842071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30480</xdr:rowOff>
    </xdr:from>
    <xdr:to xmlns:xdr="http://schemas.openxmlformats.org/drawingml/2006/spreadsheetDrawing">
      <xdr:col>107</xdr:col>
      <xdr:colOff>101600</xdr:colOff>
      <xdr:row>107</xdr:row>
      <xdr:rowOff>132080</xdr:rowOff>
    </xdr:to>
    <xdr:sp macro="" textlink="">
      <xdr:nvSpPr>
        <xdr:cNvPr id="917" name="楕円 916"/>
        <xdr:cNvSpPr/>
      </xdr:nvSpPr>
      <xdr:spPr>
        <a:xfrm>
          <a:off x="1983994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78740</xdr:rowOff>
    </xdr:from>
    <xdr:to xmlns:xdr="http://schemas.openxmlformats.org/drawingml/2006/spreadsheetDrawing">
      <xdr:col>111</xdr:col>
      <xdr:colOff>177800</xdr:colOff>
      <xdr:row>107</xdr:row>
      <xdr:rowOff>81280</xdr:rowOff>
    </xdr:to>
    <xdr:cxnSp macro="">
      <xdr:nvCxnSpPr>
        <xdr:cNvPr id="918" name="直線コネクタ 917"/>
        <xdr:cNvCxnSpPr/>
      </xdr:nvCxnSpPr>
      <xdr:spPr>
        <a:xfrm flipV="1">
          <a:off x="19890740" y="1842389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38100</xdr:rowOff>
    </xdr:from>
    <xdr:to xmlns:xdr="http://schemas.openxmlformats.org/drawingml/2006/spreadsheetDrawing">
      <xdr:col>102</xdr:col>
      <xdr:colOff>165100</xdr:colOff>
      <xdr:row>107</xdr:row>
      <xdr:rowOff>139700</xdr:rowOff>
    </xdr:to>
    <xdr:sp macro="" textlink="">
      <xdr:nvSpPr>
        <xdr:cNvPr id="919" name="楕円 918"/>
        <xdr:cNvSpPr/>
      </xdr:nvSpPr>
      <xdr:spPr>
        <a:xfrm>
          <a:off x="18976340" y="183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81280</xdr:rowOff>
    </xdr:from>
    <xdr:to xmlns:xdr="http://schemas.openxmlformats.org/drawingml/2006/spreadsheetDrawing">
      <xdr:col>107</xdr:col>
      <xdr:colOff>50800</xdr:colOff>
      <xdr:row>107</xdr:row>
      <xdr:rowOff>88900</xdr:rowOff>
    </xdr:to>
    <xdr:cxnSp macro="">
      <xdr:nvCxnSpPr>
        <xdr:cNvPr id="920" name="直線コネクタ 919"/>
        <xdr:cNvCxnSpPr/>
      </xdr:nvCxnSpPr>
      <xdr:spPr>
        <a:xfrm flipV="1">
          <a:off x="19027140" y="1842643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43815</xdr:rowOff>
    </xdr:from>
    <xdr:to xmlns:xdr="http://schemas.openxmlformats.org/drawingml/2006/spreadsheetDrawing">
      <xdr:col>98</xdr:col>
      <xdr:colOff>38100</xdr:colOff>
      <xdr:row>107</xdr:row>
      <xdr:rowOff>145415</xdr:rowOff>
    </xdr:to>
    <xdr:sp macro="" textlink="">
      <xdr:nvSpPr>
        <xdr:cNvPr id="921" name="楕円 920"/>
        <xdr:cNvSpPr/>
      </xdr:nvSpPr>
      <xdr:spPr>
        <a:xfrm>
          <a:off x="18112740" y="183889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88900</xdr:rowOff>
    </xdr:from>
    <xdr:to xmlns:xdr="http://schemas.openxmlformats.org/drawingml/2006/spreadsheetDrawing">
      <xdr:col>102</xdr:col>
      <xdr:colOff>114300</xdr:colOff>
      <xdr:row>107</xdr:row>
      <xdr:rowOff>94615</xdr:rowOff>
    </xdr:to>
    <xdr:cxnSp macro="">
      <xdr:nvCxnSpPr>
        <xdr:cNvPr id="922" name="直線コネクタ 921"/>
        <xdr:cNvCxnSpPr/>
      </xdr:nvCxnSpPr>
      <xdr:spPr>
        <a:xfrm flipV="1">
          <a:off x="18163540" y="1843405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55245</xdr:rowOff>
    </xdr:from>
    <xdr:ext cx="469900" cy="258445"/>
    <xdr:sp macro="" textlink="">
      <xdr:nvSpPr>
        <xdr:cNvPr id="923" name="n_1aveValue【庁舎】&#10;一人当たり面積"/>
        <xdr:cNvSpPr txBox="1"/>
      </xdr:nvSpPr>
      <xdr:spPr>
        <a:xfrm>
          <a:off x="20516850" y="18057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59690</xdr:rowOff>
    </xdr:from>
    <xdr:ext cx="469265" cy="259080"/>
    <xdr:sp macro="" textlink="">
      <xdr:nvSpPr>
        <xdr:cNvPr id="924" name="n_2aveValue【庁舎】&#10;一人当たり面積"/>
        <xdr:cNvSpPr txBox="1"/>
      </xdr:nvSpPr>
      <xdr:spPr>
        <a:xfrm>
          <a:off x="19660870" y="18061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53975</xdr:rowOff>
    </xdr:from>
    <xdr:ext cx="469265" cy="258445"/>
    <xdr:sp macro="" textlink="">
      <xdr:nvSpPr>
        <xdr:cNvPr id="925" name="n_3aveValue【庁舎】&#10;一人当たり面積"/>
        <xdr:cNvSpPr txBox="1"/>
      </xdr:nvSpPr>
      <xdr:spPr>
        <a:xfrm>
          <a:off x="18797270" y="1805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76835</xdr:rowOff>
    </xdr:from>
    <xdr:ext cx="469900" cy="258445"/>
    <xdr:sp macro="" textlink="">
      <xdr:nvSpPr>
        <xdr:cNvPr id="926" name="n_4aveValue【庁舎】&#10;一人当たり面積"/>
        <xdr:cNvSpPr txBox="1"/>
      </xdr:nvSpPr>
      <xdr:spPr>
        <a:xfrm>
          <a:off x="17933670" y="18079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120650</xdr:rowOff>
    </xdr:from>
    <xdr:ext cx="469900" cy="258445"/>
    <xdr:sp macro="" textlink="">
      <xdr:nvSpPr>
        <xdr:cNvPr id="927" name="n_1mainValue【庁舎】&#10;一人当たり面積"/>
        <xdr:cNvSpPr txBox="1"/>
      </xdr:nvSpPr>
      <xdr:spPr>
        <a:xfrm>
          <a:off x="20516850" y="18465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123190</xdr:rowOff>
    </xdr:from>
    <xdr:ext cx="469265" cy="258445"/>
    <xdr:sp macro="" textlink="">
      <xdr:nvSpPr>
        <xdr:cNvPr id="928" name="n_2mainValue【庁舎】&#10;一人当たり面積"/>
        <xdr:cNvSpPr txBox="1"/>
      </xdr:nvSpPr>
      <xdr:spPr>
        <a:xfrm>
          <a:off x="19660870" y="18468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130810</xdr:rowOff>
    </xdr:from>
    <xdr:ext cx="469265" cy="259080"/>
    <xdr:sp macro="" textlink="">
      <xdr:nvSpPr>
        <xdr:cNvPr id="929" name="n_3mainValue【庁舎】&#10;一人当たり面積"/>
        <xdr:cNvSpPr txBox="1"/>
      </xdr:nvSpPr>
      <xdr:spPr>
        <a:xfrm>
          <a:off x="18797270" y="18475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136525</xdr:rowOff>
    </xdr:from>
    <xdr:ext cx="469900" cy="258445"/>
    <xdr:sp macro="" textlink="">
      <xdr:nvSpPr>
        <xdr:cNvPr id="930" name="n_4mainValue【庁舎】&#10;一人当たり面積"/>
        <xdr:cNvSpPr txBox="1"/>
      </xdr:nvSpPr>
      <xdr:spPr>
        <a:xfrm>
          <a:off x="17933670" y="184816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31" name="正方形/長方形 930"/>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32" name="正方形/長方形 931"/>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33" name="テキスト ボックス 932"/>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ほとんどの類型において、有形固定資産減価償却率は類似団体平均を上回っている状況である。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が全国平均・高知県平均・類似団体平均を大きく上回っている状況である。これについては、庁舎及び老人福祉センター等が築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年を超えているのが要因であり、結果として比較的高い水準にある。</a:t>
          </a:r>
          <a:endParaRPr lang="ja-JP" altLang="ja-JP" sz="1400">
            <a:effectLst/>
          </a:endParaRPr>
        </a:p>
        <a:p>
          <a:r>
            <a:rPr kumimoji="1" lang="ja-JP" altLang="ja-JP" sz="1100">
              <a:solidFill>
                <a:schemeClr val="dk1"/>
              </a:solidFill>
              <a:effectLst/>
              <a:latin typeface="+mn-lt"/>
              <a:ea typeface="+mn-ea"/>
              <a:cs typeface="+mn-cs"/>
            </a:rPr>
            <a:t>　全国平均・類似団体平均と比べ特に低くなっている消防施設については、平成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年度に消防屯所の建替えを行っており、有形固定資産原価償却率が低くなっている。</a:t>
          </a:r>
          <a:endParaRPr lang="ja-JP" altLang="ja-JP" sz="1400">
            <a:effectLst/>
          </a:endParaRPr>
        </a:p>
        <a:p>
          <a:r>
            <a:rPr kumimoji="1" lang="ja-JP" altLang="ja-JP" sz="1100">
              <a:solidFill>
                <a:schemeClr val="dk1"/>
              </a:solidFill>
              <a:effectLst/>
              <a:latin typeface="+mn-lt"/>
              <a:ea typeface="+mn-ea"/>
              <a:cs typeface="+mn-cs"/>
            </a:rPr>
            <a:t>　上記で挙げた施設以外の施設についても、引き続き公共施設等総合管理計画に基づいた長寿命化対策や施設の集約化・複合化を検討し、適切な施設管理に努める必要がある。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A1" s="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134</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135</v>
      </c>
      <c r="C3" s="22"/>
      <c r="D3" s="22"/>
      <c r="E3" s="45"/>
      <c r="F3" s="45"/>
      <c r="G3" s="45"/>
      <c r="H3" s="45"/>
      <c r="I3" s="45"/>
      <c r="J3" s="45"/>
      <c r="K3" s="45"/>
      <c r="L3" s="45" t="s">
        <v>138</v>
      </c>
      <c r="M3" s="45"/>
      <c r="N3" s="45"/>
      <c r="O3" s="45"/>
      <c r="P3" s="45"/>
      <c r="Q3" s="45"/>
      <c r="R3" s="95"/>
      <c r="S3" s="95"/>
      <c r="T3" s="95"/>
      <c r="U3" s="95"/>
      <c r="V3" s="112"/>
      <c r="W3" s="127" t="s">
        <v>141</v>
      </c>
      <c r="X3" s="137"/>
      <c r="Y3" s="137"/>
      <c r="Z3" s="137"/>
      <c r="AA3" s="137"/>
      <c r="AB3" s="22"/>
      <c r="AC3" s="95"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148</v>
      </c>
      <c r="BO3" s="137"/>
      <c r="BP3" s="137"/>
      <c r="BQ3" s="137"/>
      <c r="BR3" s="137"/>
      <c r="BS3" s="137"/>
      <c r="BT3" s="137"/>
      <c r="BU3" s="164"/>
      <c r="BV3" s="127" t="s">
        <v>149</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151</v>
      </c>
      <c r="CU3" s="137"/>
      <c r="CV3" s="137"/>
      <c r="CW3" s="137"/>
      <c r="CX3" s="137"/>
      <c r="CY3" s="137"/>
      <c r="CZ3" s="137"/>
      <c r="DA3" s="164"/>
      <c r="DB3" s="127" t="s">
        <v>153</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154</v>
      </c>
      <c r="AZ4" s="198"/>
      <c r="BA4" s="198"/>
      <c r="BB4" s="198"/>
      <c r="BC4" s="198"/>
      <c r="BD4" s="198"/>
      <c r="BE4" s="198"/>
      <c r="BF4" s="198"/>
      <c r="BG4" s="198"/>
      <c r="BH4" s="198"/>
      <c r="BI4" s="198"/>
      <c r="BJ4" s="198"/>
      <c r="BK4" s="198"/>
      <c r="BL4" s="198"/>
      <c r="BM4" s="210"/>
      <c r="BN4" s="215">
        <v>2845237</v>
      </c>
      <c r="BO4" s="218"/>
      <c r="BP4" s="218"/>
      <c r="BQ4" s="218"/>
      <c r="BR4" s="218"/>
      <c r="BS4" s="218"/>
      <c r="BT4" s="218"/>
      <c r="BU4" s="221"/>
      <c r="BV4" s="215">
        <v>2735238</v>
      </c>
      <c r="BW4" s="218"/>
      <c r="BX4" s="218"/>
      <c r="BY4" s="218"/>
      <c r="BZ4" s="218"/>
      <c r="CA4" s="218"/>
      <c r="CB4" s="218"/>
      <c r="CC4" s="221"/>
      <c r="CD4" s="224" t="s">
        <v>156</v>
      </c>
      <c r="CE4" s="225"/>
      <c r="CF4" s="225"/>
      <c r="CG4" s="225"/>
      <c r="CH4" s="225"/>
      <c r="CI4" s="225"/>
      <c r="CJ4" s="225"/>
      <c r="CK4" s="225"/>
      <c r="CL4" s="225"/>
      <c r="CM4" s="225"/>
      <c r="CN4" s="225"/>
      <c r="CO4" s="225"/>
      <c r="CP4" s="225"/>
      <c r="CQ4" s="225"/>
      <c r="CR4" s="225"/>
      <c r="CS4" s="228"/>
      <c r="CT4" s="231">
        <v>3.5</v>
      </c>
      <c r="CU4" s="239"/>
      <c r="CV4" s="239"/>
      <c r="CW4" s="239"/>
      <c r="CX4" s="239"/>
      <c r="CY4" s="239"/>
      <c r="CZ4" s="239"/>
      <c r="DA4" s="247"/>
      <c r="DB4" s="231">
        <v>2.4</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157</v>
      </c>
      <c r="AN5" s="59"/>
      <c r="AO5" s="59"/>
      <c r="AP5" s="59"/>
      <c r="AQ5" s="59"/>
      <c r="AR5" s="59"/>
      <c r="AS5" s="59"/>
      <c r="AT5" s="64"/>
      <c r="AU5" s="183" t="s">
        <v>67</v>
      </c>
      <c r="AV5" s="139"/>
      <c r="AW5" s="139"/>
      <c r="AX5" s="139"/>
      <c r="AY5" s="191" t="s">
        <v>144</v>
      </c>
      <c r="AZ5" s="199"/>
      <c r="BA5" s="199"/>
      <c r="BB5" s="199"/>
      <c r="BC5" s="199"/>
      <c r="BD5" s="199"/>
      <c r="BE5" s="199"/>
      <c r="BF5" s="199"/>
      <c r="BG5" s="199"/>
      <c r="BH5" s="199"/>
      <c r="BI5" s="199"/>
      <c r="BJ5" s="199"/>
      <c r="BK5" s="199"/>
      <c r="BL5" s="199"/>
      <c r="BM5" s="211"/>
      <c r="BN5" s="216">
        <v>2739516</v>
      </c>
      <c r="BO5" s="219"/>
      <c r="BP5" s="219"/>
      <c r="BQ5" s="219"/>
      <c r="BR5" s="219"/>
      <c r="BS5" s="219"/>
      <c r="BT5" s="219"/>
      <c r="BU5" s="222"/>
      <c r="BV5" s="216">
        <v>2664682</v>
      </c>
      <c r="BW5" s="219"/>
      <c r="BX5" s="219"/>
      <c r="BY5" s="219"/>
      <c r="BZ5" s="219"/>
      <c r="CA5" s="219"/>
      <c r="CB5" s="219"/>
      <c r="CC5" s="222"/>
      <c r="CD5" s="193" t="s">
        <v>159</v>
      </c>
      <c r="CE5" s="201"/>
      <c r="CF5" s="201"/>
      <c r="CG5" s="201"/>
      <c r="CH5" s="201"/>
      <c r="CI5" s="201"/>
      <c r="CJ5" s="201"/>
      <c r="CK5" s="201"/>
      <c r="CL5" s="201"/>
      <c r="CM5" s="201"/>
      <c r="CN5" s="201"/>
      <c r="CO5" s="201"/>
      <c r="CP5" s="201"/>
      <c r="CQ5" s="201"/>
      <c r="CR5" s="201"/>
      <c r="CS5" s="213"/>
      <c r="CT5" s="232">
        <v>87.8</v>
      </c>
      <c r="CU5" s="240"/>
      <c r="CV5" s="240"/>
      <c r="CW5" s="240"/>
      <c r="CX5" s="240"/>
      <c r="CY5" s="240"/>
      <c r="CZ5" s="240"/>
      <c r="DA5" s="248"/>
      <c r="DB5" s="232">
        <v>83.9</v>
      </c>
      <c r="DC5" s="240"/>
      <c r="DD5" s="240"/>
      <c r="DE5" s="240"/>
      <c r="DF5" s="240"/>
      <c r="DG5" s="240"/>
      <c r="DH5" s="240"/>
      <c r="DI5" s="248"/>
      <c r="DJ5" s="1"/>
      <c r="DK5" s="1"/>
      <c r="DL5" s="1"/>
      <c r="DM5" s="1"/>
      <c r="DN5" s="1"/>
      <c r="DO5" s="1"/>
    </row>
    <row r="6" spans="1:119" ht="18.75" customHeight="1">
      <c r="A6" s="2"/>
      <c r="B6" s="8" t="s">
        <v>160</v>
      </c>
      <c r="C6" s="25"/>
      <c r="D6" s="25"/>
      <c r="E6" s="48"/>
      <c r="F6" s="48"/>
      <c r="G6" s="48"/>
      <c r="H6" s="48"/>
      <c r="I6" s="48"/>
      <c r="J6" s="48"/>
      <c r="K6" s="48"/>
      <c r="L6" s="48" t="s">
        <v>163</v>
      </c>
      <c r="M6" s="48"/>
      <c r="N6" s="48"/>
      <c r="O6" s="48"/>
      <c r="P6" s="48"/>
      <c r="Q6" s="48"/>
      <c r="R6" s="51"/>
      <c r="S6" s="51"/>
      <c r="T6" s="51"/>
      <c r="U6" s="51"/>
      <c r="V6" s="115"/>
      <c r="W6" s="130" t="s">
        <v>165</v>
      </c>
      <c r="X6" s="57"/>
      <c r="Y6" s="57"/>
      <c r="Z6" s="57"/>
      <c r="AA6" s="57"/>
      <c r="AB6" s="25"/>
      <c r="AC6" s="145" t="s">
        <v>166</v>
      </c>
      <c r="AD6" s="153"/>
      <c r="AE6" s="153"/>
      <c r="AF6" s="153"/>
      <c r="AG6" s="153"/>
      <c r="AH6" s="153"/>
      <c r="AI6" s="153"/>
      <c r="AJ6" s="153"/>
      <c r="AK6" s="153"/>
      <c r="AL6" s="167"/>
      <c r="AM6" s="175" t="s">
        <v>71</v>
      </c>
      <c r="AN6" s="59"/>
      <c r="AO6" s="59"/>
      <c r="AP6" s="59"/>
      <c r="AQ6" s="59"/>
      <c r="AR6" s="59"/>
      <c r="AS6" s="59"/>
      <c r="AT6" s="64"/>
      <c r="AU6" s="183" t="s">
        <v>67</v>
      </c>
      <c r="AV6" s="139"/>
      <c r="AW6" s="139"/>
      <c r="AX6" s="139"/>
      <c r="AY6" s="191" t="s">
        <v>171</v>
      </c>
      <c r="AZ6" s="199"/>
      <c r="BA6" s="199"/>
      <c r="BB6" s="199"/>
      <c r="BC6" s="199"/>
      <c r="BD6" s="199"/>
      <c r="BE6" s="199"/>
      <c r="BF6" s="199"/>
      <c r="BG6" s="199"/>
      <c r="BH6" s="199"/>
      <c r="BI6" s="199"/>
      <c r="BJ6" s="199"/>
      <c r="BK6" s="199"/>
      <c r="BL6" s="199"/>
      <c r="BM6" s="211"/>
      <c r="BN6" s="216">
        <v>105721</v>
      </c>
      <c r="BO6" s="219"/>
      <c r="BP6" s="219"/>
      <c r="BQ6" s="219"/>
      <c r="BR6" s="219"/>
      <c r="BS6" s="219"/>
      <c r="BT6" s="219"/>
      <c r="BU6" s="222"/>
      <c r="BV6" s="216">
        <v>70556</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90.4</v>
      </c>
      <c r="CU6" s="241"/>
      <c r="CV6" s="241"/>
      <c r="CW6" s="241"/>
      <c r="CX6" s="241"/>
      <c r="CY6" s="241"/>
      <c r="CZ6" s="241"/>
      <c r="DA6" s="249"/>
      <c r="DB6" s="233">
        <v>87.4</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67</v>
      </c>
      <c r="AV7" s="139"/>
      <c r="AW7" s="139"/>
      <c r="AX7" s="139"/>
      <c r="AY7" s="191" t="s">
        <v>174</v>
      </c>
      <c r="AZ7" s="199"/>
      <c r="BA7" s="199"/>
      <c r="BB7" s="199"/>
      <c r="BC7" s="199"/>
      <c r="BD7" s="199"/>
      <c r="BE7" s="199"/>
      <c r="BF7" s="199"/>
      <c r="BG7" s="199"/>
      <c r="BH7" s="199"/>
      <c r="BI7" s="199"/>
      <c r="BJ7" s="199"/>
      <c r="BK7" s="199"/>
      <c r="BL7" s="199"/>
      <c r="BM7" s="211"/>
      <c r="BN7" s="216">
        <v>56106</v>
      </c>
      <c r="BO7" s="219"/>
      <c r="BP7" s="219"/>
      <c r="BQ7" s="219"/>
      <c r="BR7" s="219"/>
      <c r="BS7" s="219"/>
      <c r="BT7" s="219"/>
      <c r="BU7" s="222"/>
      <c r="BV7" s="216">
        <v>36983</v>
      </c>
      <c r="BW7" s="219"/>
      <c r="BX7" s="219"/>
      <c r="BY7" s="219"/>
      <c r="BZ7" s="219"/>
      <c r="CA7" s="219"/>
      <c r="CB7" s="219"/>
      <c r="CC7" s="222"/>
      <c r="CD7" s="193" t="s">
        <v>175</v>
      </c>
      <c r="CE7" s="201"/>
      <c r="CF7" s="201"/>
      <c r="CG7" s="201"/>
      <c r="CH7" s="201"/>
      <c r="CI7" s="201"/>
      <c r="CJ7" s="201"/>
      <c r="CK7" s="201"/>
      <c r="CL7" s="201"/>
      <c r="CM7" s="201"/>
      <c r="CN7" s="201"/>
      <c r="CO7" s="201"/>
      <c r="CP7" s="201"/>
      <c r="CQ7" s="201"/>
      <c r="CR7" s="201"/>
      <c r="CS7" s="213"/>
      <c r="CT7" s="216">
        <v>1406637</v>
      </c>
      <c r="CU7" s="219"/>
      <c r="CV7" s="219"/>
      <c r="CW7" s="219"/>
      <c r="CX7" s="219"/>
      <c r="CY7" s="219"/>
      <c r="CZ7" s="219"/>
      <c r="DA7" s="222"/>
      <c r="DB7" s="216">
        <v>1415682</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67</v>
      </c>
      <c r="AV8" s="139"/>
      <c r="AW8" s="139"/>
      <c r="AX8" s="139"/>
      <c r="AY8" s="191" t="s">
        <v>180</v>
      </c>
      <c r="AZ8" s="199"/>
      <c r="BA8" s="199"/>
      <c r="BB8" s="199"/>
      <c r="BC8" s="199"/>
      <c r="BD8" s="199"/>
      <c r="BE8" s="199"/>
      <c r="BF8" s="199"/>
      <c r="BG8" s="199"/>
      <c r="BH8" s="199"/>
      <c r="BI8" s="199"/>
      <c r="BJ8" s="199"/>
      <c r="BK8" s="199"/>
      <c r="BL8" s="199"/>
      <c r="BM8" s="211"/>
      <c r="BN8" s="216">
        <v>49615</v>
      </c>
      <c r="BO8" s="219"/>
      <c r="BP8" s="219"/>
      <c r="BQ8" s="219"/>
      <c r="BR8" s="219"/>
      <c r="BS8" s="219"/>
      <c r="BT8" s="219"/>
      <c r="BU8" s="222"/>
      <c r="BV8" s="216">
        <v>33573</v>
      </c>
      <c r="BW8" s="219"/>
      <c r="BX8" s="219"/>
      <c r="BY8" s="219"/>
      <c r="BZ8" s="219"/>
      <c r="CA8" s="219"/>
      <c r="CB8" s="219"/>
      <c r="CC8" s="222"/>
      <c r="CD8" s="193" t="s">
        <v>182</v>
      </c>
      <c r="CE8" s="201"/>
      <c r="CF8" s="201"/>
      <c r="CG8" s="201"/>
      <c r="CH8" s="201"/>
      <c r="CI8" s="201"/>
      <c r="CJ8" s="201"/>
      <c r="CK8" s="201"/>
      <c r="CL8" s="201"/>
      <c r="CM8" s="201"/>
      <c r="CN8" s="201"/>
      <c r="CO8" s="201"/>
      <c r="CP8" s="201"/>
      <c r="CQ8" s="201"/>
      <c r="CR8" s="201"/>
      <c r="CS8" s="213"/>
      <c r="CT8" s="234">
        <v>0.2</v>
      </c>
      <c r="CU8" s="242"/>
      <c r="CV8" s="242"/>
      <c r="CW8" s="242"/>
      <c r="CX8" s="242"/>
      <c r="CY8" s="242"/>
      <c r="CZ8" s="242"/>
      <c r="DA8" s="250"/>
      <c r="DB8" s="234">
        <v>0.19</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183</v>
      </c>
      <c r="M9" s="75"/>
      <c r="N9" s="75"/>
      <c r="O9" s="75"/>
      <c r="P9" s="75"/>
      <c r="Q9" s="87"/>
      <c r="R9" s="98">
        <v>2733</v>
      </c>
      <c r="S9" s="107"/>
      <c r="T9" s="107"/>
      <c r="U9" s="107"/>
      <c r="V9" s="117"/>
      <c r="W9" s="127" t="s">
        <v>186</v>
      </c>
      <c r="X9" s="137"/>
      <c r="Y9" s="137"/>
      <c r="Z9" s="137"/>
      <c r="AA9" s="137"/>
      <c r="AB9" s="137"/>
      <c r="AC9" s="137"/>
      <c r="AD9" s="137"/>
      <c r="AE9" s="137"/>
      <c r="AF9" s="137"/>
      <c r="AG9" s="137"/>
      <c r="AH9" s="137"/>
      <c r="AI9" s="137"/>
      <c r="AJ9" s="137"/>
      <c r="AK9" s="137"/>
      <c r="AL9" s="164"/>
      <c r="AM9" s="175" t="s">
        <v>187</v>
      </c>
      <c r="AN9" s="59"/>
      <c r="AO9" s="59"/>
      <c r="AP9" s="59"/>
      <c r="AQ9" s="59"/>
      <c r="AR9" s="59"/>
      <c r="AS9" s="59"/>
      <c r="AT9" s="64"/>
      <c r="AU9" s="183" t="s">
        <v>67</v>
      </c>
      <c r="AV9" s="139"/>
      <c r="AW9" s="139"/>
      <c r="AX9" s="139"/>
      <c r="AY9" s="191" t="s">
        <v>68</v>
      </c>
      <c r="AZ9" s="199"/>
      <c r="BA9" s="199"/>
      <c r="BB9" s="199"/>
      <c r="BC9" s="199"/>
      <c r="BD9" s="199"/>
      <c r="BE9" s="199"/>
      <c r="BF9" s="199"/>
      <c r="BG9" s="199"/>
      <c r="BH9" s="199"/>
      <c r="BI9" s="199"/>
      <c r="BJ9" s="199"/>
      <c r="BK9" s="199"/>
      <c r="BL9" s="199"/>
      <c r="BM9" s="211"/>
      <c r="BN9" s="216">
        <v>16042</v>
      </c>
      <c r="BO9" s="219"/>
      <c r="BP9" s="219"/>
      <c r="BQ9" s="219"/>
      <c r="BR9" s="219"/>
      <c r="BS9" s="219"/>
      <c r="BT9" s="219"/>
      <c r="BU9" s="222"/>
      <c r="BV9" s="216">
        <v>2533</v>
      </c>
      <c r="BW9" s="219"/>
      <c r="BX9" s="219"/>
      <c r="BY9" s="219"/>
      <c r="BZ9" s="219"/>
      <c r="CA9" s="219"/>
      <c r="CB9" s="219"/>
      <c r="CC9" s="222"/>
      <c r="CD9" s="193" t="s">
        <v>65</v>
      </c>
      <c r="CE9" s="201"/>
      <c r="CF9" s="201"/>
      <c r="CG9" s="201"/>
      <c r="CH9" s="201"/>
      <c r="CI9" s="201"/>
      <c r="CJ9" s="201"/>
      <c r="CK9" s="201"/>
      <c r="CL9" s="201"/>
      <c r="CM9" s="201"/>
      <c r="CN9" s="201"/>
      <c r="CO9" s="201"/>
      <c r="CP9" s="201"/>
      <c r="CQ9" s="201"/>
      <c r="CR9" s="201"/>
      <c r="CS9" s="213"/>
      <c r="CT9" s="232">
        <v>17.5</v>
      </c>
      <c r="CU9" s="240"/>
      <c r="CV9" s="240"/>
      <c r="CW9" s="240"/>
      <c r="CX9" s="240"/>
      <c r="CY9" s="240"/>
      <c r="CZ9" s="240"/>
      <c r="DA9" s="248"/>
      <c r="DB9" s="232">
        <v>16.600000000000001</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181</v>
      </c>
      <c r="M10" s="59"/>
      <c r="N10" s="59"/>
      <c r="O10" s="59"/>
      <c r="P10" s="59"/>
      <c r="Q10" s="64"/>
      <c r="R10" s="73">
        <v>2932</v>
      </c>
      <c r="S10" s="81"/>
      <c r="T10" s="81"/>
      <c r="U10" s="81"/>
      <c r="V10" s="118"/>
      <c r="W10" s="128"/>
      <c r="X10" s="55"/>
      <c r="Y10" s="55"/>
      <c r="Z10" s="55"/>
      <c r="AA10" s="55"/>
      <c r="AB10" s="55"/>
      <c r="AC10" s="55"/>
      <c r="AD10" s="55"/>
      <c r="AE10" s="55"/>
      <c r="AF10" s="55"/>
      <c r="AG10" s="55"/>
      <c r="AH10" s="55"/>
      <c r="AI10" s="55"/>
      <c r="AJ10" s="55"/>
      <c r="AK10" s="55"/>
      <c r="AL10" s="165"/>
      <c r="AM10" s="175" t="s">
        <v>189</v>
      </c>
      <c r="AN10" s="59"/>
      <c r="AO10" s="59"/>
      <c r="AP10" s="59"/>
      <c r="AQ10" s="59"/>
      <c r="AR10" s="59"/>
      <c r="AS10" s="59"/>
      <c r="AT10" s="64"/>
      <c r="AU10" s="183" t="s">
        <v>192</v>
      </c>
      <c r="AV10" s="139"/>
      <c r="AW10" s="139"/>
      <c r="AX10" s="139"/>
      <c r="AY10" s="191" t="s">
        <v>193</v>
      </c>
      <c r="AZ10" s="199"/>
      <c r="BA10" s="199"/>
      <c r="BB10" s="199"/>
      <c r="BC10" s="199"/>
      <c r="BD10" s="199"/>
      <c r="BE10" s="199"/>
      <c r="BF10" s="199"/>
      <c r="BG10" s="199"/>
      <c r="BH10" s="199"/>
      <c r="BI10" s="199"/>
      <c r="BJ10" s="199"/>
      <c r="BK10" s="199"/>
      <c r="BL10" s="199"/>
      <c r="BM10" s="211"/>
      <c r="BN10" s="216">
        <v>104</v>
      </c>
      <c r="BO10" s="219"/>
      <c r="BP10" s="219"/>
      <c r="BQ10" s="219"/>
      <c r="BR10" s="219"/>
      <c r="BS10" s="219"/>
      <c r="BT10" s="219"/>
      <c r="BU10" s="222"/>
      <c r="BV10" s="216">
        <v>30120</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197</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67</v>
      </c>
      <c r="AV11" s="139"/>
      <c r="AW11" s="139"/>
      <c r="AX11" s="139"/>
      <c r="AY11" s="191" t="s">
        <v>200</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204</v>
      </c>
      <c r="CU11" s="242"/>
      <c r="CV11" s="242"/>
      <c r="CW11" s="242"/>
      <c r="CX11" s="242"/>
      <c r="CY11" s="242"/>
      <c r="CZ11" s="242"/>
      <c r="DA11" s="250"/>
      <c r="DB11" s="234" t="s">
        <v>204</v>
      </c>
      <c r="DC11" s="242"/>
      <c r="DD11" s="242"/>
      <c r="DE11" s="242"/>
      <c r="DF11" s="242"/>
      <c r="DG11" s="242"/>
      <c r="DH11" s="242"/>
      <c r="DI11" s="250"/>
      <c r="DJ11" s="1"/>
      <c r="DK11" s="1"/>
      <c r="DL11" s="1"/>
      <c r="DM11" s="1"/>
      <c r="DN11" s="1"/>
      <c r="DO11" s="1"/>
    </row>
    <row r="12" spans="1:119" ht="18.75" customHeight="1">
      <c r="A12" s="2"/>
      <c r="B12" s="11" t="s">
        <v>206</v>
      </c>
      <c r="C12" s="28"/>
      <c r="D12" s="28"/>
      <c r="E12" s="28"/>
      <c r="F12" s="28"/>
      <c r="G12" s="28"/>
      <c r="H12" s="28"/>
      <c r="I12" s="28"/>
      <c r="J12" s="28"/>
      <c r="K12" s="61"/>
      <c r="L12" s="67" t="s">
        <v>207</v>
      </c>
      <c r="M12" s="76"/>
      <c r="N12" s="76"/>
      <c r="O12" s="76"/>
      <c r="P12" s="76"/>
      <c r="Q12" s="88"/>
      <c r="R12" s="100">
        <v>2618</v>
      </c>
      <c r="S12" s="109"/>
      <c r="T12" s="109"/>
      <c r="U12" s="109"/>
      <c r="V12" s="120"/>
      <c r="W12" s="132" t="s">
        <v>9</v>
      </c>
      <c r="X12" s="139"/>
      <c r="Y12" s="139"/>
      <c r="Z12" s="139"/>
      <c r="AA12" s="139"/>
      <c r="AB12" s="144"/>
      <c r="AC12" s="148" t="s">
        <v>209</v>
      </c>
      <c r="AD12" s="155"/>
      <c r="AE12" s="155"/>
      <c r="AF12" s="155"/>
      <c r="AG12" s="158"/>
      <c r="AH12" s="148" t="s">
        <v>211</v>
      </c>
      <c r="AI12" s="155"/>
      <c r="AJ12" s="155"/>
      <c r="AK12" s="155"/>
      <c r="AL12" s="170"/>
      <c r="AM12" s="175" t="s">
        <v>213</v>
      </c>
      <c r="AN12" s="59"/>
      <c r="AO12" s="59"/>
      <c r="AP12" s="59"/>
      <c r="AQ12" s="59"/>
      <c r="AR12" s="59"/>
      <c r="AS12" s="59"/>
      <c r="AT12" s="64"/>
      <c r="AU12" s="183" t="s">
        <v>67</v>
      </c>
      <c r="AV12" s="139"/>
      <c r="AW12" s="139"/>
      <c r="AX12" s="139"/>
      <c r="AY12" s="191" t="s">
        <v>216</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217</v>
      </c>
      <c r="CE12" s="201"/>
      <c r="CF12" s="201"/>
      <c r="CG12" s="201"/>
      <c r="CH12" s="201"/>
      <c r="CI12" s="201"/>
      <c r="CJ12" s="201"/>
      <c r="CK12" s="201"/>
      <c r="CL12" s="201"/>
      <c r="CM12" s="201"/>
      <c r="CN12" s="201"/>
      <c r="CO12" s="201"/>
      <c r="CP12" s="201"/>
      <c r="CQ12" s="201"/>
      <c r="CR12" s="201"/>
      <c r="CS12" s="213"/>
      <c r="CT12" s="234" t="s">
        <v>204</v>
      </c>
      <c r="CU12" s="242"/>
      <c r="CV12" s="242"/>
      <c r="CW12" s="242"/>
      <c r="CX12" s="242"/>
      <c r="CY12" s="242"/>
      <c r="CZ12" s="242"/>
      <c r="DA12" s="250"/>
      <c r="DB12" s="234" t="s">
        <v>204</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219</v>
      </c>
      <c r="N13" s="83"/>
      <c r="O13" s="83"/>
      <c r="P13" s="83"/>
      <c r="Q13" s="89"/>
      <c r="R13" s="101">
        <v>2610</v>
      </c>
      <c r="S13" s="110"/>
      <c r="T13" s="110"/>
      <c r="U13" s="110"/>
      <c r="V13" s="121"/>
      <c r="W13" s="130" t="s">
        <v>220</v>
      </c>
      <c r="X13" s="57"/>
      <c r="Y13" s="57"/>
      <c r="Z13" s="57"/>
      <c r="AA13" s="57"/>
      <c r="AB13" s="25"/>
      <c r="AC13" s="73">
        <v>250</v>
      </c>
      <c r="AD13" s="81"/>
      <c r="AE13" s="81"/>
      <c r="AF13" s="81"/>
      <c r="AG13" s="85"/>
      <c r="AH13" s="73">
        <v>273</v>
      </c>
      <c r="AI13" s="81"/>
      <c r="AJ13" s="81"/>
      <c r="AK13" s="81"/>
      <c r="AL13" s="118"/>
      <c r="AM13" s="175" t="s">
        <v>222</v>
      </c>
      <c r="AN13" s="59"/>
      <c r="AO13" s="59"/>
      <c r="AP13" s="59"/>
      <c r="AQ13" s="59"/>
      <c r="AR13" s="59"/>
      <c r="AS13" s="59"/>
      <c r="AT13" s="64"/>
      <c r="AU13" s="183" t="s">
        <v>192</v>
      </c>
      <c r="AV13" s="139"/>
      <c r="AW13" s="139"/>
      <c r="AX13" s="139"/>
      <c r="AY13" s="191" t="s">
        <v>224</v>
      </c>
      <c r="AZ13" s="199"/>
      <c r="BA13" s="199"/>
      <c r="BB13" s="199"/>
      <c r="BC13" s="199"/>
      <c r="BD13" s="199"/>
      <c r="BE13" s="199"/>
      <c r="BF13" s="199"/>
      <c r="BG13" s="199"/>
      <c r="BH13" s="199"/>
      <c r="BI13" s="199"/>
      <c r="BJ13" s="199"/>
      <c r="BK13" s="199"/>
      <c r="BL13" s="199"/>
      <c r="BM13" s="211"/>
      <c r="BN13" s="216">
        <v>16146</v>
      </c>
      <c r="BO13" s="219"/>
      <c r="BP13" s="219"/>
      <c r="BQ13" s="219"/>
      <c r="BR13" s="219"/>
      <c r="BS13" s="219"/>
      <c r="BT13" s="219"/>
      <c r="BU13" s="222"/>
      <c r="BV13" s="216">
        <v>32653</v>
      </c>
      <c r="BW13" s="219"/>
      <c r="BX13" s="219"/>
      <c r="BY13" s="219"/>
      <c r="BZ13" s="219"/>
      <c r="CA13" s="219"/>
      <c r="CB13" s="219"/>
      <c r="CC13" s="222"/>
      <c r="CD13" s="193" t="s">
        <v>225</v>
      </c>
      <c r="CE13" s="201"/>
      <c r="CF13" s="201"/>
      <c r="CG13" s="201"/>
      <c r="CH13" s="201"/>
      <c r="CI13" s="201"/>
      <c r="CJ13" s="201"/>
      <c r="CK13" s="201"/>
      <c r="CL13" s="201"/>
      <c r="CM13" s="201"/>
      <c r="CN13" s="201"/>
      <c r="CO13" s="201"/>
      <c r="CP13" s="201"/>
      <c r="CQ13" s="201"/>
      <c r="CR13" s="201"/>
      <c r="CS13" s="213"/>
      <c r="CT13" s="232">
        <v>2.2999999999999998</v>
      </c>
      <c r="CU13" s="240"/>
      <c r="CV13" s="240"/>
      <c r="CW13" s="240"/>
      <c r="CX13" s="240"/>
      <c r="CY13" s="240"/>
      <c r="CZ13" s="240"/>
      <c r="DA13" s="248"/>
      <c r="DB13" s="232">
        <v>1.5</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228</v>
      </c>
      <c r="M14" s="78"/>
      <c r="N14" s="78"/>
      <c r="O14" s="78"/>
      <c r="P14" s="78"/>
      <c r="Q14" s="90"/>
      <c r="R14" s="101">
        <v>2644</v>
      </c>
      <c r="S14" s="110"/>
      <c r="T14" s="110"/>
      <c r="U14" s="110"/>
      <c r="V14" s="121"/>
      <c r="W14" s="129"/>
      <c r="X14" s="58"/>
      <c r="Y14" s="58"/>
      <c r="Z14" s="58"/>
      <c r="AA14" s="58"/>
      <c r="AB14" s="24"/>
      <c r="AC14" s="149">
        <v>19.600000000000001</v>
      </c>
      <c r="AD14" s="156"/>
      <c r="AE14" s="156"/>
      <c r="AF14" s="156"/>
      <c r="AG14" s="159"/>
      <c r="AH14" s="149">
        <v>20.6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231</v>
      </c>
      <c r="CE14" s="202"/>
      <c r="CF14" s="202"/>
      <c r="CG14" s="202"/>
      <c r="CH14" s="202"/>
      <c r="CI14" s="202"/>
      <c r="CJ14" s="202"/>
      <c r="CK14" s="202"/>
      <c r="CL14" s="202"/>
      <c r="CM14" s="202"/>
      <c r="CN14" s="202"/>
      <c r="CO14" s="202"/>
      <c r="CP14" s="202"/>
      <c r="CQ14" s="202"/>
      <c r="CR14" s="202"/>
      <c r="CS14" s="214"/>
      <c r="CT14" s="236" t="s">
        <v>204</v>
      </c>
      <c r="CU14" s="244"/>
      <c r="CV14" s="244"/>
      <c r="CW14" s="244"/>
      <c r="CX14" s="244"/>
      <c r="CY14" s="244"/>
      <c r="CZ14" s="244"/>
      <c r="DA14" s="252"/>
      <c r="DB14" s="236" t="s">
        <v>204</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219</v>
      </c>
      <c r="N15" s="83"/>
      <c r="O15" s="83"/>
      <c r="P15" s="83"/>
      <c r="Q15" s="89"/>
      <c r="R15" s="101">
        <v>2633</v>
      </c>
      <c r="S15" s="110"/>
      <c r="T15" s="110"/>
      <c r="U15" s="110"/>
      <c r="V15" s="121"/>
      <c r="W15" s="130" t="s">
        <v>7</v>
      </c>
      <c r="X15" s="57"/>
      <c r="Y15" s="57"/>
      <c r="Z15" s="57"/>
      <c r="AA15" s="57"/>
      <c r="AB15" s="25"/>
      <c r="AC15" s="73">
        <v>237</v>
      </c>
      <c r="AD15" s="81"/>
      <c r="AE15" s="81"/>
      <c r="AF15" s="81"/>
      <c r="AG15" s="85"/>
      <c r="AH15" s="73">
        <v>252</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257343</v>
      </c>
      <c r="BO15" s="218"/>
      <c r="BP15" s="218"/>
      <c r="BQ15" s="218"/>
      <c r="BR15" s="218"/>
      <c r="BS15" s="218"/>
      <c r="BT15" s="218"/>
      <c r="BU15" s="221"/>
      <c r="BV15" s="215">
        <v>260433</v>
      </c>
      <c r="BW15" s="218"/>
      <c r="BX15" s="218"/>
      <c r="BY15" s="218"/>
      <c r="BZ15" s="218"/>
      <c r="CA15" s="218"/>
      <c r="CB15" s="218"/>
      <c r="CC15" s="221"/>
      <c r="CD15" s="224" t="s">
        <v>218</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49</v>
      </c>
      <c r="M16" s="79"/>
      <c r="N16" s="79"/>
      <c r="O16" s="79"/>
      <c r="P16" s="79"/>
      <c r="Q16" s="91"/>
      <c r="R16" s="102" t="s">
        <v>234</v>
      </c>
      <c r="S16" s="111"/>
      <c r="T16" s="111"/>
      <c r="U16" s="111"/>
      <c r="V16" s="122"/>
      <c r="W16" s="129"/>
      <c r="X16" s="58"/>
      <c r="Y16" s="58"/>
      <c r="Z16" s="58"/>
      <c r="AA16" s="58"/>
      <c r="AB16" s="24"/>
      <c r="AC16" s="149">
        <v>18.600000000000001</v>
      </c>
      <c r="AD16" s="156"/>
      <c r="AE16" s="156"/>
      <c r="AF16" s="156"/>
      <c r="AG16" s="159"/>
      <c r="AH16" s="149">
        <v>19</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1296083</v>
      </c>
      <c r="BO16" s="219"/>
      <c r="BP16" s="219"/>
      <c r="BQ16" s="219"/>
      <c r="BR16" s="219"/>
      <c r="BS16" s="219"/>
      <c r="BT16" s="219"/>
      <c r="BU16" s="222"/>
      <c r="BV16" s="216">
        <v>1289657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101</v>
      </c>
      <c r="N17" s="84"/>
      <c r="O17" s="84"/>
      <c r="P17" s="84"/>
      <c r="Q17" s="92"/>
      <c r="R17" s="102" t="s">
        <v>237</v>
      </c>
      <c r="S17" s="111"/>
      <c r="T17" s="111"/>
      <c r="U17" s="111"/>
      <c r="V17" s="122"/>
      <c r="W17" s="130" t="s">
        <v>95</v>
      </c>
      <c r="X17" s="57"/>
      <c r="Y17" s="57"/>
      <c r="Z17" s="57"/>
      <c r="AA17" s="57"/>
      <c r="AB17" s="25"/>
      <c r="AC17" s="73">
        <v>788</v>
      </c>
      <c r="AD17" s="81"/>
      <c r="AE17" s="81"/>
      <c r="AF17" s="81"/>
      <c r="AG17" s="85"/>
      <c r="AH17" s="73">
        <v>798</v>
      </c>
      <c r="AI17" s="81"/>
      <c r="AJ17" s="81"/>
      <c r="AK17" s="81"/>
      <c r="AL17" s="118"/>
      <c r="AM17" s="175"/>
      <c r="AN17" s="59"/>
      <c r="AO17" s="59"/>
      <c r="AP17" s="59"/>
      <c r="AQ17" s="59"/>
      <c r="AR17" s="59"/>
      <c r="AS17" s="59"/>
      <c r="AT17" s="64"/>
      <c r="AU17" s="183"/>
      <c r="AV17" s="139"/>
      <c r="AW17" s="139"/>
      <c r="AX17" s="139"/>
      <c r="AY17" s="191" t="s">
        <v>238</v>
      </c>
      <c r="AZ17" s="199"/>
      <c r="BA17" s="199"/>
      <c r="BB17" s="199"/>
      <c r="BC17" s="199"/>
      <c r="BD17" s="199"/>
      <c r="BE17" s="199"/>
      <c r="BF17" s="199"/>
      <c r="BG17" s="199"/>
      <c r="BH17" s="199"/>
      <c r="BI17" s="199"/>
      <c r="BJ17" s="199"/>
      <c r="BK17" s="199"/>
      <c r="BL17" s="199"/>
      <c r="BM17" s="211"/>
      <c r="BN17" s="216">
        <v>327803</v>
      </c>
      <c r="BO17" s="219"/>
      <c r="BP17" s="219"/>
      <c r="BQ17" s="219"/>
      <c r="BR17" s="219"/>
      <c r="BS17" s="219"/>
      <c r="BT17" s="219"/>
      <c r="BU17" s="222"/>
      <c r="BV17" s="216">
        <v>329852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239</v>
      </c>
      <c r="C18" s="31"/>
      <c r="D18" s="31"/>
      <c r="E18" s="50"/>
      <c r="F18" s="50"/>
      <c r="G18" s="50"/>
      <c r="H18" s="50"/>
      <c r="I18" s="50"/>
      <c r="J18" s="50"/>
      <c r="K18" s="50"/>
      <c r="L18" s="71">
        <v>6.53</v>
      </c>
      <c r="M18" s="71"/>
      <c r="N18" s="71"/>
      <c r="O18" s="71"/>
      <c r="P18" s="71"/>
      <c r="Q18" s="71"/>
      <c r="R18" s="103"/>
      <c r="S18" s="103"/>
      <c r="T18" s="103"/>
      <c r="U18" s="103"/>
      <c r="V18" s="123"/>
      <c r="W18" s="131"/>
      <c r="X18" s="138"/>
      <c r="Y18" s="138"/>
      <c r="Z18" s="138"/>
      <c r="AA18" s="138"/>
      <c r="AB18" s="26"/>
      <c r="AC18" s="150">
        <v>61.8</v>
      </c>
      <c r="AD18" s="157"/>
      <c r="AE18" s="157"/>
      <c r="AF18" s="157"/>
      <c r="AG18" s="160"/>
      <c r="AH18" s="150">
        <v>60.3</v>
      </c>
      <c r="AI18" s="157"/>
      <c r="AJ18" s="157"/>
      <c r="AK18" s="157"/>
      <c r="AL18" s="172"/>
      <c r="AM18" s="175"/>
      <c r="AN18" s="59"/>
      <c r="AO18" s="59"/>
      <c r="AP18" s="59"/>
      <c r="AQ18" s="59"/>
      <c r="AR18" s="59"/>
      <c r="AS18" s="59"/>
      <c r="AT18" s="64"/>
      <c r="AU18" s="183"/>
      <c r="AV18" s="139"/>
      <c r="AW18" s="139"/>
      <c r="AX18" s="139"/>
      <c r="AY18" s="191" t="s">
        <v>241</v>
      </c>
      <c r="AZ18" s="199"/>
      <c r="BA18" s="199"/>
      <c r="BB18" s="199"/>
      <c r="BC18" s="199"/>
      <c r="BD18" s="199"/>
      <c r="BE18" s="199"/>
      <c r="BF18" s="199"/>
      <c r="BG18" s="199"/>
      <c r="BH18" s="199"/>
      <c r="BI18" s="199"/>
      <c r="BJ18" s="199"/>
      <c r="BK18" s="199"/>
      <c r="BL18" s="199"/>
      <c r="BM18" s="211"/>
      <c r="BN18" s="216">
        <v>1241282</v>
      </c>
      <c r="BO18" s="219"/>
      <c r="BP18" s="219"/>
      <c r="BQ18" s="219"/>
      <c r="BR18" s="219"/>
      <c r="BS18" s="219"/>
      <c r="BT18" s="219"/>
      <c r="BU18" s="222"/>
      <c r="BV18" s="216">
        <v>1191388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63</v>
      </c>
      <c r="C19" s="31"/>
      <c r="D19" s="31"/>
      <c r="E19" s="50"/>
      <c r="F19" s="50"/>
      <c r="G19" s="50"/>
      <c r="H19" s="50"/>
      <c r="I19" s="50"/>
      <c r="J19" s="50"/>
      <c r="K19" s="50"/>
      <c r="L19" s="72">
        <v>419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243</v>
      </c>
      <c r="AZ19" s="199"/>
      <c r="BA19" s="199"/>
      <c r="BB19" s="199"/>
      <c r="BC19" s="199"/>
      <c r="BD19" s="199"/>
      <c r="BE19" s="199"/>
      <c r="BF19" s="199"/>
      <c r="BG19" s="199"/>
      <c r="BH19" s="199"/>
      <c r="BI19" s="199"/>
      <c r="BJ19" s="199"/>
      <c r="BK19" s="199"/>
      <c r="BL19" s="199"/>
      <c r="BM19" s="211"/>
      <c r="BN19" s="216">
        <v>1632570</v>
      </c>
      <c r="BO19" s="219"/>
      <c r="BP19" s="219"/>
      <c r="BQ19" s="219"/>
      <c r="BR19" s="219"/>
      <c r="BS19" s="219"/>
      <c r="BT19" s="219"/>
      <c r="BU19" s="222"/>
      <c r="BV19" s="216">
        <v>1664520</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247</v>
      </c>
      <c r="C20" s="31"/>
      <c r="D20" s="31"/>
      <c r="E20" s="50"/>
      <c r="F20" s="50"/>
      <c r="G20" s="50"/>
      <c r="H20" s="50"/>
      <c r="I20" s="50"/>
      <c r="J20" s="50"/>
      <c r="K20" s="50"/>
      <c r="L20" s="72">
        <v>1188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250</v>
      </c>
      <c r="C22" s="33"/>
      <c r="D22" s="42"/>
      <c r="E22" s="51" t="s">
        <v>9</v>
      </c>
      <c r="F22" s="57"/>
      <c r="G22" s="57"/>
      <c r="H22" s="57"/>
      <c r="I22" s="57"/>
      <c r="J22" s="57"/>
      <c r="K22" s="25"/>
      <c r="L22" s="51" t="s">
        <v>252</v>
      </c>
      <c r="M22" s="57"/>
      <c r="N22" s="57"/>
      <c r="O22" s="57"/>
      <c r="P22" s="25"/>
      <c r="Q22" s="93" t="s">
        <v>254</v>
      </c>
      <c r="R22" s="105"/>
      <c r="S22" s="105"/>
      <c r="T22" s="105"/>
      <c r="U22" s="105"/>
      <c r="V22" s="125"/>
      <c r="W22" s="133" t="s">
        <v>255</v>
      </c>
      <c r="X22" s="33"/>
      <c r="Y22" s="42"/>
      <c r="Z22" s="51" t="s">
        <v>9</v>
      </c>
      <c r="AA22" s="57"/>
      <c r="AB22" s="57"/>
      <c r="AC22" s="57"/>
      <c r="AD22" s="57"/>
      <c r="AE22" s="57"/>
      <c r="AF22" s="57"/>
      <c r="AG22" s="25"/>
      <c r="AH22" s="163" t="s">
        <v>188</v>
      </c>
      <c r="AI22" s="57"/>
      <c r="AJ22" s="57"/>
      <c r="AK22" s="57"/>
      <c r="AL22" s="25"/>
      <c r="AM22" s="163" t="s">
        <v>256</v>
      </c>
      <c r="AN22" s="179"/>
      <c r="AO22" s="179"/>
      <c r="AP22" s="179"/>
      <c r="AQ22" s="179"/>
      <c r="AR22" s="181"/>
      <c r="AS22" s="93" t="s">
        <v>254</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258</v>
      </c>
      <c r="AZ23" s="198"/>
      <c r="BA23" s="198"/>
      <c r="BB23" s="198"/>
      <c r="BC23" s="198"/>
      <c r="BD23" s="198"/>
      <c r="BE23" s="198"/>
      <c r="BF23" s="198"/>
      <c r="BG23" s="198"/>
      <c r="BH23" s="198"/>
      <c r="BI23" s="198"/>
      <c r="BJ23" s="198"/>
      <c r="BK23" s="198"/>
      <c r="BL23" s="198"/>
      <c r="BM23" s="210"/>
      <c r="BN23" s="216">
        <v>2328185</v>
      </c>
      <c r="BO23" s="219"/>
      <c r="BP23" s="219"/>
      <c r="BQ23" s="219"/>
      <c r="BR23" s="219"/>
      <c r="BS23" s="219"/>
      <c r="BT23" s="219"/>
      <c r="BU23" s="222"/>
      <c r="BV23" s="216">
        <v>2446324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261</v>
      </c>
      <c r="F24" s="59"/>
      <c r="G24" s="59"/>
      <c r="H24" s="59"/>
      <c r="I24" s="59"/>
      <c r="J24" s="59"/>
      <c r="K24" s="64"/>
      <c r="L24" s="73">
        <v>1</v>
      </c>
      <c r="M24" s="81"/>
      <c r="N24" s="81"/>
      <c r="O24" s="81"/>
      <c r="P24" s="85"/>
      <c r="Q24" s="73">
        <v>7000</v>
      </c>
      <c r="R24" s="81"/>
      <c r="S24" s="81"/>
      <c r="T24" s="81"/>
      <c r="U24" s="81"/>
      <c r="V24" s="85"/>
      <c r="W24" s="134"/>
      <c r="X24" s="34"/>
      <c r="Y24" s="43"/>
      <c r="Z24" s="53" t="s">
        <v>262</v>
      </c>
      <c r="AA24" s="59"/>
      <c r="AB24" s="59"/>
      <c r="AC24" s="59"/>
      <c r="AD24" s="59"/>
      <c r="AE24" s="59"/>
      <c r="AF24" s="59"/>
      <c r="AG24" s="64"/>
      <c r="AH24" s="73">
        <v>45</v>
      </c>
      <c r="AI24" s="81"/>
      <c r="AJ24" s="81"/>
      <c r="AK24" s="81"/>
      <c r="AL24" s="85"/>
      <c r="AM24" s="73">
        <v>126450</v>
      </c>
      <c r="AN24" s="81"/>
      <c r="AO24" s="81"/>
      <c r="AP24" s="81"/>
      <c r="AQ24" s="81"/>
      <c r="AR24" s="85"/>
      <c r="AS24" s="73">
        <v>2810</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1473679</v>
      </c>
      <c r="BO24" s="219"/>
      <c r="BP24" s="219"/>
      <c r="BQ24" s="219"/>
      <c r="BR24" s="219"/>
      <c r="BS24" s="219"/>
      <c r="BT24" s="219"/>
      <c r="BU24" s="222"/>
      <c r="BV24" s="216">
        <v>1571192</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266</v>
      </c>
      <c r="F25" s="59"/>
      <c r="G25" s="59"/>
      <c r="H25" s="59"/>
      <c r="I25" s="59"/>
      <c r="J25" s="59"/>
      <c r="K25" s="64"/>
      <c r="L25" s="73">
        <v>1</v>
      </c>
      <c r="M25" s="81"/>
      <c r="N25" s="81"/>
      <c r="O25" s="81"/>
      <c r="P25" s="85"/>
      <c r="Q25" s="73">
        <v>6110</v>
      </c>
      <c r="R25" s="81"/>
      <c r="S25" s="81"/>
      <c r="T25" s="81"/>
      <c r="U25" s="81"/>
      <c r="V25" s="85"/>
      <c r="W25" s="134"/>
      <c r="X25" s="34"/>
      <c r="Y25" s="43"/>
      <c r="Z25" s="53" t="s">
        <v>267</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142289</v>
      </c>
      <c r="BO25" s="218"/>
      <c r="BP25" s="218"/>
      <c r="BQ25" s="218"/>
      <c r="BR25" s="218"/>
      <c r="BS25" s="218"/>
      <c r="BT25" s="218"/>
      <c r="BU25" s="221"/>
      <c r="BV25" s="215">
        <v>17810</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268</v>
      </c>
      <c r="F26" s="59"/>
      <c r="G26" s="59"/>
      <c r="H26" s="59"/>
      <c r="I26" s="59"/>
      <c r="J26" s="59"/>
      <c r="K26" s="64"/>
      <c r="L26" s="73">
        <v>1</v>
      </c>
      <c r="M26" s="81"/>
      <c r="N26" s="81"/>
      <c r="O26" s="81"/>
      <c r="P26" s="85"/>
      <c r="Q26" s="73">
        <v>5660</v>
      </c>
      <c r="R26" s="81"/>
      <c r="S26" s="81"/>
      <c r="T26" s="81"/>
      <c r="U26" s="81"/>
      <c r="V26" s="85"/>
      <c r="W26" s="134"/>
      <c r="X26" s="34"/>
      <c r="Y26" s="43"/>
      <c r="Z26" s="53" t="s">
        <v>269</v>
      </c>
      <c r="AA26" s="143"/>
      <c r="AB26" s="143"/>
      <c r="AC26" s="143"/>
      <c r="AD26" s="143"/>
      <c r="AE26" s="143"/>
      <c r="AF26" s="143"/>
      <c r="AG26" s="161"/>
      <c r="AH26" s="73" t="s">
        <v>204</v>
      </c>
      <c r="AI26" s="81"/>
      <c r="AJ26" s="81"/>
      <c r="AK26" s="81"/>
      <c r="AL26" s="85"/>
      <c r="AM26" s="73" t="s">
        <v>204</v>
      </c>
      <c r="AN26" s="81"/>
      <c r="AO26" s="81"/>
      <c r="AP26" s="81"/>
      <c r="AQ26" s="81"/>
      <c r="AR26" s="85"/>
      <c r="AS26" s="73" t="s">
        <v>204</v>
      </c>
      <c r="AT26" s="81"/>
      <c r="AU26" s="81"/>
      <c r="AV26" s="81"/>
      <c r="AW26" s="81"/>
      <c r="AX26" s="118"/>
      <c r="AY26" s="193" t="s">
        <v>270</v>
      </c>
      <c r="AZ26" s="201"/>
      <c r="BA26" s="201"/>
      <c r="BB26" s="201"/>
      <c r="BC26" s="201"/>
      <c r="BD26" s="201"/>
      <c r="BE26" s="201"/>
      <c r="BF26" s="201"/>
      <c r="BG26" s="201"/>
      <c r="BH26" s="201"/>
      <c r="BI26" s="201"/>
      <c r="BJ26" s="201"/>
      <c r="BK26" s="201"/>
      <c r="BL26" s="201"/>
      <c r="BM26" s="213"/>
      <c r="BN26" s="216" t="s">
        <v>204</v>
      </c>
      <c r="BO26" s="219"/>
      <c r="BP26" s="219"/>
      <c r="BQ26" s="219"/>
      <c r="BR26" s="219"/>
      <c r="BS26" s="219"/>
      <c r="BT26" s="219"/>
      <c r="BU26" s="222"/>
      <c r="BV26" s="216" t="s">
        <v>204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271</v>
      </c>
      <c r="F27" s="59"/>
      <c r="G27" s="59"/>
      <c r="H27" s="59"/>
      <c r="I27" s="59"/>
      <c r="J27" s="59"/>
      <c r="K27" s="64"/>
      <c r="L27" s="73">
        <v>1</v>
      </c>
      <c r="M27" s="81"/>
      <c r="N27" s="81"/>
      <c r="O27" s="81"/>
      <c r="P27" s="85"/>
      <c r="Q27" s="73">
        <v>2380</v>
      </c>
      <c r="R27" s="81"/>
      <c r="S27" s="81"/>
      <c r="T27" s="81"/>
      <c r="U27" s="81"/>
      <c r="V27" s="85"/>
      <c r="W27" s="134"/>
      <c r="X27" s="34"/>
      <c r="Y27" s="43"/>
      <c r="Z27" s="53" t="s">
        <v>273</v>
      </c>
      <c r="AA27" s="59"/>
      <c r="AB27" s="59"/>
      <c r="AC27" s="59"/>
      <c r="AD27" s="59"/>
      <c r="AE27" s="59"/>
      <c r="AF27" s="59"/>
      <c r="AG27" s="64"/>
      <c r="AH27" s="73">
        <v>6</v>
      </c>
      <c r="AI27" s="81"/>
      <c r="AJ27" s="81"/>
      <c r="AK27" s="81"/>
      <c r="AL27" s="85"/>
      <c r="AM27" s="73">
        <v>14634</v>
      </c>
      <c r="AN27" s="81"/>
      <c r="AO27" s="81"/>
      <c r="AP27" s="81"/>
      <c r="AQ27" s="81"/>
      <c r="AR27" s="85"/>
      <c r="AS27" s="73">
        <v>2439</v>
      </c>
      <c r="AT27" s="81"/>
      <c r="AU27" s="81"/>
      <c r="AV27" s="81"/>
      <c r="AW27" s="81"/>
      <c r="AX27" s="118"/>
      <c r="AY27" s="194" t="s">
        <v>275</v>
      </c>
      <c r="AZ27" s="202"/>
      <c r="BA27" s="202"/>
      <c r="BB27" s="202"/>
      <c r="BC27" s="202"/>
      <c r="BD27" s="202"/>
      <c r="BE27" s="202"/>
      <c r="BF27" s="202"/>
      <c r="BG27" s="202"/>
      <c r="BH27" s="202"/>
      <c r="BI27" s="202"/>
      <c r="BJ27" s="202"/>
      <c r="BK27" s="202"/>
      <c r="BL27" s="202"/>
      <c r="BM27" s="214"/>
      <c r="BN27" s="217">
        <v>59206</v>
      </c>
      <c r="BO27" s="220"/>
      <c r="BP27" s="220"/>
      <c r="BQ27" s="220"/>
      <c r="BR27" s="220"/>
      <c r="BS27" s="220"/>
      <c r="BT27" s="220"/>
      <c r="BU27" s="223"/>
      <c r="BV27" s="217">
        <v>259169</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277</v>
      </c>
      <c r="F28" s="59"/>
      <c r="G28" s="59"/>
      <c r="H28" s="59"/>
      <c r="I28" s="59"/>
      <c r="J28" s="59"/>
      <c r="K28" s="64"/>
      <c r="L28" s="73">
        <v>1</v>
      </c>
      <c r="M28" s="81"/>
      <c r="N28" s="81"/>
      <c r="O28" s="81"/>
      <c r="P28" s="85"/>
      <c r="Q28" s="73">
        <v>1920</v>
      </c>
      <c r="R28" s="81"/>
      <c r="S28" s="81"/>
      <c r="T28" s="81"/>
      <c r="U28" s="81"/>
      <c r="V28" s="85"/>
      <c r="W28" s="134"/>
      <c r="X28" s="34"/>
      <c r="Y28" s="43"/>
      <c r="Z28" s="53" t="s">
        <v>39</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5" t="s">
        <v>280</v>
      </c>
      <c r="AZ28" s="203"/>
      <c r="BA28" s="203"/>
      <c r="BB28" s="206"/>
      <c r="BC28" s="190" t="s">
        <v>100</v>
      </c>
      <c r="BD28" s="198"/>
      <c r="BE28" s="198"/>
      <c r="BF28" s="198"/>
      <c r="BG28" s="198"/>
      <c r="BH28" s="198"/>
      <c r="BI28" s="198"/>
      <c r="BJ28" s="198"/>
      <c r="BK28" s="198"/>
      <c r="BL28" s="198"/>
      <c r="BM28" s="210"/>
      <c r="BN28" s="215">
        <v>342760</v>
      </c>
      <c r="BO28" s="218"/>
      <c r="BP28" s="218"/>
      <c r="BQ28" s="218"/>
      <c r="BR28" s="218"/>
      <c r="BS28" s="218"/>
      <c r="BT28" s="218"/>
      <c r="BU28" s="221"/>
      <c r="BV28" s="215">
        <v>342656</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281</v>
      </c>
      <c r="F29" s="59"/>
      <c r="G29" s="59"/>
      <c r="H29" s="59"/>
      <c r="I29" s="59"/>
      <c r="J29" s="59"/>
      <c r="K29" s="64"/>
      <c r="L29" s="73">
        <v>8</v>
      </c>
      <c r="M29" s="81"/>
      <c r="N29" s="81"/>
      <c r="O29" s="81"/>
      <c r="P29" s="85"/>
      <c r="Q29" s="73">
        <v>1650</v>
      </c>
      <c r="R29" s="81"/>
      <c r="S29" s="81"/>
      <c r="T29" s="81"/>
      <c r="U29" s="81"/>
      <c r="V29" s="85"/>
      <c r="W29" s="135"/>
      <c r="X29" s="140"/>
      <c r="Y29" s="142"/>
      <c r="Z29" s="53" t="s">
        <v>283</v>
      </c>
      <c r="AA29" s="59"/>
      <c r="AB29" s="59"/>
      <c r="AC29" s="59"/>
      <c r="AD29" s="59"/>
      <c r="AE29" s="59"/>
      <c r="AF29" s="59"/>
      <c r="AG29" s="64"/>
      <c r="AH29" s="73">
        <v>51</v>
      </c>
      <c r="AI29" s="81"/>
      <c r="AJ29" s="81"/>
      <c r="AK29" s="81"/>
      <c r="AL29" s="85"/>
      <c r="AM29" s="73">
        <v>141084</v>
      </c>
      <c r="AN29" s="81"/>
      <c r="AO29" s="81"/>
      <c r="AP29" s="81"/>
      <c r="AQ29" s="81"/>
      <c r="AR29" s="85"/>
      <c r="AS29" s="73">
        <v>2766</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430789</v>
      </c>
      <c r="BO29" s="219"/>
      <c r="BP29" s="219"/>
      <c r="BQ29" s="219"/>
      <c r="BR29" s="219"/>
      <c r="BS29" s="219"/>
      <c r="BT29" s="219"/>
      <c r="BU29" s="222"/>
      <c r="BV29" s="216">
        <v>396749</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95.4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66</v>
      </c>
      <c r="BD30" s="200"/>
      <c r="BE30" s="200"/>
      <c r="BF30" s="200"/>
      <c r="BG30" s="200"/>
      <c r="BH30" s="200"/>
      <c r="BI30" s="200"/>
      <c r="BJ30" s="200"/>
      <c r="BK30" s="200"/>
      <c r="BL30" s="200"/>
      <c r="BM30" s="212"/>
      <c r="BN30" s="217">
        <v>1755420</v>
      </c>
      <c r="BO30" s="220"/>
      <c r="BP30" s="220"/>
      <c r="BQ30" s="220"/>
      <c r="BR30" s="220"/>
      <c r="BS30" s="220"/>
      <c r="BT30" s="220"/>
      <c r="BU30" s="223"/>
      <c r="BV30" s="217">
        <v>1622571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190</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167</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121</v>
      </c>
      <c r="D33" s="38"/>
      <c r="E33" s="55" t="s">
        <v>292</v>
      </c>
      <c r="F33" s="55"/>
      <c r="G33" s="55"/>
      <c r="H33" s="55"/>
      <c r="I33" s="55"/>
      <c r="J33" s="55"/>
      <c r="K33" s="55"/>
      <c r="L33" s="55"/>
      <c r="M33" s="55"/>
      <c r="N33" s="55"/>
      <c r="O33" s="55"/>
      <c r="P33" s="55"/>
      <c r="Q33" s="55"/>
      <c r="R33" s="55"/>
      <c r="S33" s="55"/>
      <c r="T33" s="55"/>
      <c r="U33" s="38" t="s">
        <v>121</v>
      </c>
      <c r="V33" s="38"/>
      <c r="W33" s="55" t="s">
        <v>292</v>
      </c>
      <c r="X33" s="55"/>
      <c r="Y33" s="55"/>
      <c r="Z33" s="55"/>
      <c r="AA33" s="55"/>
      <c r="AB33" s="55"/>
      <c r="AC33" s="55"/>
      <c r="AD33" s="55"/>
      <c r="AE33" s="55"/>
      <c r="AF33" s="55"/>
      <c r="AG33" s="55"/>
      <c r="AH33" s="55"/>
      <c r="AI33" s="55"/>
      <c r="AJ33" s="55"/>
      <c r="AK33" s="55"/>
      <c r="AL33" s="55"/>
      <c r="AM33" s="38" t="s">
        <v>121</v>
      </c>
      <c r="AN33" s="38"/>
      <c r="AO33" s="55" t="s">
        <v>292</v>
      </c>
      <c r="AP33" s="55"/>
      <c r="AQ33" s="55"/>
      <c r="AR33" s="55"/>
      <c r="AS33" s="55"/>
      <c r="AT33" s="55"/>
      <c r="AU33" s="55"/>
      <c r="AV33" s="55"/>
      <c r="AW33" s="55"/>
      <c r="AX33" s="55"/>
      <c r="AY33" s="55"/>
      <c r="AZ33" s="55"/>
      <c r="BA33" s="55"/>
      <c r="BB33" s="55"/>
      <c r="BC33" s="55"/>
      <c r="BD33" s="38"/>
      <c r="BE33" s="55" t="s">
        <v>294</v>
      </c>
      <c r="BF33" s="55"/>
      <c r="BG33" s="55" t="s">
        <v>169</v>
      </c>
      <c r="BH33" s="55"/>
      <c r="BI33" s="55"/>
      <c r="BJ33" s="55"/>
      <c r="BK33" s="55"/>
      <c r="BL33" s="55"/>
      <c r="BM33" s="55"/>
      <c r="BN33" s="55"/>
      <c r="BO33" s="55"/>
      <c r="BP33" s="55"/>
      <c r="BQ33" s="55"/>
      <c r="BR33" s="55"/>
      <c r="BS33" s="55"/>
      <c r="BT33" s="55"/>
      <c r="BU33" s="55"/>
      <c r="BV33" s="38"/>
      <c r="BW33" s="38" t="s">
        <v>294</v>
      </c>
      <c r="BX33" s="38"/>
      <c r="BY33" s="55" t="s">
        <v>110</v>
      </c>
      <c r="BZ33" s="55"/>
      <c r="CA33" s="55"/>
      <c r="CB33" s="55"/>
      <c r="CC33" s="55"/>
      <c r="CD33" s="55"/>
      <c r="CE33" s="55"/>
      <c r="CF33" s="55"/>
      <c r="CG33" s="55"/>
      <c r="CH33" s="55"/>
      <c r="CI33" s="55"/>
      <c r="CJ33" s="55"/>
      <c r="CK33" s="55"/>
      <c r="CL33" s="55"/>
      <c r="CM33" s="55"/>
      <c r="CN33" s="55"/>
      <c r="CO33" s="38" t="s">
        <v>121</v>
      </c>
      <c r="CP33" s="38"/>
      <c r="CQ33" s="55" t="s">
        <v>295</v>
      </c>
      <c r="CR33" s="55"/>
      <c r="CS33" s="55"/>
      <c r="CT33" s="55"/>
      <c r="CU33" s="55"/>
      <c r="CV33" s="55"/>
      <c r="CW33" s="55"/>
      <c r="CX33" s="55"/>
      <c r="CY33" s="55"/>
      <c r="CZ33" s="55"/>
      <c r="DA33" s="55"/>
      <c r="DB33" s="55"/>
      <c r="DC33" s="55"/>
      <c r="DD33" s="55"/>
      <c r="DE33" s="55"/>
      <c r="DF33" s="55"/>
      <c r="DG33" s="255" t="s">
        <v>78</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4</v>
      </c>
      <c r="BF34" s="39"/>
      <c r="BG34" s="56" t="str">
        <f>IF('各会計、関係団体の財政状況及び健全化判断比率'!B30="","",'各会計、関係団体の財政状況及び健全化判断比率'!B30)</f>
        <v>簡易水道事業特別会計</v>
      </c>
      <c r="BH34" s="56"/>
      <c r="BI34" s="56"/>
      <c r="BJ34" s="56"/>
      <c r="BK34" s="56"/>
      <c r="BL34" s="56"/>
      <c r="BM34" s="56"/>
      <c r="BN34" s="56"/>
      <c r="BO34" s="56"/>
      <c r="BP34" s="56"/>
      <c r="BQ34" s="56"/>
      <c r="BR34" s="56"/>
      <c r="BS34" s="56"/>
      <c r="BT34" s="56"/>
      <c r="BU34" s="56"/>
      <c r="BV34" s="37"/>
      <c r="BW34" s="39">
        <f>IF(BY34="","",MAX(C34:D43,U34:V43,AM34:AN43,BE34:BF43)+1)</f>
        <v>5</v>
      </c>
      <c r="BX34" s="39"/>
      <c r="BY34" s="56" t="str">
        <f>IF('各会計、関係団体の財政状況及び健全化判断比率'!B68="","",'各会計、関係団体の財政状況及び健全化判断比率'!B68)</f>
        <v>安芸広域市町村圏特別養護老人ホーム組合（一般会計）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6</v>
      </c>
      <c r="BX35" s="39"/>
      <c r="BY35" s="56" t="str">
        <f>IF('各会計、関係団体の財政状況及び健全化判断比率'!B69="","",'各会計、関係団体の財政状況及び健全化判断比率'!B69)</f>
        <v>高知県広域食肉センター事務組合（一般会計）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7</v>
      </c>
      <c r="BX36" s="39"/>
      <c r="BY36" s="56" t="str">
        <f>IF('各会計、関係団体の財政状況及び健全化判断比率'!B70="","",'各会計、関係団体の財政状況及び健全化判断比率'!B70)</f>
        <v>安芸広域市町村圏事務組合（一般会計）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8</v>
      </c>
      <c r="BX37" s="39"/>
      <c r="BY37" s="56" t="str">
        <f>IF('各会計、関係団体の財政状況及び健全化判断比率'!B71="","",'各会計、関係団体の財政状況及び健全化判断比率'!B71)</f>
        <v>安芸広域市町村圏事務組合（滞納整理事業特別会計）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9</v>
      </c>
      <c r="BX38" s="39"/>
      <c r="BY38" s="56" t="str">
        <f>IF('各会計、関係団体の財政状況及び健全化判断比率'!B72="","",'各会計、関係団体の財政状況及び健全化判断比率'!B72)</f>
        <v>中芸広域連合（一般会計）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10</v>
      </c>
      <c r="BX39" s="39"/>
      <c r="BY39" s="56" t="str">
        <f>IF('各会計、関係団体の財政状況及び健全化判断比率'!B73="","",'各会計、関係団体の財政状況及び健全化判断比率'!B73)</f>
        <v>中芸広域連合（介護保険事業特別会計）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11</v>
      </c>
      <c r="BX40" s="39"/>
      <c r="BY40" s="56" t="str">
        <f>IF('各会計、関係団体の財政状況及び健全化判断比率'!B74="","",'各会計、関係団体の財政状況及び健全化判断比率'!B74)</f>
        <v>こうち人づくり広域連合（一般会計）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12</v>
      </c>
      <c r="BX41" s="39"/>
      <c r="BY41" s="56" t="str">
        <f>IF('各会計、関係団体の財政状況及び健全化判断比率'!B75="","",'各会計、関係団体の財政状況及び健全化判断比率'!B75)</f>
        <v>高知県市町村総合事務組合（一般会計）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13</v>
      </c>
      <c r="BX42" s="39"/>
      <c r="BY42" s="56" t="str">
        <f>IF('各会計、関係団体の財政状況及び健全化判断比率'!B76="","",'各会計、関係団体の財政状況及び健全化判断比率'!B76)</f>
        <v>高知県市町村総合事務組合（交通災害共済事業特別会計）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14</v>
      </c>
      <c r="BX43" s="39"/>
      <c r="BY43" s="56" t="str">
        <f>IF('各会計、関係団体の財政状況及び健全化判断比率'!B77="","",'各会計、関係団体の財政状況及び健全化判断比率'!B77)</f>
        <v>高知県後期高齢者医療広域連合（一般会計）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296</v>
      </c>
      <c r="C46" s="1"/>
      <c r="D46" s="1"/>
      <c r="E46" s="1" t="s">
        <v>297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303</v>
      </c>
    </row>
    <row r="50" spans="5:5">
      <c r="E50" s="1" t="s">
        <v>201</v>
      </c>
    </row>
    <row r="51" spans="5:5">
      <c r="E51" s="1" t="s">
        <v>306</v>
      </c>
    </row>
    <row r="52" spans="5:5">
      <c r="E52" s="1" t="s">
        <v>308</v>
      </c>
    </row>
    <row r="53" spans="5:5"/>
    <row r="54" spans="5:5"/>
    <row r="55" spans="5:5"/>
    <row r="56" spans="5:5"/>
  </sheetData>
  <sheetProtection algorithmName="SHA-512" hashValue="pyRm/bTzecOSVldBUEU76gA1h7WX+cuckCGccytHgN3D/ZWb+ZW3dSlH1E83JS/zO9P9p/2jYkuWHs2Wi2cRTg==" saltValue="/8aZjW/MGrsuS6QwTZbqh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112</v>
      </c>
      <c r="DI1" s="349"/>
      <c r="DJ1" s="349"/>
      <c r="DK1" s="349"/>
      <c r="DL1" s="349"/>
      <c r="DM1" s="349"/>
      <c r="DN1" s="356"/>
      <c r="DO1" s="1"/>
      <c r="DP1" s="348" t="s">
        <v>309</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312</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316</v>
      </c>
      <c r="S4" s="139"/>
      <c r="T4" s="139"/>
      <c r="U4" s="139"/>
      <c r="V4" s="139"/>
      <c r="W4" s="139"/>
      <c r="X4" s="139"/>
      <c r="Y4" s="144"/>
      <c r="Z4" s="183" t="s">
        <v>235</v>
      </c>
      <c r="AA4" s="139"/>
      <c r="AB4" s="139"/>
      <c r="AC4" s="144"/>
      <c r="AD4" s="183" t="s">
        <v>264</v>
      </c>
      <c r="AE4" s="139"/>
      <c r="AF4" s="139"/>
      <c r="AG4" s="139"/>
      <c r="AH4" s="139"/>
      <c r="AI4" s="139"/>
      <c r="AJ4" s="139"/>
      <c r="AK4" s="144"/>
      <c r="AL4" s="183" t="s">
        <v>235</v>
      </c>
      <c r="AM4" s="139"/>
      <c r="AN4" s="139"/>
      <c r="AO4" s="144"/>
      <c r="AP4" s="301" t="s">
        <v>320</v>
      </c>
      <c r="AQ4" s="301"/>
      <c r="AR4" s="301"/>
      <c r="AS4" s="301"/>
      <c r="AT4" s="301"/>
      <c r="AU4" s="301"/>
      <c r="AV4" s="301"/>
      <c r="AW4" s="301"/>
      <c r="AX4" s="301"/>
      <c r="AY4" s="301"/>
      <c r="AZ4" s="301"/>
      <c r="BA4" s="301"/>
      <c r="BB4" s="301"/>
      <c r="BC4" s="301"/>
      <c r="BD4" s="301"/>
      <c r="BE4" s="301"/>
      <c r="BF4" s="301"/>
      <c r="BG4" s="301" t="s">
        <v>299</v>
      </c>
      <c r="BH4" s="301"/>
      <c r="BI4" s="301"/>
      <c r="BJ4" s="301"/>
      <c r="BK4" s="301"/>
      <c r="BL4" s="301"/>
      <c r="BM4" s="301"/>
      <c r="BN4" s="301"/>
      <c r="BO4" s="301" t="s">
        <v>235</v>
      </c>
      <c r="BP4" s="301"/>
      <c r="BQ4" s="301"/>
      <c r="BR4" s="301"/>
      <c r="BS4" s="301" t="s">
        <v>321</v>
      </c>
      <c r="BT4" s="301"/>
      <c r="BU4" s="301"/>
      <c r="BV4" s="301"/>
      <c r="BW4" s="301"/>
      <c r="BX4" s="301"/>
      <c r="BY4" s="301"/>
      <c r="BZ4" s="301"/>
      <c r="CA4" s="301"/>
      <c r="CB4" s="301"/>
      <c r="CD4" s="183"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318</v>
      </c>
      <c r="C5" s="268"/>
      <c r="D5" s="268"/>
      <c r="E5" s="268"/>
      <c r="F5" s="268"/>
      <c r="G5" s="268"/>
      <c r="H5" s="268"/>
      <c r="I5" s="268"/>
      <c r="J5" s="268"/>
      <c r="K5" s="268"/>
      <c r="L5" s="268"/>
      <c r="M5" s="268"/>
      <c r="N5" s="268"/>
      <c r="O5" s="268"/>
      <c r="P5" s="268"/>
      <c r="Q5" s="271"/>
      <c r="R5" s="276">
        <v>261727</v>
      </c>
      <c r="S5" s="279"/>
      <c r="T5" s="279"/>
      <c r="U5" s="279"/>
      <c r="V5" s="279"/>
      <c r="W5" s="279"/>
      <c r="X5" s="279"/>
      <c r="Y5" s="281"/>
      <c r="Z5" s="284">
        <v>9.1999999999999993</v>
      </c>
      <c r="AA5" s="284"/>
      <c r="AB5" s="284"/>
      <c r="AC5" s="284"/>
      <c r="AD5" s="289">
        <v>261727</v>
      </c>
      <c r="AE5" s="289"/>
      <c r="AF5" s="289"/>
      <c r="AG5" s="289"/>
      <c r="AH5" s="289"/>
      <c r="AI5" s="289"/>
      <c r="AJ5" s="289"/>
      <c r="AK5" s="289"/>
      <c r="AL5" s="294">
        <v>19.100000000000001</v>
      </c>
      <c r="AM5" s="296"/>
      <c r="AN5" s="296"/>
      <c r="AO5" s="298"/>
      <c r="AP5" s="262" t="s">
        <v>323</v>
      </c>
      <c r="AQ5" s="268"/>
      <c r="AR5" s="268"/>
      <c r="AS5" s="268"/>
      <c r="AT5" s="268"/>
      <c r="AU5" s="268"/>
      <c r="AV5" s="268"/>
      <c r="AW5" s="268"/>
      <c r="AX5" s="268"/>
      <c r="AY5" s="268"/>
      <c r="AZ5" s="268"/>
      <c r="BA5" s="268"/>
      <c r="BB5" s="268"/>
      <c r="BC5" s="268"/>
      <c r="BD5" s="268"/>
      <c r="BE5" s="268"/>
      <c r="BF5" s="271"/>
      <c r="BG5" s="277">
        <v>261727</v>
      </c>
      <c r="BH5" s="219"/>
      <c r="BI5" s="219"/>
      <c r="BJ5" s="219"/>
      <c r="BK5" s="219"/>
      <c r="BL5" s="219"/>
      <c r="BM5" s="219"/>
      <c r="BN5" s="282"/>
      <c r="BO5" s="285">
        <v>100</v>
      </c>
      <c r="BP5" s="285"/>
      <c r="BQ5" s="285"/>
      <c r="BR5" s="285"/>
      <c r="BS5" s="290" t="s">
        <v>204</v>
      </c>
      <c r="BT5" s="290"/>
      <c r="BU5" s="290"/>
      <c r="BV5" s="290"/>
      <c r="BW5" s="290"/>
      <c r="BX5" s="290"/>
      <c r="BY5" s="290"/>
      <c r="BZ5" s="290"/>
      <c r="CA5" s="290"/>
      <c r="CB5" s="331"/>
      <c r="CC5" s="36"/>
      <c r="CD5" s="183" t="s">
        <v>320</v>
      </c>
      <c r="CE5" s="139"/>
      <c r="CF5" s="139"/>
      <c r="CG5" s="139"/>
      <c r="CH5" s="139"/>
      <c r="CI5" s="139"/>
      <c r="CJ5" s="139"/>
      <c r="CK5" s="139"/>
      <c r="CL5" s="139"/>
      <c r="CM5" s="139"/>
      <c r="CN5" s="139"/>
      <c r="CO5" s="139"/>
      <c r="CP5" s="139"/>
      <c r="CQ5" s="144"/>
      <c r="CR5" s="183" t="s">
        <v>326</v>
      </c>
      <c r="CS5" s="139"/>
      <c r="CT5" s="139"/>
      <c r="CU5" s="139"/>
      <c r="CV5" s="139"/>
      <c r="CW5" s="139"/>
      <c r="CX5" s="139"/>
      <c r="CY5" s="144"/>
      <c r="CZ5" s="183" t="s">
        <v>235</v>
      </c>
      <c r="DA5" s="139"/>
      <c r="DB5" s="139"/>
      <c r="DC5" s="144"/>
      <c r="DD5" s="183" t="s">
        <v>327</v>
      </c>
      <c r="DE5" s="139"/>
      <c r="DF5" s="139"/>
      <c r="DG5" s="139"/>
      <c r="DH5" s="139"/>
      <c r="DI5" s="139"/>
      <c r="DJ5" s="139"/>
      <c r="DK5" s="139"/>
      <c r="DL5" s="139"/>
      <c r="DM5" s="139"/>
      <c r="DN5" s="139"/>
      <c r="DO5" s="139"/>
      <c r="DP5" s="144"/>
      <c r="DQ5" s="183"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330</v>
      </c>
      <c r="C6" s="36"/>
      <c r="D6" s="36"/>
      <c r="E6" s="36"/>
      <c r="F6" s="36"/>
      <c r="G6" s="36"/>
      <c r="H6" s="36"/>
      <c r="I6" s="36"/>
      <c r="J6" s="36"/>
      <c r="K6" s="36"/>
      <c r="L6" s="36"/>
      <c r="M6" s="36"/>
      <c r="N6" s="36"/>
      <c r="O6" s="36"/>
      <c r="P6" s="36"/>
      <c r="Q6" s="272"/>
      <c r="R6" s="277">
        <v>14109</v>
      </c>
      <c r="S6" s="219"/>
      <c r="T6" s="219"/>
      <c r="U6" s="219"/>
      <c r="V6" s="219"/>
      <c r="W6" s="219"/>
      <c r="X6" s="219"/>
      <c r="Y6" s="282"/>
      <c r="Z6" s="285">
        <v>0.5</v>
      </c>
      <c r="AA6" s="285"/>
      <c r="AB6" s="285"/>
      <c r="AC6" s="285"/>
      <c r="AD6" s="290">
        <v>14109</v>
      </c>
      <c r="AE6" s="290"/>
      <c r="AF6" s="290"/>
      <c r="AG6" s="290"/>
      <c r="AH6" s="290"/>
      <c r="AI6" s="290"/>
      <c r="AJ6" s="290"/>
      <c r="AK6" s="290"/>
      <c r="AL6" s="286">
        <v>1</v>
      </c>
      <c r="AM6" s="240"/>
      <c r="AN6" s="240"/>
      <c r="AO6" s="299"/>
      <c r="AP6" s="263" t="s">
        <v>104</v>
      </c>
      <c r="AQ6" s="36"/>
      <c r="AR6" s="36"/>
      <c r="AS6" s="36"/>
      <c r="AT6" s="36"/>
      <c r="AU6" s="36"/>
      <c r="AV6" s="36"/>
      <c r="AW6" s="36"/>
      <c r="AX6" s="36"/>
      <c r="AY6" s="36"/>
      <c r="AZ6" s="36"/>
      <c r="BA6" s="36"/>
      <c r="BB6" s="36"/>
      <c r="BC6" s="36"/>
      <c r="BD6" s="36"/>
      <c r="BE6" s="36"/>
      <c r="BF6" s="272"/>
      <c r="BG6" s="277">
        <v>261727</v>
      </c>
      <c r="BH6" s="219"/>
      <c r="BI6" s="219"/>
      <c r="BJ6" s="219"/>
      <c r="BK6" s="219"/>
      <c r="BL6" s="219"/>
      <c r="BM6" s="219"/>
      <c r="BN6" s="282"/>
      <c r="BO6" s="285">
        <v>100</v>
      </c>
      <c r="BP6" s="285"/>
      <c r="BQ6" s="285"/>
      <c r="BR6" s="285"/>
      <c r="BS6" s="290" t="s">
        <v>204</v>
      </c>
      <c r="BT6" s="290"/>
      <c r="BU6" s="290"/>
      <c r="BV6" s="290"/>
      <c r="BW6" s="290"/>
      <c r="BX6" s="290"/>
      <c r="BY6" s="290"/>
      <c r="BZ6" s="290"/>
      <c r="CA6" s="290"/>
      <c r="CB6" s="331"/>
      <c r="CD6" s="262" t="s">
        <v>331</v>
      </c>
      <c r="CE6" s="268"/>
      <c r="CF6" s="268"/>
      <c r="CG6" s="268"/>
      <c r="CH6" s="268"/>
      <c r="CI6" s="268"/>
      <c r="CJ6" s="268"/>
      <c r="CK6" s="268"/>
      <c r="CL6" s="268"/>
      <c r="CM6" s="268"/>
      <c r="CN6" s="268"/>
      <c r="CO6" s="268"/>
      <c r="CP6" s="268"/>
      <c r="CQ6" s="271"/>
      <c r="CR6" s="277">
        <v>46395</v>
      </c>
      <c r="CS6" s="219"/>
      <c r="CT6" s="219"/>
      <c r="CU6" s="219"/>
      <c r="CV6" s="219"/>
      <c r="CW6" s="219"/>
      <c r="CX6" s="219"/>
      <c r="CY6" s="282"/>
      <c r="CZ6" s="294">
        <v>1.7</v>
      </c>
      <c r="DA6" s="296"/>
      <c r="DB6" s="296"/>
      <c r="DC6" s="342"/>
      <c r="DD6" s="291" t="s">
        <v>204</v>
      </c>
      <c r="DE6" s="219"/>
      <c r="DF6" s="219"/>
      <c r="DG6" s="219"/>
      <c r="DH6" s="219"/>
      <c r="DI6" s="219"/>
      <c r="DJ6" s="219"/>
      <c r="DK6" s="219"/>
      <c r="DL6" s="219"/>
      <c r="DM6" s="219"/>
      <c r="DN6" s="219"/>
      <c r="DO6" s="219"/>
      <c r="DP6" s="282"/>
      <c r="DQ6" s="291">
        <v>46395</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407</v>
      </c>
      <c r="S7" s="219"/>
      <c r="T7" s="219"/>
      <c r="U7" s="219"/>
      <c r="V7" s="219"/>
      <c r="W7" s="219"/>
      <c r="X7" s="219"/>
      <c r="Y7" s="282"/>
      <c r="Z7" s="285">
        <v>0</v>
      </c>
      <c r="AA7" s="285"/>
      <c r="AB7" s="285"/>
      <c r="AC7" s="285"/>
      <c r="AD7" s="290">
        <v>407</v>
      </c>
      <c r="AE7" s="290"/>
      <c r="AF7" s="290"/>
      <c r="AG7" s="290"/>
      <c r="AH7" s="290"/>
      <c r="AI7" s="290"/>
      <c r="AJ7" s="290"/>
      <c r="AK7" s="290"/>
      <c r="AL7" s="286">
        <v>0</v>
      </c>
      <c r="AM7" s="240"/>
      <c r="AN7" s="240"/>
      <c r="AO7" s="299"/>
      <c r="AP7" s="263" t="s">
        <v>332</v>
      </c>
      <c r="AQ7" s="36"/>
      <c r="AR7" s="36"/>
      <c r="AS7" s="36"/>
      <c r="AT7" s="36"/>
      <c r="AU7" s="36"/>
      <c r="AV7" s="36"/>
      <c r="AW7" s="36"/>
      <c r="AX7" s="36"/>
      <c r="AY7" s="36"/>
      <c r="AZ7" s="36"/>
      <c r="BA7" s="36"/>
      <c r="BB7" s="36"/>
      <c r="BC7" s="36"/>
      <c r="BD7" s="36"/>
      <c r="BE7" s="36"/>
      <c r="BF7" s="272"/>
      <c r="BG7" s="277">
        <v>109312</v>
      </c>
      <c r="BH7" s="219"/>
      <c r="BI7" s="219"/>
      <c r="BJ7" s="219"/>
      <c r="BK7" s="219"/>
      <c r="BL7" s="219"/>
      <c r="BM7" s="219"/>
      <c r="BN7" s="282"/>
      <c r="BO7" s="285">
        <v>41.8</v>
      </c>
      <c r="BP7" s="285"/>
      <c r="BQ7" s="285"/>
      <c r="BR7" s="285"/>
      <c r="BS7" s="290" t="s">
        <v>204</v>
      </c>
      <c r="BT7" s="290"/>
      <c r="BU7" s="290"/>
      <c r="BV7" s="290"/>
      <c r="BW7" s="290"/>
      <c r="BX7" s="290"/>
      <c r="BY7" s="290"/>
      <c r="BZ7" s="290"/>
      <c r="CA7" s="290"/>
      <c r="CB7" s="331"/>
      <c r="CD7" s="263" t="s">
        <v>335</v>
      </c>
      <c r="CE7" s="36"/>
      <c r="CF7" s="36"/>
      <c r="CG7" s="36"/>
      <c r="CH7" s="36"/>
      <c r="CI7" s="36"/>
      <c r="CJ7" s="36"/>
      <c r="CK7" s="36"/>
      <c r="CL7" s="36"/>
      <c r="CM7" s="36"/>
      <c r="CN7" s="36"/>
      <c r="CO7" s="36"/>
      <c r="CP7" s="36"/>
      <c r="CQ7" s="272"/>
      <c r="CR7" s="277">
        <v>1152074</v>
      </c>
      <c r="CS7" s="219"/>
      <c r="CT7" s="219"/>
      <c r="CU7" s="219"/>
      <c r="CV7" s="219"/>
      <c r="CW7" s="219"/>
      <c r="CX7" s="219"/>
      <c r="CY7" s="282"/>
      <c r="CZ7" s="285">
        <v>42.1</v>
      </c>
      <c r="DA7" s="285"/>
      <c r="DB7" s="285"/>
      <c r="DC7" s="285"/>
      <c r="DD7" s="291">
        <v>110473</v>
      </c>
      <c r="DE7" s="219"/>
      <c r="DF7" s="219"/>
      <c r="DG7" s="219"/>
      <c r="DH7" s="219"/>
      <c r="DI7" s="219"/>
      <c r="DJ7" s="219"/>
      <c r="DK7" s="219"/>
      <c r="DL7" s="219"/>
      <c r="DM7" s="219"/>
      <c r="DN7" s="219"/>
      <c r="DO7" s="219"/>
      <c r="DP7" s="282"/>
      <c r="DQ7" s="291">
        <v>398646</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918</v>
      </c>
      <c r="S8" s="219"/>
      <c r="T8" s="219"/>
      <c r="U8" s="219"/>
      <c r="V8" s="219"/>
      <c r="W8" s="219"/>
      <c r="X8" s="219"/>
      <c r="Y8" s="282"/>
      <c r="Z8" s="285">
        <v>0</v>
      </c>
      <c r="AA8" s="285"/>
      <c r="AB8" s="285"/>
      <c r="AC8" s="285"/>
      <c r="AD8" s="290">
        <v>918</v>
      </c>
      <c r="AE8" s="290"/>
      <c r="AF8" s="290"/>
      <c r="AG8" s="290"/>
      <c r="AH8" s="290"/>
      <c r="AI8" s="290"/>
      <c r="AJ8" s="290"/>
      <c r="AK8" s="290"/>
      <c r="AL8" s="286">
        <v>0.1</v>
      </c>
      <c r="AM8" s="240"/>
      <c r="AN8" s="240"/>
      <c r="AO8" s="299"/>
      <c r="AP8" s="263" t="s">
        <v>106</v>
      </c>
      <c r="AQ8" s="36"/>
      <c r="AR8" s="36"/>
      <c r="AS8" s="36"/>
      <c r="AT8" s="36"/>
      <c r="AU8" s="36"/>
      <c r="AV8" s="36"/>
      <c r="AW8" s="36"/>
      <c r="AX8" s="36"/>
      <c r="AY8" s="36"/>
      <c r="AZ8" s="36"/>
      <c r="BA8" s="36"/>
      <c r="BB8" s="36"/>
      <c r="BC8" s="36"/>
      <c r="BD8" s="36"/>
      <c r="BE8" s="36"/>
      <c r="BF8" s="272"/>
      <c r="BG8" s="277">
        <v>4332</v>
      </c>
      <c r="BH8" s="219"/>
      <c r="BI8" s="219"/>
      <c r="BJ8" s="219"/>
      <c r="BK8" s="219"/>
      <c r="BL8" s="219"/>
      <c r="BM8" s="219"/>
      <c r="BN8" s="282"/>
      <c r="BO8" s="285">
        <v>1.7</v>
      </c>
      <c r="BP8" s="285"/>
      <c r="BQ8" s="285"/>
      <c r="BR8" s="285"/>
      <c r="BS8" s="291" t="s">
        <v>204</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455844</v>
      </c>
      <c r="CS8" s="219"/>
      <c r="CT8" s="219"/>
      <c r="CU8" s="219"/>
      <c r="CV8" s="219"/>
      <c r="CW8" s="219"/>
      <c r="CX8" s="219"/>
      <c r="CY8" s="282"/>
      <c r="CZ8" s="285">
        <v>16.600000000000001</v>
      </c>
      <c r="DA8" s="285"/>
      <c r="DB8" s="285"/>
      <c r="DC8" s="285"/>
      <c r="DD8" s="291">
        <v>32346</v>
      </c>
      <c r="DE8" s="219"/>
      <c r="DF8" s="219"/>
      <c r="DG8" s="219"/>
      <c r="DH8" s="219"/>
      <c r="DI8" s="219"/>
      <c r="DJ8" s="219"/>
      <c r="DK8" s="219"/>
      <c r="DL8" s="219"/>
      <c r="DM8" s="219"/>
      <c r="DN8" s="219"/>
      <c r="DO8" s="219"/>
      <c r="DP8" s="282"/>
      <c r="DQ8" s="291">
        <v>269097</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508</v>
      </c>
      <c r="S9" s="219"/>
      <c r="T9" s="219"/>
      <c r="U9" s="219"/>
      <c r="V9" s="219"/>
      <c r="W9" s="219"/>
      <c r="X9" s="219"/>
      <c r="Y9" s="282"/>
      <c r="Z9" s="285">
        <v>0</v>
      </c>
      <c r="AA9" s="285"/>
      <c r="AB9" s="285"/>
      <c r="AC9" s="285"/>
      <c r="AD9" s="290">
        <v>508</v>
      </c>
      <c r="AE9" s="290"/>
      <c r="AF9" s="290"/>
      <c r="AG9" s="290"/>
      <c r="AH9" s="290"/>
      <c r="AI9" s="290"/>
      <c r="AJ9" s="290"/>
      <c r="AK9" s="290"/>
      <c r="AL9" s="286">
        <v>0</v>
      </c>
      <c r="AM9" s="240"/>
      <c r="AN9" s="240"/>
      <c r="AO9" s="299"/>
      <c r="AP9" s="263" t="s">
        <v>341</v>
      </c>
      <c r="AQ9" s="36"/>
      <c r="AR9" s="36"/>
      <c r="AS9" s="36"/>
      <c r="AT9" s="36"/>
      <c r="AU9" s="36"/>
      <c r="AV9" s="36"/>
      <c r="AW9" s="36"/>
      <c r="AX9" s="36"/>
      <c r="AY9" s="36"/>
      <c r="AZ9" s="36"/>
      <c r="BA9" s="36"/>
      <c r="BB9" s="36"/>
      <c r="BC9" s="36"/>
      <c r="BD9" s="36"/>
      <c r="BE9" s="36"/>
      <c r="BF9" s="272"/>
      <c r="BG9" s="277">
        <v>92690</v>
      </c>
      <c r="BH9" s="219"/>
      <c r="BI9" s="219"/>
      <c r="BJ9" s="219"/>
      <c r="BK9" s="219"/>
      <c r="BL9" s="219"/>
      <c r="BM9" s="219"/>
      <c r="BN9" s="282"/>
      <c r="BO9" s="285">
        <v>35.4</v>
      </c>
      <c r="BP9" s="285"/>
      <c r="BQ9" s="285"/>
      <c r="BR9" s="285"/>
      <c r="BS9" s="291" t="s">
        <v>204</v>
      </c>
      <c r="BT9" s="219"/>
      <c r="BU9" s="219"/>
      <c r="BV9" s="219"/>
      <c r="BW9" s="219"/>
      <c r="BX9" s="219"/>
      <c r="BY9" s="219"/>
      <c r="BZ9" s="219"/>
      <c r="CA9" s="219"/>
      <c r="CB9" s="332"/>
      <c r="CD9" s="263" t="s">
        <v>344</v>
      </c>
      <c r="CE9" s="36"/>
      <c r="CF9" s="36"/>
      <c r="CG9" s="36"/>
      <c r="CH9" s="36"/>
      <c r="CI9" s="36"/>
      <c r="CJ9" s="36"/>
      <c r="CK9" s="36"/>
      <c r="CL9" s="36"/>
      <c r="CM9" s="36"/>
      <c r="CN9" s="36"/>
      <c r="CO9" s="36"/>
      <c r="CP9" s="36"/>
      <c r="CQ9" s="272"/>
      <c r="CR9" s="277">
        <v>222234</v>
      </c>
      <c r="CS9" s="219"/>
      <c r="CT9" s="219"/>
      <c r="CU9" s="219"/>
      <c r="CV9" s="219"/>
      <c r="CW9" s="219"/>
      <c r="CX9" s="219"/>
      <c r="CY9" s="282"/>
      <c r="CZ9" s="285">
        <v>8.1</v>
      </c>
      <c r="DA9" s="285"/>
      <c r="DB9" s="285"/>
      <c r="DC9" s="285"/>
      <c r="DD9" s="291">
        <v>7383</v>
      </c>
      <c r="DE9" s="219"/>
      <c r="DF9" s="219"/>
      <c r="DG9" s="219"/>
      <c r="DH9" s="219"/>
      <c r="DI9" s="219"/>
      <c r="DJ9" s="219"/>
      <c r="DK9" s="219"/>
      <c r="DL9" s="219"/>
      <c r="DM9" s="219"/>
      <c r="DN9" s="219"/>
      <c r="DO9" s="219"/>
      <c r="DP9" s="282"/>
      <c r="DQ9" s="291">
        <v>186198</v>
      </c>
      <c r="DR9" s="219"/>
      <c r="DS9" s="219"/>
      <c r="DT9" s="219"/>
      <c r="DU9" s="219"/>
      <c r="DV9" s="219"/>
      <c r="DW9" s="219"/>
      <c r="DX9" s="219"/>
      <c r="DY9" s="219"/>
      <c r="DZ9" s="219"/>
      <c r="EA9" s="219"/>
      <c r="EB9" s="219"/>
      <c r="EC9" s="332"/>
    </row>
    <row r="10" spans="2:143" ht="11.25" customHeight="1">
      <c r="B10" s="263" t="s">
        <v>128</v>
      </c>
      <c r="C10" s="36"/>
      <c r="D10" s="36"/>
      <c r="E10" s="36"/>
      <c r="F10" s="36"/>
      <c r="G10" s="36"/>
      <c r="H10" s="36"/>
      <c r="I10" s="36"/>
      <c r="J10" s="36"/>
      <c r="K10" s="36"/>
      <c r="L10" s="36"/>
      <c r="M10" s="36"/>
      <c r="N10" s="36"/>
      <c r="O10" s="36"/>
      <c r="P10" s="36"/>
      <c r="Q10" s="272"/>
      <c r="R10" s="277" t="s">
        <v>204</v>
      </c>
      <c r="S10" s="219"/>
      <c r="T10" s="219"/>
      <c r="U10" s="219"/>
      <c r="V10" s="219"/>
      <c r="W10" s="219"/>
      <c r="X10" s="219"/>
      <c r="Y10" s="282"/>
      <c r="Z10" s="285" t="s">
        <v>204</v>
      </c>
      <c r="AA10" s="285"/>
      <c r="AB10" s="285"/>
      <c r="AC10" s="285"/>
      <c r="AD10" s="290" t="s">
        <v>204</v>
      </c>
      <c r="AE10" s="290"/>
      <c r="AF10" s="290"/>
      <c r="AG10" s="290"/>
      <c r="AH10" s="290"/>
      <c r="AI10" s="290"/>
      <c r="AJ10" s="290"/>
      <c r="AK10" s="290"/>
      <c r="AL10" s="286" t="s">
        <v>204</v>
      </c>
      <c r="AM10" s="240"/>
      <c r="AN10" s="240"/>
      <c r="AO10" s="299"/>
      <c r="AP10" s="263" t="s">
        <v>195</v>
      </c>
      <c r="AQ10" s="36"/>
      <c r="AR10" s="36"/>
      <c r="AS10" s="36"/>
      <c r="AT10" s="36"/>
      <c r="AU10" s="36"/>
      <c r="AV10" s="36"/>
      <c r="AW10" s="36"/>
      <c r="AX10" s="36"/>
      <c r="AY10" s="36"/>
      <c r="AZ10" s="36"/>
      <c r="BA10" s="36"/>
      <c r="BB10" s="36"/>
      <c r="BC10" s="36"/>
      <c r="BD10" s="36"/>
      <c r="BE10" s="36"/>
      <c r="BF10" s="272"/>
      <c r="BG10" s="277">
        <v>6235</v>
      </c>
      <c r="BH10" s="219"/>
      <c r="BI10" s="219"/>
      <c r="BJ10" s="219"/>
      <c r="BK10" s="219"/>
      <c r="BL10" s="219"/>
      <c r="BM10" s="219"/>
      <c r="BN10" s="282"/>
      <c r="BO10" s="285">
        <v>2.4</v>
      </c>
      <c r="BP10" s="285"/>
      <c r="BQ10" s="285"/>
      <c r="BR10" s="285"/>
      <c r="BS10" s="291" t="s">
        <v>204</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t="s">
        <v>204</v>
      </c>
      <c r="CS10" s="219"/>
      <c r="CT10" s="219"/>
      <c r="CU10" s="219"/>
      <c r="CV10" s="219"/>
      <c r="CW10" s="219"/>
      <c r="CX10" s="219"/>
      <c r="CY10" s="282"/>
      <c r="CZ10" s="285" t="s">
        <v>204</v>
      </c>
      <c r="DA10" s="285"/>
      <c r="DB10" s="285"/>
      <c r="DC10" s="285"/>
      <c r="DD10" s="291" t="s">
        <v>204</v>
      </c>
      <c r="DE10" s="219"/>
      <c r="DF10" s="219"/>
      <c r="DG10" s="219"/>
      <c r="DH10" s="219"/>
      <c r="DI10" s="219"/>
      <c r="DJ10" s="219"/>
      <c r="DK10" s="219"/>
      <c r="DL10" s="219"/>
      <c r="DM10" s="219"/>
      <c r="DN10" s="219"/>
      <c r="DO10" s="219"/>
      <c r="DP10" s="282"/>
      <c r="DQ10" s="291" t="s">
        <v>204</v>
      </c>
      <c r="DR10" s="219"/>
      <c r="DS10" s="219"/>
      <c r="DT10" s="219"/>
      <c r="DU10" s="219"/>
      <c r="DV10" s="219"/>
      <c r="DW10" s="219"/>
      <c r="DX10" s="219"/>
      <c r="DY10" s="219"/>
      <c r="DZ10" s="219"/>
      <c r="EA10" s="219"/>
      <c r="EB10" s="219"/>
      <c r="EC10" s="332"/>
    </row>
    <row r="11" spans="2:143" ht="11.25" customHeight="1">
      <c r="B11" s="263" t="s">
        <v>102</v>
      </c>
      <c r="C11" s="36"/>
      <c r="D11" s="36"/>
      <c r="E11" s="36"/>
      <c r="F11" s="36"/>
      <c r="G11" s="36"/>
      <c r="H11" s="36"/>
      <c r="I11" s="36"/>
      <c r="J11" s="36"/>
      <c r="K11" s="36"/>
      <c r="L11" s="36"/>
      <c r="M11" s="36"/>
      <c r="N11" s="36"/>
      <c r="O11" s="36"/>
      <c r="P11" s="36"/>
      <c r="Q11" s="272"/>
      <c r="R11" s="277">
        <v>48647</v>
      </c>
      <c r="S11" s="219"/>
      <c r="T11" s="219"/>
      <c r="U11" s="219"/>
      <c r="V11" s="219"/>
      <c r="W11" s="219"/>
      <c r="X11" s="219"/>
      <c r="Y11" s="282"/>
      <c r="Z11" s="286">
        <v>1.7</v>
      </c>
      <c r="AA11" s="240"/>
      <c r="AB11" s="240"/>
      <c r="AC11" s="288"/>
      <c r="AD11" s="291">
        <v>48647</v>
      </c>
      <c r="AE11" s="219"/>
      <c r="AF11" s="219"/>
      <c r="AG11" s="219"/>
      <c r="AH11" s="219"/>
      <c r="AI11" s="219"/>
      <c r="AJ11" s="219"/>
      <c r="AK11" s="282"/>
      <c r="AL11" s="286">
        <v>3.5</v>
      </c>
      <c r="AM11" s="240"/>
      <c r="AN11" s="240"/>
      <c r="AO11" s="299"/>
      <c r="AP11" s="263" t="s">
        <v>346</v>
      </c>
      <c r="AQ11" s="36"/>
      <c r="AR11" s="36"/>
      <c r="AS11" s="36"/>
      <c r="AT11" s="36"/>
      <c r="AU11" s="36"/>
      <c r="AV11" s="36"/>
      <c r="AW11" s="36"/>
      <c r="AX11" s="36"/>
      <c r="AY11" s="36"/>
      <c r="AZ11" s="36"/>
      <c r="BA11" s="36"/>
      <c r="BB11" s="36"/>
      <c r="BC11" s="36"/>
      <c r="BD11" s="36"/>
      <c r="BE11" s="36"/>
      <c r="BF11" s="272"/>
      <c r="BG11" s="277">
        <v>6055</v>
      </c>
      <c r="BH11" s="219"/>
      <c r="BI11" s="219"/>
      <c r="BJ11" s="219"/>
      <c r="BK11" s="219"/>
      <c r="BL11" s="219"/>
      <c r="BM11" s="219"/>
      <c r="BN11" s="282"/>
      <c r="BO11" s="285">
        <v>2.2999999999999998</v>
      </c>
      <c r="BP11" s="285"/>
      <c r="BQ11" s="285"/>
      <c r="BR11" s="285"/>
      <c r="BS11" s="291" t="s">
        <v>204</v>
      </c>
      <c r="BT11" s="219"/>
      <c r="BU11" s="219"/>
      <c r="BV11" s="219"/>
      <c r="BW11" s="219"/>
      <c r="BX11" s="219"/>
      <c r="BY11" s="219"/>
      <c r="BZ11" s="219"/>
      <c r="CA11" s="219"/>
      <c r="CB11" s="332"/>
      <c r="CD11" s="263" t="s">
        <v>349</v>
      </c>
      <c r="CE11" s="36"/>
      <c r="CF11" s="36"/>
      <c r="CG11" s="36"/>
      <c r="CH11" s="36"/>
      <c r="CI11" s="36"/>
      <c r="CJ11" s="36"/>
      <c r="CK11" s="36"/>
      <c r="CL11" s="36"/>
      <c r="CM11" s="36"/>
      <c r="CN11" s="36"/>
      <c r="CO11" s="36"/>
      <c r="CP11" s="36"/>
      <c r="CQ11" s="272"/>
      <c r="CR11" s="277">
        <v>107116</v>
      </c>
      <c r="CS11" s="219"/>
      <c r="CT11" s="219"/>
      <c r="CU11" s="219"/>
      <c r="CV11" s="219"/>
      <c r="CW11" s="219"/>
      <c r="CX11" s="219"/>
      <c r="CY11" s="282"/>
      <c r="CZ11" s="285">
        <v>3.9</v>
      </c>
      <c r="DA11" s="285"/>
      <c r="DB11" s="285"/>
      <c r="DC11" s="285"/>
      <c r="DD11" s="291">
        <v>23155</v>
      </c>
      <c r="DE11" s="219"/>
      <c r="DF11" s="219"/>
      <c r="DG11" s="219"/>
      <c r="DH11" s="219"/>
      <c r="DI11" s="219"/>
      <c r="DJ11" s="219"/>
      <c r="DK11" s="219"/>
      <c r="DL11" s="219"/>
      <c r="DM11" s="219"/>
      <c r="DN11" s="219"/>
      <c r="DO11" s="219"/>
      <c r="DP11" s="282"/>
      <c r="DQ11" s="291">
        <v>27408</v>
      </c>
      <c r="DR11" s="219"/>
      <c r="DS11" s="219"/>
      <c r="DT11" s="219"/>
      <c r="DU11" s="219"/>
      <c r="DV11" s="219"/>
      <c r="DW11" s="219"/>
      <c r="DX11" s="219"/>
      <c r="DY11" s="219"/>
      <c r="DZ11" s="219"/>
      <c r="EA11" s="219"/>
      <c r="EB11" s="219"/>
      <c r="EC11" s="332"/>
    </row>
    <row r="12" spans="2:143" ht="11.25" customHeight="1">
      <c r="B12" s="263" t="s">
        <v>145</v>
      </c>
      <c r="C12" s="36"/>
      <c r="D12" s="36"/>
      <c r="E12" s="36"/>
      <c r="F12" s="36"/>
      <c r="G12" s="36"/>
      <c r="H12" s="36"/>
      <c r="I12" s="36"/>
      <c r="J12" s="36"/>
      <c r="K12" s="36"/>
      <c r="L12" s="36"/>
      <c r="M12" s="36"/>
      <c r="N12" s="36"/>
      <c r="O12" s="36"/>
      <c r="P12" s="36"/>
      <c r="Q12" s="272"/>
      <c r="R12" s="277" t="s">
        <v>204</v>
      </c>
      <c r="S12" s="219"/>
      <c r="T12" s="219"/>
      <c r="U12" s="219"/>
      <c r="V12" s="219"/>
      <c r="W12" s="219"/>
      <c r="X12" s="219"/>
      <c r="Y12" s="282"/>
      <c r="Z12" s="285" t="s">
        <v>204</v>
      </c>
      <c r="AA12" s="285"/>
      <c r="AB12" s="285"/>
      <c r="AC12" s="285"/>
      <c r="AD12" s="290" t="s">
        <v>204</v>
      </c>
      <c r="AE12" s="290"/>
      <c r="AF12" s="290"/>
      <c r="AG12" s="290"/>
      <c r="AH12" s="290"/>
      <c r="AI12" s="290"/>
      <c r="AJ12" s="290"/>
      <c r="AK12" s="290"/>
      <c r="AL12" s="286" t="s">
        <v>204</v>
      </c>
      <c r="AM12" s="240"/>
      <c r="AN12" s="240"/>
      <c r="AO12" s="299"/>
      <c r="AP12" s="263" t="s">
        <v>350</v>
      </c>
      <c r="AQ12" s="36"/>
      <c r="AR12" s="36"/>
      <c r="AS12" s="36"/>
      <c r="AT12" s="36"/>
      <c r="AU12" s="36"/>
      <c r="AV12" s="36"/>
      <c r="AW12" s="36"/>
      <c r="AX12" s="36"/>
      <c r="AY12" s="36"/>
      <c r="AZ12" s="36"/>
      <c r="BA12" s="36"/>
      <c r="BB12" s="36"/>
      <c r="BC12" s="36"/>
      <c r="BD12" s="36"/>
      <c r="BE12" s="36"/>
      <c r="BF12" s="272"/>
      <c r="BG12" s="277">
        <v>112944</v>
      </c>
      <c r="BH12" s="219"/>
      <c r="BI12" s="219"/>
      <c r="BJ12" s="219"/>
      <c r="BK12" s="219"/>
      <c r="BL12" s="219"/>
      <c r="BM12" s="219"/>
      <c r="BN12" s="282"/>
      <c r="BO12" s="285">
        <v>43.2</v>
      </c>
      <c r="BP12" s="285"/>
      <c r="BQ12" s="285"/>
      <c r="BR12" s="285"/>
      <c r="BS12" s="291" t="s">
        <v>204</v>
      </c>
      <c r="BT12" s="219"/>
      <c r="BU12" s="219"/>
      <c r="BV12" s="219"/>
      <c r="BW12" s="219"/>
      <c r="BX12" s="219"/>
      <c r="BY12" s="219"/>
      <c r="BZ12" s="219"/>
      <c r="CA12" s="219"/>
      <c r="CB12" s="332"/>
      <c r="CD12" s="263" t="s">
        <v>88</v>
      </c>
      <c r="CE12" s="36"/>
      <c r="CF12" s="36"/>
      <c r="CG12" s="36"/>
      <c r="CH12" s="36"/>
      <c r="CI12" s="36"/>
      <c r="CJ12" s="36"/>
      <c r="CK12" s="36"/>
      <c r="CL12" s="36"/>
      <c r="CM12" s="36"/>
      <c r="CN12" s="36"/>
      <c r="CO12" s="36"/>
      <c r="CP12" s="36"/>
      <c r="CQ12" s="272"/>
      <c r="CR12" s="277">
        <v>31800</v>
      </c>
      <c r="CS12" s="219"/>
      <c r="CT12" s="219"/>
      <c r="CU12" s="219"/>
      <c r="CV12" s="219"/>
      <c r="CW12" s="219"/>
      <c r="CX12" s="219"/>
      <c r="CY12" s="282"/>
      <c r="CZ12" s="285">
        <v>1.2</v>
      </c>
      <c r="DA12" s="285"/>
      <c r="DB12" s="285"/>
      <c r="DC12" s="285"/>
      <c r="DD12" s="291">
        <v>1958</v>
      </c>
      <c r="DE12" s="219"/>
      <c r="DF12" s="219"/>
      <c r="DG12" s="219"/>
      <c r="DH12" s="219"/>
      <c r="DI12" s="219"/>
      <c r="DJ12" s="219"/>
      <c r="DK12" s="219"/>
      <c r="DL12" s="219"/>
      <c r="DM12" s="219"/>
      <c r="DN12" s="219"/>
      <c r="DO12" s="219"/>
      <c r="DP12" s="282"/>
      <c r="DQ12" s="291">
        <v>12431</v>
      </c>
      <c r="DR12" s="219"/>
      <c r="DS12" s="219"/>
      <c r="DT12" s="219"/>
      <c r="DU12" s="219"/>
      <c r="DV12" s="219"/>
      <c r="DW12" s="219"/>
      <c r="DX12" s="219"/>
      <c r="DY12" s="219"/>
      <c r="DZ12" s="219"/>
      <c r="EA12" s="219"/>
      <c r="EB12" s="219"/>
      <c r="EC12" s="332"/>
    </row>
    <row r="13" spans="2:143" ht="11.25" customHeight="1">
      <c r="B13" s="263" t="s">
        <v>351</v>
      </c>
      <c r="C13" s="36"/>
      <c r="D13" s="36"/>
      <c r="E13" s="36"/>
      <c r="F13" s="36"/>
      <c r="G13" s="36"/>
      <c r="H13" s="36"/>
      <c r="I13" s="36"/>
      <c r="J13" s="36"/>
      <c r="K13" s="36"/>
      <c r="L13" s="36"/>
      <c r="M13" s="36"/>
      <c r="N13" s="36"/>
      <c r="O13" s="36"/>
      <c r="P13" s="36"/>
      <c r="Q13" s="272"/>
      <c r="R13" s="277" t="s">
        <v>204</v>
      </c>
      <c r="S13" s="219"/>
      <c r="T13" s="219"/>
      <c r="U13" s="219"/>
      <c r="V13" s="219"/>
      <c r="W13" s="219"/>
      <c r="X13" s="219"/>
      <c r="Y13" s="282"/>
      <c r="Z13" s="285" t="s">
        <v>204</v>
      </c>
      <c r="AA13" s="285"/>
      <c r="AB13" s="285"/>
      <c r="AC13" s="285"/>
      <c r="AD13" s="290" t="s">
        <v>204</v>
      </c>
      <c r="AE13" s="290"/>
      <c r="AF13" s="290"/>
      <c r="AG13" s="290"/>
      <c r="AH13" s="290"/>
      <c r="AI13" s="290"/>
      <c r="AJ13" s="290"/>
      <c r="AK13" s="290"/>
      <c r="AL13" s="286" t="s">
        <v>204</v>
      </c>
      <c r="AM13" s="240"/>
      <c r="AN13" s="240"/>
      <c r="AO13" s="299"/>
      <c r="AP13" s="263" t="s">
        <v>353</v>
      </c>
      <c r="AQ13" s="36"/>
      <c r="AR13" s="36"/>
      <c r="AS13" s="36"/>
      <c r="AT13" s="36"/>
      <c r="AU13" s="36"/>
      <c r="AV13" s="36"/>
      <c r="AW13" s="36"/>
      <c r="AX13" s="36"/>
      <c r="AY13" s="36"/>
      <c r="AZ13" s="36"/>
      <c r="BA13" s="36"/>
      <c r="BB13" s="36"/>
      <c r="BC13" s="36"/>
      <c r="BD13" s="36"/>
      <c r="BE13" s="36"/>
      <c r="BF13" s="272"/>
      <c r="BG13" s="277">
        <v>111924</v>
      </c>
      <c r="BH13" s="219"/>
      <c r="BI13" s="219"/>
      <c r="BJ13" s="219"/>
      <c r="BK13" s="219"/>
      <c r="BL13" s="219"/>
      <c r="BM13" s="219"/>
      <c r="BN13" s="282"/>
      <c r="BO13" s="285">
        <v>42.8</v>
      </c>
      <c r="BP13" s="285"/>
      <c r="BQ13" s="285"/>
      <c r="BR13" s="285"/>
      <c r="BS13" s="291" t="s">
        <v>204</v>
      </c>
      <c r="BT13" s="219"/>
      <c r="BU13" s="219"/>
      <c r="BV13" s="219"/>
      <c r="BW13" s="219"/>
      <c r="BX13" s="219"/>
      <c r="BY13" s="219"/>
      <c r="BZ13" s="219"/>
      <c r="CA13" s="219"/>
      <c r="CB13" s="332"/>
      <c r="CD13" s="263" t="s">
        <v>354</v>
      </c>
      <c r="CE13" s="36"/>
      <c r="CF13" s="36"/>
      <c r="CG13" s="36"/>
      <c r="CH13" s="36"/>
      <c r="CI13" s="36"/>
      <c r="CJ13" s="36"/>
      <c r="CK13" s="36"/>
      <c r="CL13" s="36"/>
      <c r="CM13" s="36"/>
      <c r="CN13" s="36"/>
      <c r="CO13" s="36"/>
      <c r="CP13" s="36"/>
      <c r="CQ13" s="272"/>
      <c r="CR13" s="277">
        <v>46898</v>
      </c>
      <c r="CS13" s="219"/>
      <c r="CT13" s="219"/>
      <c r="CU13" s="219"/>
      <c r="CV13" s="219"/>
      <c r="CW13" s="219"/>
      <c r="CX13" s="219"/>
      <c r="CY13" s="282"/>
      <c r="CZ13" s="285">
        <v>1.7</v>
      </c>
      <c r="DA13" s="285"/>
      <c r="DB13" s="285"/>
      <c r="DC13" s="285"/>
      <c r="DD13" s="291">
        <v>19848</v>
      </c>
      <c r="DE13" s="219"/>
      <c r="DF13" s="219"/>
      <c r="DG13" s="219"/>
      <c r="DH13" s="219"/>
      <c r="DI13" s="219"/>
      <c r="DJ13" s="219"/>
      <c r="DK13" s="219"/>
      <c r="DL13" s="219"/>
      <c r="DM13" s="219"/>
      <c r="DN13" s="219"/>
      <c r="DO13" s="219"/>
      <c r="DP13" s="282"/>
      <c r="DQ13" s="291">
        <v>37891</v>
      </c>
      <c r="DR13" s="219"/>
      <c r="DS13" s="219"/>
      <c r="DT13" s="219"/>
      <c r="DU13" s="219"/>
      <c r="DV13" s="219"/>
      <c r="DW13" s="219"/>
      <c r="DX13" s="219"/>
      <c r="DY13" s="219"/>
      <c r="DZ13" s="219"/>
      <c r="EA13" s="219"/>
      <c r="EB13" s="219"/>
      <c r="EC13" s="332"/>
    </row>
    <row r="14" spans="2:143" ht="11.25" customHeight="1">
      <c r="B14" s="263" t="s">
        <v>356</v>
      </c>
      <c r="C14" s="36"/>
      <c r="D14" s="36"/>
      <c r="E14" s="36"/>
      <c r="F14" s="36"/>
      <c r="G14" s="36"/>
      <c r="H14" s="36"/>
      <c r="I14" s="36"/>
      <c r="J14" s="36"/>
      <c r="K14" s="36"/>
      <c r="L14" s="36"/>
      <c r="M14" s="36"/>
      <c r="N14" s="36"/>
      <c r="O14" s="36"/>
      <c r="P14" s="36"/>
      <c r="Q14" s="272"/>
      <c r="R14" s="277">
        <v>1409</v>
      </c>
      <c r="S14" s="219"/>
      <c r="T14" s="219"/>
      <c r="U14" s="219"/>
      <c r="V14" s="219"/>
      <c r="W14" s="219"/>
      <c r="X14" s="219"/>
      <c r="Y14" s="282"/>
      <c r="Z14" s="285">
        <v>0</v>
      </c>
      <c r="AA14" s="285"/>
      <c r="AB14" s="285"/>
      <c r="AC14" s="285"/>
      <c r="AD14" s="290">
        <v>1409</v>
      </c>
      <c r="AE14" s="290"/>
      <c r="AF14" s="290"/>
      <c r="AG14" s="290"/>
      <c r="AH14" s="290"/>
      <c r="AI14" s="290"/>
      <c r="AJ14" s="290"/>
      <c r="AK14" s="290"/>
      <c r="AL14" s="286">
        <v>0.1</v>
      </c>
      <c r="AM14" s="240"/>
      <c r="AN14" s="240"/>
      <c r="AO14" s="299"/>
      <c r="AP14" s="263" t="s">
        <v>223</v>
      </c>
      <c r="AQ14" s="36"/>
      <c r="AR14" s="36"/>
      <c r="AS14" s="36"/>
      <c r="AT14" s="36"/>
      <c r="AU14" s="36"/>
      <c r="AV14" s="36"/>
      <c r="AW14" s="36"/>
      <c r="AX14" s="36"/>
      <c r="AY14" s="36"/>
      <c r="AZ14" s="36"/>
      <c r="BA14" s="36"/>
      <c r="BB14" s="36"/>
      <c r="BC14" s="36"/>
      <c r="BD14" s="36"/>
      <c r="BE14" s="36"/>
      <c r="BF14" s="272"/>
      <c r="BG14" s="277">
        <v>11182</v>
      </c>
      <c r="BH14" s="219"/>
      <c r="BI14" s="219"/>
      <c r="BJ14" s="219"/>
      <c r="BK14" s="219"/>
      <c r="BL14" s="219"/>
      <c r="BM14" s="219"/>
      <c r="BN14" s="282"/>
      <c r="BO14" s="285">
        <v>4.3</v>
      </c>
      <c r="BP14" s="285"/>
      <c r="BQ14" s="285"/>
      <c r="BR14" s="285"/>
      <c r="BS14" s="291" t="s">
        <v>204</v>
      </c>
      <c r="BT14" s="219"/>
      <c r="BU14" s="219"/>
      <c r="BV14" s="219"/>
      <c r="BW14" s="219"/>
      <c r="BX14" s="219"/>
      <c r="BY14" s="219"/>
      <c r="BZ14" s="219"/>
      <c r="CA14" s="219"/>
      <c r="CB14" s="332"/>
      <c r="CD14" s="263" t="s">
        <v>357</v>
      </c>
      <c r="CE14" s="36"/>
      <c r="CF14" s="36"/>
      <c r="CG14" s="36"/>
      <c r="CH14" s="36"/>
      <c r="CI14" s="36"/>
      <c r="CJ14" s="36"/>
      <c r="CK14" s="36"/>
      <c r="CL14" s="36"/>
      <c r="CM14" s="36"/>
      <c r="CN14" s="36"/>
      <c r="CO14" s="36"/>
      <c r="CP14" s="36"/>
      <c r="CQ14" s="272"/>
      <c r="CR14" s="277">
        <v>90368</v>
      </c>
      <c r="CS14" s="219"/>
      <c r="CT14" s="219"/>
      <c r="CU14" s="219"/>
      <c r="CV14" s="219"/>
      <c r="CW14" s="219"/>
      <c r="CX14" s="219"/>
      <c r="CY14" s="282"/>
      <c r="CZ14" s="285">
        <v>3.3</v>
      </c>
      <c r="DA14" s="285"/>
      <c r="DB14" s="285"/>
      <c r="DC14" s="285"/>
      <c r="DD14" s="291">
        <v>6341</v>
      </c>
      <c r="DE14" s="219"/>
      <c r="DF14" s="219"/>
      <c r="DG14" s="219"/>
      <c r="DH14" s="219"/>
      <c r="DI14" s="219"/>
      <c r="DJ14" s="219"/>
      <c r="DK14" s="219"/>
      <c r="DL14" s="219"/>
      <c r="DM14" s="219"/>
      <c r="DN14" s="219"/>
      <c r="DO14" s="219"/>
      <c r="DP14" s="282"/>
      <c r="DQ14" s="291">
        <v>82568</v>
      </c>
      <c r="DR14" s="219"/>
      <c r="DS14" s="219"/>
      <c r="DT14" s="219"/>
      <c r="DU14" s="219"/>
      <c r="DV14" s="219"/>
      <c r="DW14" s="219"/>
      <c r="DX14" s="219"/>
      <c r="DY14" s="219"/>
      <c r="DZ14" s="219"/>
      <c r="EA14" s="219"/>
      <c r="EB14" s="219"/>
      <c r="EC14" s="332"/>
    </row>
    <row r="15" spans="2:143" ht="11.25" customHeight="1">
      <c r="B15" s="263" t="s">
        <v>324</v>
      </c>
      <c r="C15" s="36"/>
      <c r="D15" s="36"/>
      <c r="E15" s="36"/>
      <c r="F15" s="36"/>
      <c r="G15" s="36"/>
      <c r="H15" s="36"/>
      <c r="I15" s="36"/>
      <c r="J15" s="36"/>
      <c r="K15" s="36"/>
      <c r="L15" s="36"/>
      <c r="M15" s="36"/>
      <c r="N15" s="36"/>
      <c r="O15" s="36"/>
      <c r="P15" s="36"/>
      <c r="Q15" s="272"/>
      <c r="R15" s="277" t="s">
        <v>204</v>
      </c>
      <c r="S15" s="219"/>
      <c r="T15" s="219"/>
      <c r="U15" s="219"/>
      <c r="V15" s="219"/>
      <c r="W15" s="219"/>
      <c r="X15" s="219"/>
      <c r="Y15" s="282"/>
      <c r="Z15" s="285" t="s">
        <v>204</v>
      </c>
      <c r="AA15" s="285"/>
      <c r="AB15" s="285"/>
      <c r="AC15" s="285"/>
      <c r="AD15" s="290" t="s">
        <v>204</v>
      </c>
      <c r="AE15" s="290"/>
      <c r="AF15" s="290"/>
      <c r="AG15" s="290"/>
      <c r="AH15" s="290"/>
      <c r="AI15" s="290"/>
      <c r="AJ15" s="290"/>
      <c r="AK15" s="290"/>
      <c r="AL15" s="286" t="s">
        <v>204</v>
      </c>
      <c r="AM15" s="240"/>
      <c r="AN15" s="240"/>
      <c r="AO15" s="299"/>
      <c r="AP15" s="263" t="s">
        <v>139</v>
      </c>
      <c r="AQ15" s="36"/>
      <c r="AR15" s="36"/>
      <c r="AS15" s="36"/>
      <c r="AT15" s="36"/>
      <c r="AU15" s="36"/>
      <c r="AV15" s="36"/>
      <c r="AW15" s="36"/>
      <c r="AX15" s="36"/>
      <c r="AY15" s="36"/>
      <c r="AZ15" s="36"/>
      <c r="BA15" s="36"/>
      <c r="BB15" s="36"/>
      <c r="BC15" s="36"/>
      <c r="BD15" s="36"/>
      <c r="BE15" s="36"/>
      <c r="BF15" s="272"/>
      <c r="BG15" s="277">
        <v>28289</v>
      </c>
      <c r="BH15" s="219"/>
      <c r="BI15" s="219"/>
      <c r="BJ15" s="219"/>
      <c r="BK15" s="219"/>
      <c r="BL15" s="219"/>
      <c r="BM15" s="219"/>
      <c r="BN15" s="282"/>
      <c r="BO15" s="285">
        <v>10.8</v>
      </c>
      <c r="BP15" s="285"/>
      <c r="BQ15" s="285"/>
      <c r="BR15" s="285"/>
      <c r="BS15" s="291" t="s">
        <v>204</v>
      </c>
      <c r="BT15" s="219"/>
      <c r="BU15" s="219"/>
      <c r="BV15" s="219"/>
      <c r="BW15" s="219"/>
      <c r="BX15" s="219"/>
      <c r="BY15" s="219"/>
      <c r="BZ15" s="219"/>
      <c r="CA15" s="219"/>
      <c r="CB15" s="332"/>
      <c r="CD15" s="263" t="s">
        <v>358</v>
      </c>
      <c r="CE15" s="36"/>
      <c r="CF15" s="36"/>
      <c r="CG15" s="36"/>
      <c r="CH15" s="36"/>
      <c r="CI15" s="36"/>
      <c r="CJ15" s="36"/>
      <c r="CK15" s="36"/>
      <c r="CL15" s="36"/>
      <c r="CM15" s="36"/>
      <c r="CN15" s="36"/>
      <c r="CO15" s="36"/>
      <c r="CP15" s="36"/>
      <c r="CQ15" s="272"/>
      <c r="CR15" s="277">
        <v>287667</v>
      </c>
      <c r="CS15" s="219"/>
      <c r="CT15" s="219"/>
      <c r="CU15" s="219"/>
      <c r="CV15" s="219"/>
      <c r="CW15" s="219"/>
      <c r="CX15" s="219"/>
      <c r="CY15" s="282"/>
      <c r="CZ15" s="285">
        <v>10.5</v>
      </c>
      <c r="DA15" s="285"/>
      <c r="DB15" s="285"/>
      <c r="DC15" s="285"/>
      <c r="DD15" s="291">
        <v>59842</v>
      </c>
      <c r="DE15" s="219"/>
      <c r="DF15" s="219"/>
      <c r="DG15" s="219"/>
      <c r="DH15" s="219"/>
      <c r="DI15" s="219"/>
      <c r="DJ15" s="219"/>
      <c r="DK15" s="219"/>
      <c r="DL15" s="219"/>
      <c r="DM15" s="219"/>
      <c r="DN15" s="219"/>
      <c r="DO15" s="219"/>
      <c r="DP15" s="282"/>
      <c r="DQ15" s="291">
        <v>181092</v>
      </c>
      <c r="DR15" s="219"/>
      <c r="DS15" s="219"/>
      <c r="DT15" s="219"/>
      <c r="DU15" s="219"/>
      <c r="DV15" s="219"/>
      <c r="DW15" s="219"/>
      <c r="DX15" s="219"/>
      <c r="DY15" s="219"/>
      <c r="DZ15" s="219"/>
      <c r="EA15" s="219"/>
      <c r="EB15" s="219"/>
      <c r="EC15" s="332"/>
    </row>
    <row r="16" spans="2:143" ht="11.25" customHeight="1">
      <c r="B16" s="263" t="s">
        <v>359</v>
      </c>
      <c r="C16" s="36"/>
      <c r="D16" s="36"/>
      <c r="E16" s="36"/>
      <c r="F16" s="36"/>
      <c r="G16" s="36"/>
      <c r="H16" s="36"/>
      <c r="I16" s="36"/>
      <c r="J16" s="36"/>
      <c r="K16" s="36"/>
      <c r="L16" s="36"/>
      <c r="M16" s="36"/>
      <c r="N16" s="36"/>
      <c r="O16" s="36"/>
      <c r="P16" s="36"/>
      <c r="Q16" s="272"/>
      <c r="R16" s="277">
        <v>342</v>
      </c>
      <c r="S16" s="219"/>
      <c r="T16" s="219"/>
      <c r="U16" s="219"/>
      <c r="V16" s="219"/>
      <c r="W16" s="219"/>
      <c r="X16" s="219"/>
      <c r="Y16" s="282"/>
      <c r="Z16" s="285">
        <v>0</v>
      </c>
      <c r="AA16" s="285"/>
      <c r="AB16" s="285"/>
      <c r="AC16" s="285"/>
      <c r="AD16" s="290">
        <v>342</v>
      </c>
      <c r="AE16" s="290"/>
      <c r="AF16" s="290"/>
      <c r="AG16" s="290"/>
      <c r="AH16" s="290"/>
      <c r="AI16" s="290"/>
      <c r="AJ16" s="290"/>
      <c r="AK16" s="290"/>
      <c r="AL16" s="286">
        <v>0</v>
      </c>
      <c r="AM16" s="240"/>
      <c r="AN16" s="240"/>
      <c r="AO16" s="299"/>
      <c r="AP16" s="263" t="s">
        <v>360</v>
      </c>
      <c r="AQ16" s="36"/>
      <c r="AR16" s="36"/>
      <c r="AS16" s="36"/>
      <c r="AT16" s="36"/>
      <c r="AU16" s="36"/>
      <c r="AV16" s="36"/>
      <c r="AW16" s="36"/>
      <c r="AX16" s="36"/>
      <c r="AY16" s="36"/>
      <c r="AZ16" s="36"/>
      <c r="BA16" s="36"/>
      <c r="BB16" s="36"/>
      <c r="BC16" s="36"/>
      <c r="BD16" s="36"/>
      <c r="BE16" s="36"/>
      <c r="BF16" s="272"/>
      <c r="BG16" s="277" t="s">
        <v>204</v>
      </c>
      <c r="BH16" s="219"/>
      <c r="BI16" s="219"/>
      <c r="BJ16" s="219"/>
      <c r="BK16" s="219"/>
      <c r="BL16" s="219"/>
      <c r="BM16" s="219"/>
      <c r="BN16" s="282"/>
      <c r="BO16" s="285" t="s">
        <v>204</v>
      </c>
      <c r="BP16" s="285"/>
      <c r="BQ16" s="285"/>
      <c r="BR16" s="285"/>
      <c r="BS16" s="291" t="s">
        <v>204</v>
      </c>
      <c r="BT16" s="219"/>
      <c r="BU16" s="219"/>
      <c r="BV16" s="219"/>
      <c r="BW16" s="219"/>
      <c r="BX16" s="219"/>
      <c r="BY16" s="219"/>
      <c r="BZ16" s="219"/>
      <c r="CA16" s="219"/>
      <c r="CB16" s="332"/>
      <c r="CD16" s="263" t="s">
        <v>361</v>
      </c>
      <c r="CE16" s="36"/>
      <c r="CF16" s="36"/>
      <c r="CG16" s="36"/>
      <c r="CH16" s="36"/>
      <c r="CI16" s="36"/>
      <c r="CJ16" s="36"/>
      <c r="CK16" s="36"/>
      <c r="CL16" s="36"/>
      <c r="CM16" s="36"/>
      <c r="CN16" s="36"/>
      <c r="CO16" s="36"/>
      <c r="CP16" s="36"/>
      <c r="CQ16" s="272"/>
      <c r="CR16" s="277">
        <v>1159</v>
      </c>
      <c r="CS16" s="219"/>
      <c r="CT16" s="219"/>
      <c r="CU16" s="219"/>
      <c r="CV16" s="219"/>
      <c r="CW16" s="219"/>
      <c r="CX16" s="219"/>
      <c r="CY16" s="282"/>
      <c r="CZ16" s="285">
        <v>0</v>
      </c>
      <c r="DA16" s="285"/>
      <c r="DB16" s="285"/>
      <c r="DC16" s="285"/>
      <c r="DD16" s="291" t="s">
        <v>204</v>
      </c>
      <c r="DE16" s="219"/>
      <c r="DF16" s="219"/>
      <c r="DG16" s="219"/>
      <c r="DH16" s="219"/>
      <c r="DI16" s="219"/>
      <c r="DJ16" s="219"/>
      <c r="DK16" s="219"/>
      <c r="DL16" s="219"/>
      <c r="DM16" s="219"/>
      <c r="DN16" s="219"/>
      <c r="DO16" s="219"/>
      <c r="DP16" s="282"/>
      <c r="DQ16" s="291">
        <v>96</v>
      </c>
      <c r="DR16" s="219"/>
      <c r="DS16" s="219"/>
      <c r="DT16" s="219"/>
      <c r="DU16" s="219"/>
      <c r="DV16" s="219"/>
      <c r="DW16" s="219"/>
      <c r="DX16" s="219"/>
      <c r="DY16" s="219"/>
      <c r="DZ16" s="219"/>
      <c r="EA16" s="219"/>
      <c r="EB16" s="219"/>
      <c r="EC16" s="332"/>
    </row>
    <row r="17" spans="2:133" ht="11.25" customHeight="1">
      <c r="B17" s="263" t="s">
        <v>362</v>
      </c>
      <c r="C17" s="36"/>
      <c r="D17" s="36"/>
      <c r="E17" s="36"/>
      <c r="F17" s="36"/>
      <c r="G17" s="36"/>
      <c r="H17" s="36"/>
      <c r="I17" s="36"/>
      <c r="J17" s="36"/>
      <c r="K17" s="36"/>
      <c r="L17" s="36"/>
      <c r="M17" s="36"/>
      <c r="N17" s="36"/>
      <c r="O17" s="36"/>
      <c r="P17" s="36"/>
      <c r="Q17" s="272"/>
      <c r="R17" s="277">
        <v>6117</v>
      </c>
      <c r="S17" s="219"/>
      <c r="T17" s="219"/>
      <c r="U17" s="219"/>
      <c r="V17" s="219"/>
      <c r="W17" s="219"/>
      <c r="X17" s="219"/>
      <c r="Y17" s="282"/>
      <c r="Z17" s="285">
        <v>0.2</v>
      </c>
      <c r="AA17" s="285"/>
      <c r="AB17" s="285"/>
      <c r="AC17" s="285"/>
      <c r="AD17" s="290">
        <v>6117</v>
      </c>
      <c r="AE17" s="290"/>
      <c r="AF17" s="290"/>
      <c r="AG17" s="290"/>
      <c r="AH17" s="290"/>
      <c r="AI17" s="290"/>
      <c r="AJ17" s="290"/>
      <c r="AK17" s="290"/>
      <c r="AL17" s="286">
        <v>0.4</v>
      </c>
      <c r="AM17" s="240"/>
      <c r="AN17" s="240"/>
      <c r="AO17" s="299"/>
      <c r="AP17" s="263" t="s">
        <v>364</v>
      </c>
      <c r="AQ17" s="36"/>
      <c r="AR17" s="36"/>
      <c r="AS17" s="36"/>
      <c r="AT17" s="36"/>
      <c r="AU17" s="36"/>
      <c r="AV17" s="36"/>
      <c r="AW17" s="36"/>
      <c r="AX17" s="36"/>
      <c r="AY17" s="36"/>
      <c r="AZ17" s="36"/>
      <c r="BA17" s="36"/>
      <c r="BB17" s="36"/>
      <c r="BC17" s="36"/>
      <c r="BD17" s="36"/>
      <c r="BE17" s="36"/>
      <c r="BF17" s="272"/>
      <c r="BG17" s="277" t="s">
        <v>204</v>
      </c>
      <c r="BH17" s="219"/>
      <c r="BI17" s="219"/>
      <c r="BJ17" s="219"/>
      <c r="BK17" s="219"/>
      <c r="BL17" s="219"/>
      <c r="BM17" s="219"/>
      <c r="BN17" s="282"/>
      <c r="BO17" s="285" t="s">
        <v>204</v>
      </c>
      <c r="BP17" s="285"/>
      <c r="BQ17" s="285"/>
      <c r="BR17" s="285"/>
      <c r="BS17" s="291" t="s">
        <v>204</v>
      </c>
      <c r="BT17" s="219"/>
      <c r="BU17" s="219"/>
      <c r="BV17" s="219"/>
      <c r="BW17" s="219"/>
      <c r="BX17" s="219"/>
      <c r="BY17" s="219"/>
      <c r="BZ17" s="219"/>
      <c r="CA17" s="219"/>
      <c r="CB17" s="332"/>
      <c r="CD17" s="263" t="s">
        <v>366</v>
      </c>
      <c r="CE17" s="36"/>
      <c r="CF17" s="36"/>
      <c r="CG17" s="36"/>
      <c r="CH17" s="36"/>
      <c r="CI17" s="36"/>
      <c r="CJ17" s="36"/>
      <c r="CK17" s="36"/>
      <c r="CL17" s="36"/>
      <c r="CM17" s="36"/>
      <c r="CN17" s="36"/>
      <c r="CO17" s="36"/>
      <c r="CP17" s="36"/>
      <c r="CQ17" s="272"/>
      <c r="CR17" s="277">
        <v>297961</v>
      </c>
      <c r="CS17" s="219"/>
      <c r="CT17" s="219"/>
      <c r="CU17" s="219"/>
      <c r="CV17" s="219"/>
      <c r="CW17" s="219"/>
      <c r="CX17" s="219"/>
      <c r="CY17" s="282"/>
      <c r="CZ17" s="285">
        <v>10.9</v>
      </c>
      <c r="DA17" s="285"/>
      <c r="DB17" s="285"/>
      <c r="DC17" s="285"/>
      <c r="DD17" s="291" t="s">
        <v>204</v>
      </c>
      <c r="DE17" s="219"/>
      <c r="DF17" s="219"/>
      <c r="DG17" s="219"/>
      <c r="DH17" s="219"/>
      <c r="DI17" s="219"/>
      <c r="DJ17" s="219"/>
      <c r="DK17" s="219"/>
      <c r="DL17" s="219"/>
      <c r="DM17" s="219"/>
      <c r="DN17" s="219"/>
      <c r="DO17" s="219"/>
      <c r="DP17" s="282"/>
      <c r="DQ17" s="291">
        <v>285027</v>
      </c>
      <c r="DR17" s="219"/>
      <c r="DS17" s="219"/>
      <c r="DT17" s="219"/>
      <c r="DU17" s="219"/>
      <c r="DV17" s="219"/>
      <c r="DW17" s="219"/>
      <c r="DX17" s="219"/>
      <c r="DY17" s="219"/>
      <c r="DZ17" s="219"/>
      <c r="EA17" s="219"/>
      <c r="EB17" s="219"/>
      <c r="EC17" s="332"/>
    </row>
    <row r="18" spans="2:133" ht="11.25" customHeight="1">
      <c r="B18" s="263" t="s">
        <v>367</v>
      </c>
      <c r="C18" s="36"/>
      <c r="D18" s="36"/>
      <c r="E18" s="36"/>
      <c r="F18" s="36"/>
      <c r="G18" s="36"/>
      <c r="H18" s="36"/>
      <c r="I18" s="36"/>
      <c r="J18" s="36"/>
      <c r="K18" s="36"/>
      <c r="L18" s="36"/>
      <c r="M18" s="36"/>
      <c r="N18" s="36"/>
      <c r="O18" s="36"/>
      <c r="P18" s="36"/>
      <c r="Q18" s="272"/>
      <c r="R18" s="277">
        <v>1064</v>
      </c>
      <c r="S18" s="219"/>
      <c r="T18" s="219"/>
      <c r="U18" s="219"/>
      <c r="V18" s="219"/>
      <c r="W18" s="219"/>
      <c r="X18" s="219"/>
      <c r="Y18" s="282"/>
      <c r="Z18" s="285">
        <v>0</v>
      </c>
      <c r="AA18" s="285"/>
      <c r="AB18" s="285"/>
      <c r="AC18" s="285"/>
      <c r="AD18" s="290">
        <v>1064</v>
      </c>
      <c r="AE18" s="290"/>
      <c r="AF18" s="290"/>
      <c r="AG18" s="290"/>
      <c r="AH18" s="290"/>
      <c r="AI18" s="290"/>
      <c r="AJ18" s="290"/>
      <c r="AK18" s="290"/>
      <c r="AL18" s="286">
        <v>0.1</v>
      </c>
      <c r="AM18" s="240"/>
      <c r="AN18" s="240"/>
      <c r="AO18" s="299"/>
      <c r="AP18" s="263" t="s">
        <v>99</v>
      </c>
      <c r="AQ18" s="36"/>
      <c r="AR18" s="36"/>
      <c r="AS18" s="36"/>
      <c r="AT18" s="36"/>
      <c r="AU18" s="36"/>
      <c r="AV18" s="36"/>
      <c r="AW18" s="36"/>
      <c r="AX18" s="36"/>
      <c r="AY18" s="36"/>
      <c r="AZ18" s="36"/>
      <c r="BA18" s="36"/>
      <c r="BB18" s="36"/>
      <c r="BC18" s="36"/>
      <c r="BD18" s="36"/>
      <c r="BE18" s="36"/>
      <c r="BF18" s="272"/>
      <c r="BG18" s="277" t="s">
        <v>204</v>
      </c>
      <c r="BH18" s="219"/>
      <c r="BI18" s="219"/>
      <c r="BJ18" s="219"/>
      <c r="BK18" s="219"/>
      <c r="BL18" s="219"/>
      <c r="BM18" s="219"/>
      <c r="BN18" s="282"/>
      <c r="BO18" s="285" t="s">
        <v>204</v>
      </c>
      <c r="BP18" s="285"/>
      <c r="BQ18" s="285"/>
      <c r="BR18" s="285"/>
      <c r="BS18" s="291" t="s">
        <v>204</v>
      </c>
      <c r="BT18" s="219"/>
      <c r="BU18" s="219"/>
      <c r="BV18" s="219"/>
      <c r="BW18" s="219"/>
      <c r="BX18" s="219"/>
      <c r="BY18" s="219"/>
      <c r="BZ18" s="219"/>
      <c r="CA18" s="219"/>
      <c r="CB18" s="332"/>
      <c r="CD18" s="263" t="s">
        <v>368</v>
      </c>
      <c r="CE18" s="36"/>
      <c r="CF18" s="36"/>
      <c r="CG18" s="36"/>
      <c r="CH18" s="36"/>
      <c r="CI18" s="36"/>
      <c r="CJ18" s="36"/>
      <c r="CK18" s="36"/>
      <c r="CL18" s="36"/>
      <c r="CM18" s="36"/>
      <c r="CN18" s="36"/>
      <c r="CO18" s="36"/>
      <c r="CP18" s="36"/>
      <c r="CQ18" s="272"/>
      <c r="CR18" s="277" t="s">
        <v>204</v>
      </c>
      <c r="CS18" s="219"/>
      <c r="CT18" s="219"/>
      <c r="CU18" s="219"/>
      <c r="CV18" s="219"/>
      <c r="CW18" s="219"/>
      <c r="CX18" s="219"/>
      <c r="CY18" s="282"/>
      <c r="CZ18" s="285" t="s">
        <v>204</v>
      </c>
      <c r="DA18" s="285"/>
      <c r="DB18" s="285"/>
      <c r="DC18" s="285"/>
      <c r="DD18" s="291" t="s">
        <v>204</v>
      </c>
      <c r="DE18" s="219"/>
      <c r="DF18" s="219"/>
      <c r="DG18" s="219"/>
      <c r="DH18" s="219"/>
      <c r="DI18" s="219"/>
      <c r="DJ18" s="219"/>
      <c r="DK18" s="219"/>
      <c r="DL18" s="219"/>
      <c r="DM18" s="219"/>
      <c r="DN18" s="219"/>
      <c r="DO18" s="219"/>
      <c r="DP18" s="282"/>
      <c r="DQ18" s="291" t="s">
        <v>204</v>
      </c>
      <c r="DR18" s="219"/>
      <c r="DS18" s="219"/>
      <c r="DT18" s="219"/>
      <c r="DU18" s="219"/>
      <c r="DV18" s="219"/>
      <c r="DW18" s="219"/>
      <c r="DX18" s="219"/>
      <c r="DY18" s="219"/>
      <c r="DZ18" s="219"/>
      <c r="EA18" s="219"/>
      <c r="EB18" s="219"/>
      <c r="EC18" s="332"/>
    </row>
    <row r="19" spans="2:133" ht="11.25" customHeight="1">
      <c r="B19" s="263" t="s">
        <v>75</v>
      </c>
      <c r="C19" s="36"/>
      <c r="D19" s="36"/>
      <c r="E19" s="36"/>
      <c r="F19" s="36"/>
      <c r="G19" s="36"/>
      <c r="H19" s="36"/>
      <c r="I19" s="36"/>
      <c r="J19" s="36"/>
      <c r="K19" s="36"/>
      <c r="L19" s="36"/>
      <c r="M19" s="36"/>
      <c r="N19" s="36"/>
      <c r="O19" s="36"/>
      <c r="P19" s="36"/>
      <c r="Q19" s="272"/>
      <c r="R19" s="277">
        <v>172</v>
      </c>
      <c r="S19" s="219"/>
      <c r="T19" s="219"/>
      <c r="U19" s="219"/>
      <c r="V19" s="219"/>
      <c r="W19" s="219"/>
      <c r="X19" s="219"/>
      <c r="Y19" s="282"/>
      <c r="Z19" s="285">
        <v>0</v>
      </c>
      <c r="AA19" s="285"/>
      <c r="AB19" s="285"/>
      <c r="AC19" s="285"/>
      <c r="AD19" s="290">
        <v>172</v>
      </c>
      <c r="AE19" s="290"/>
      <c r="AF19" s="290"/>
      <c r="AG19" s="290"/>
      <c r="AH19" s="290"/>
      <c r="AI19" s="290"/>
      <c r="AJ19" s="290"/>
      <c r="AK19" s="290"/>
      <c r="AL19" s="286">
        <v>0</v>
      </c>
      <c r="AM19" s="240"/>
      <c r="AN19" s="240"/>
      <c r="AO19" s="299"/>
      <c r="AP19" s="263" t="s">
        <v>369</v>
      </c>
      <c r="AQ19" s="36"/>
      <c r="AR19" s="36"/>
      <c r="AS19" s="36"/>
      <c r="AT19" s="36"/>
      <c r="AU19" s="36"/>
      <c r="AV19" s="36"/>
      <c r="AW19" s="36"/>
      <c r="AX19" s="36"/>
      <c r="AY19" s="36"/>
      <c r="AZ19" s="36"/>
      <c r="BA19" s="36"/>
      <c r="BB19" s="36"/>
      <c r="BC19" s="36"/>
      <c r="BD19" s="36"/>
      <c r="BE19" s="36"/>
      <c r="BF19" s="272"/>
      <c r="BG19" s="277" t="s">
        <v>204</v>
      </c>
      <c r="BH19" s="219"/>
      <c r="BI19" s="219"/>
      <c r="BJ19" s="219"/>
      <c r="BK19" s="219"/>
      <c r="BL19" s="219"/>
      <c r="BM19" s="219"/>
      <c r="BN19" s="282"/>
      <c r="BO19" s="285" t="s">
        <v>204</v>
      </c>
      <c r="BP19" s="285"/>
      <c r="BQ19" s="285"/>
      <c r="BR19" s="285"/>
      <c r="BS19" s="291" t="s">
        <v>204</v>
      </c>
      <c r="BT19" s="219"/>
      <c r="BU19" s="219"/>
      <c r="BV19" s="219"/>
      <c r="BW19" s="219"/>
      <c r="BX19" s="219"/>
      <c r="BY19" s="219"/>
      <c r="BZ19" s="219"/>
      <c r="CA19" s="219"/>
      <c r="CB19" s="332"/>
      <c r="CD19" s="263" t="s">
        <v>370</v>
      </c>
      <c r="CE19" s="36"/>
      <c r="CF19" s="36"/>
      <c r="CG19" s="36"/>
      <c r="CH19" s="36"/>
      <c r="CI19" s="36"/>
      <c r="CJ19" s="36"/>
      <c r="CK19" s="36"/>
      <c r="CL19" s="36"/>
      <c r="CM19" s="36"/>
      <c r="CN19" s="36"/>
      <c r="CO19" s="36"/>
      <c r="CP19" s="36"/>
      <c r="CQ19" s="272"/>
      <c r="CR19" s="277" t="s">
        <v>204</v>
      </c>
      <c r="CS19" s="219"/>
      <c r="CT19" s="219"/>
      <c r="CU19" s="219"/>
      <c r="CV19" s="219"/>
      <c r="CW19" s="219"/>
      <c r="CX19" s="219"/>
      <c r="CY19" s="282"/>
      <c r="CZ19" s="285" t="s">
        <v>204</v>
      </c>
      <c r="DA19" s="285"/>
      <c r="DB19" s="285"/>
      <c r="DC19" s="285"/>
      <c r="DD19" s="291" t="s">
        <v>204</v>
      </c>
      <c r="DE19" s="219"/>
      <c r="DF19" s="219"/>
      <c r="DG19" s="219"/>
      <c r="DH19" s="219"/>
      <c r="DI19" s="219"/>
      <c r="DJ19" s="219"/>
      <c r="DK19" s="219"/>
      <c r="DL19" s="219"/>
      <c r="DM19" s="219"/>
      <c r="DN19" s="219"/>
      <c r="DO19" s="219"/>
      <c r="DP19" s="282"/>
      <c r="DQ19" s="291" t="s">
        <v>204</v>
      </c>
      <c r="DR19" s="219"/>
      <c r="DS19" s="219"/>
      <c r="DT19" s="219"/>
      <c r="DU19" s="219"/>
      <c r="DV19" s="219"/>
      <c r="DW19" s="219"/>
      <c r="DX19" s="219"/>
      <c r="DY19" s="219"/>
      <c r="DZ19" s="219"/>
      <c r="EA19" s="219"/>
      <c r="EB19" s="219"/>
      <c r="EC19" s="332"/>
    </row>
    <row r="20" spans="2:133" ht="11.25" customHeight="1">
      <c r="B20" s="263" t="s">
        <v>371</v>
      </c>
      <c r="C20" s="36"/>
      <c r="D20" s="36"/>
      <c r="E20" s="36"/>
      <c r="F20" s="36"/>
      <c r="G20" s="36"/>
      <c r="H20" s="36"/>
      <c r="I20" s="36"/>
      <c r="J20" s="36"/>
      <c r="K20" s="36"/>
      <c r="L20" s="36"/>
      <c r="M20" s="36"/>
      <c r="N20" s="36"/>
      <c r="O20" s="36"/>
      <c r="P20" s="36"/>
      <c r="Q20" s="272"/>
      <c r="R20" s="277">
        <v>64</v>
      </c>
      <c r="S20" s="219"/>
      <c r="T20" s="219"/>
      <c r="U20" s="219"/>
      <c r="V20" s="219"/>
      <c r="W20" s="219"/>
      <c r="X20" s="219"/>
      <c r="Y20" s="282"/>
      <c r="Z20" s="285">
        <v>0</v>
      </c>
      <c r="AA20" s="285"/>
      <c r="AB20" s="285"/>
      <c r="AC20" s="285"/>
      <c r="AD20" s="290">
        <v>64</v>
      </c>
      <c r="AE20" s="290"/>
      <c r="AF20" s="290"/>
      <c r="AG20" s="290"/>
      <c r="AH20" s="290"/>
      <c r="AI20" s="290"/>
      <c r="AJ20" s="290"/>
      <c r="AK20" s="290"/>
      <c r="AL20" s="286">
        <v>0</v>
      </c>
      <c r="AM20" s="240"/>
      <c r="AN20" s="240"/>
      <c r="AO20" s="299"/>
      <c r="AP20" s="263" t="s">
        <v>372</v>
      </c>
      <c r="AQ20" s="36"/>
      <c r="AR20" s="36"/>
      <c r="AS20" s="36"/>
      <c r="AT20" s="36"/>
      <c r="AU20" s="36"/>
      <c r="AV20" s="36"/>
      <c r="AW20" s="36"/>
      <c r="AX20" s="36"/>
      <c r="AY20" s="36"/>
      <c r="AZ20" s="36"/>
      <c r="BA20" s="36"/>
      <c r="BB20" s="36"/>
      <c r="BC20" s="36"/>
      <c r="BD20" s="36"/>
      <c r="BE20" s="36"/>
      <c r="BF20" s="272"/>
      <c r="BG20" s="277" t="s">
        <v>204</v>
      </c>
      <c r="BH20" s="219"/>
      <c r="BI20" s="219"/>
      <c r="BJ20" s="219"/>
      <c r="BK20" s="219"/>
      <c r="BL20" s="219"/>
      <c r="BM20" s="219"/>
      <c r="BN20" s="282"/>
      <c r="BO20" s="285" t="s">
        <v>204</v>
      </c>
      <c r="BP20" s="285"/>
      <c r="BQ20" s="285"/>
      <c r="BR20" s="285"/>
      <c r="BS20" s="291" t="s">
        <v>204</v>
      </c>
      <c r="BT20" s="219"/>
      <c r="BU20" s="219"/>
      <c r="BV20" s="219"/>
      <c r="BW20" s="219"/>
      <c r="BX20" s="219"/>
      <c r="BY20" s="219"/>
      <c r="BZ20" s="219"/>
      <c r="CA20" s="219"/>
      <c r="CB20" s="332"/>
      <c r="CD20" s="263" t="s">
        <v>196</v>
      </c>
      <c r="CE20" s="36"/>
      <c r="CF20" s="36"/>
      <c r="CG20" s="36"/>
      <c r="CH20" s="36"/>
      <c r="CI20" s="36"/>
      <c r="CJ20" s="36"/>
      <c r="CK20" s="36"/>
      <c r="CL20" s="36"/>
      <c r="CM20" s="36"/>
      <c r="CN20" s="36"/>
      <c r="CO20" s="36"/>
      <c r="CP20" s="36"/>
      <c r="CQ20" s="272"/>
      <c r="CR20" s="277">
        <v>2739516</v>
      </c>
      <c r="CS20" s="219"/>
      <c r="CT20" s="219"/>
      <c r="CU20" s="219"/>
      <c r="CV20" s="219"/>
      <c r="CW20" s="219"/>
      <c r="CX20" s="219"/>
      <c r="CY20" s="282"/>
      <c r="CZ20" s="285">
        <v>100</v>
      </c>
      <c r="DA20" s="285"/>
      <c r="DB20" s="285"/>
      <c r="DC20" s="285"/>
      <c r="DD20" s="291">
        <v>261346</v>
      </c>
      <c r="DE20" s="219"/>
      <c r="DF20" s="219"/>
      <c r="DG20" s="219"/>
      <c r="DH20" s="219"/>
      <c r="DI20" s="219"/>
      <c r="DJ20" s="219"/>
      <c r="DK20" s="219"/>
      <c r="DL20" s="219"/>
      <c r="DM20" s="219"/>
      <c r="DN20" s="219"/>
      <c r="DO20" s="219"/>
      <c r="DP20" s="282"/>
      <c r="DQ20" s="291">
        <v>1526849</v>
      </c>
      <c r="DR20" s="219"/>
      <c r="DS20" s="219"/>
      <c r="DT20" s="219"/>
      <c r="DU20" s="219"/>
      <c r="DV20" s="219"/>
      <c r="DW20" s="219"/>
      <c r="DX20" s="219"/>
      <c r="DY20" s="219"/>
      <c r="DZ20" s="219"/>
      <c r="EA20" s="219"/>
      <c r="EB20" s="219"/>
      <c r="EC20" s="332"/>
    </row>
    <row r="21" spans="2:133" ht="11.25" customHeight="1">
      <c r="B21" s="263" t="s">
        <v>374</v>
      </c>
      <c r="C21" s="36"/>
      <c r="D21" s="36"/>
      <c r="E21" s="36"/>
      <c r="F21" s="36"/>
      <c r="G21" s="36"/>
      <c r="H21" s="36"/>
      <c r="I21" s="36"/>
      <c r="J21" s="36"/>
      <c r="K21" s="36"/>
      <c r="L21" s="36"/>
      <c r="M21" s="36"/>
      <c r="N21" s="36"/>
      <c r="O21" s="36"/>
      <c r="P21" s="36"/>
      <c r="Q21" s="272"/>
      <c r="R21" s="277">
        <v>4817</v>
      </c>
      <c r="S21" s="219"/>
      <c r="T21" s="219"/>
      <c r="U21" s="219"/>
      <c r="V21" s="219"/>
      <c r="W21" s="219"/>
      <c r="X21" s="219"/>
      <c r="Y21" s="282"/>
      <c r="Z21" s="285">
        <v>0.2</v>
      </c>
      <c r="AA21" s="285"/>
      <c r="AB21" s="285"/>
      <c r="AC21" s="285"/>
      <c r="AD21" s="290">
        <v>4817</v>
      </c>
      <c r="AE21" s="290"/>
      <c r="AF21" s="290"/>
      <c r="AG21" s="290"/>
      <c r="AH21" s="290"/>
      <c r="AI21" s="290"/>
      <c r="AJ21" s="290"/>
      <c r="AK21" s="290"/>
      <c r="AL21" s="286">
        <v>0.4</v>
      </c>
      <c r="AM21" s="240"/>
      <c r="AN21" s="240"/>
      <c r="AO21" s="299"/>
      <c r="AP21" s="302" t="s">
        <v>375</v>
      </c>
      <c r="AQ21" s="305"/>
      <c r="AR21" s="305"/>
      <c r="AS21" s="305"/>
      <c r="AT21" s="305"/>
      <c r="AU21" s="305"/>
      <c r="AV21" s="305"/>
      <c r="AW21" s="305"/>
      <c r="AX21" s="305"/>
      <c r="AY21" s="305"/>
      <c r="AZ21" s="305"/>
      <c r="BA21" s="305"/>
      <c r="BB21" s="305"/>
      <c r="BC21" s="305"/>
      <c r="BD21" s="305"/>
      <c r="BE21" s="305"/>
      <c r="BF21" s="319"/>
      <c r="BG21" s="277" t="s">
        <v>204</v>
      </c>
      <c r="BH21" s="219"/>
      <c r="BI21" s="219"/>
      <c r="BJ21" s="219"/>
      <c r="BK21" s="219"/>
      <c r="BL21" s="219"/>
      <c r="BM21" s="219"/>
      <c r="BN21" s="282"/>
      <c r="BO21" s="285" t="s">
        <v>204</v>
      </c>
      <c r="BP21" s="285"/>
      <c r="BQ21" s="285"/>
      <c r="BR21" s="285"/>
      <c r="BS21" s="291" t="s">
        <v>204</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347</v>
      </c>
      <c r="C22" s="36"/>
      <c r="D22" s="36"/>
      <c r="E22" s="36"/>
      <c r="F22" s="36"/>
      <c r="G22" s="36"/>
      <c r="H22" s="36"/>
      <c r="I22" s="36"/>
      <c r="J22" s="36"/>
      <c r="K22" s="36"/>
      <c r="L22" s="36"/>
      <c r="M22" s="36"/>
      <c r="N22" s="36"/>
      <c r="O22" s="36"/>
      <c r="P22" s="36"/>
      <c r="Q22" s="272"/>
      <c r="R22" s="277">
        <v>1154935</v>
      </c>
      <c r="S22" s="219"/>
      <c r="T22" s="219"/>
      <c r="U22" s="219"/>
      <c r="V22" s="219"/>
      <c r="W22" s="219"/>
      <c r="X22" s="219"/>
      <c r="Y22" s="282"/>
      <c r="Z22" s="285">
        <v>40.6</v>
      </c>
      <c r="AA22" s="285"/>
      <c r="AB22" s="285"/>
      <c r="AC22" s="285"/>
      <c r="AD22" s="290">
        <v>1037599</v>
      </c>
      <c r="AE22" s="290"/>
      <c r="AF22" s="290"/>
      <c r="AG22" s="290"/>
      <c r="AH22" s="290"/>
      <c r="AI22" s="290"/>
      <c r="AJ22" s="290"/>
      <c r="AK22" s="290"/>
      <c r="AL22" s="286">
        <v>75.599999999999994</v>
      </c>
      <c r="AM22" s="240"/>
      <c r="AN22" s="240"/>
      <c r="AO22" s="299"/>
      <c r="AP22" s="302" t="s">
        <v>377</v>
      </c>
      <c r="AQ22" s="305"/>
      <c r="AR22" s="305"/>
      <c r="AS22" s="305"/>
      <c r="AT22" s="305"/>
      <c r="AU22" s="305"/>
      <c r="AV22" s="305"/>
      <c r="AW22" s="305"/>
      <c r="AX22" s="305"/>
      <c r="AY22" s="305"/>
      <c r="AZ22" s="305"/>
      <c r="BA22" s="305"/>
      <c r="BB22" s="305"/>
      <c r="BC22" s="305"/>
      <c r="BD22" s="305"/>
      <c r="BE22" s="305"/>
      <c r="BF22" s="319"/>
      <c r="BG22" s="277" t="s">
        <v>204</v>
      </c>
      <c r="BH22" s="219"/>
      <c r="BI22" s="219"/>
      <c r="BJ22" s="219"/>
      <c r="BK22" s="219"/>
      <c r="BL22" s="219"/>
      <c r="BM22" s="219"/>
      <c r="BN22" s="282"/>
      <c r="BO22" s="285" t="s">
        <v>204</v>
      </c>
      <c r="BP22" s="285"/>
      <c r="BQ22" s="285"/>
      <c r="BR22" s="285"/>
      <c r="BS22" s="291" t="s">
        <v>204</v>
      </c>
      <c r="BT22" s="219"/>
      <c r="BU22" s="219"/>
      <c r="BV22" s="219"/>
      <c r="BW22" s="219"/>
      <c r="BX22" s="219"/>
      <c r="BY22" s="219"/>
      <c r="BZ22" s="219"/>
      <c r="CA22" s="219"/>
      <c r="CB22" s="332"/>
      <c r="CD22" s="183"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304</v>
      </c>
      <c r="C23" s="36"/>
      <c r="D23" s="36"/>
      <c r="E23" s="36"/>
      <c r="F23" s="36"/>
      <c r="G23" s="36"/>
      <c r="H23" s="36"/>
      <c r="I23" s="36"/>
      <c r="J23" s="36"/>
      <c r="K23" s="36"/>
      <c r="L23" s="36"/>
      <c r="M23" s="36"/>
      <c r="N23" s="36"/>
      <c r="O23" s="36"/>
      <c r="P23" s="36"/>
      <c r="Q23" s="272"/>
      <c r="R23" s="277">
        <v>1037599</v>
      </c>
      <c r="S23" s="219"/>
      <c r="T23" s="219"/>
      <c r="U23" s="219"/>
      <c r="V23" s="219"/>
      <c r="W23" s="219"/>
      <c r="X23" s="219"/>
      <c r="Y23" s="282"/>
      <c r="Z23" s="285">
        <v>36.5</v>
      </c>
      <c r="AA23" s="285"/>
      <c r="AB23" s="285"/>
      <c r="AC23" s="285"/>
      <c r="AD23" s="290">
        <v>1037599</v>
      </c>
      <c r="AE23" s="290"/>
      <c r="AF23" s="290"/>
      <c r="AG23" s="290"/>
      <c r="AH23" s="290"/>
      <c r="AI23" s="290"/>
      <c r="AJ23" s="290"/>
      <c r="AK23" s="290"/>
      <c r="AL23" s="286">
        <v>75.599999999999994</v>
      </c>
      <c r="AM23" s="240"/>
      <c r="AN23" s="240"/>
      <c r="AO23" s="299"/>
      <c r="AP23" s="302" t="s">
        <v>123</v>
      </c>
      <c r="AQ23" s="305"/>
      <c r="AR23" s="305"/>
      <c r="AS23" s="305"/>
      <c r="AT23" s="305"/>
      <c r="AU23" s="305"/>
      <c r="AV23" s="305"/>
      <c r="AW23" s="305"/>
      <c r="AX23" s="305"/>
      <c r="AY23" s="305"/>
      <c r="AZ23" s="305"/>
      <c r="BA23" s="305"/>
      <c r="BB23" s="305"/>
      <c r="BC23" s="305"/>
      <c r="BD23" s="305"/>
      <c r="BE23" s="305"/>
      <c r="BF23" s="319"/>
      <c r="BG23" s="277" t="s">
        <v>204</v>
      </c>
      <c r="BH23" s="219"/>
      <c r="BI23" s="219"/>
      <c r="BJ23" s="219"/>
      <c r="BK23" s="219"/>
      <c r="BL23" s="219"/>
      <c r="BM23" s="219"/>
      <c r="BN23" s="282"/>
      <c r="BO23" s="285" t="s">
        <v>204</v>
      </c>
      <c r="BP23" s="285"/>
      <c r="BQ23" s="285"/>
      <c r="BR23" s="285"/>
      <c r="BS23" s="291" t="s">
        <v>204</v>
      </c>
      <c r="BT23" s="219"/>
      <c r="BU23" s="219"/>
      <c r="BV23" s="219"/>
      <c r="BW23" s="219"/>
      <c r="BX23" s="219"/>
      <c r="BY23" s="219"/>
      <c r="BZ23" s="219"/>
      <c r="CA23" s="219"/>
      <c r="CB23" s="332"/>
      <c r="CD23" s="183" t="s">
        <v>320</v>
      </c>
      <c r="CE23" s="139"/>
      <c r="CF23" s="139"/>
      <c r="CG23" s="139"/>
      <c r="CH23" s="139"/>
      <c r="CI23" s="139"/>
      <c r="CJ23" s="139"/>
      <c r="CK23" s="139"/>
      <c r="CL23" s="139"/>
      <c r="CM23" s="139"/>
      <c r="CN23" s="139"/>
      <c r="CO23" s="139"/>
      <c r="CP23" s="139"/>
      <c r="CQ23" s="144"/>
      <c r="CR23" s="183" t="s">
        <v>379</v>
      </c>
      <c r="CS23" s="139"/>
      <c r="CT23" s="139"/>
      <c r="CU23" s="139"/>
      <c r="CV23" s="139"/>
      <c r="CW23" s="139"/>
      <c r="CX23" s="139"/>
      <c r="CY23" s="144"/>
      <c r="CZ23" s="183" t="s">
        <v>383</v>
      </c>
      <c r="DA23" s="139"/>
      <c r="DB23" s="139"/>
      <c r="DC23" s="144"/>
      <c r="DD23" s="183" t="s">
        <v>307</v>
      </c>
      <c r="DE23" s="139"/>
      <c r="DF23" s="139"/>
      <c r="DG23" s="139"/>
      <c r="DH23" s="139"/>
      <c r="DI23" s="139"/>
      <c r="DJ23" s="139"/>
      <c r="DK23" s="144"/>
      <c r="DL23" s="350" t="s">
        <v>385</v>
      </c>
      <c r="DM23" s="353"/>
      <c r="DN23" s="353"/>
      <c r="DO23" s="353"/>
      <c r="DP23" s="353"/>
      <c r="DQ23" s="353"/>
      <c r="DR23" s="353"/>
      <c r="DS23" s="353"/>
      <c r="DT23" s="353"/>
      <c r="DU23" s="353"/>
      <c r="DV23" s="357"/>
      <c r="DW23" s="183" t="s">
        <v>386</v>
      </c>
      <c r="DX23" s="139"/>
      <c r="DY23" s="139"/>
      <c r="DZ23" s="139"/>
      <c r="EA23" s="139"/>
      <c r="EB23" s="139"/>
      <c r="EC23" s="144"/>
    </row>
    <row r="24" spans="2:133" ht="11.25" customHeight="1">
      <c r="B24" s="263" t="s">
        <v>301</v>
      </c>
      <c r="C24" s="36"/>
      <c r="D24" s="36"/>
      <c r="E24" s="36"/>
      <c r="F24" s="36"/>
      <c r="G24" s="36"/>
      <c r="H24" s="36"/>
      <c r="I24" s="36"/>
      <c r="J24" s="36"/>
      <c r="K24" s="36"/>
      <c r="L24" s="36"/>
      <c r="M24" s="36"/>
      <c r="N24" s="36"/>
      <c r="O24" s="36"/>
      <c r="P24" s="36"/>
      <c r="Q24" s="272"/>
      <c r="R24" s="277">
        <v>117336</v>
      </c>
      <c r="S24" s="219"/>
      <c r="T24" s="219"/>
      <c r="U24" s="219"/>
      <c r="V24" s="219"/>
      <c r="W24" s="219"/>
      <c r="X24" s="219"/>
      <c r="Y24" s="282"/>
      <c r="Z24" s="285">
        <v>4.0999999999999996</v>
      </c>
      <c r="AA24" s="285"/>
      <c r="AB24" s="285"/>
      <c r="AC24" s="285"/>
      <c r="AD24" s="290" t="s">
        <v>204</v>
      </c>
      <c r="AE24" s="290"/>
      <c r="AF24" s="290"/>
      <c r="AG24" s="290"/>
      <c r="AH24" s="290"/>
      <c r="AI24" s="290"/>
      <c r="AJ24" s="290"/>
      <c r="AK24" s="290"/>
      <c r="AL24" s="286" t="s">
        <v>204</v>
      </c>
      <c r="AM24" s="240"/>
      <c r="AN24" s="240"/>
      <c r="AO24" s="299"/>
      <c r="AP24" s="302" t="s">
        <v>388</v>
      </c>
      <c r="AQ24" s="305"/>
      <c r="AR24" s="305"/>
      <c r="AS24" s="305"/>
      <c r="AT24" s="305"/>
      <c r="AU24" s="305"/>
      <c r="AV24" s="305"/>
      <c r="AW24" s="305"/>
      <c r="AX24" s="305"/>
      <c r="AY24" s="305"/>
      <c r="AZ24" s="305"/>
      <c r="BA24" s="305"/>
      <c r="BB24" s="305"/>
      <c r="BC24" s="305"/>
      <c r="BD24" s="305"/>
      <c r="BE24" s="305"/>
      <c r="BF24" s="319"/>
      <c r="BG24" s="277" t="s">
        <v>204</v>
      </c>
      <c r="BH24" s="219"/>
      <c r="BI24" s="219"/>
      <c r="BJ24" s="219"/>
      <c r="BK24" s="219"/>
      <c r="BL24" s="219"/>
      <c r="BM24" s="219"/>
      <c r="BN24" s="282"/>
      <c r="BO24" s="285" t="s">
        <v>204</v>
      </c>
      <c r="BP24" s="285"/>
      <c r="BQ24" s="285"/>
      <c r="BR24" s="285"/>
      <c r="BS24" s="291" t="s">
        <v>204</v>
      </c>
      <c r="BT24" s="219"/>
      <c r="BU24" s="219"/>
      <c r="BV24" s="219"/>
      <c r="BW24" s="219"/>
      <c r="BX24" s="219"/>
      <c r="BY24" s="219"/>
      <c r="BZ24" s="219"/>
      <c r="CA24" s="219"/>
      <c r="CB24" s="332"/>
      <c r="CD24" s="262" t="s">
        <v>389</v>
      </c>
      <c r="CE24" s="268"/>
      <c r="CF24" s="268"/>
      <c r="CG24" s="268"/>
      <c r="CH24" s="268"/>
      <c r="CI24" s="268"/>
      <c r="CJ24" s="268"/>
      <c r="CK24" s="268"/>
      <c r="CL24" s="268"/>
      <c r="CM24" s="268"/>
      <c r="CN24" s="268"/>
      <c r="CO24" s="268"/>
      <c r="CP24" s="268"/>
      <c r="CQ24" s="271"/>
      <c r="CR24" s="276">
        <v>817801</v>
      </c>
      <c r="CS24" s="279"/>
      <c r="CT24" s="279"/>
      <c r="CU24" s="279"/>
      <c r="CV24" s="279"/>
      <c r="CW24" s="279"/>
      <c r="CX24" s="279"/>
      <c r="CY24" s="281"/>
      <c r="CZ24" s="294">
        <v>29.9</v>
      </c>
      <c r="DA24" s="296"/>
      <c r="DB24" s="296"/>
      <c r="DC24" s="342"/>
      <c r="DD24" s="346">
        <v>648443</v>
      </c>
      <c r="DE24" s="279"/>
      <c r="DF24" s="279"/>
      <c r="DG24" s="279"/>
      <c r="DH24" s="279"/>
      <c r="DI24" s="279"/>
      <c r="DJ24" s="279"/>
      <c r="DK24" s="281"/>
      <c r="DL24" s="346">
        <v>625972</v>
      </c>
      <c r="DM24" s="279"/>
      <c r="DN24" s="279"/>
      <c r="DO24" s="279"/>
      <c r="DP24" s="279"/>
      <c r="DQ24" s="279"/>
      <c r="DR24" s="279"/>
      <c r="DS24" s="279"/>
      <c r="DT24" s="279"/>
      <c r="DU24" s="279"/>
      <c r="DV24" s="281"/>
      <c r="DW24" s="294">
        <v>44.3</v>
      </c>
      <c r="DX24" s="296"/>
      <c r="DY24" s="296"/>
      <c r="DZ24" s="296"/>
      <c r="EA24" s="296"/>
      <c r="EB24" s="296"/>
      <c r="EC24" s="298"/>
    </row>
    <row r="25" spans="2:133" ht="11.25" customHeight="1">
      <c r="B25" s="263" t="s">
        <v>392</v>
      </c>
      <c r="C25" s="36"/>
      <c r="D25" s="36"/>
      <c r="E25" s="36"/>
      <c r="F25" s="36"/>
      <c r="G25" s="36"/>
      <c r="H25" s="36"/>
      <c r="I25" s="36"/>
      <c r="J25" s="36"/>
      <c r="K25" s="36"/>
      <c r="L25" s="36"/>
      <c r="M25" s="36"/>
      <c r="N25" s="36"/>
      <c r="O25" s="36"/>
      <c r="P25" s="36"/>
      <c r="Q25" s="272"/>
      <c r="R25" s="277" t="s">
        <v>204</v>
      </c>
      <c r="S25" s="219"/>
      <c r="T25" s="219"/>
      <c r="U25" s="219"/>
      <c r="V25" s="219"/>
      <c r="W25" s="219"/>
      <c r="X25" s="219"/>
      <c r="Y25" s="282"/>
      <c r="Z25" s="285" t="s">
        <v>204</v>
      </c>
      <c r="AA25" s="285"/>
      <c r="AB25" s="285"/>
      <c r="AC25" s="285"/>
      <c r="AD25" s="290" t="s">
        <v>204</v>
      </c>
      <c r="AE25" s="290"/>
      <c r="AF25" s="290"/>
      <c r="AG25" s="290"/>
      <c r="AH25" s="290"/>
      <c r="AI25" s="290"/>
      <c r="AJ25" s="290"/>
      <c r="AK25" s="290"/>
      <c r="AL25" s="286" t="s">
        <v>204</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204</v>
      </c>
      <c r="BH25" s="219"/>
      <c r="BI25" s="219"/>
      <c r="BJ25" s="219"/>
      <c r="BK25" s="219"/>
      <c r="BL25" s="219"/>
      <c r="BM25" s="219"/>
      <c r="BN25" s="282"/>
      <c r="BO25" s="285" t="s">
        <v>204</v>
      </c>
      <c r="BP25" s="285"/>
      <c r="BQ25" s="285"/>
      <c r="BR25" s="285"/>
      <c r="BS25" s="291" t="s">
        <v>204</v>
      </c>
      <c r="BT25" s="219"/>
      <c r="BU25" s="219"/>
      <c r="BV25" s="219"/>
      <c r="BW25" s="219"/>
      <c r="BX25" s="219"/>
      <c r="BY25" s="219"/>
      <c r="BZ25" s="219"/>
      <c r="CA25" s="219"/>
      <c r="CB25" s="332"/>
      <c r="CD25" s="263" t="s">
        <v>202</v>
      </c>
      <c r="CE25" s="36"/>
      <c r="CF25" s="36"/>
      <c r="CG25" s="36"/>
      <c r="CH25" s="36"/>
      <c r="CI25" s="36"/>
      <c r="CJ25" s="36"/>
      <c r="CK25" s="36"/>
      <c r="CL25" s="36"/>
      <c r="CM25" s="36"/>
      <c r="CN25" s="36"/>
      <c r="CO25" s="36"/>
      <c r="CP25" s="36"/>
      <c r="CQ25" s="272"/>
      <c r="CR25" s="277">
        <v>460512</v>
      </c>
      <c r="CS25" s="318"/>
      <c r="CT25" s="318"/>
      <c r="CU25" s="318"/>
      <c r="CV25" s="318"/>
      <c r="CW25" s="318"/>
      <c r="CX25" s="318"/>
      <c r="CY25" s="337"/>
      <c r="CZ25" s="286">
        <v>16.8</v>
      </c>
      <c r="DA25" s="340"/>
      <c r="DB25" s="340"/>
      <c r="DC25" s="343"/>
      <c r="DD25" s="291">
        <v>341338</v>
      </c>
      <c r="DE25" s="318"/>
      <c r="DF25" s="318"/>
      <c r="DG25" s="318"/>
      <c r="DH25" s="318"/>
      <c r="DI25" s="318"/>
      <c r="DJ25" s="318"/>
      <c r="DK25" s="337"/>
      <c r="DL25" s="291">
        <v>319825</v>
      </c>
      <c r="DM25" s="318"/>
      <c r="DN25" s="318"/>
      <c r="DO25" s="318"/>
      <c r="DP25" s="318"/>
      <c r="DQ25" s="318"/>
      <c r="DR25" s="318"/>
      <c r="DS25" s="318"/>
      <c r="DT25" s="318"/>
      <c r="DU25" s="318"/>
      <c r="DV25" s="337"/>
      <c r="DW25" s="286">
        <v>22.6</v>
      </c>
      <c r="DX25" s="340"/>
      <c r="DY25" s="340"/>
      <c r="DZ25" s="340"/>
      <c r="EA25" s="340"/>
      <c r="EB25" s="340"/>
      <c r="EC25" s="365"/>
    </row>
    <row r="26" spans="2:133" ht="11.25" customHeight="1">
      <c r="B26" s="263" t="s">
        <v>80</v>
      </c>
      <c r="C26" s="36"/>
      <c r="D26" s="36"/>
      <c r="E26" s="36"/>
      <c r="F26" s="36"/>
      <c r="G26" s="36"/>
      <c r="H26" s="36"/>
      <c r="I26" s="36"/>
      <c r="J26" s="36"/>
      <c r="K26" s="36"/>
      <c r="L26" s="36"/>
      <c r="M26" s="36"/>
      <c r="N26" s="36"/>
      <c r="O26" s="36"/>
      <c r="P26" s="36"/>
      <c r="Q26" s="272"/>
      <c r="R26" s="277">
        <v>1489119</v>
      </c>
      <c r="S26" s="219"/>
      <c r="T26" s="219"/>
      <c r="U26" s="219"/>
      <c r="V26" s="219"/>
      <c r="W26" s="219"/>
      <c r="X26" s="219"/>
      <c r="Y26" s="282"/>
      <c r="Z26" s="285">
        <v>52.3</v>
      </c>
      <c r="AA26" s="285"/>
      <c r="AB26" s="285"/>
      <c r="AC26" s="285"/>
      <c r="AD26" s="290">
        <v>1371783</v>
      </c>
      <c r="AE26" s="290"/>
      <c r="AF26" s="290"/>
      <c r="AG26" s="290"/>
      <c r="AH26" s="290"/>
      <c r="AI26" s="290"/>
      <c r="AJ26" s="290"/>
      <c r="AK26" s="290"/>
      <c r="AL26" s="286">
        <v>99.9</v>
      </c>
      <c r="AM26" s="240"/>
      <c r="AN26" s="240"/>
      <c r="AO26" s="299"/>
      <c r="AP26" s="302" t="s">
        <v>394</v>
      </c>
      <c r="AQ26" s="304"/>
      <c r="AR26" s="304"/>
      <c r="AS26" s="304"/>
      <c r="AT26" s="304"/>
      <c r="AU26" s="304"/>
      <c r="AV26" s="304"/>
      <c r="AW26" s="304"/>
      <c r="AX26" s="304"/>
      <c r="AY26" s="304"/>
      <c r="AZ26" s="304"/>
      <c r="BA26" s="304"/>
      <c r="BB26" s="304"/>
      <c r="BC26" s="304"/>
      <c r="BD26" s="304"/>
      <c r="BE26" s="304"/>
      <c r="BF26" s="319"/>
      <c r="BG26" s="277" t="s">
        <v>204</v>
      </c>
      <c r="BH26" s="219"/>
      <c r="BI26" s="219"/>
      <c r="BJ26" s="219"/>
      <c r="BK26" s="219"/>
      <c r="BL26" s="219"/>
      <c r="BM26" s="219"/>
      <c r="BN26" s="282"/>
      <c r="BO26" s="285" t="s">
        <v>204</v>
      </c>
      <c r="BP26" s="285"/>
      <c r="BQ26" s="285"/>
      <c r="BR26" s="285"/>
      <c r="BS26" s="291" t="s">
        <v>204</v>
      </c>
      <c r="BT26" s="219"/>
      <c r="BU26" s="219"/>
      <c r="BV26" s="219"/>
      <c r="BW26" s="219"/>
      <c r="BX26" s="219"/>
      <c r="BY26" s="219"/>
      <c r="BZ26" s="219"/>
      <c r="CA26" s="219"/>
      <c r="CB26" s="332"/>
      <c r="CD26" s="263" t="s">
        <v>107</v>
      </c>
      <c r="CE26" s="36"/>
      <c r="CF26" s="36"/>
      <c r="CG26" s="36"/>
      <c r="CH26" s="36"/>
      <c r="CI26" s="36"/>
      <c r="CJ26" s="36"/>
      <c r="CK26" s="36"/>
      <c r="CL26" s="36"/>
      <c r="CM26" s="36"/>
      <c r="CN26" s="36"/>
      <c r="CO26" s="36"/>
      <c r="CP26" s="36"/>
      <c r="CQ26" s="272"/>
      <c r="CR26" s="277">
        <v>240438</v>
      </c>
      <c r="CS26" s="219"/>
      <c r="CT26" s="219"/>
      <c r="CU26" s="219"/>
      <c r="CV26" s="219"/>
      <c r="CW26" s="219"/>
      <c r="CX26" s="219"/>
      <c r="CY26" s="282"/>
      <c r="CZ26" s="286">
        <v>8.8000000000000007</v>
      </c>
      <c r="DA26" s="340"/>
      <c r="DB26" s="340"/>
      <c r="DC26" s="343"/>
      <c r="DD26" s="291">
        <v>173596</v>
      </c>
      <c r="DE26" s="219"/>
      <c r="DF26" s="219"/>
      <c r="DG26" s="219"/>
      <c r="DH26" s="219"/>
      <c r="DI26" s="219"/>
      <c r="DJ26" s="219"/>
      <c r="DK26" s="282"/>
      <c r="DL26" s="291" t="s">
        <v>204</v>
      </c>
      <c r="DM26" s="219"/>
      <c r="DN26" s="219"/>
      <c r="DO26" s="219"/>
      <c r="DP26" s="219"/>
      <c r="DQ26" s="219"/>
      <c r="DR26" s="219"/>
      <c r="DS26" s="219"/>
      <c r="DT26" s="219"/>
      <c r="DU26" s="219"/>
      <c r="DV26" s="282"/>
      <c r="DW26" s="286" t="s">
        <v>204</v>
      </c>
      <c r="DX26" s="340"/>
      <c r="DY26" s="340"/>
      <c r="DZ26" s="340"/>
      <c r="EA26" s="340"/>
      <c r="EB26" s="340"/>
      <c r="EC26" s="365"/>
    </row>
    <row r="27" spans="2:133" ht="11.25" customHeight="1">
      <c r="B27" s="263" t="s">
        <v>395</v>
      </c>
      <c r="C27" s="36"/>
      <c r="D27" s="36"/>
      <c r="E27" s="36"/>
      <c r="F27" s="36"/>
      <c r="G27" s="36"/>
      <c r="H27" s="36"/>
      <c r="I27" s="36"/>
      <c r="J27" s="36"/>
      <c r="K27" s="36"/>
      <c r="L27" s="36"/>
      <c r="M27" s="36"/>
      <c r="N27" s="36"/>
      <c r="O27" s="36"/>
      <c r="P27" s="36"/>
      <c r="Q27" s="272"/>
      <c r="R27" s="277" t="s">
        <v>204</v>
      </c>
      <c r="S27" s="219"/>
      <c r="T27" s="219"/>
      <c r="U27" s="219"/>
      <c r="V27" s="219"/>
      <c r="W27" s="219"/>
      <c r="X27" s="219"/>
      <c r="Y27" s="282"/>
      <c r="Z27" s="285" t="s">
        <v>204</v>
      </c>
      <c r="AA27" s="285"/>
      <c r="AB27" s="285"/>
      <c r="AC27" s="285"/>
      <c r="AD27" s="290" t="s">
        <v>204</v>
      </c>
      <c r="AE27" s="290"/>
      <c r="AF27" s="290"/>
      <c r="AG27" s="290"/>
      <c r="AH27" s="290"/>
      <c r="AI27" s="290"/>
      <c r="AJ27" s="290"/>
      <c r="AK27" s="290"/>
      <c r="AL27" s="286" t="s">
        <v>204</v>
      </c>
      <c r="AM27" s="240"/>
      <c r="AN27" s="240"/>
      <c r="AO27" s="299"/>
      <c r="AP27" s="263" t="s">
        <v>397</v>
      </c>
      <c r="AQ27" s="36"/>
      <c r="AR27" s="36"/>
      <c r="AS27" s="36"/>
      <c r="AT27" s="36"/>
      <c r="AU27" s="36"/>
      <c r="AV27" s="36"/>
      <c r="AW27" s="36"/>
      <c r="AX27" s="36"/>
      <c r="AY27" s="36"/>
      <c r="AZ27" s="36"/>
      <c r="BA27" s="36"/>
      <c r="BB27" s="36"/>
      <c r="BC27" s="36"/>
      <c r="BD27" s="36"/>
      <c r="BE27" s="36"/>
      <c r="BF27" s="272"/>
      <c r="BG27" s="277">
        <v>261727</v>
      </c>
      <c r="BH27" s="219"/>
      <c r="BI27" s="219"/>
      <c r="BJ27" s="219"/>
      <c r="BK27" s="219"/>
      <c r="BL27" s="219"/>
      <c r="BM27" s="219"/>
      <c r="BN27" s="282"/>
      <c r="BO27" s="285">
        <v>100</v>
      </c>
      <c r="BP27" s="285"/>
      <c r="BQ27" s="285"/>
      <c r="BR27" s="285"/>
      <c r="BS27" s="291" t="s">
        <v>204</v>
      </c>
      <c r="BT27" s="219"/>
      <c r="BU27" s="219"/>
      <c r="BV27" s="219"/>
      <c r="BW27" s="219"/>
      <c r="BX27" s="219"/>
      <c r="BY27" s="219"/>
      <c r="BZ27" s="219"/>
      <c r="CA27" s="219"/>
      <c r="CB27" s="332"/>
      <c r="CD27" s="263" t="s">
        <v>229</v>
      </c>
      <c r="CE27" s="36"/>
      <c r="CF27" s="36"/>
      <c r="CG27" s="36"/>
      <c r="CH27" s="36"/>
      <c r="CI27" s="36"/>
      <c r="CJ27" s="36"/>
      <c r="CK27" s="36"/>
      <c r="CL27" s="36"/>
      <c r="CM27" s="36"/>
      <c r="CN27" s="36"/>
      <c r="CO27" s="36"/>
      <c r="CP27" s="36"/>
      <c r="CQ27" s="272"/>
      <c r="CR27" s="277">
        <v>59328</v>
      </c>
      <c r="CS27" s="318"/>
      <c r="CT27" s="318"/>
      <c r="CU27" s="318"/>
      <c r="CV27" s="318"/>
      <c r="CW27" s="318"/>
      <c r="CX27" s="318"/>
      <c r="CY27" s="337"/>
      <c r="CZ27" s="286">
        <v>2.2000000000000002</v>
      </c>
      <c r="DA27" s="340"/>
      <c r="DB27" s="340"/>
      <c r="DC27" s="343"/>
      <c r="DD27" s="291">
        <v>22078</v>
      </c>
      <c r="DE27" s="318"/>
      <c r="DF27" s="318"/>
      <c r="DG27" s="318"/>
      <c r="DH27" s="318"/>
      <c r="DI27" s="318"/>
      <c r="DJ27" s="318"/>
      <c r="DK27" s="337"/>
      <c r="DL27" s="291">
        <v>21120</v>
      </c>
      <c r="DM27" s="318"/>
      <c r="DN27" s="318"/>
      <c r="DO27" s="318"/>
      <c r="DP27" s="318"/>
      <c r="DQ27" s="318"/>
      <c r="DR27" s="318"/>
      <c r="DS27" s="318"/>
      <c r="DT27" s="318"/>
      <c r="DU27" s="318"/>
      <c r="DV27" s="337"/>
      <c r="DW27" s="286">
        <v>1.5</v>
      </c>
      <c r="DX27" s="340"/>
      <c r="DY27" s="340"/>
      <c r="DZ27" s="340"/>
      <c r="EA27" s="340"/>
      <c r="EB27" s="340"/>
      <c r="EC27" s="365"/>
    </row>
    <row r="28" spans="2:133" ht="11.25" customHeight="1">
      <c r="B28" s="263" t="s">
        <v>158</v>
      </c>
      <c r="C28" s="36"/>
      <c r="D28" s="36"/>
      <c r="E28" s="36"/>
      <c r="F28" s="36"/>
      <c r="G28" s="36"/>
      <c r="H28" s="36"/>
      <c r="I28" s="36"/>
      <c r="J28" s="36"/>
      <c r="K28" s="36"/>
      <c r="L28" s="36"/>
      <c r="M28" s="36"/>
      <c r="N28" s="36"/>
      <c r="O28" s="36"/>
      <c r="P28" s="36"/>
      <c r="Q28" s="272"/>
      <c r="R28" s="277">
        <v>50853</v>
      </c>
      <c r="S28" s="219"/>
      <c r="T28" s="219"/>
      <c r="U28" s="219"/>
      <c r="V28" s="219"/>
      <c r="W28" s="219"/>
      <c r="X28" s="219"/>
      <c r="Y28" s="282"/>
      <c r="Z28" s="285">
        <v>1.8</v>
      </c>
      <c r="AA28" s="285"/>
      <c r="AB28" s="285"/>
      <c r="AC28" s="285"/>
      <c r="AD28" s="290" t="s">
        <v>204</v>
      </c>
      <c r="AE28" s="290"/>
      <c r="AF28" s="290"/>
      <c r="AG28" s="290"/>
      <c r="AH28" s="290"/>
      <c r="AI28" s="290"/>
      <c r="AJ28" s="290"/>
      <c r="AK28" s="290"/>
      <c r="AL28" s="286" t="s">
        <v>204</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390</v>
      </c>
      <c r="CE28" s="36"/>
      <c r="CF28" s="36"/>
      <c r="CG28" s="36"/>
      <c r="CH28" s="36"/>
      <c r="CI28" s="36"/>
      <c r="CJ28" s="36"/>
      <c r="CK28" s="36"/>
      <c r="CL28" s="36"/>
      <c r="CM28" s="36"/>
      <c r="CN28" s="36"/>
      <c r="CO28" s="36"/>
      <c r="CP28" s="36"/>
      <c r="CQ28" s="272"/>
      <c r="CR28" s="277">
        <v>297961</v>
      </c>
      <c r="CS28" s="219"/>
      <c r="CT28" s="219"/>
      <c r="CU28" s="219"/>
      <c r="CV28" s="219"/>
      <c r="CW28" s="219"/>
      <c r="CX28" s="219"/>
      <c r="CY28" s="282"/>
      <c r="CZ28" s="286">
        <v>10.9</v>
      </c>
      <c r="DA28" s="340"/>
      <c r="DB28" s="340"/>
      <c r="DC28" s="343"/>
      <c r="DD28" s="291">
        <v>285027</v>
      </c>
      <c r="DE28" s="219"/>
      <c r="DF28" s="219"/>
      <c r="DG28" s="219"/>
      <c r="DH28" s="219"/>
      <c r="DI28" s="219"/>
      <c r="DJ28" s="219"/>
      <c r="DK28" s="282"/>
      <c r="DL28" s="291">
        <v>285027</v>
      </c>
      <c r="DM28" s="219"/>
      <c r="DN28" s="219"/>
      <c r="DO28" s="219"/>
      <c r="DP28" s="219"/>
      <c r="DQ28" s="219"/>
      <c r="DR28" s="219"/>
      <c r="DS28" s="219"/>
      <c r="DT28" s="219"/>
      <c r="DU28" s="219"/>
      <c r="DV28" s="282"/>
      <c r="DW28" s="286">
        <v>20.2</v>
      </c>
      <c r="DX28" s="340"/>
      <c r="DY28" s="340"/>
      <c r="DZ28" s="340"/>
      <c r="EA28" s="340"/>
      <c r="EB28" s="340"/>
      <c r="EC28" s="365"/>
    </row>
    <row r="29" spans="2:133" ht="11.25" customHeight="1">
      <c r="B29" s="263" t="s">
        <v>236</v>
      </c>
      <c r="C29" s="36"/>
      <c r="D29" s="36"/>
      <c r="E29" s="36"/>
      <c r="F29" s="36"/>
      <c r="G29" s="36"/>
      <c r="H29" s="36"/>
      <c r="I29" s="36"/>
      <c r="J29" s="36"/>
      <c r="K29" s="36"/>
      <c r="L29" s="36"/>
      <c r="M29" s="36"/>
      <c r="N29" s="36"/>
      <c r="O29" s="36"/>
      <c r="P29" s="36"/>
      <c r="Q29" s="272"/>
      <c r="R29" s="277">
        <v>41937</v>
      </c>
      <c r="S29" s="219"/>
      <c r="T29" s="219"/>
      <c r="U29" s="219"/>
      <c r="V29" s="219"/>
      <c r="W29" s="219"/>
      <c r="X29" s="219"/>
      <c r="Y29" s="282"/>
      <c r="Z29" s="285">
        <v>1.5</v>
      </c>
      <c r="AA29" s="285"/>
      <c r="AB29" s="285"/>
      <c r="AC29" s="285"/>
      <c r="AD29" s="290">
        <v>1144</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176</v>
      </c>
      <c r="CE29" s="42"/>
      <c r="CF29" s="263" t="s">
        <v>24</v>
      </c>
      <c r="CG29" s="36"/>
      <c r="CH29" s="36"/>
      <c r="CI29" s="36"/>
      <c r="CJ29" s="36"/>
      <c r="CK29" s="36"/>
      <c r="CL29" s="36"/>
      <c r="CM29" s="36"/>
      <c r="CN29" s="36"/>
      <c r="CO29" s="36"/>
      <c r="CP29" s="36"/>
      <c r="CQ29" s="272"/>
      <c r="CR29" s="277">
        <v>297959</v>
      </c>
      <c r="CS29" s="318"/>
      <c r="CT29" s="318"/>
      <c r="CU29" s="318"/>
      <c r="CV29" s="318"/>
      <c r="CW29" s="318"/>
      <c r="CX29" s="318"/>
      <c r="CY29" s="337"/>
      <c r="CZ29" s="286">
        <v>10.9</v>
      </c>
      <c r="DA29" s="340"/>
      <c r="DB29" s="340"/>
      <c r="DC29" s="343"/>
      <c r="DD29" s="291">
        <v>285025</v>
      </c>
      <c r="DE29" s="318"/>
      <c r="DF29" s="318"/>
      <c r="DG29" s="318"/>
      <c r="DH29" s="318"/>
      <c r="DI29" s="318"/>
      <c r="DJ29" s="318"/>
      <c r="DK29" s="337"/>
      <c r="DL29" s="291">
        <v>285025</v>
      </c>
      <c r="DM29" s="318"/>
      <c r="DN29" s="318"/>
      <c r="DO29" s="318"/>
      <c r="DP29" s="318"/>
      <c r="DQ29" s="318"/>
      <c r="DR29" s="318"/>
      <c r="DS29" s="318"/>
      <c r="DT29" s="318"/>
      <c r="DU29" s="318"/>
      <c r="DV29" s="337"/>
      <c r="DW29" s="286">
        <v>20.2</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7341</v>
      </c>
      <c r="S30" s="219"/>
      <c r="T30" s="219"/>
      <c r="U30" s="219"/>
      <c r="V30" s="219"/>
      <c r="W30" s="219"/>
      <c r="X30" s="219"/>
      <c r="Y30" s="282"/>
      <c r="Z30" s="285">
        <v>0.3</v>
      </c>
      <c r="AA30" s="285"/>
      <c r="AB30" s="285"/>
      <c r="AC30" s="285"/>
      <c r="AD30" s="290" t="s">
        <v>204</v>
      </c>
      <c r="AE30" s="290"/>
      <c r="AF30" s="290"/>
      <c r="AG30" s="290"/>
      <c r="AH30" s="290"/>
      <c r="AI30" s="290"/>
      <c r="AJ30" s="290"/>
      <c r="AK30" s="290"/>
      <c r="AL30" s="286" t="s">
        <v>204</v>
      </c>
      <c r="AM30" s="240"/>
      <c r="AN30" s="240"/>
      <c r="AO30" s="299"/>
      <c r="AP30" s="183" t="s">
        <v>320</v>
      </c>
      <c r="AQ30" s="139"/>
      <c r="AR30" s="139"/>
      <c r="AS30" s="139"/>
      <c r="AT30" s="139"/>
      <c r="AU30" s="139"/>
      <c r="AV30" s="139"/>
      <c r="AW30" s="139"/>
      <c r="AX30" s="139"/>
      <c r="AY30" s="139"/>
      <c r="AZ30" s="139"/>
      <c r="BA30" s="139"/>
      <c r="BB30" s="139"/>
      <c r="BC30" s="139"/>
      <c r="BD30" s="139"/>
      <c r="BE30" s="139"/>
      <c r="BF30" s="144"/>
      <c r="BG30" s="183" t="s">
        <v>164</v>
      </c>
      <c r="BH30" s="326"/>
      <c r="BI30" s="326"/>
      <c r="BJ30" s="326"/>
      <c r="BK30" s="326"/>
      <c r="BL30" s="326"/>
      <c r="BM30" s="326"/>
      <c r="BN30" s="326"/>
      <c r="BO30" s="326"/>
      <c r="BP30" s="326"/>
      <c r="BQ30" s="329"/>
      <c r="BR30" s="183" t="s">
        <v>399</v>
      </c>
      <c r="BS30" s="326"/>
      <c r="BT30" s="326"/>
      <c r="BU30" s="326"/>
      <c r="BV30" s="326"/>
      <c r="BW30" s="326"/>
      <c r="BX30" s="326"/>
      <c r="BY30" s="326"/>
      <c r="BZ30" s="326"/>
      <c r="CA30" s="326"/>
      <c r="CB30" s="329"/>
      <c r="CD30" s="134"/>
      <c r="CE30" s="43"/>
      <c r="CF30" s="263" t="s">
        <v>400</v>
      </c>
      <c r="CG30" s="36"/>
      <c r="CH30" s="36"/>
      <c r="CI30" s="36"/>
      <c r="CJ30" s="36"/>
      <c r="CK30" s="36"/>
      <c r="CL30" s="36"/>
      <c r="CM30" s="36"/>
      <c r="CN30" s="36"/>
      <c r="CO30" s="36"/>
      <c r="CP30" s="36"/>
      <c r="CQ30" s="272"/>
      <c r="CR30" s="277">
        <v>283174</v>
      </c>
      <c r="CS30" s="219"/>
      <c r="CT30" s="219"/>
      <c r="CU30" s="219"/>
      <c r="CV30" s="219"/>
      <c r="CW30" s="219"/>
      <c r="CX30" s="219"/>
      <c r="CY30" s="282"/>
      <c r="CZ30" s="286">
        <v>10.3</v>
      </c>
      <c r="DA30" s="340"/>
      <c r="DB30" s="340"/>
      <c r="DC30" s="343"/>
      <c r="DD30" s="291">
        <v>270240</v>
      </c>
      <c r="DE30" s="219"/>
      <c r="DF30" s="219"/>
      <c r="DG30" s="219"/>
      <c r="DH30" s="219"/>
      <c r="DI30" s="219"/>
      <c r="DJ30" s="219"/>
      <c r="DK30" s="282"/>
      <c r="DL30" s="291">
        <v>270240</v>
      </c>
      <c r="DM30" s="219"/>
      <c r="DN30" s="219"/>
      <c r="DO30" s="219"/>
      <c r="DP30" s="219"/>
      <c r="DQ30" s="219"/>
      <c r="DR30" s="219"/>
      <c r="DS30" s="219"/>
      <c r="DT30" s="219"/>
      <c r="DU30" s="219"/>
      <c r="DV30" s="282"/>
      <c r="DW30" s="286">
        <v>19.100000000000001</v>
      </c>
      <c r="DX30" s="340"/>
      <c r="DY30" s="340"/>
      <c r="DZ30" s="340"/>
      <c r="EA30" s="340"/>
      <c r="EB30" s="340"/>
      <c r="EC30" s="365"/>
    </row>
    <row r="31" spans="2:133" ht="11.25" customHeight="1">
      <c r="B31" s="263" t="s">
        <v>348</v>
      </c>
      <c r="C31" s="36"/>
      <c r="D31" s="36"/>
      <c r="E31" s="36"/>
      <c r="F31" s="36"/>
      <c r="G31" s="36"/>
      <c r="H31" s="36"/>
      <c r="I31" s="36"/>
      <c r="J31" s="36"/>
      <c r="K31" s="36"/>
      <c r="L31" s="36"/>
      <c r="M31" s="36"/>
      <c r="N31" s="36"/>
      <c r="O31" s="36"/>
      <c r="P31" s="36"/>
      <c r="Q31" s="272"/>
      <c r="R31" s="277">
        <v>104480</v>
      </c>
      <c r="S31" s="219"/>
      <c r="T31" s="219"/>
      <c r="U31" s="219"/>
      <c r="V31" s="219"/>
      <c r="W31" s="219"/>
      <c r="X31" s="219"/>
      <c r="Y31" s="282"/>
      <c r="Z31" s="285">
        <v>3.7</v>
      </c>
      <c r="AA31" s="285"/>
      <c r="AB31" s="285"/>
      <c r="AC31" s="285"/>
      <c r="AD31" s="290" t="s">
        <v>204</v>
      </c>
      <c r="AE31" s="290"/>
      <c r="AF31" s="290"/>
      <c r="AG31" s="290"/>
      <c r="AH31" s="290"/>
      <c r="AI31" s="290"/>
      <c r="AJ31" s="290"/>
      <c r="AK31" s="290"/>
      <c r="AL31" s="286" t="s">
        <v>204</v>
      </c>
      <c r="AM31" s="240"/>
      <c r="AN31" s="240"/>
      <c r="AO31" s="299"/>
      <c r="AP31" s="163" t="s">
        <v>10</v>
      </c>
      <c r="AQ31" s="179"/>
      <c r="AR31" s="179"/>
      <c r="AS31" s="179"/>
      <c r="AT31" s="311" t="s">
        <v>401</v>
      </c>
      <c r="AU31" s="268"/>
      <c r="AV31" s="268"/>
      <c r="AW31" s="268"/>
      <c r="AX31" s="262" t="s">
        <v>283</v>
      </c>
      <c r="AY31" s="268"/>
      <c r="AZ31" s="268"/>
      <c r="BA31" s="268"/>
      <c r="BB31" s="268"/>
      <c r="BC31" s="268"/>
      <c r="BD31" s="268"/>
      <c r="BE31" s="268"/>
      <c r="BF31" s="271"/>
      <c r="BG31" s="323">
        <v>99.3</v>
      </c>
      <c r="BH31" s="327"/>
      <c r="BI31" s="327"/>
      <c r="BJ31" s="327"/>
      <c r="BK31" s="327"/>
      <c r="BL31" s="327"/>
      <c r="BM31" s="296">
        <v>97.5</v>
      </c>
      <c r="BN31" s="327"/>
      <c r="BO31" s="327"/>
      <c r="BP31" s="327"/>
      <c r="BQ31" s="330"/>
      <c r="BR31" s="323">
        <v>99.3</v>
      </c>
      <c r="BS31" s="327"/>
      <c r="BT31" s="327"/>
      <c r="BU31" s="327"/>
      <c r="BV31" s="327"/>
      <c r="BW31" s="327"/>
      <c r="BX31" s="296">
        <v>97.5</v>
      </c>
      <c r="BY31" s="327"/>
      <c r="BZ31" s="327"/>
      <c r="CA31" s="327"/>
      <c r="CB31" s="330"/>
      <c r="CD31" s="134"/>
      <c r="CE31" s="43"/>
      <c r="CF31" s="263" t="s">
        <v>319</v>
      </c>
      <c r="CG31" s="36"/>
      <c r="CH31" s="36"/>
      <c r="CI31" s="36"/>
      <c r="CJ31" s="36"/>
      <c r="CK31" s="36"/>
      <c r="CL31" s="36"/>
      <c r="CM31" s="36"/>
      <c r="CN31" s="36"/>
      <c r="CO31" s="36"/>
      <c r="CP31" s="36"/>
      <c r="CQ31" s="272"/>
      <c r="CR31" s="277">
        <v>14785</v>
      </c>
      <c r="CS31" s="318"/>
      <c r="CT31" s="318"/>
      <c r="CU31" s="318"/>
      <c r="CV31" s="318"/>
      <c r="CW31" s="318"/>
      <c r="CX31" s="318"/>
      <c r="CY31" s="337"/>
      <c r="CZ31" s="286">
        <v>0.5</v>
      </c>
      <c r="DA31" s="340"/>
      <c r="DB31" s="340"/>
      <c r="DC31" s="343"/>
      <c r="DD31" s="291">
        <v>14785</v>
      </c>
      <c r="DE31" s="318"/>
      <c r="DF31" s="318"/>
      <c r="DG31" s="318"/>
      <c r="DH31" s="318"/>
      <c r="DI31" s="318"/>
      <c r="DJ31" s="318"/>
      <c r="DK31" s="337"/>
      <c r="DL31" s="291">
        <v>14785</v>
      </c>
      <c r="DM31" s="318"/>
      <c r="DN31" s="318"/>
      <c r="DO31" s="318"/>
      <c r="DP31" s="318"/>
      <c r="DQ31" s="318"/>
      <c r="DR31" s="318"/>
      <c r="DS31" s="318"/>
      <c r="DT31" s="318"/>
      <c r="DU31" s="318"/>
      <c r="DV31" s="337"/>
      <c r="DW31" s="286">
        <v>1</v>
      </c>
      <c r="DX31" s="340"/>
      <c r="DY31" s="340"/>
      <c r="DZ31" s="340"/>
      <c r="EA31" s="340"/>
      <c r="EB31" s="340"/>
      <c r="EC31" s="365"/>
    </row>
    <row r="32" spans="2:133" ht="11.25" customHeight="1">
      <c r="B32" s="264" t="s">
        <v>57</v>
      </c>
      <c r="C32" s="269"/>
      <c r="D32" s="269"/>
      <c r="E32" s="269"/>
      <c r="F32" s="269"/>
      <c r="G32" s="269"/>
      <c r="H32" s="269"/>
      <c r="I32" s="269"/>
      <c r="J32" s="269"/>
      <c r="K32" s="269"/>
      <c r="L32" s="269"/>
      <c r="M32" s="269"/>
      <c r="N32" s="269"/>
      <c r="O32" s="269"/>
      <c r="P32" s="269"/>
      <c r="Q32" s="273"/>
      <c r="R32" s="277" t="s">
        <v>204</v>
      </c>
      <c r="S32" s="219"/>
      <c r="T32" s="219"/>
      <c r="U32" s="219"/>
      <c r="V32" s="219"/>
      <c r="W32" s="219"/>
      <c r="X32" s="219"/>
      <c r="Y32" s="282"/>
      <c r="Z32" s="285" t="s">
        <v>204</v>
      </c>
      <c r="AA32" s="285"/>
      <c r="AB32" s="285"/>
      <c r="AC32" s="285"/>
      <c r="AD32" s="290" t="s">
        <v>204</v>
      </c>
      <c r="AE32" s="290"/>
      <c r="AF32" s="290"/>
      <c r="AG32" s="290"/>
      <c r="AH32" s="290"/>
      <c r="AI32" s="290"/>
      <c r="AJ32" s="290"/>
      <c r="AK32" s="290"/>
      <c r="AL32" s="286" t="s">
        <v>204</v>
      </c>
      <c r="AM32" s="240"/>
      <c r="AN32" s="240"/>
      <c r="AO32" s="299"/>
      <c r="AP32" s="303"/>
      <c r="AQ32" s="29"/>
      <c r="AR32" s="29"/>
      <c r="AS32" s="29"/>
      <c r="AT32" s="312"/>
      <c r="AU32" s="36" t="s">
        <v>259</v>
      </c>
      <c r="AV32" s="36"/>
      <c r="AW32" s="36"/>
      <c r="AX32" s="263" t="s">
        <v>380</v>
      </c>
      <c r="AY32" s="36"/>
      <c r="AZ32" s="36"/>
      <c r="BA32" s="36"/>
      <c r="BB32" s="36"/>
      <c r="BC32" s="36"/>
      <c r="BD32" s="36"/>
      <c r="BE32" s="36"/>
      <c r="BF32" s="272"/>
      <c r="BG32" s="324">
        <v>99.6</v>
      </c>
      <c r="BH32" s="318"/>
      <c r="BI32" s="318"/>
      <c r="BJ32" s="318"/>
      <c r="BK32" s="318"/>
      <c r="BL32" s="318"/>
      <c r="BM32" s="240">
        <v>98.4</v>
      </c>
      <c r="BN32" s="328"/>
      <c r="BO32" s="328"/>
      <c r="BP32" s="328"/>
      <c r="BQ32" s="321"/>
      <c r="BR32" s="324">
        <v>99.2</v>
      </c>
      <c r="BS32" s="318"/>
      <c r="BT32" s="318"/>
      <c r="BU32" s="318"/>
      <c r="BV32" s="318"/>
      <c r="BW32" s="318"/>
      <c r="BX32" s="240">
        <v>98</v>
      </c>
      <c r="BY32" s="328"/>
      <c r="BZ32" s="328"/>
      <c r="CA32" s="328"/>
      <c r="CB32" s="321"/>
      <c r="CD32" s="135"/>
      <c r="CE32" s="142"/>
      <c r="CF32" s="263" t="s">
        <v>212</v>
      </c>
      <c r="CG32" s="36"/>
      <c r="CH32" s="36"/>
      <c r="CI32" s="36"/>
      <c r="CJ32" s="36"/>
      <c r="CK32" s="36"/>
      <c r="CL32" s="36"/>
      <c r="CM32" s="36"/>
      <c r="CN32" s="36"/>
      <c r="CO32" s="36"/>
      <c r="CP32" s="36"/>
      <c r="CQ32" s="272"/>
      <c r="CR32" s="277">
        <v>2</v>
      </c>
      <c r="CS32" s="219"/>
      <c r="CT32" s="219"/>
      <c r="CU32" s="219"/>
      <c r="CV32" s="219"/>
      <c r="CW32" s="219"/>
      <c r="CX32" s="219"/>
      <c r="CY32" s="282"/>
      <c r="CZ32" s="286">
        <v>0</v>
      </c>
      <c r="DA32" s="340"/>
      <c r="DB32" s="340"/>
      <c r="DC32" s="343"/>
      <c r="DD32" s="291">
        <v>2</v>
      </c>
      <c r="DE32" s="219"/>
      <c r="DF32" s="219"/>
      <c r="DG32" s="219"/>
      <c r="DH32" s="219"/>
      <c r="DI32" s="219"/>
      <c r="DJ32" s="219"/>
      <c r="DK32" s="282"/>
      <c r="DL32" s="291">
        <v>2</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127533</v>
      </c>
      <c r="S33" s="219"/>
      <c r="T33" s="219"/>
      <c r="U33" s="219"/>
      <c r="V33" s="219"/>
      <c r="W33" s="219"/>
      <c r="X33" s="219"/>
      <c r="Y33" s="282"/>
      <c r="Z33" s="285">
        <v>4.5</v>
      </c>
      <c r="AA33" s="285"/>
      <c r="AB33" s="285"/>
      <c r="AC33" s="285"/>
      <c r="AD33" s="290" t="s">
        <v>204</v>
      </c>
      <c r="AE33" s="290"/>
      <c r="AF33" s="290"/>
      <c r="AG33" s="290"/>
      <c r="AH33" s="290"/>
      <c r="AI33" s="290"/>
      <c r="AJ33" s="290"/>
      <c r="AK33" s="290"/>
      <c r="AL33" s="286" t="s">
        <v>204</v>
      </c>
      <c r="AM33" s="240"/>
      <c r="AN33" s="240"/>
      <c r="AO33" s="299"/>
      <c r="AP33" s="177"/>
      <c r="AQ33" s="180"/>
      <c r="AR33" s="180"/>
      <c r="AS33" s="180"/>
      <c r="AT33" s="313"/>
      <c r="AU33" s="270"/>
      <c r="AV33" s="270"/>
      <c r="AW33" s="270"/>
      <c r="AX33" s="265" t="s">
        <v>162</v>
      </c>
      <c r="AY33" s="270"/>
      <c r="AZ33" s="270"/>
      <c r="BA33" s="270"/>
      <c r="BB33" s="270"/>
      <c r="BC33" s="270"/>
      <c r="BD33" s="270"/>
      <c r="BE33" s="270"/>
      <c r="BF33" s="274"/>
      <c r="BG33" s="325">
        <v>98.9</v>
      </c>
      <c r="BH33" s="317"/>
      <c r="BI33" s="317"/>
      <c r="BJ33" s="317"/>
      <c r="BK33" s="317"/>
      <c r="BL33" s="317"/>
      <c r="BM33" s="297">
        <v>96.4</v>
      </c>
      <c r="BN33" s="317"/>
      <c r="BO33" s="317"/>
      <c r="BP33" s="317"/>
      <c r="BQ33" s="322"/>
      <c r="BR33" s="325">
        <v>99.3</v>
      </c>
      <c r="BS33" s="317"/>
      <c r="BT33" s="317"/>
      <c r="BU33" s="317"/>
      <c r="BV33" s="317"/>
      <c r="BW33" s="317"/>
      <c r="BX33" s="297">
        <v>96.7</v>
      </c>
      <c r="BY33" s="317"/>
      <c r="BZ33" s="317"/>
      <c r="CA33" s="317"/>
      <c r="CB33" s="322"/>
      <c r="CD33" s="263" t="s">
        <v>402</v>
      </c>
      <c r="CE33" s="36"/>
      <c r="CF33" s="36"/>
      <c r="CG33" s="36"/>
      <c r="CH33" s="36"/>
      <c r="CI33" s="36"/>
      <c r="CJ33" s="36"/>
      <c r="CK33" s="36"/>
      <c r="CL33" s="36"/>
      <c r="CM33" s="36"/>
      <c r="CN33" s="36"/>
      <c r="CO33" s="36"/>
      <c r="CP33" s="36"/>
      <c r="CQ33" s="272"/>
      <c r="CR33" s="277">
        <v>1659210</v>
      </c>
      <c r="CS33" s="318"/>
      <c r="CT33" s="318"/>
      <c r="CU33" s="318"/>
      <c r="CV33" s="318"/>
      <c r="CW33" s="318"/>
      <c r="CX33" s="318"/>
      <c r="CY33" s="337"/>
      <c r="CZ33" s="286">
        <v>60.6</v>
      </c>
      <c r="DA33" s="340"/>
      <c r="DB33" s="340"/>
      <c r="DC33" s="343"/>
      <c r="DD33" s="291">
        <v>828090</v>
      </c>
      <c r="DE33" s="318"/>
      <c r="DF33" s="318"/>
      <c r="DG33" s="318"/>
      <c r="DH33" s="318"/>
      <c r="DI33" s="318"/>
      <c r="DJ33" s="318"/>
      <c r="DK33" s="337"/>
      <c r="DL33" s="291">
        <v>615310</v>
      </c>
      <c r="DM33" s="318"/>
      <c r="DN33" s="318"/>
      <c r="DO33" s="318"/>
      <c r="DP33" s="318"/>
      <c r="DQ33" s="318"/>
      <c r="DR33" s="318"/>
      <c r="DS33" s="318"/>
      <c r="DT33" s="318"/>
      <c r="DU33" s="318"/>
      <c r="DV33" s="337"/>
      <c r="DW33" s="286">
        <v>43.5</v>
      </c>
      <c r="DX33" s="340"/>
      <c r="DY33" s="340"/>
      <c r="DZ33" s="340"/>
      <c r="EA33" s="340"/>
      <c r="EB33" s="340"/>
      <c r="EC33" s="365"/>
    </row>
    <row r="34" spans="2:133" ht="11.25" customHeight="1">
      <c r="B34" s="263" t="s">
        <v>244</v>
      </c>
      <c r="C34" s="36"/>
      <c r="D34" s="36"/>
      <c r="E34" s="36"/>
      <c r="F34" s="36"/>
      <c r="G34" s="36"/>
      <c r="H34" s="36"/>
      <c r="I34" s="36"/>
      <c r="J34" s="36"/>
      <c r="K34" s="36"/>
      <c r="L34" s="36"/>
      <c r="M34" s="36"/>
      <c r="N34" s="36"/>
      <c r="O34" s="36"/>
      <c r="P34" s="36"/>
      <c r="Q34" s="272"/>
      <c r="R34" s="277">
        <v>18243</v>
      </c>
      <c r="S34" s="219"/>
      <c r="T34" s="219"/>
      <c r="U34" s="219"/>
      <c r="V34" s="219"/>
      <c r="W34" s="219"/>
      <c r="X34" s="219"/>
      <c r="Y34" s="282"/>
      <c r="Z34" s="285">
        <v>0.6</v>
      </c>
      <c r="AA34" s="285"/>
      <c r="AB34" s="285"/>
      <c r="AC34" s="285"/>
      <c r="AD34" s="290" t="s">
        <v>204</v>
      </c>
      <c r="AE34" s="290"/>
      <c r="AF34" s="290"/>
      <c r="AG34" s="290"/>
      <c r="AH34" s="290"/>
      <c r="AI34" s="290"/>
      <c r="AJ34" s="290"/>
      <c r="AK34" s="290"/>
      <c r="AL34" s="286" t="s">
        <v>204</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405</v>
      </c>
      <c r="CE34" s="36"/>
      <c r="CF34" s="36"/>
      <c r="CG34" s="36"/>
      <c r="CH34" s="36"/>
      <c r="CI34" s="36"/>
      <c r="CJ34" s="36"/>
      <c r="CK34" s="36"/>
      <c r="CL34" s="36"/>
      <c r="CM34" s="36"/>
      <c r="CN34" s="36"/>
      <c r="CO34" s="36"/>
      <c r="CP34" s="36"/>
      <c r="CQ34" s="272"/>
      <c r="CR34" s="277">
        <v>442368</v>
      </c>
      <c r="CS34" s="219"/>
      <c r="CT34" s="219"/>
      <c r="CU34" s="219"/>
      <c r="CV34" s="219"/>
      <c r="CW34" s="219"/>
      <c r="CX34" s="219"/>
      <c r="CY34" s="282"/>
      <c r="CZ34" s="286">
        <v>16.100000000000001</v>
      </c>
      <c r="DA34" s="340"/>
      <c r="DB34" s="340"/>
      <c r="DC34" s="343"/>
      <c r="DD34" s="291">
        <v>275518</v>
      </c>
      <c r="DE34" s="219"/>
      <c r="DF34" s="219"/>
      <c r="DG34" s="219"/>
      <c r="DH34" s="219"/>
      <c r="DI34" s="219"/>
      <c r="DJ34" s="219"/>
      <c r="DK34" s="282"/>
      <c r="DL34" s="291">
        <v>188028</v>
      </c>
      <c r="DM34" s="219"/>
      <c r="DN34" s="219"/>
      <c r="DO34" s="219"/>
      <c r="DP34" s="219"/>
      <c r="DQ34" s="219"/>
      <c r="DR34" s="219"/>
      <c r="DS34" s="219"/>
      <c r="DT34" s="219"/>
      <c r="DU34" s="219"/>
      <c r="DV34" s="282"/>
      <c r="DW34" s="286">
        <v>13.3</v>
      </c>
      <c r="DX34" s="340"/>
      <c r="DY34" s="340"/>
      <c r="DZ34" s="340"/>
      <c r="EA34" s="340"/>
      <c r="EB34" s="340"/>
      <c r="EC34" s="365"/>
    </row>
    <row r="35" spans="2:133" ht="11.25" customHeight="1">
      <c r="B35" s="263" t="s">
        <v>146</v>
      </c>
      <c r="C35" s="36"/>
      <c r="D35" s="36"/>
      <c r="E35" s="36"/>
      <c r="F35" s="36"/>
      <c r="G35" s="36"/>
      <c r="H35" s="36"/>
      <c r="I35" s="36"/>
      <c r="J35" s="36"/>
      <c r="K35" s="36"/>
      <c r="L35" s="36"/>
      <c r="M35" s="36"/>
      <c r="N35" s="36"/>
      <c r="O35" s="36"/>
      <c r="P35" s="36"/>
      <c r="Q35" s="272"/>
      <c r="R35" s="277">
        <v>229819</v>
      </c>
      <c r="S35" s="219"/>
      <c r="T35" s="219"/>
      <c r="U35" s="219"/>
      <c r="V35" s="219"/>
      <c r="W35" s="219"/>
      <c r="X35" s="219"/>
      <c r="Y35" s="282"/>
      <c r="Z35" s="285">
        <v>8.1</v>
      </c>
      <c r="AA35" s="285"/>
      <c r="AB35" s="285"/>
      <c r="AC35" s="285"/>
      <c r="AD35" s="290" t="s">
        <v>204</v>
      </c>
      <c r="AE35" s="290"/>
      <c r="AF35" s="290"/>
      <c r="AG35" s="290"/>
      <c r="AH35" s="290"/>
      <c r="AI35" s="290"/>
      <c r="AJ35" s="290"/>
      <c r="AK35" s="290"/>
      <c r="AL35" s="286" t="s">
        <v>204</v>
      </c>
      <c r="AM35" s="240"/>
      <c r="AN35" s="240"/>
      <c r="AO35" s="299"/>
      <c r="AP35" s="96"/>
      <c r="AQ35" s="183" t="s">
        <v>407</v>
      </c>
      <c r="AR35" s="139"/>
      <c r="AS35" s="139"/>
      <c r="AT35" s="139"/>
      <c r="AU35" s="139"/>
      <c r="AV35" s="139"/>
      <c r="AW35" s="139"/>
      <c r="AX35" s="139"/>
      <c r="AY35" s="139"/>
      <c r="AZ35" s="139"/>
      <c r="BA35" s="139"/>
      <c r="BB35" s="139"/>
      <c r="BC35" s="139"/>
      <c r="BD35" s="139"/>
      <c r="BE35" s="139"/>
      <c r="BF35" s="144"/>
      <c r="BG35" s="183" t="s">
        <v>215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408</v>
      </c>
      <c r="CE35" s="36"/>
      <c r="CF35" s="36"/>
      <c r="CG35" s="36"/>
      <c r="CH35" s="36"/>
      <c r="CI35" s="36"/>
      <c r="CJ35" s="36"/>
      <c r="CK35" s="36"/>
      <c r="CL35" s="36"/>
      <c r="CM35" s="36"/>
      <c r="CN35" s="36"/>
      <c r="CO35" s="36"/>
      <c r="CP35" s="36"/>
      <c r="CQ35" s="272"/>
      <c r="CR35" s="277">
        <v>14896</v>
      </c>
      <c r="CS35" s="318"/>
      <c r="CT35" s="318"/>
      <c r="CU35" s="318"/>
      <c r="CV35" s="318"/>
      <c r="CW35" s="318"/>
      <c r="CX35" s="318"/>
      <c r="CY35" s="337"/>
      <c r="CZ35" s="286">
        <v>0.5</v>
      </c>
      <c r="DA35" s="340"/>
      <c r="DB35" s="340"/>
      <c r="DC35" s="343"/>
      <c r="DD35" s="291">
        <v>12785</v>
      </c>
      <c r="DE35" s="318"/>
      <c r="DF35" s="318"/>
      <c r="DG35" s="318"/>
      <c r="DH35" s="318"/>
      <c r="DI35" s="318"/>
      <c r="DJ35" s="318"/>
      <c r="DK35" s="337"/>
      <c r="DL35" s="291">
        <v>10070</v>
      </c>
      <c r="DM35" s="318"/>
      <c r="DN35" s="318"/>
      <c r="DO35" s="318"/>
      <c r="DP35" s="318"/>
      <c r="DQ35" s="318"/>
      <c r="DR35" s="318"/>
      <c r="DS35" s="318"/>
      <c r="DT35" s="318"/>
      <c r="DU35" s="318"/>
      <c r="DV35" s="337"/>
      <c r="DW35" s="286">
        <v>0.7</v>
      </c>
      <c r="DX35" s="340"/>
      <c r="DY35" s="340"/>
      <c r="DZ35" s="340"/>
      <c r="EA35" s="340"/>
      <c r="EB35" s="340"/>
      <c r="EC35" s="365"/>
    </row>
    <row r="36" spans="2:133" ht="11.25" customHeight="1">
      <c r="B36" s="263" t="s">
        <v>411</v>
      </c>
      <c r="C36" s="36"/>
      <c r="D36" s="36"/>
      <c r="E36" s="36"/>
      <c r="F36" s="36"/>
      <c r="G36" s="36"/>
      <c r="H36" s="36"/>
      <c r="I36" s="36"/>
      <c r="J36" s="36"/>
      <c r="K36" s="36"/>
      <c r="L36" s="36"/>
      <c r="M36" s="36"/>
      <c r="N36" s="36"/>
      <c r="O36" s="36"/>
      <c r="P36" s="36"/>
      <c r="Q36" s="272"/>
      <c r="R36" s="277">
        <v>513700</v>
      </c>
      <c r="S36" s="219"/>
      <c r="T36" s="219"/>
      <c r="U36" s="219"/>
      <c r="V36" s="219"/>
      <c r="W36" s="219"/>
      <c r="X36" s="219"/>
      <c r="Y36" s="282"/>
      <c r="Z36" s="285">
        <v>18.100000000000001</v>
      </c>
      <c r="AA36" s="285"/>
      <c r="AB36" s="285"/>
      <c r="AC36" s="285"/>
      <c r="AD36" s="290" t="s">
        <v>204</v>
      </c>
      <c r="AE36" s="290"/>
      <c r="AF36" s="290"/>
      <c r="AG36" s="290"/>
      <c r="AH36" s="290"/>
      <c r="AI36" s="290"/>
      <c r="AJ36" s="290"/>
      <c r="AK36" s="290"/>
      <c r="AL36" s="286" t="s">
        <v>204</v>
      </c>
      <c r="AM36" s="240"/>
      <c r="AN36" s="240"/>
      <c r="AO36" s="299"/>
      <c r="AP36" s="96"/>
      <c r="AQ36" s="306" t="s">
        <v>397</v>
      </c>
      <c r="AR36" s="309"/>
      <c r="AS36" s="309"/>
      <c r="AT36" s="309"/>
      <c r="AU36" s="309"/>
      <c r="AV36" s="309"/>
      <c r="AW36" s="309"/>
      <c r="AX36" s="309"/>
      <c r="AY36" s="314"/>
      <c r="AZ36" s="276">
        <v>159295</v>
      </c>
      <c r="BA36" s="279"/>
      <c r="BB36" s="279"/>
      <c r="BC36" s="279"/>
      <c r="BD36" s="279"/>
      <c r="BE36" s="279"/>
      <c r="BF36" s="320"/>
      <c r="BG36" s="262" t="s">
        <v>412</v>
      </c>
      <c r="BH36" s="268"/>
      <c r="BI36" s="268"/>
      <c r="BJ36" s="268"/>
      <c r="BK36" s="268"/>
      <c r="BL36" s="268"/>
      <c r="BM36" s="268"/>
      <c r="BN36" s="268"/>
      <c r="BO36" s="268"/>
      <c r="BP36" s="268"/>
      <c r="BQ36" s="268"/>
      <c r="BR36" s="268"/>
      <c r="BS36" s="268"/>
      <c r="BT36" s="268"/>
      <c r="BU36" s="271"/>
      <c r="BV36" s="276">
        <v>2222</v>
      </c>
      <c r="BW36" s="279"/>
      <c r="BX36" s="279"/>
      <c r="BY36" s="279"/>
      <c r="BZ36" s="279"/>
      <c r="CA36" s="279"/>
      <c r="CB36" s="320"/>
      <c r="CD36" s="263" t="s">
        <v>31</v>
      </c>
      <c r="CE36" s="36"/>
      <c r="CF36" s="36"/>
      <c r="CG36" s="36"/>
      <c r="CH36" s="36"/>
      <c r="CI36" s="36"/>
      <c r="CJ36" s="36"/>
      <c r="CK36" s="36"/>
      <c r="CL36" s="36"/>
      <c r="CM36" s="36"/>
      <c r="CN36" s="36"/>
      <c r="CO36" s="36"/>
      <c r="CP36" s="36"/>
      <c r="CQ36" s="272"/>
      <c r="CR36" s="277">
        <v>559078</v>
      </c>
      <c r="CS36" s="219"/>
      <c r="CT36" s="219"/>
      <c r="CU36" s="219"/>
      <c r="CV36" s="219"/>
      <c r="CW36" s="219"/>
      <c r="CX36" s="219"/>
      <c r="CY36" s="282"/>
      <c r="CZ36" s="286">
        <v>20.399999999999999</v>
      </c>
      <c r="DA36" s="340"/>
      <c r="DB36" s="340"/>
      <c r="DC36" s="343"/>
      <c r="DD36" s="291">
        <v>369479</v>
      </c>
      <c r="DE36" s="219"/>
      <c r="DF36" s="219"/>
      <c r="DG36" s="219"/>
      <c r="DH36" s="219"/>
      <c r="DI36" s="219"/>
      <c r="DJ36" s="219"/>
      <c r="DK36" s="282"/>
      <c r="DL36" s="291">
        <v>305287</v>
      </c>
      <c r="DM36" s="219"/>
      <c r="DN36" s="219"/>
      <c r="DO36" s="219"/>
      <c r="DP36" s="219"/>
      <c r="DQ36" s="219"/>
      <c r="DR36" s="219"/>
      <c r="DS36" s="219"/>
      <c r="DT36" s="219"/>
      <c r="DU36" s="219"/>
      <c r="DV36" s="282"/>
      <c r="DW36" s="286">
        <v>21.6</v>
      </c>
      <c r="DX36" s="340"/>
      <c r="DY36" s="340"/>
      <c r="DZ36" s="340"/>
      <c r="EA36" s="340"/>
      <c r="EB36" s="340"/>
      <c r="EC36" s="365"/>
    </row>
    <row r="37" spans="2:133" ht="11.25" customHeight="1">
      <c r="B37" s="263" t="s">
        <v>381</v>
      </c>
      <c r="C37" s="36"/>
      <c r="D37" s="36"/>
      <c r="E37" s="36"/>
      <c r="F37" s="36"/>
      <c r="G37" s="36"/>
      <c r="H37" s="36"/>
      <c r="I37" s="36"/>
      <c r="J37" s="36"/>
      <c r="K37" s="36"/>
      <c r="L37" s="36"/>
      <c r="M37" s="36"/>
      <c r="N37" s="36"/>
      <c r="O37" s="36"/>
      <c r="P37" s="36"/>
      <c r="Q37" s="272"/>
      <c r="R37" s="277">
        <v>70556</v>
      </c>
      <c r="S37" s="219"/>
      <c r="T37" s="219"/>
      <c r="U37" s="219"/>
      <c r="V37" s="219"/>
      <c r="W37" s="219"/>
      <c r="X37" s="219"/>
      <c r="Y37" s="282"/>
      <c r="Z37" s="285">
        <v>2.5</v>
      </c>
      <c r="AA37" s="285"/>
      <c r="AB37" s="285"/>
      <c r="AC37" s="285"/>
      <c r="AD37" s="290" t="s">
        <v>204</v>
      </c>
      <c r="AE37" s="290"/>
      <c r="AF37" s="290"/>
      <c r="AG37" s="290"/>
      <c r="AH37" s="290"/>
      <c r="AI37" s="290"/>
      <c r="AJ37" s="290"/>
      <c r="AK37" s="290"/>
      <c r="AL37" s="286" t="s">
        <v>204</v>
      </c>
      <c r="AM37" s="240"/>
      <c r="AN37" s="240"/>
      <c r="AO37" s="299"/>
      <c r="AQ37" s="307" t="s">
        <v>413</v>
      </c>
      <c r="AR37" s="201"/>
      <c r="AS37" s="201"/>
      <c r="AT37" s="201"/>
      <c r="AU37" s="201"/>
      <c r="AV37" s="201"/>
      <c r="AW37" s="201"/>
      <c r="AX37" s="201"/>
      <c r="AY37" s="315"/>
      <c r="AZ37" s="277">
        <v>43800</v>
      </c>
      <c r="BA37" s="219"/>
      <c r="BB37" s="219"/>
      <c r="BC37" s="219"/>
      <c r="BD37" s="318"/>
      <c r="BE37" s="318"/>
      <c r="BF37" s="321"/>
      <c r="BG37" s="263" t="s">
        <v>417</v>
      </c>
      <c r="BH37" s="36"/>
      <c r="BI37" s="36"/>
      <c r="BJ37" s="36"/>
      <c r="BK37" s="36"/>
      <c r="BL37" s="36"/>
      <c r="BM37" s="36"/>
      <c r="BN37" s="36"/>
      <c r="BO37" s="36"/>
      <c r="BP37" s="36"/>
      <c r="BQ37" s="36"/>
      <c r="BR37" s="36"/>
      <c r="BS37" s="36"/>
      <c r="BT37" s="36"/>
      <c r="BU37" s="272"/>
      <c r="BV37" s="277">
        <v>-4293</v>
      </c>
      <c r="BW37" s="219"/>
      <c r="BX37" s="219"/>
      <c r="BY37" s="219"/>
      <c r="BZ37" s="219"/>
      <c r="CA37" s="219"/>
      <c r="CB37" s="332"/>
      <c r="CD37" s="263" t="s">
        <v>161</v>
      </c>
      <c r="CE37" s="36"/>
      <c r="CF37" s="36"/>
      <c r="CG37" s="36"/>
      <c r="CH37" s="36"/>
      <c r="CI37" s="36"/>
      <c r="CJ37" s="36"/>
      <c r="CK37" s="36"/>
      <c r="CL37" s="36"/>
      <c r="CM37" s="36"/>
      <c r="CN37" s="36"/>
      <c r="CO37" s="36"/>
      <c r="CP37" s="36"/>
      <c r="CQ37" s="272"/>
      <c r="CR37" s="277">
        <v>304342</v>
      </c>
      <c r="CS37" s="318"/>
      <c r="CT37" s="318"/>
      <c r="CU37" s="318"/>
      <c r="CV37" s="318"/>
      <c r="CW37" s="318"/>
      <c r="CX37" s="318"/>
      <c r="CY37" s="337"/>
      <c r="CZ37" s="286">
        <v>11.1</v>
      </c>
      <c r="DA37" s="340"/>
      <c r="DB37" s="340"/>
      <c r="DC37" s="343"/>
      <c r="DD37" s="291">
        <v>304342</v>
      </c>
      <c r="DE37" s="318"/>
      <c r="DF37" s="318"/>
      <c r="DG37" s="318"/>
      <c r="DH37" s="318"/>
      <c r="DI37" s="318"/>
      <c r="DJ37" s="318"/>
      <c r="DK37" s="337"/>
      <c r="DL37" s="291">
        <v>273566</v>
      </c>
      <c r="DM37" s="318"/>
      <c r="DN37" s="318"/>
      <c r="DO37" s="318"/>
      <c r="DP37" s="318"/>
      <c r="DQ37" s="318"/>
      <c r="DR37" s="318"/>
      <c r="DS37" s="318"/>
      <c r="DT37" s="318"/>
      <c r="DU37" s="318"/>
      <c r="DV37" s="337"/>
      <c r="DW37" s="286">
        <v>19.3</v>
      </c>
      <c r="DX37" s="340"/>
      <c r="DY37" s="340"/>
      <c r="DZ37" s="340"/>
      <c r="EA37" s="340"/>
      <c r="EB37" s="340"/>
      <c r="EC37" s="365"/>
    </row>
    <row r="38" spans="2:133" ht="11.25" customHeight="1">
      <c r="B38" s="263" t="s">
        <v>403</v>
      </c>
      <c r="C38" s="36"/>
      <c r="D38" s="36"/>
      <c r="E38" s="36"/>
      <c r="F38" s="36"/>
      <c r="G38" s="36"/>
      <c r="H38" s="36"/>
      <c r="I38" s="36"/>
      <c r="J38" s="36"/>
      <c r="K38" s="36"/>
      <c r="L38" s="36"/>
      <c r="M38" s="36"/>
      <c r="N38" s="36"/>
      <c r="O38" s="36"/>
      <c r="P38" s="36"/>
      <c r="Q38" s="272"/>
      <c r="R38" s="277">
        <v>26621</v>
      </c>
      <c r="S38" s="219"/>
      <c r="T38" s="219"/>
      <c r="U38" s="219"/>
      <c r="V38" s="219"/>
      <c r="W38" s="219"/>
      <c r="X38" s="219"/>
      <c r="Y38" s="282"/>
      <c r="Z38" s="285">
        <v>0.9</v>
      </c>
      <c r="AA38" s="285"/>
      <c r="AB38" s="285"/>
      <c r="AC38" s="285"/>
      <c r="AD38" s="290">
        <v>1</v>
      </c>
      <c r="AE38" s="290"/>
      <c r="AF38" s="290"/>
      <c r="AG38" s="290"/>
      <c r="AH38" s="290"/>
      <c r="AI38" s="290"/>
      <c r="AJ38" s="290"/>
      <c r="AK38" s="290"/>
      <c r="AL38" s="286">
        <v>0</v>
      </c>
      <c r="AM38" s="240"/>
      <c r="AN38" s="240"/>
      <c r="AO38" s="299"/>
      <c r="AQ38" s="307" t="s">
        <v>418</v>
      </c>
      <c r="AR38" s="201"/>
      <c r="AS38" s="201"/>
      <c r="AT38" s="201"/>
      <c r="AU38" s="201"/>
      <c r="AV38" s="201"/>
      <c r="AW38" s="201"/>
      <c r="AX38" s="201"/>
      <c r="AY38" s="315"/>
      <c r="AZ38" s="277">
        <v>811</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507</v>
      </c>
      <c r="BW38" s="219"/>
      <c r="BX38" s="219"/>
      <c r="BY38" s="219"/>
      <c r="BZ38" s="219"/>
      <c r="CA38" s="219"/>
      <c r="CB38" s="332"/>
      <c r="CD38" s="263" t="s">
        <v>420</v>
      </c>
      <c r="CE38" s="36"/>
      <c r="CF38" s="36"/>
      <c r="CG38" s="36"/>
      <c r="CH38" s="36"/>
      <c r="CI38" s="36"/>
      <c r="CJ38" s="36"/>
      <c r="CK38" s="36"/>
      <c r="CL38" s="36"/>
      <c r="CM38" s="36"/>
      <c r="CN38" s="36"/>
      <c r="CO38" s="36"/>
      <c r="CP38" s="36"/>
      <c r="CQ38" s="272"/>
      <c r="CR38" s="277">
        <v>159295</v>
      </c>
      <c r="CS38" s="219"/>
      <c r="CT38" s="219"/>
      <c r="CU38" s="219"/>
      <c r="CV38" s="219"/>
      <c r="CW38" s="219"/>
      <c r="CX38" s="219"/>
      <c r="CY38" s="282"/>
      <c r="CZ38" s="286">
        <v>5.8</v>
      </c>
      <c r="DA38" s="340"/>
      <c r="DB38" s="340"/>
      <c r="DC38" s="343"/>
      <c r="DD38" s="291">
        <v>132400</v>
      </c>
      <c r="DE38" s="219"/>
      <c r="DF38" s="219"/>
      <c r="DG38" s="219"/>
      <c r="DH38" s="219"/>
      <c r="DI38" s="219"/>
      <c r="DJ38" s="219"/>
      <c r="DK38" s="282"/>
      <c r="DL38" s="291">
        <v>109045</v>
      </c>
      <c r="DM38" s="219"/>
      <c r="DN38" s="219"/>
      <c r="DO38" s="219"/>
      <c r="DP38" s="219"/>
      <c r="DQ38" s="219"/>
      <c r="DR38" s="219"/>
      <c r="DS38" s="219"/>
      <c r="DT38" s="219"/>
      <c r="DU38" s="219"/>
      <c r="DV38" s="282"/>
      <c r="DW38" s="286">
        <v>7.7</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165035</v>
      </c>
      <c r="S39" s="219"/>
      <c r="T39" s="219"/>
      <c r="U39" s="219"/>
      <c r="V39" s="219"/>
      <c r="W39" s="219"/>
      <c r="X39" s="219"/>
      <c r="Y39" s="282"/>
      <c r="Z39" s="285">
        <v>5.8</v>
      </c>
      <c r="AA39" s="285"/>
      <c r="AB39" s="285"/>
      <c r="AC39" s="285"/>
      <c r="AD39" s="290" t="s">
        <v>204</v>
      </c>
      <c r="AE39" s="290"/>
      <c r="AF39" s="290"/>
      <c r="AG39" s="290"/>
      <c r="AH39" s="290"/>
      <c r="AI39" s="290"/>
      <c r="AJ39" s="290"/>
      <c r="AK39" s="290"/>
      <c r="AL39" s="286" t="s">
        <v>204</v>
      </c>
      <c r="AM39" s="240"/>
      <c r="AN39" s="240"/>
      <c r="AO39" s="299"/>
      <c r="AQ39" s="307" t="s">
        <v>314</v>
      </c>
      <c r="AR39" s="201"/>
      <c r="AS39" s="201"/>
      <c r="AT39" s="201"/>
      <c r="AU39" s="201"/>
      <c r="AV39" s="201"/>
      <c r="AW39" s="201"/>
      <c r="AX39" s="201"/>
      <c r="AY39" s="315"/>
      <c r="AZ39" s="277" t="s">
        <v>204</v>
      </c>
      <c r="BA39" s="219"/>
      <c r="BB39" s="219"/>
      <c r="BC39" s="219"/>
      <c r="BD39" s="318"/>
      <c r="BE39" s="318"/>
      <c r="BF39" s="321"/>
      <c r="BG39" s="263" t="s">
        <v>343</v>
      </c>
      <c r="BH39" s="36"/>
      <c r="BI39" s="36"/>
      <c r="BJ39" s="36"/>
      <c r="BK39" s="36"/>
      <c r="BL39" s="36"/>
      <c r="BM39" s="36"/>
      <c r="BN39" s="36"/>
      <c r="BO39" s="36"/>
      <c r="BP39" s="36"/>
      <c r="BQ39" s="36"/>
      <c r="BR39" s="36"/>
      <c r="BS39" s="36"/>
      <c r="BT39" s="36"/>
      <c r="BU39" s="272"/>
      <c r="BV39" s="277">
        <v>793</v>
      </c>
      <c r="BW39" s="219"/>
      <c r="BX39" s="219"/>
      <c r="BY39" s="219"/>
      <c r="BZ39" s="219"/>
      <c r="CA39" s="219"/>
      <c r="CB39" s="332"/>
      <c r="CD39" s="263" t="s">
        <v>425</v>
      </c>
      <c r="CE39" s="36"/>
      <c r="CF39" s="36"/>
      <c r="CG39" s="36"/>
      <c r="CH39" s="36"/>
      <c r="CI39" s="36"/>
      <c r="CJ39" s="36"/>
      <c r="CK39" s="36"/>
      <c r="CL39" s="36"/>
      <c r="CM39" s="36"/>
      <c r="CN39" s="36"/>
      <c r="CO39" s="36"/>
      <c r="CP39" s="36"/>
      <c r="CQ39" s="272"/>
      <c r="CR39" s="277">
        <v>480693</v>
      </c>
      <c r="CS39" s="318"/>
      <c r="CT39" s="318"/>
      <c r="CU39" s="318"/>
      <c r="CV39" s="318"/>
      <c r="CW39" s="318"/>
      <c r="CX39" s="318"/>
      <c r="CY39" s="337"/>
      <c r="CZ39" s="286">
        <v>17.5</v>
      </c>
      <c r="DA39" s="340"/>
      <c r="DB39" s="340"/>
      <c r="DC39" s="343"/>
      <c r="DD39" s="291">
        <v>35028</v>
      </c>
      <c r="DE39" s="318"/>
      <c r="DF39" s="318"/>
      <c r="DG39" s="318"/>
      <c r="DH39" s="318"/>
      <c r="DI39" s="318"/>
      <c r="DJ39" s="318"/>
      <c r="DK39" s="337"/>
      <c r="DL39" s="291" t="s">
        <v>204</v>
      </c>
      <c r="DM39" s="318"/>
      <c r="DN39" s="318"/>
      <c r="DO39" s="318"/>
      <c r="DP39" s="318"/>
      <c r="DQ39" s="318"/>
      <c r="DR39" s="318"/>
      <c r="DS39" s="318"/>
      <c r="DT39" s="318"/>
      <c r="DU39" s="318"/>
      <c r="DV39" s="337"/>
      <c r="DW39" s="286" t="s">
        <v>204</v>
      </c>
      <c r="DX39" s="340"/>
      <c r="DY39" s="340"/>
      <c r="DZ39" s="340"/>
      <c r="EA39" s="340"/>
      <c r="EB39" s="340"/>
      <c r="EC39" s="365"/>
    </row>
    <row r="40" spans="2:133" ht="11.25" customHeight="1">
      <c r="B40" s="263" t="s">
        <v>426</v>
      </c>
      <c r="C40" s="36"/>
      <c r="D40" s="36"/>
      <c r="E40" s="36"/>
      <c r="F40" s="36"/>
      <c r="G40" s="36"/>
      <c r="H40" s="36"/>
      <c r="I40" s="36"/>
      <c r="J40" s="36"/>
      <c r="K40" s="36"/>
      <c r="L40" s="36"/>
      <c r="M40" s="36"/>
      <c r="N40" s="36"/>
      <c r="O40" s="36"/>
      <c r="P40" s="36"/>
      <c r="Q40" s="272"/>
      <c r="R40" s="277" t="s">
        <v>204</v>
      </c>
      <c r="S40" s="219"/>
      <c r="T40" s="219"/>
      <c r="U40" s="219"/>
      <c r="V40" s="219"/>
      <c r="W40" s="219"/>
      <c r="X40" s="219"/>
      <c r="Y40" s="282"/>
      <c r="Z40" s="285" t="s">
        <v>204</v>
      </c>
      <c r="AA40" s="285"/>
      <c r="AB40" s="285"/>
      <c r="AC40" s="285"/>
      <c r="AD40" s="290" t="s">
        <v>204</v>
      </c>
      <c r="AE40" s="290"/>
      <c r="AF40" s="290"/>
      <c r="AG40" s="290"/>
      <c r="AH40" s="290"/>
      <c r="AI40" s="290"/>
      <c r="AJ40" s="290"/>
      <c r="AK40" s="290"/>
      <c r="AL40" s="286" t="s">
        <v>204</v>
      </c>
      <c r="AM40" s="240"/>
      <c r="AN40" s="240"/>
      <c r="AO40" s="299"/>
      <c r="AQ40" s="307" t="s">
        <v>427</v>
      </c>
      <c r="AR40" s="201"/>
      <c r="AS40" s="201"/>
      <c r="AT40" s="201"/>
      <c r="AU40" s="201"/>
      <c r="AV40" s="201"/>
      <c r="AW40" s="201"/>
      <c r="AX40" s="201"/>
      <c r="AY40" s="315"/>
      <c r="AZ40" s="277" t="s">
        <v>204</v>
      </c>
      <c r="BA40" s="219"/>
      <c r="BB40" s="219"/>
      <c r="BC40" s="219"/>
      <c r="BD40" s="318"/>
      <c r="BE40" s="318"/>
      <c r="BF40" s="321"/>
      <c r="BG40" s="303" t="s">
        <v>428</v>
      </c>
      <c r="BH40" s="29"/>
      <c r="BI40" s="29"/>
      <c r="BJ40" s="29"/>
      <c r="BK40" s="29"/>
      <c r="BL40" s="29"/>
      <c r="BM40" s="36" t="s">
        <v>429</v>
      </c>
      <c r="BN40" s="36"/>
      <c r="BO40" s="36"/>
      <c r="BP40" s="36"/>
      <c r="BQ40" s="36"/>
      <c r="BR40" s="36"/>
      <c r="BS40" s="36"/>
      <c r="BT40" s="36"/>
      <c r="BU40" s="272"/>
      <c r="BV40" s="277">
        <v>77</v>
      </c>
      <c r="BW40" s="219"/>
      <c r="BX40" s="219"/>
      <c r="BY40" s="219"/>
      <c r="BZ40" s="219"/>
      <c r="CA40" s="219"/>
      <c r="CB40" s="332"/>
      <c r="CD40" s="263" t="s">
        <v>376</v>
      </c>
      <c r="CE40" s="36"/>
      <c r="CF40" s="36"/>
      <c r="CG40" s="36"/>
      <c r="CH40" s="36"/>
      <c r="CI40" s="36"/>
      <c r="CJ40" s="36"/>
      <c r="CK40" s="36"/>
      <c r="CL40" s="36"/>
      <c r="CM40" s="36"/>
      <c r="CN40" s="36"/>
      <c r="CO40" s="36"/>
      <c r="CP40" s="36"/>
      <c r="CQ40" s="272"/>
      <c r="CR40" s="277">
        <v>2880</v>
      </c>
      <c r="CS40" s="219"/>
      <c r="CT40" s="219"/>
      <c r="CU40" s="219"/>
      <c r="CV40" s="219"/>
      <c r="CW40" s="219"/>
      <c r="CX40" s="219"/>
      <c r="CY40" s="282"/>
      <c r="CZ40" s="286">
        <v>0.1</v>
      </c>
      <c r="DA40" s="340"/>
      <c r="DB40" s="340"/>
      <c r="DC40" s="343"/>
      <c r="DD40" s="291">
        <v>2880</v>
      </c>
      <c r="DE40" s="219"/>
      <c r="DF40" s="219"/>
      <c r="DG40" s="219"/>
      <c r="DH40" s="219"/>
      <c r="DI40" s="219"/>
      <c r="DJ40" s="219"/>
      <c r="DK40" s="282"/>
      <c r="DL40" s="291">
        <v>2880</v>
      </c>
      <c r="DM40" s="219"/>
      <c r="DN40" s="219"/>
      <c r="DO40" s="219"/>
      <c r="DP40" s="219"/>
      <c r="DQ40" s="219"/>
      <c r="DR40" s="219"/>
      <c r="DS40" s="219"/>
      <c r="DT40" s="219"/>
      <c r="DU40" s="219"/>
      <c r="DV40" s="282"/>
      <c r="DW40" s="286">
        <v>0.2</v>
      </c>
      <c r="DX40" s="340"/>
      <c r="DY40" s="340"/>
      <c r="DZ40" s="340"/>
      <c r="EA40" s="340"/>
      <c r="EB40" s="340"/>
      <c r="EC40" s="365"/>
    </row>
    <row r="41" spans="2:133" ht="11.25" customHeight="1">
      <c r="B41" s="263" t="s">
        <v>430</v>
      </c>
      <c r="C41" s="36"/>
      <c r="D41" s="36"/>
      <c r="E41" s="36"/>
      <c r="F41" s="36"/>
      <c r="G41" s="36"/>
      <c r="H41" s="36"/>
      <c r="I41" s="36"/>
      <c r="J41" s="36"/>
      <c r="K41" s="36"/>
      <c r="L41" s="36"/>
      <c r="M41" s="36"/>
      <c r="N41" s="36"/>
      <c r="O41" s="36"/>
      <c r="P41" s="36"/>
      <c r="Q41" s="272"/>
      <c r="R41" s="277">
        <v>41235</v>
      </c>
      <c r="S41" s="219"/>
      <c r="T41" s="219"/>
      <c r="U41" s="219"/>
      <c r="V41" s="219"/>
      <c r="W41" s="219"/>
      <c r="X41" s="219"/>
      <c r="Y41" s="282"/>
      <c r="Z41" s="285">
        <v>1.4</v>
      </c>
      <c r="AA41" s="285"/>
      <c r="AB41" s="285"/>
      <c r="AC41" s="285"/>
      <c r="AD41" s="290" t="s">
        <v>204</v>
      </c>
      <c r="AE41" s="290"/>
      <c r="AF41" s="290"/>
      <c r="AG41" s="290"/>
      <c r="AH41" s="290"/>
      <c r="AI41" s="290"/>
      <c r="AJ41" s="290"/>
      <c r="AK41" s="290"/>
      <c r="AL41" s="286" t="s">
        <v>204</v>
      </c>
      <c r="AM41" s="240"/>
      <c r="AN41" s="240"/>
      <c r="AO41" s="299"/>
      <c r="AQ41" s="307" t="s">
        <v>432</v>
      </c>
      <c r="AR41" s="201"/>
      <c r="AS41" s="201"/>
      <c r="AT41" s="201"/>
      <c r="AU41" s="201"/>
      <c r="AV41" s="201"/>
      <c r="AW41" s="201"/>
      <c r="AX41" s="201"/>
      <c r="AY41" s="315"/>
      <c r="AZ41" s="277">
        <v>38492</v>
      </c>
      <c r="BA41" s="219"/>
      <c r="BB41" s="219"/>
      <c r="BC41" s="219"/>
      <c r="BD41" s="318"/>
      <c r="BE41" s="318"/>
      <c r="BF41" s="321"/>
      <c r="BG41" s="303"/>
      <c r="BH41" s="29"/>
      <c r="BI41" s="29"/>
      <c r="BJ41" s="29"/>
      <c r="BK41" s="29"/>
      <c r="BL41" s="29"/>
      <c r="BM41" s="36" t="s">
        <v>348</v>
      </c>
      <c r="BN41" s="36"/>
      <c r="BO41" s="36"/>
      <c r="BP41" s="36"/>
      <c r="BQ41" s="36"/>
      <c r="BR41" s="36"/>
      <c r="BS41" s="36"/>
      <c r="BT41" s="36"/>
      <c r="BU41" s="272"/>
      <c r="BV41" s="277">
        <v>2</v>
      </c>
      <c r="BW41" s="219"/>
      <c r="BX41" s="219"/>
      <c r="BY41" s="219"/>
      <c r="BZ41" s="219"/>
      <c r="CA41" s="219"/>
      <c r="CB41" s="332"/>
      <c r="CD41" s="263" t="s">
        <v>293</v>
      </c>
      <c r="CE41" s="36"/>
      <c r="CF41" s="36"/>
      <c r="CG41" s="36"/>
      <c r="CH41" s="36"/>
      <c r="CI41" s="36"/>
      <c r="CJ41" s="36"/>
      <c r="CK41" s="36"/>
      <c r="CL41" s="36"/>
      <c r="CM41" s="36"/>
      <c r="CN41" s="36"/>
      <c r="CO41" s="36"/>
      <c r="CP41" s="36"/>
      <c r="CQ41" s="272"/>
      <c r="CR41" s="277" t="s">
        <v>204</v>
      </c>
      <c r="CS41" s="318"/>
      <c r="CT41" s="318"/>
      <c r="CU41" s="318"/>
      <c r="CV41" s="318"/>
      <c r="CW41" s="318"/>
      <c r="CX41" s="318"/>
      <c r="CY41" s="337"/>
      <c r="CZ41" s="286" t="s">
        <v>204</v>
      </c>
      <c r="DA41" s="340"/>
      <c r="DB41" s="340"/>
      <c r="DC41" s="343"/>
      <c r="DD41" s="291" t="s">
        <v>204</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431</v>
      </c>
      <c r="C42" s="270"/>
      <c r="D42" s="270"/>
      <c r="E42" s="270"/>
      <c r="F42" s="270"/>
      <c r="G42" s="270"/>
      <c r="H42" s="270"/>
      <c r="I42" s="270"/>
      <c r="J42" s="270"/>
      <c r="K42" s="270"/>
      <c r="L42" s="270"/>
      <c r="M42" s="270"/>
      <c r="N42" s="270"/>
      <c r="O42" s="270"/>
      <c r="P42" s="270"/>
      <c r="Q42" s="274"/>
      <c r="R42" s="278">
        <v>2845237</v>
      </c>
      <c r="S42" s="280"/>
      <c r="T42" s="280"/>
      <c r="U42" s="280"/>
      <c r="V42" s="280"/>
      <c r="W42" s="280"/>
      <c r="X42" s="280"/>
      <c r="Y42" s="283"/>
      <c r="Z42" s="287">
        <v>100</v>
      </c>
      <c r="AA42" s="287"/>
      <c r="AB42" s="287"/>
      <c r="AC42" s="287"/>
      <c r="AD42" s="292">
        <v>1372928</v>
      </c>
      <c r="AE42" s="292"/>
      <c r="AF42" s="292"/>
      <c r="AG42" s="292"/>
      <c r="AH42" s="292"/>
      <c r="AI42" s="292"/>
      <c r="AJ42" s="292"/>
      <c r="AK42" s="292"/>
      <c r="AL42" s="295">
        <v>100</v>
      </c>
      <c r="AM42" s="297"/>
      <c r="AN42" s="297"/>
      <c r="AO42" s="300"/>
      <c r="AQ42" s="308" t="s">
        <v>433</v>
      </c>
      <c r="AR42" s="310"/>
      <c r="AS42" s="310"/>
      <c r="AT42" s="310"/>
      <c r="AU42" s="310"/>
      <c r="AV42" s="310"/>
      <c r="AW42" s="310"/>
      <c r="AX42" s="310"/>
      <c r="AY42" s="316"/>
      <c r="AZ42" s="278">
        <v>76192</v>
      </c>
      <c r="BA42" s="280"/>
      <c r="BB42" s="280"/>
      <c r="BC42" s="280"/>
      <c r="BD42" s="317"/>
      <c r="BE42" s="317"/>
      <c r="BF42" s="322"/>
      <c r="BG42" s="177"/>
      <c r="BH42" s="180"/>
      <c r="BI42" s="180"/>
      <c r="BJ42" s="180"/>
      <c r="BK42" s="180"/>
      <c r="BL42" s="180"/>
      <c r="BM42" s="270" t="s">
        <v>434</v>
      </c>
      <c r="BN42" s="270"/>
      <c r="BO42" s="270"/>
      <c r="BP42" s="270"/>
      <c r="BQ42" s="270"/>
      <c r="BR42" s="270"/>
      <c r="BS42" s="270"/>
      <c r="BT42" s="270"/>
      <c r="BU42" s="274"/>
      <c r="BV42" s="278">
        <v>422</v>
      </c>
      <c r="BW42" s="280"/>
      <c r="BX42" s="280"/>
      <c r="BY42" s="280"/>
      <c r="BZ42" s="280"/>
      <c r="CA42" s="280"/>
      <c r="CB42" s="333"/>
      <c r="CD42" s="263" t="s">
        <v>287</v>
      </c>
      <c r="CE42" s="36"/>
      <c r="CF42" s="36"/>
      <c r="CG42" s="36"/>
      <c r="CH42" s="36"/>
      <c r="CI42" s="36"/>
      <c r="CJ42" s="36"/>
      <c r="CK42" s="36"/>
      <c r="CL42" s="36"/>
      <c r="CM42" s="36"/>
      <c r="CN42" s="36"/>
      <c r="CO42" s="36"/>
      <c r="CP42" s="36"/>
      <c r="CQ42" s="272"/>
      <c r="CR42" s="277">
        <v>262505</v>
      </c>
      <c r="CS42" s="219"/>
      <c r="CT42" s="219"/>
      <c r="CU42" s="219"/>
      <c r="CV42" s="219"/>
      <c r="CW42" s="219"/>
      <c r="CX42" s="219"/>
      <c r="CY42" s="282"/>
      <c r="CZ42" s="286">
        <v>9.6</v>
      </c>
      <c r="DA42" s="240"/>
      <c r="DB42" s="240"/>
      <c r="DC42" s="288"/>
      <c r="DD42" s="291">
        <v>50316</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83</v>
      </c>
      <c r="CE43" s="36"/>
      <c r="CF43" s="36"/>
      <c r="CG43" s="36"/>
      <c r="CH43" s="36"/>
      <c r="CI43" s="36"/>
      <c r="CJ43" s="36"/>
      <c r="CK43" s="36"/>
      <c r="CL43" s="36"/>
      <c r="CM43" s="36"/>
      <c r="CN43" s="36"/>
      <c r="CO43" s="36"/>
      <c r="CP43" s="36"/>
      <c r="CQ43" s="272"/>
      <c r="CR43" s="277">
        <v>7612</v>
      </c>
      <c r="CS43" s="318"/>
      <c r="CT43" s="318"/>
      <c r="CU43" s="318"/>
      <c r="CV43" s="318"/>
      <c r="CW43" s="318"/>
      <c r="CX43" s="318"/>
      <c r="CY43" s="337"/>
      <c r="CZ43" s="286">
        <v>0.3</v>
      </c>
      <c r="DA43" s="340"/>
      <c r="DB43" s="340"/>
      <c r="DC43" s="343"/>
      <c r="DD43" s="291">
        <v>7612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176</v>
      </c>
      <c r="CE44" s="42"/>
      <c r="CF44" s="263" t="s">
        <v>147</v>
      </c>
      <c r="CG44" s="36"/>
      <c r="CH44" s="36"/>
      <c r="CI44" s="36"/>
      <c r="CJ44" s="36"/>
      <c r="CK44" s="36"/>
      <c r="CL44" s="36"/>
      <c r="CM44" s="36"/>
      <c r="CN44" s="36"/>
      <c r="CO44" s="36"/>
      <c r="CP44" s="36"/>
      <c r="CQ44" s="272"/>
      <c r="CR44" s="277">
        <v>261346</v>
      </c>
      <c r="CS44" s="219"/>
      <c r="CT44" s="219"/>
      <c r="CU44" s="219"/>
      <c r="CV44" s="219"/>
      <c r="CW44" s="219"/>
      <c r="CX44" s="219"/>
      <c r="CY44" s="282"/>
      <c r="CZ44" s="286">
        <v>9.5</v>
      </c>
      <c r="DA44" s="240"/>
      <c r="DB44" s="240"/>
      <c r="DC44" s="288"/>
      <c r="DD44" s="291">
        <v>50220</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435</v>
      </c>
      <c r="CG45" s="36"/>
      <c r="CH45" s="36"/>
      <c r="CI45" s="36"/>
      <c r="CJ45" s="36"/>
      <c r="CK45" s="36"/>
      <c r="CL45" s="36"/>
      <c r="CM45" s="36"/>
      <c r="CN45" s="36"/>
      <c r="CO45" s="36"/>
      <c r="CP45" s="36"/>
      <c r="CQ45" s="272"/>
      <c r="CR45" s="277">
        <v>146539</v>
      </c>
      <c r="CS45" s="318"/>
      <c r="CT45" s="318"/>
      <c r="CU45" s="318"/>
      <c r="CV45" s="318"/>
      <c r="CW45" s="318"/>
      <c r="CX45" s="318"/>
      <c r="CY45" s="337"/>
      <c r="CZ45" s="286">
        <v>5.3</v>
      </c>
      <c r="DA45" s="340"/>
      <c r="DB45" s="340"/>
      <c r="DC45" s="343"/>
      <c r="DD45" s="291">
        <v>16053</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436</v>
      </c>
      <c r="CG46" s="36"/>
      <c r="CH46" s="36"/>
      <c r="CI46" s="36"/>
      <c r="CJ46" s="36"/>
      <c r="CK46" s="36"/>
      <c r="CL46" s="36"/>
      <c r="CM46" s="36"/>
      <c r="CN46" s="36"/>
      <c r="CO46" s="36"/>
      <c r="CP46" s="36"/>
      <c r="CQ46" s="272"/>
      <c r="CR46" s="277">
        <v>114807</v>
      </c>
      <c r="CS46" s="219"/>
      <c r="CT46" s="219"/>
      <c r="CU46" s="219"/>
      <c r="CV46" s="219"/>
      <c r="CW46" s="219"/>
      <c r="CX46" s="219"/>
      <c r="CY46" s="282"/>
      <c r="CZ46" s="286">
        <v>4.2</v>
      </c>
      <c r="DA46" s="240"/>
      <c r="DB46" s="240"/>
      <c r="DC46" s="288"/>
      <c r="DD46" s="291">
        <v>34167</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410</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438</v>
      </c>
      <c r="CG47" s="36"/>
      <c r="CH47" s="36"/>
      <c r="CI47" s="36"/>
      <c r="CJ47" s="36"/>
      <c r="CK47" s="36"/>
      <c r="CL47" s="36"/>
      <c r="CM47" s="36"/>
      <c r="CN47" s="36"/>
      <c r="CO47" s="36"/>
      <c r="CP47" s="36"/>
      <c r="CQ47" s="272"/>
      <c r="CR47" s="277">
        <v>1159</v>
      </c>
      <c r="CS47" s="318"/>
      <c r="CT47" s="318"/>
      <c r="CU47" s="318"/>
      <c r="CV47" s="318"/>
      <c r="CW47" s="318"/>
      <c r="CX47" s="318"/>
      <c r="CY47" s="337"/>
      <c r="CZ47" s="286">
        <v>0</v>
      </c>
      <c r="DA47" s="340"/>
      <c r="DB47" s="340"/>
      <c r="DC47" s="343"/>
      <c r="DD47" s="291">
        <v>96</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ht="10.8">
      <c r="B48" s="267" t="s">
        <v>274</v>
      </c>
      <c r="CD48" s="135"/>
      <c r="CE48" s="142"/>
      <c r="CF48" s="263" t="s">
        <v>439</v>
      </c>
      <c r="CG48" s="36"/>
      <c r="CH48" s="36"/>
      <c r="CI48" s="36"/>
      <c r="CJ48" s="36"/>
      <c r="CK48" s="36"/>
      <c r="CL48" s="36"/>
      <c r="CM48" s="36"/>
      <c r="CN48" s="36"/>
      <c r="CO48" s="36"/>
      <c r="CP48" s="36"/>
      <c r="CQ48" s="272"/>
      <c r="CR48" s="277" t="s">
        <v>204</v>
      </c>
      <c r="CS48" s="219"/>
      <c r="CT48" s="219"/>
      <c r="CU48" s="219"/>
      <c r="CV48" s="219"/>
      <c r="CW48" s="219"/>
      <c r="CX48" s="219"/>
      <c r="CY48" s="282"/>
      <c r="CZ48" s="286" t="s">
        <v>204</v>
      </c>
      <c r="DA48" s="240"/>
      <c r="DB48" s="240"/>
      <c r="DC48" s="288"/>
      <c r="DD48" s="291" t="s">
        <v>204</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196</v>
      </c>
      <c r="CE49" s="270"/>
      <c r="CF49" s="270"/>
      <c r="CG49" s="270"/>
      <c r="CH49" s="270"/>
      <c r="CI49" s="270"/>
      <c r="CJ49" s="270"/>
      <c r="CK49" s="270"/>
      <c r="CL49" s="270"/>
      <c r="CM49" s="270"/>
      <c r="CN49" s="270"/>
      <c r="CO49" s="270"/>
      <c r="CP49" s="270"/>
      <c r="CQ49" s="274"/>
      <c r="CR49" s="278">
        <v>2739516</v>
      </c>
      <c r="CS49" s="317"/>
      <c r="CT49" s="317"/>
      <c r="CU49" s="317"/>
      <c r="CV49" s="317"/>
      <c r="CW49" s="317"/>
      <c r="CX49" s="317"/>
      <c r="CY49" s="338"/>
      <c r="CZ49" s="295">
        <v>100</v>
      </c>
      <c r="DA49" s="341"/>
      <c r="DB49" s="341"/>
      <c r="DC49" s="344"/>
      <c r="DD49" s="347">
        <v>1526849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G94pg5zSGEKhTRs6Z4oAEljw3uS3IETWuq09mak49aAGVfSWmtUXzy6oiD7qgQQNhgtDnSNrR5gk6w8z8quVyg==" saltValue="gLMJd9enjcRoNma6KVHf+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7734375" style="368" customWidth="1"/>
    <col min="131" max="131" width="1.6640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305</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112</v>
      </c>
      <c r="DK2" s="732"/>
      <c r="DL2" s="732"/>
      <c r="DM2" s="732"/>
      <c r="DN2" s="732"/>
      <c r="DO2" s="735"/>
      <c r="DP2" s="405"/>
      <c r="DQ2" s="731" t="s">
        <v>309</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208</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440</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441</v>
      </c>
      <c r="B5" s="406"/>
      <c r="C5" s="406"/>
      <c r="D5" s="406"/>
      <c r="E5" s="406"/>
      <c r="F5" s="406"/>
      <c r="G5" s="406"/>
      <c r="H5" s="406"/>
      <c r="I5" s="406"/>
      <c r="J5" s="406"/>
      <c r="K5" s="406"/>
      <c r="L5" s="406"/>
      <c r="M5" s="406"/>
      <c r="N5" s="406"/>
      <c r="O5" s="406"/>
      <c r="P5" s="442"/>
      <c r="Q5" s="448" t="s">
        <v>185</v>
      </c>
      <c r="R5" s="460"/>
      <c r="S5" s="460"/>
      <c r="T5" s="460"/>
      <c r="U5" s="471"/>
      <c r="V5" s="448" t="s">
        <v>442</v>
      </c>
      <c r="W5" s="460"/>
      <c r="X5" s="460"/>
      <c r="Y5" s="460"/>
      <c r="Z5" s="471"/>
      <c r="AA5" s="448" t="s">
        <v>443</v>
      </c>
      <c r="AB5" s="460"/>
      <c r="AC5" s="460"/>
      <c r="AD5" s="460"/>
      <c r="AE5" s="460"/>
      <c r="AF5" s="520" t="s">
        <v>180</v>
      </c>
      <c r="AG5" s="460"/>
      <c r="AH5" s="460"/>
      <c r="AI5" s="460"/>
      <c r="AJ5" s="538"/>
      <c r="AK5" s="460" t="s">
        <v>444</v>
      </c>
      <c r="AL5" s="460"/>
      <c r="AM5" s="460"/>
      <c r="AN5" s="460"/>
      <c r="AO5" s="471"/>
      <c r="AP5" s="448" t="s">
        <v>130</v>
      </c>
      <c r="AQ5" s="460"/>
      <c r="AR5" s="460"/>
      <c r="AS5" s="460"/>
      <c r="AT5" s="471"/>
      <c r="AU5" s="448" t="s">
        <v>445</v>
      </c>
      <c r="AV5" s="460"/>
      <c r="AW5" s="460"/>
      <c r="AX5" s="460"/>
      <c r="AY5" s="538"/>
      <c r="AZ5" s="432"/>
      <c r="BA5" s="432"/>
      <c r="BB5" s="432"/>
      <c r="BC5" s="432"/>
      <c r="BD5" s="432"/>
      <c r="BE5" s="631"/>
      <c r="BF5" s="631"/>
      <c r="BG5" s="631"/>
      <c r="BH5" s="631"/>
      <c r="BI5" s="631"/>
      <c r="BJ5" s="631"/>
      <c r="BK5" s="631"/>
      <c r="BL5" s="631"/>
      <c r="BM5" s="631"/>
      <c r="BN5" s="631"/>
      <c r="BO5" s="631"/>
      <c r="BP5" s="631"/>
      <c r="BQ5" s="377" t="s">
        <v>446</v>
      </c>
      <c r="BR5" s="406"/>
      <c r="BS5" s="406"/>
      <c r="BT5" s="406"/>
      <c r="BU5" s="406"/>
      <c r="BV5" s="406"/>
      <c r="BW5" s="406"/>
      <c r="BX5" s="406"/>
      <c r="BY5" s="406"/>
      <c r="BZ5" s="406"/>
      <c r="CA5" s="406"/>
      <c r="CB5" s="406"/>
      <c r="CC5" s="406"/>
      <c r="CD5" s="406"/>
      <c r="CE5" s="406"/>
      <c r="CF5" s="406"/>
      <c r="CG5" s="442"/>
      <c r="CH5" s="448" t="s">
        <v>373</v>
      </c>
      <c r="CI5" s="460"/>
      <c r="CJ5" s="460"/>
      <c r="CK5" s="460"/>
      <c r="CL5" s="471"/>
      <c r="CM5" s="448" t="s">
        <v>325</v>
      </c>
      <c r="CN5" s="460"/>
      <c r="CO5" s="460"/>
      <c r="CP5" s="460"/>
      <c r="CQ5" s="471"/>
      <c r="CR5" s="448" t="s">
        <v>253</v>
      </c>
      <c r="CS5" s="460"/>
      <c r="CT5" s="460"/>
      <c r="CU5" s="460"/>
      <c r="CV5" s="471"/>
      <c r="CW5" s="448" t="s">
        <v>55</v>
      </c>
      <c r="CX5" s="460"/>
      <c r="CY5" s="460"/>
      <c r="CZ5" s="460"/>
      <c r="DA5" s="471"/>
      <c r="DB5" s="448" t="s">
        <v>449</v>
      </c>
      <c r="DC5" s="460"/>
      <c r="DD5" s="460"/>
      <c r="DE5" s="460"/>
      <c r="DF5" s="471"/>
      <c r="DG5" s="725" t="s">
        <v>251</v>
      </c>
      <c r="DH5" s="728"/>
      <c r="DI5" s="728"/>
      <c r="DJ5" s="728"/>
      <c r="DK5" s="733"/>
      <c r="DL5" s="725" t="s">
        <v>451</v>
      </c>
      <c r="DM5" s="728"/>
      <c r="DN5" s="728"/>
      <c r="DO5" s="728"/>
      <c r="DP5" s="733"/>
      <c r="DQ5" s="448" t="s">
        <v>453</v>
      </c>
      <c r="DR5" s="460"/>
      <c r="DS5" s="460"/>
      <c r="DT5" s="460"/>
      <c r="DU5" s="471"/>
      <c r="DV5" s="448" t="s">
        <v>445</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454</v>
      </c>
      <c r="C7" s="428"/>
      <c r="D7" s="428"/>
      <c r="E7" s="428"/>
      <c r="F7" s="428"/>
      <c r="G7" s="428"/>
      <c r="H7" s="428"/>
      <c r="I7" s="428"/>
      <c r="J7" s="428"/>
      <c r="K7" s="428"/>
      <c r="L7" s="428"/>
      <c r="M7" s="428"/>
      <c r="N7" s="428"/>
      <c r="O7" s="428"/>
      <c r="P7" s="444"/>
      <c r="Q7" s="450">
        <v>2845</v>
      </c>
      <c r="R7" s="462"/>
      <c r="S7" s="462"/>
      <c r="T7" s="462"/>
      <c r="U7" s="462"/>
      <c r="V7" s="462">
        <v>2740</v>
      </c>
      <c r="W7" s="462"/>
      <c r="X7" s="462"/>
      <c r="Y7" s="462"/>
      <c r="Z7" s="462"/>
      <c r="AA7" s="462">
        <v>106</v>
      </c>
      <c r="AB7" s="462"/>
      <c r="AC7" s="462"/>
      <c r="AD7" s="462"/>
      <c r="AE7" s="508"/>
      <c r="AF7" s="522">
        <v>50</v>
      </c>
      <c r="AG7" s="535"/>
      <c r="AH7" s="535"/>
      <c r="AI7" s="535"/>
      <c r="AJ7" s="540"/>
      <c r="AK7" s="548">
        <v>514</v>
      </c>
      <c r="AL7" s="462"/>
      <c r="AM7" s="462"/>
      <c r="AN7" s="462"/>
      <c r="AO7" s="462"/>
      <c r="AP7" s="462">
        <v>2328</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c r="BT7" s="428"/>
      <c r="BU7" s="428"/>
      <c r="BV7" s="428"/>
      <c r="BW7" s="428"/>
      <c r="BX7" s="428"/>
      <c r="BY7" s="428"/>
      <c r="BZ7" s="428"/>
      <c r="CA7" s="428"/>
      <c r="CB7" s="428"/>
      <c r="CC7" s="428"/>
      <c r="CD7" s="428"/>
      <c r="CE7" s="428"/>
      <c r="CF7" s="428"/>
      <c r="CG7" s="444"/>
      <c r="CH7" s="688"/>
      <c r="CI7" s="691"/>
      <c r="CJ7" s="691"/>
      <c r="CK7" s="691"/>
      <c r="CL7" s="706"/>
      <c r="CM7" s="688"/>
      <c r="CN7" s="691"/>
      <c r="CO7" s="691"/>
      <c r="CP7" s="691"/>
      <c r="CQ7" s="706"/>
      <c r="CR7" s="688"/>
      <c r="CS7" s="691"/>
      <c r="CT7" s="691"/>
      <c r="CU7" s="691"/>
      <c r="CV7" s="706"/>
      <c r="CW7" s="688"/>
      <c r="CX7" s="691"/>
      <c r="CY7" s="691"/>
      <c r="CZ7" s="691"/>
      <c r="DA7" s="706"/>
      <c r="DB7" s="688"/>
      <c r="DC7" s="691"/>
      <c r="DD7" s="691"/>
      <c r="DE7" s="691"/>
      <c r="DF7" s="706"/>
      <c r="DG7" s="688"/>
      <c r="DH7" s="691"/>
      <c r="DI7" s="691"/>
      <c r="DJ7" s="691"/>
      <c r="DK7" s="706"/>
      <c r="DL7" s="688"/>
      <c r="DM7" s="691"/>
      <c r="DN7" s="691"/>
      <c r="DO7" s="691"/>
      <c r="DP7" s="706"/>
      <c r="DQ7" s="688"/>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456</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260</v>
      </c>
      <c r="B23" s="410" t="s">
        <v>311</v>
      </c>
      <c r="C23" s="430"/>
      <c r="D23" s="430"/>
      <c r="E23" s="430"/>
      <c r="F23" s="430"/>
      <c r="G23" s="430"/>
      <c r="H23" s="430"/>
      <c r="I23" s="430"/>
      <c r="J23" s="430"/>
      <c r="K23" s="430"/>
      <c r="L23" s="430"/>
      <c r="M23" s="430"/>
      <c r="N23" s="430"/>
      <c r="O23" s="430"/>
      <c r="P23" s="446"/>
      <c r="Q23" s="453">
        <v>2845</v>
      </c>
      <c r="R23" s="465"/>
      <c r="S23" s="465"/>
      <c r="T23" s="465"/>
      <c r="U23" s="465"/>
      <c r="V23" s="465">
        <v>2740</v>
      </c>
      <c r="W23" s="465"/>
      <c r="X23" s="465"/>
      <c r="Y23" s="465"/>
      <c r="Z23" s="465"/>
      <c r="AA23" s="465">
        <v>106</v>
      </c>
      <c r="AB23" s="465"/>
      <c r="AC23" s="465"/>
      <c r="AD23" s="465"/>
      <c r="AE23" s="510"/>
      <c r="AF23" s="524">
        <v>50</v>
      </c>
      <c r="AG23" s="465"/>
      <c r="AH23" s="465"/>
      <c r="AI23" s="465"/>
      <c r="AJ23" s="542"/>
      <c r="AK23" s="550"/>
      <c r="AL23" s="468"/>
      <c r="AM23" s="468"/>
      <c r="AN23" s="468"/>
      <c r="AO23" s="468"/>
      <c r="AP23" s="465">
        <v>2328</v>
      </c>
      <c r="AQ23" s="465"/>
      <c r="AR23" s="465"/>
      <c r="AS23" s="465"/>
      <c r="AT23" s="465"/>
      <c r="AU23" s="583"/>
      <c r="AV23" s="583"/>
      <c r="AW23" s="583"/>
      <c r="AX23" s="583"/>
      <c r="AY23" s="610"/>
      <c r="AZ23" s="616" t="s">
        <v>204</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396</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422</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441</v>
      </c>
      <c r="B26" s="406"/>
      <c r="C26" s="406"/>
      <c r="D26" s="406"/>
      <c r="E26" s="406"/>
      <c r="F26" s="406"/>
      <c r="G26" s="406"/>
      <c r="H26" s="406"/>
      <c r="I26" s="406"/>
      <c r="J26" s="406"/>
      <c r="K26" s="406"/>
      <c r="L26" s="406"/>
      <c r="M26" s="406"/>
      <c r="N26" s="406"/>
      <c r="O26" s="406"/>
      <c r="P26" s="442"/>
      <c r="Q26" s="448" t="s">
        <v>458</v>
      </c>
      <c r="R26" s="460"/>
      <c r="S26" s="460"/>
      <c r="T26" s="460"/>
      <c r="U26" s="471"/>
      <c r="V26" s="448" t="s">
        <v>459</v>
      </c>
      <c r="W26" s="460"/>
      <c r="X26" s="460"/>
      <c r="Y26" s="460"/>
      <c r="Z26" s="471"/>
      <c r="AA26" s="448" t="s">
        <v>460</v>
      </c>
      <c r="AB26" s="460"/>
      <c r="AC26" s="460"/>
      <c r="AD26" s="460"/>
      <c r="AE26" s="460"/>
      <c r="AF26" s="525" t="s">
        <v>257</v>
      </c>
      <c r="AG26" s="536"/>
      <c r="AH26" s="536"/>
      <c r="AI26" s="536"/>
      <c r="AJ26" s="543"/>
      <c r="AK26" s="460" t="s">
        <v>398</v>
      </c>
      <c r="AL26" s="460"/>
      <c r="AM26" s="460"/>
      <c r="AN26" s="460"/>
      <c r="AO26" s="471"/>
      <c r="AP26" s="448" t="s">
        <v>365</v>
      </c>
      <c r="AQ26" s="460"/>
      <c r="AR26" s="460"/>
      <c r="AS26" s="460"/>
      <c r="AT26" s="471"/>
      <c r="AU26" s="448" t="s">
        <v>461</v>
      </c>
      <c r="AV26" s="460"/>
      <c r="AW26" s="460"/>
      <c r="AX26" s="460"/>
      <c r="AY26" s="471"/>
      <c r="AZ26" s="448" t="s">
        <v>462</v>
      </c>
      <c r="BA26" s="460"/>
      <c r="BB26" s="460"/>
      <c r="BC26" s="460"/>
      <c r="BD26" s="471"/>
      <c r="BE26" s="448" t="s">
        <v>445</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248</v>
      </c>
      <c r="C28" s="428"/>
      <c r="D28" s="428"/>
      <c r="E28" s="428"/>
      <c r="F28" s="428"/>
      <c r="G28" s="428"/>
      <c r="H28" s="428"/>
      <c r="I28" s="428"/>
      <c r="J28" s="428"/>
      <c r="K28" s="428"/>
      <c r="L28" s="428"/>
      <c r="M28" s="428"/>
      <c r="N28" s="428"/>
      <c r="O28" s="428"/>
      <c r="P28" s="444"/>
      <c r="Q28" s="454">
        <v>478</v>
      </c>
      <c r="R28" s="466"/>
      <c r="S28" s="466"/>
      <c r="T28" s="466"/>
      <c r="U28" s="466"/>
      <c r="V28" s="466">
        <v>476</v>
      </c>
      <c r="W28" s="466"/>
      <c r="X28" s="466"/>
      <c r="Y28" s="466"/>
      <c r="Z28" s="466"/>
      <c r="AA28" s="466">
        <v>2</v>
      </c>
      <c r="AB28" s="466"/>
      <c r="AC28" s="466"/>
      <c r="AD28" s="466"/>
      <c r="AE28" s="511"/>
      <c r="AF28" s="527">
        <v>2</v>
      </c>
      <c r="AG28" s="466"/>
      <c r="AH28" s="466"/>
      <c r="AI28" s="466"/>
      <c r="AJ28" s="545"/>
      <c r="AK28" s="551">
        <v>39</v>
      </c>
      <c r="AL28" s="466"/>
      <c r="AM28" s="466"/>
      <c r="AN28" s="466"/>
      <c r="AO28" s="466"/>
      <c r="AP28" s="466" t="s">
        <v>204</v>
      </c>
      <c r="AQ28" s="466"/>
      <c r="AR28" s="466"/>
      <c r="AS28" s="466"/>
      <c r="AT28" s="466"/>
      <c r="AU28" s="466" t="s">
        <v>204</v>
      </c>
      <c r="AV28" s="466"/>
      <c r="AW28" s="466"/>
      <c r="AX28" s="466"/>
      <c r="AY28" s="466"/>
      <c r="AZ28" s="617" t="s">
        <v>204</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232</v>
      </c>
      <c r="C29" s="429"/>
      <c r="D29" s="429"/>
      <c r="E29" s="429"/>
      <c r="F29" s="429"/>
      <c r="G29" s="429"/>
      <c r="H29" s="429"/>
      <c r="I29" s="429"/>
      <c r="J29" s="429"/>
      <c r="K29" s="429"/>
      <c r="L29" s="429"/>
      <c r="M29" s="429"/>
      <c r="N29" s="429"/>
      <c r="O29" s="429"/>
      <c r="P29" s="445"/>
      <c r="Q29" s="451">
        <v>53</v>
      </c>
      <c r="R29" s="463"/>
      <c r="S29" s="463"/>
      <c r="T29" s="463"/>
      <c r="U29" s="463"/>
      <c r="V29" s="463">
        <v>52</v>
      </c>
      <c r="W29" s="463"/>
      <c r="X29" s="463"/>
      <c r="Y29" s="463"/>
      <c r="Z29" s="463"/>
      <c r="AA29" s="463">
        <v>1</v>
      </c>
      <c r="AB29" s="463"/>
      <c r="AC29" s="463"/>
      <c r="AD29" s="463"/>
      <c r="AE29" s="474"/>
      <c r="AF29" s="523">
        <v>1</v>
      </c>
      <c r="AG29" s="469"/>
      <c r="AH29" s="469"/>
      <c r="AI29" s="469"/>
      <c r="AJ29" s="541"/>
      <c r="AK29" s="473">
        <v>16</v>
      </c>
      <c r="AL29" s="463"/>
      <c r="AM29" s="463"/>
      <c r="AN29" s="463"/>
      <c r="AO29" s="463"/>
      <c r="AP29" s="463" t="s">
        <v>204</v>
      </c>
      <c r="AQ29" s="463"/>
      <c r="AR29" s="463"/>
      <c r="AS29" s="463"/>
      <c r="AT29" s="463"/>
      <c r="AU29" s="463" t="s">
        <v>204</v>
      </c>
      <c r="AV29" s="463"/>
      <c r="AW29" s="463"/>
      <c r="AX29" s="463"/>
      <c r="AY29" s="463"/>
      <c r="AZ29" s="618" t="s">
        <v>204</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53</v>
      </c>
      <c r="C30" s="429"/>
      <c r="D30" s="429"/>
      <c r="E30" s="429"/>
      <c r="F30" s="429"/>
      <c r="G30" s="429"/>
      <c r="H30" s="429"/>
      <c r="I30" s="429"/>
      <c r="J30" s="429"/>
      <c r="K30" s="429"/>
      <c r="L30" s="429"/>
      <c r="M30" s="429"/>
      <c r="N30" s="429"/>
      <c r="O30" s="429"/>
      <c r="P30" s="445"/>
      <c r="Q30" s="451">
        <v>195</v>
      </c>
      <c r="R30" s="463"/>
      <c r="S30" s="463"/>
      <c r="T30" s="463"/>
      <c r="U30" s="463"/>
      <c r="V30" s="463">
        <v>194</v>
      </c>
      <c r="W30" s="463"/>
      <c r="X30" s="463"/>
      <c r="Y30" s="463"/>
      <c r="Z30" s="463"/>
      <c r="AA30" s="463">
        <v>1</v>
      </c>
      <c r="AB30" s="463"/>
      <c r="AC30" s="463"/>
      <c r="AD30" s="463"/>
      <c r="AE30" s="474"/>
      <c r="AF30" s="523">
        <v>1</v>
      </c>
      <c r="AG30" s="469"/>
      <c r="AH30" s="469"/>
      <c r="AI30" s="469"/>
      <c r="AJ30" s="541"/>
      <c r="AK30" s="473">
        <v>44</v>
      </c>
      <c r="AL30" s="463"/>
      <c r="AM30" s="463"/>
      <c r="AN30" s="463"/>
      <c r="AO30" s="463"/>
      <c r="AP30" s="463">
        <v>831</v>
      </c>
      <c r="AQ30" s="463"/>
      <c r="AR30" s="463"/>
      <c r="AS30" s="463"/>
      <c r="AT30" s="463"/>
      <c r="AU30" s="463">
        <v>458</v>
      </c>
      <c r="AV30" s="463"/>
      <c r="AW30" s="463"/>
      <c r="AX30" s="463"/>
      <c r="AY30" s="463"/>
      <c r="AZ30" s="618" t="s">
        <v>204</v>
      </c>
      <c r="BA30" s="618"/>
      <c r="BB30" s="618"/>
      <c r="BC30" s="618"/>
      <c r="BD30" s="618"/>
      <c r="BE30" s="581" t="s">
        <v>23</v>
      </c>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c r="C31" s="429"/>
      <c r="D31" s="429"/>
      <c r="E31" s="429"/>
      <c r="F31" s="429"/>
      <c r="G31" s="429"/>
      <c r="H31" s="429"/>
      <c r="I31" s="429"/>
      <c r="J31" s="429"/>
      <c r="K31" s="429"/>
      <c r="L31" s="429"/>
      <c r="M31" s="429"/>
      <c r="N31" s="429"/>
      <c r="O31" s="429"/>
      <c r="P31" s="445"/>
      <c r="Q31" s="451"/>
      <c r="R31" s="463"/>
      <c r="S31" s="463"/>
      <c r="T31" s="463"/>
      <c r="U31" s="463"/>
      <c r="V31" s="463"/>
      <c r="W31" s="463"/>
      <c r="X31" s="463"/>
      <c r="Y31" s="463"/>
      <c r="Z31" s="463"/>
      <c r="AA31" s="463"/>
      <c r="AB31" s="463"/>
      <c r="AC31" s="463"/>
      <c r="AD31" s="463"/>
      <c r="AE31" s="474"/>
      <c r="AF31" s="523"/>
      <c r="AG31" s="469"/>
      <c r="AH31" s="469"/>
      <c r="AI31" s="469"/>
      <c r="AJ31" s="541"/>
      <c r="AK31" s="473"/>
      <c r="AL31" s="463"/>
      <c r="AM31" s="463"/>
      <c r="AN31" s="463"/>
      <c r="AO31" s="463"/>
      <c r="AP31" s="463"/>
      <c r="AQ31" s="463"/>
      <c r="AR31" s="463"/>
      <c r="AS31" s="463"/>
      <c r="AT31" s="463"/>
      <c r="AU31" s="463"/>
      <c r="AV31" s="463"/>
      <c r="AW31" s="463"/>
      <c r="AX31" s="463"/>
      <c r="AY31" s="463"/>
      <c r="AZ31" s="618"/>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c r="C32" s="429"/>
      <c r="D32" s="429"/>
      <c r="E32" s="429"/>
      <c r="F32" s="429"/>
      <c r="G32" s="429"/>
      <c r="H32" s="429"/>
      <c r="I32" s="429"/>
      <c r="J32" s="429"/>
      <c r="K32" s="429"/>
      <c r="L32" s="429"/>
      <c r="M32" s="429"/>
      <c r="N32" s="429"/>
      <c r="O32" s="429"/>
      <c r="P32" s="445"/>
      <c r="Q32" s="451"/>
      <c r="R32" s="463"/>
      <c r="S32" s="463"/>
      <c r="T32" s="463"/>
      <c r="U32" s="463"/>
      <c r="V32" s="463"/>
      <c r="W32" s="463"/>
      <c r="X32" s="463"/>
      <c r="Y32" s="463"/>
      <c r="Z32" s="463"/>
      <c r="AA32" s="463"/>
      <c r="AB32" s="463"/>
      <c r="AC32" s="463"/>
      <c r="AD32" s="463"/>
      <c r="AE32" s="474"/>
      <c r="AF32" s="523"/>
      <c r="AG32" s="469"/>
      <c r="AH32" s="469"/>
      <c r="AI32" s="469"/>
      <c r="AJ32" s="541"/>
      <c r="AK32" s="473"/>
      <c r="AL32" s="463"/>
      <c r="AM32" s="463"/>
      <c r="AN32" s="463"/>
      <c r="AO32" s="463"/>
      <c r="AP32" s="463"/>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c r="C33" s="429"/>
      <c r="D33" s="429"/>
      <c r="E33" s="429"/>
      <c r="F33" s="429"/>
      <c r="G33" s="429"/>
      <c r="H33" s="429"/>
      <c r="I33" s="429"/>
      <c r="J33" s="429"/>
      <c r="K33" s="429"/>
      <c r="L33" s="429"/>
      <c r="M33" s="429"/>
      <c r="N33" s="429"/>
      <c r="O33" s="429"/>
      <c r="P33" s="445"/>
      <c r="Q33" s="451"/>
      <c r="R33" s="463"/>
      <c r="S33" s="463"/>
      <c r="T33" s="463"/>
      <c r="U33" s="463"/>
      <c r="V33" s="463"/>
      <c r="W33" s="463"/>
      <c r="X33" s="463"/>
      <c r="Y33" s="463"/>
      <c r="Z33" s="463"/>
      <c r="AA33" s="463"/>
      <c r="AB33" s="463"/>
      <c r="AC33" s="463"/>
      <c r="AD33" s="463"/>
      <c r="AE33" s="474"/>
      <c r="AF33" s="523"/>
      <c r="AG33" s="469"/>
      <c r="AH33" s="469"/>
      <c r="AI33" s="469"/>
      <c r="AJ33" s="541"/>
      <c r="AK33" s="473"/>
      <c r="AL33" s="463"/>
      <c r="AM33" s="463"/>
      <c r="AN33" s="463"/>
      <c r="AO33" s="463"/>
      <c r="AP33" s="463"/>
      <c r="AQ33" s="463"/>
      <c r="AR33" s="463"/>
      <c r="AS33" s="463"/>
      <c r="AT33" s="463"/>
      <c r="AU33" s="463"/>
      <c r="AV33" s="463"/>
      <c r="AW33" s="463"/>
      <c r="AX33" s="463"/>
      <c r="AY33" s="463"/>
      <c r="AZ33" s="618"/>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1"/>
      <c r="R34" s="463"/>
      <c r="S34" s="463"/>
      <c r="T34" s="463"/>
      <c r="U34" s="463"/>
      <c r="V34" s="463"/>
      <c r="W34" s="463"/>
      <c r="X34" s="463"/>
      <c r="Y34" s="463"/>
      <c r="Z34" s="463"/>
      <c r="AA34" s="463"/>
      <c r="AB34" s="463"/>
      <c r="AC34" s="463"/>
      <c r="AD34" s="463"/>
      <c r="AE34" s="474"/>
      <c r="AF34" s="523"/>
      <c r="AG34" s="469"/>
      <c r="AH34" s="469"/>
      <c r="AI34" s="469"/>
      <c r="AJ34" s="541"/>
      <c r="AK34" s="473"/>
      <c r="AL34" s="463"/>
      <c r="AM34" s="463"/>
      <c r="AN34" s="463"/>
      <c r="AO34" s="463"/>
      <c r="AP34" s="463"/>
      <c r="AQ34" s="463"/>
      <c r="AR34" s="463"/>
      <c r="AS34" s="463"/>
      <c r="AT34" s="463"/>
      <c r="AU34" s="463"/>
      <c r="AV34" s="463"/>
      <c r="AW34" s="463"/>
      <c r="AX34" s="463"/>
      <c r="AY34" s="463"/>
      <c r="AZ34" s="618"/>
      <c r="BA34" s="618"/>
      <c r="BB34" s="618"/>
      <c r="BC34" s="618"/>
      <c r="BD34" s="618"/>
      <c r="BE34" s="581"/>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310</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260</v>
      </c>
      <c r="B63" s="410" t="s">
        <v>384</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v>
      </c>
      <c r="AG63" s="465"/>
      <c r="AH63" s="465"/>
      <c r="AI63" s="465"/>
      <c r="AJ63" s="542"/>
      <c r="AK63" s="550"/>
      <c r="AL63" s="468"/>
      <c r="AM63" s="468"/>
      <c r="AN63" s="468"/>
      <c r="AO63" s="468"/>
      <c r="AP63" s="465">
        <v>831</v>
      </c>
      <c r="AQ63" s="465"/>
      <c r="AR63" s="465"/>
      <c r="AS63" s="465"/>
      <c r="AT63" s="465"/>
      <c r="AU63" s="465">
        <v>458</v>
      </c>
      <c r="AV63" s="465"/>
      <c r="AW63" s="465"/>
      <c r="AX63" s="465"/>
      <c r="AY63" s="465"/>
      <c r="AZ63" s="620"/>
      <c r="BA63" s="620"/>
      <c r="BB63" s="620"/>
      <c r="BC63" s="620"/>
      <c r="BD63" s="620"/>
      <c r="BE63" s="583"/>
      <c r="BF63" s="583"/>
      <c r="BG63" s="583"/>
      <c r="BH63" s="583"/>
      <c r="BI63" s="610"/>
      <c r="BJ63" s="616" t="s">
        <v>204</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450</v>
      </c>
      <c r="B66" s="406"/>
      <c r="C66" s="406"/>
      <c r="D66" s="406"/>
      <c r="E66" s="406"/>
      <c r="F66" s="406"/>
      <c r="G66" s="406"/>
      <c r="H66" s="406"/>
      <c r="I66" s="406"/>
      <c r="J66" s="406"/>
      <c r="K66" s="406"/>
      <c r="L66" s="406"/>
      <c r="M66" s="406"/>
      <c r="N66" s="406"/>
      <c r="O66" s="406"/>
      <c r="P66" s="442"/>
      <c r="Q66" s="448" t="s">
        <v>458</v>
      </c>
      <c r="R66" s="460"/>
      <c r="S66" s="460"/>
      <c r="T66" s="460"/>
      <c r="U66" s="471"/>
      <c r="V66" s="448" t="s">
        <v>459</v>
      </c>
      <c r="W66" s="460"/>
      <c r="X66" s="460"/>
      <c r="Y66" s="460"/>
      <c r="Z66" s="471"/>
      <c r="AA66" s="448" t="s">
        <v>460</v>
      </c>
      <c r="AB66" s="460"/>
      <c r="AC66" s="460"/>
      <c r="AD66" s="460"/>
      <c r="AE66" s="471"/>
      <c r="AF66" s="528" t="s">
        <v>257</v>
      </c>
      <c r="AG66" s="536"/>
      <c r="AH66" s="536"/>
      <c r="AI66" s="536"/>
      <c r="AJ66" s="546"/>
      <c r="AK66" s="448" t="s">
        <v>398</v>
      </c>
      <c r="AL66" s="406"/>
      <c r="AM66" s="406"/>
      <c r="AN66" s="406"/>
      <c r="AO66" s="442"/>
      <c r="AP66" s="448" t="s">
        <v>365</v>
      </c>
      <c r="AQ66" s="460"/>
      <c r="AR66" s="460"/>
      <c r="AS66" s="460"/>
      <c r="AT66" s="471"/>
      <c r="AU66" s="448" t="s">
        <v>463</v>
      </c>
      <c r="AV66" s="460"/>
      <c r="AW66" s="460"/>
      <c r="AX66" s="460"/>
      <c r="AY66" s="471"/>
      <c r="AZ66" s="448" t="s">
        <v>445</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535</v>
      </c>
      <c r="C68" s="428"/>
      <c r="D68" s="428"/>
      <c r="E68" s="428"/>
      <c r="F68" s="428"/>
      <c r="G68" s="428"/>
      <c r="H68" s="428"/>
      <c r="I68" s="428"/>
      <c r="J68" s="428"/>
      <c r="K68" s="428"/>
      <c r="L68" s="428"/>
      <c r="M68" s="428"/>
      <c r="N68" s="428"/>
      <c r="O68" s="428"/>
      <c r="P68" s="444"/>
      <c r="Q68" s="450">
        <v>500</v>
      </c>
      <c r="R68" s="462"/>
      <c r="S68" s="462"/>
      <c r="T68" s="462"/>
      <c r="U68" s="462"/>
      <c r="V68" s="462">
        <v>499</v>
      </c>
      <c r="W68" s="462"/>
      <c r="X68" s="462"/>
      <c r="Y68" s="462"/>
      <c r="Z68" s="462"/>
      <c r="AA68" s="462">
        <v>1</v>
      </c>
      <c r="AB68" s="462"/>
      <c r="AC68" s="462"/>
      <c r="AD68" s="462"/>
      <c r="AE68" s="462"/>
      <c r="AF68" s="462">
        <v>1</v>
      </c>
      <c r="AG68" s="462"/>
      <c r="AH68" s="462"/>
      <c r="AI68" s="462"/>
      <c r="AJ68" s="462"/>
      <c r="AK68" s="462" t="s">
        <v>204</v>
      </c>
      <c r="AL68" s="462"/>
      <c r="AM68" s="462"/>
      <c r="AN68" s="462"/>
      <c r="AO68" s="462"/>
      <c r="AP68" s="462" t="s">
        <v>204</v>
      </c>
      <c r="AQ68" s="462"/>
      <c r="AR68" s="462"/>
      <c r="AS68" s="462"/>
      <c r="AT68" s="462"/>
      <c r="AU68" s="462" t="s">
        <v>204</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536</v>
      </c>
      <c r="C69" s="429"/>
      <c r="D69" s="429"/>
      <c r="E69" s="429"/>
      <c r="F69" s="429"/>
      <c r="G69" s="429"/>
      <c r="H69" s="429"/>
      <c r="I69" s="429"/>
      <c r="J69" s="429"/>
      <c r="K69" s="429"/>
      <c r="L69" s="429"/>
      <c r="M69" s="429"/>
      <c r="N69" s="429"/>
      <c r="O69" s="429"/>
      <c r="P69" s="445"/>
      <c r="Q69" s="451">
        <v>20</v>
      </c>
      <c r="R69" s="463"/>
      <c r="S69" s="463"/>
      <c r="T69" s="463"/>
      <c r="U69" s="463"/>
      <c r="V69" s="463">
        <v>19</v>
      </c>
      <c r="W69" s="463"/>
      <c r="X69" s="463"/>
      <c r="Y69" s="463"/>
      <c r="Z69" s="463"/>
      <c r="AA69" s="463">
        <v>1</v>
      </c>
      <c r="AB69" s="463"/>
      <c r="AC69" s="463"/>
      <c r="AD69" s="463"/>
      <c r="AE69" s="463"/>
      <c r="AF69" s="463">
        <v>1</v>
      </c>
      <c r="AG69" s="463"/>
      <c r="AH69" s="463"/>
      <c r="AI69" s="463"/>
      <c r="AJ69" s="463"/>
      <c r="AK69" s="463" t="s">
        <v>204</v>
      </c>
      <c r="AL69" s="463"/>
      <c r="AM69" s="463"/>
      <c r="AN69" s="463"/>
      <c r="AO69" s="463"/>
      <c r="AP69" s="463" t="s">
        <v>204</v>
      </c>
      <c r="AQ69" s="463"/>
      <c r="AR69" s="463"/>
      <c r="AS69" s="463"/>
      <c r="AT69" s="463"/>
      <c r="AU69" s="463" t="s">
        <v>204</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226</v>
      </c>
      <c r="C70" s="429"/>
      <c r="D70" s="429"/>
      <c r="E70" s="429"/>
      <c r="F70" s="429"/>
      <c r="G70" s="429"/>
      <c r="H70" s="429"/>
      <c r="I70" s="429"/>
      <c r="J70" s="429"/>
      <c r="K70" s="429"/>
      <c r="L70" s="429"/>
      <c r="M70" s="429"/>
      <c r="N70" s="429"/>
      <c r="O70" s="429"/>
      <c r="P70" s="445"/>
      <c r="Q70" s="451">
        <v>1055</v>
      </c>
      <c r="R70" s="463"/>
      <c r="S70" s="463"/>
      <c r="T70" s="463"/>
      <c r="U70" s="463"/>
      <c r="V70" s="463">
        <v>1019</v>
      </c>
      <c r="W70" s="463"/>
      <c r="X70" s="463"/>
      <c r="Y70" s="463"/>
      <c r="Z70" s="463"/>
      <c r="AA70" s="463">
        <v>36</v>
      </c>
      <c r="AB70" s="463"/>
      <c r="AC70" s="463"/>
      <c r="AD70" s="463"/>
      <c r="AE70" s="463"/>
      <c r="AF70" s="463">
        <v>36</v>
      </c>
      <c r="AG70" s="463"/>
      <c r="AH70" s="463"/>
      <c r="AI70" s="463"/>
      <c r="AJ70" s="463"/>
      <c r="AK70" s="463" t="s">
        <v>204</v>
      </c>
      <c r="AL70" s="463"/>
      <c r="AM70" s="463"/>
      <c r="AN70" s="463"/>
      <c r="AO70" s="463"/>
      <c r="AP70" s="463">
        <v>223</v>
      </c>
      <c r="AQ70" s="463"/>
      <c r="AR70" s="463"/>
      <c r="AS70" s="463"/>
      <c r="AT70" s="463"/>
      <c r="AU70" s="463">
        <v>14</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537</v>
      </c>
      <c r="C71" s="429"/>
      <c r="D71" s="429"/>
      <c r="E71" s="429"/>
      <c r="F71" s="429"/>
      <c r="G71" s="429"/>
      <c r="H71" s="429"/>
      <c r="I71" s="429"/>
      <c r="J71" s="429"/>
      <c r="K71" s="429"/>
      <c r="L71" s="429"/>
      <c r="M71" s="429"/>
      <c r="N71" s="429"/>
      <c r="O71" s="429"/>
      <c r="P71" s="445"/>
      <c r="Q71" s="451">
        <v>36</v>
      </c>
      <c r="R71" s="463"/>
      <c r="S71" s="463"/>
      <c r="T71" s="463"/>
      <c r="U71" s="463"/>
      <c r="V71" s="463">
        <v>36</v>
      </c>
      <c r="W71" s="463"/>
      <c r="X71" s="463"/>
      <c r="Y71" s="463"/>
      <c r="Z71" s="463"/>
      <c r="AA71" s="463">
        <v>0</v>
      </c>
      <c r="AB71" s="463"/>
      <c r="AC71" s="463"/>
      <c r="AD71" s="463"/>
      <c r="AE71" s="463"/>
      <c r="AF71" s="463">
        <v>0</v>
      </c>
      <c r="AG71" s="463"/>
      <c r="AH71" s="463"/>
      <c r="AI71" s="463"/>
      <c r="AJ71" s="463"/>
      <c r="AK71" s="463" t="s">
        <v>204</v>
      </c>
      <c r="AL71" s="463"/>
      <c r="AM71" s="463"/>
      <c r="AN71" s="463"/>
      <c r="AO71" s="463"/>
      <c r="AP71" s="463" t="s">
        <v>204</v>
      </c>
      <c r="AQ71" s="463"/>
      <c r="AR71" s="463"/>
      <c r="AS71" s="463"/>
      <c r="AT71" s="463"/>
      <c r="AU71" s="463" t="s">
        <v>204</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538</v>
      </c>
      <c r="C72" s="429"/>
      <c r="D72" s="429"/>
      <c r="E72" s="429"/>
      <c r="F72" s="429"/>
      <c r="G72" s="429"/>
      <c r="H72" s="429"/>
      <c r="I72" s="429"/>
      <c r="J72" s="429"/>
      <c r="K72" s="429"/>
      <c r="L72" s="429"/>
      <c r="M72" s="429"/>
      <c r="N72" s="429"/>
      <c r="O72" s="429"/>
      <c r="P72" s="445"/>
      <c r="Q72" s="451">
        <v>1206</v>
      </c>
      <c r="R72" s="463"/>
      <c r="S72" s="463"/>
      <c r="T72" s="463"/>
      <c r="U72" s="463"/>
      <c r="V72" s="463">
        <v>1127</v>
      </c>
      <c r="W72" s="463"/>
      <c r="X72" s="463"/>
      <c r="Y72" s="463"/>
      <c r="Z72" s="463"/>
      <c r="AA72" s="463">
        <v>79</v>
      </c>
      <c r="AB72" s="463"/>
      <c r="AC72" s="463"/>
      <c r="AD72" s="463"/>
      <c r="AE72" s="463"/>
      <c r="AF72" s="463">
        <v>79</v>
      </c>
      <c r="AG72" s="463"/>
      <c r="AH72" s="463"/>
      <c r="AI72" s="463"/>
      <c r="AJ72" s="463"/>
      <c r="AK72" s="463" t="s">
        <v>204</v>
      </c>
      <c r="AL72" s="463"/>
      <c r="AM72" s="463"/>
      <c r="AN72" s="463"/>
      <c r="AO72" s="463"/>
      <c r="AP72" s="463">
        <v>48</v>
      </c>
      <c r="AQ72" s="463"/>
      <c r="AR72" s="463"/>
      <c r="AS72" s="463"/>
      <c r="AT72" s="463"/>
      <c r="AU72" s="463">
        <v>12</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539</v>
      </c>
      <c r="C73" s="429"/>
      <c r="D73" s="429"/>
      <c r="E73" s="429"/>
      <c r="F73" s="429"/>
      <c r="G73" s="429"/>
      <c r="H73" s="429"/>
      <c r="I73" s="429"/>
      <c r="J73" s="429"/>
      <c r="K73" s="429"/>
      <c r="L73" s="429"/>
      <c r="M73" s="429"/>
      <c r="N73" s="429"/>
      <c r="O73" s="429"/>
      <c r="P73" s="445"/>
      <c r="Q73" s="451">
        <v>1649</v>
      </c>
      <c r="R73" s="463"/>
      <c r="S73" s="463"/>
      <c r="T73" s="463"/>
      <c r="U73" s="463"/>
      <c r="V73" s="463">
        <v>1615</v>
      </c>
      <c r="W73" s="463"/>
      <c r="X73" s="463"/>
      <c r="Y73" s="463"/>
      <c r="Z73" s="463"/>
      <c r="AA73" s="463">
        <v>34</v>
      </c>
      <c r="AB73" s="463"/>
      <c r="AC73" s="463"/>
      <c r="AD73" s="463"/>
      <c r="AE73" s="463"/>
      <c r="AF73" s="463">
        <v>34</v>
      </c>
      <c r="AG73" s="463"/>
      <c r="AH73" s="463"/>
      <c r="AI73" s="463"/>
      <c r="AJ73" s="463"/>
      <c r="AK73" s="463">
        <v>16</v>
      </c>
      <c r="AL73" s="463"/>
      <c r="AM73" s="463"/>
      <c r="AN73" s="463"/>
      <c r="AO73" s="463"/>
      <c r="AP73" s="463" t="s">
        <v>204</v>
      </c>
      <c r="AQ73" s="463"/>
      <c r="AR73" s="463"/>
      <c r="AS73" s="463"/>
      <c r="AT73" s="463"/>
      <c r="AU73" s="463" t="s">
        <v>204</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118</v>
      </c>
      <c r="C74" s="429"/>
      <c r="D74" s="429"/>
      <c r="E74" s="429"/>
      <c r="F74" s="429"/>
      <c r="G74" s="429"/>
      <c r="H74" s="429"/>
      <c r="I74" s="429"/>
      <c r="J74" s="429"/>
      <c r="K74" s="429"/>
      <c r="L74" s="429"/>
      <c r="M74" s="429"/>
      <c r="N74" s="429"/>
      <c r="O74" s="429"/>
      <c r="P74" s="445"/>
      <c r="Q74" s="451">
        <v>144</v>
      </c>
      <c r="R74" s="463"/>
      <c r="S74" s="463"/>
      <c r="T74" s="463"/>
      <c r="U74" s="463"/>
      <c r="V74" s="463">
        <v>134</v>
      </c>
      <c r="W74" s="463"/>
      <c r="X74" s="463"/>
      <c r="Y74" s="463"/>
      <c r="Z74" s="463"/>
      <c r="AA74" s="463">
        <v>10</v>
      </c>
      <c r="AB74" s="463"/>
      <c r="AC74" s="463"/>
      <c r="AD74" s="463"/>
      <c r="AE74" s="463"/>
      <c r="AF74" s="463">
        <v>10</v>
      </c>
      <c r="AG74" s="463"/>
      <c r="AH74" s="463"/>
      <c r="AI74" s="463"/>
      <c r="AJ74" s="463"/>
      <c r="AK74" s="463" t="s">
        <v>204</v>
      </c>
      <c r="AL74" s="463"/>
      <c r="AM74" s="463"/>
      <c r="AN74" s="463"/>
      <c r="AO74" s="463"/>
      <c r="AP74" s="463" t="s">
        <v>204</v>
      </c>
      <c r="AQ74" s="463"/>
      <c r="AR74" s="463"/>
      <c r="AS74" s="463"/>
      <c r="AT74" s="463"/>
      <c r="AU74" s="463" t="s">
        <v>204</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540</v>
      </c>
      <c r="C75" s="429"/>
      <c r="D75" s="429"/>
      <c r="E75" s="429"/>
      <c r="F75" s="429"/>
      <c r="G75" s="429"/>
      <c r="H75" s="429"/>
      <c r="I75" s="429"/>
      <c r="J75" s="429"/>
      <c r="K75" s="429"/>
      <c r="L75" s="429"/>
      <c r="M75" s="429"/>
      <c r="N75" s="429"/>
      <c r="O75" s="429"/>
      <c r="P75" s="445"/>
      <c r="Q75" s="457">
        <v>5257</v>
      </c>
      <c r="R75" s="469"/>
      <c r="S75" s="469"/>
      <c r="T75" s="469"/>
      <c r="U75" s="473"/>
      <c r="V75" s="474">
        <v>4167</v>
      </c>
      <c r="W75" s="469"/>
      <c r="X75" s="469"/>
      <c r="Y75" s="469"/>
      <c r="Z75" s="473"/>
      <c r="AA75" s="474">
        <v>1090</v>
      </c>
      <c r="AB75" s="469"/>
      <c r="AC75" s="469"/>
      <c r="AD75" s="469"/>
      <c r="AE75" s="473"/>
      <c r="AF75" s="474">
        <v>1090</v>
      </c>
      <c r="AG75" s="469"/>
      <c r="AH75" s="469"/>
      <c r="AI75" s="469"/>
      <c r="AJ75" s="473"/>
      <c r="AK75" s="474">
        <v>3</v>
      </c>
      <c r="AL75" s="469"/>
      <c r="AM75" s="469"/>
      <c r="AN75" s="469"/>
      <c r="AO75" s="473"/>
      <c r="AP75" s="474" t="s">
        <v>204</v>
      </c>
      <c r="AQ75" s="469"/>
      <c r="AR75" s="469"/>
      <c r="AS75" s="469"/>
      <c r="AT75" s="473"/>
      <c r="AU75" s="474" t="s">
        <v>204</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541</v>
      </c>
      <c r="C76" s="429"/>
      <c r="D76" s="429"/>
      <c r="E76" s="429"/>
      <c r="F76" s="429"/>
      <c r="G76" s="429"/>
      <c r="H76" s="429"/>
      <c r="I76" s="429"/>
      <c r="J76" s="429"/>
      <c r="K76" s="429"/>
      <c r="L76" s="429"/>
      <c r="M76" s="429"/>
      <c r="N76" s="429"/>
      <c r="O76" s="429"/>
      <c r="P76" s="445"/>
      <c r="Q76" s="457">
        <v>10</v>
      </c>
      <c r="R76" s="469"/>
      <c r="S76" s="469"/>
      <c r="T76" s="469"/>
      <c r="U76" s="473"/>
      <c r="V76" s="474">
        <v>10</v>
      </c>
      <c r="W76" s="469"/>
      <c r="X76" s="469"/>
      <c r="Y76" s="469"/>
      <c r="Z76" s="473"/>
      <c r="AA76" s="474" t="s">
        <v>204</v>
      </c>
      <c r="AB76" s="469"/>
      <c r="AC76" s="469"/>
      <c r="AD76" s="469"/>
      <c r="AE76" s="473"/>
      <c r="AF76" s="474" t="s">
        <v>204</v>
      </c>
      <c r="AG76" s="469"/>
      <c r="AH76" s="469"/>
      <c r="AI76" s="469"/>
      <c r="AJ76" s="473"/>
      <c r="AK76" s="474" t="s">
        <v>204</v>
      </c>
      <c r="AL76" s="469"/>
      <c r="AM76" s="469"/>
      <c r="AN76" s="469"/>
      <c r="AO76" s="473"/>
      <c r="AP76" s="474" t="s">
        <v>204</v>
      </c>
      <c r="AQ76" s="469"/>
      <c r="AR76" s="469"/>
      <c r="AS76" s="469"/>
      <c r="AT76" s="473"/>
      <c r="AU76" s="474" t="s">
        <v>204</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542</v>
      </c>
      <c r="C77" s="429"/>
      <c r="D77" s="429"/>
      <c r="E77" s="429"/>
      <c r="F77" s="429"/>
      <c r="G77" s="429"/>
      <c r="H77" s="429"/>
      <c r="I77" s="429"/>
      <c r="J77" s="429"/>
      <c r="K77" s="429"/>
      <c r="L77" s="429"/>
      <c r="M77" s="429"/>
      <c r="N77" s="429"/>
      <c r="O77" s="429"/>
      <c r="P77" s="445"/>
      <c r="Q77" s="457">
        <v>67</v>
      </c>
      <c r="R77" s="469"/>
      <c r="S77" s="469"/>
      <c r="T77" s="469"/>
      <c r="U77" s="473"/>
      <c r="V77" s="474">
        <v>63</v>
      </c>
      <c r="W77" s="469"/>
      <c r="X77" s="469"/>
      <c r="Y77" s="469"/>
      <c r="Z77" s="473"/>
      <c r="AA77" s="474">
        <v>4</v>
      </c>
      <c r="AB77" s="469"/>
      <c r="AC77" s="469"/>
      <c r="AD77" s="469"/>
      <c r="AE77" s="473"/>
      <c r="AF77" s="474">
        <v>4</v>
      </c>
      <c r="AG77" s="469"/>
      <c r="AH77" s="469"/>
      <c r="AI77" s="469"/>
      <c r="AJ77" s="473"/>
      <c r="AK77" s="474" t="s">
        <v>204</v>
      </c>
      <c r="AL77" s="469"/>
      <c r="AM77" s="469"/>
      <c r="AN77" s="469"/>
      <c r="AO77" s="473"/>
      <c r="AP77" s="474" t="s">
        <v>204</v>
      </c>
      <c r="AQ77" s="469"/>
      <c r="AR77" s="469"/>
      <c r="AS77" s="469"/>
      <c r="AT77" s="473"/>
      <c r="AU77" s="474" t="s">
        <v>204</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543</v>
      </c>
      <c r="C78" s="429"/>
      <c r="D78" s="429"/>
      <c r="E78" s="429"/>
      <c r="F78" s="429"/>
      <c r="G78" s="429"/>
      <c r="H78" s="429"/>
      <c r="I78" s="429"/>
      <c r="J78" s="429"/>
      <c r="K78" s="429"/>
      <c r="L78" s="429"/>
      <c r="M78" s="429"/>
      <c r="N78" s="429"/>
      <c r="O78" s="429"/>
      <c r="P78" s="445"/>
      <c r="Q78" s="451">
        <v>146139</v>
      </c>
      <c r="R78" s="463"/>
      <c r="S78" s="463"/>
      <c r="T78" s="463"/>
      <c r="U78" s="463"/>
      <c r="V78" s="463">
        <v>144062</v>
      </c>
      <c r="W78" s="463"/>
      <c r="X78" s="463"/>
      <c r="Y78" s="463"/>
      <c r="Z78" s="463"/>
      <c r="AA78" s="463">
        <v>2307</v>
      </c>
      <c r="AB78" s="463"/>
      <c r="AC78" s="463"/>
      <c r="AD78" s="463"/>
      <c r="AE78" s="463"/>
      <c r="AF78" s="463">
        <v>2307</v>
      </c>
      <c r="AG78" s="463"/>
      <c r="AH78" s="463"/>
      <c r="AI78" s="463"/>
      <c r="AJ78" s="463"/>
      <c r="AK78" s="463" t="s">
        <v>204</v>
      </c>
      <c r="AL78" s="463"/>
      <c r="AM78" s="463"/>
      <c r="AN78" s="463"/>
      <c r="AO78" s="463"/>
      <c r="AP78" s="463" t="s">
        <v>204</v>
      </c>
      <c r="AQ78" s="463"/>
      <c r="AR78" s="463"/>
      <c r="AS78" s="463"/>
      <c r="AT78" s="463"/>
      <c r="AU78" s="463" t="s">
        <v>204</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260</v>
      </c>
      <c r="B88" s="410" t="s">
        <v>464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f>SUM(AF68:AJ87)</f>
        <v>3562</v>
      </c>
      <c r="AG88" s="465"/>
      <c r="AH88" s="465"/>
      <c r="AI88" s="465"/>
      <c r="AJ88" s="465"/>
      <c r="AK88" s="468"/>
      <c r="AL88" s="468"/>
      <c r="AM88" s="468"/>
      <c r="AN88" s="468"/>
      <c r="AO88" s="468"/>
      <c r="AP88" s="465">
        <f>SUM(AP68:AT87)</f>
        <v>271</v>
      </c>
      <c r="AQ88" s="465"/>
      <c r="AR88" s="465"/>
      <c r="AS88" s="465"/>
      <c r="AT88" s="465"/>
      <c r="AU88" s="465">
        <f>SUM(AU68:AY87)</f>
        <v>26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260</v>
      </c>
      <c r="BR102" s="410" t="s">
        <v>452</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465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466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467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290</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468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205</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469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265</v>
      </c>
      <c r="AB109" s="415"/>
      <c r="AC109" s="415"/>
      <c r="AD109" s="415"/>
      <c r="AE109" s="482"/>
      <c r="AF109" s="496" t="s">
        <v>399</v>
      </c>
      <c r="AG109" s="415"/>
      <c r="AH109" s="415"/>
      <c r="AI109" s="415"/>
      <c r="AJ109" s="482"/>
      <c r="AK109" s="496" t="s">
        <v>164</v>
      </c>
      <c r="AL109" s="415"/>
      <c r="AM109" s="415"/>
      <c r="AN109" s="415"/>
      <c r="AO109" s="482"/>
      <c r="AP109" s="496" t="s">
        <v>470</v>
      </c>
      <c r="AQ109" s="415"/>
      <c r="AR109" s="415"/>
      <c r="AS109" s="415"/>
      <c r="AT109" s="571"/>
      <c r="AU109" s="391" t="s">
        <v>469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265</v>
      </c>
      <c r="BR109" s="415"/>
      <c r="BS109" s="415"/>
      <c r="BT109" s="415"/>
      <c r="BU109" s="482"/>
      <c r="BV109" s="496" t="s">
        <v>399</v>
      </c>
      <c r="BW109" s="415"/>
      <c r="BX109" s="415"/>
      <c r="BY109" s="415"/>
      <c r="BZ109" s="482"/>
      <c r="CA109" s="496" t="s">
        <v>164</v>
      </c>
      <c r="CB109" s="415"/>
      <c r="CC109" s="415"/>
      <c r="CD109" s="415"/>
      <c r="CE109" s="482"/>
      <c r="CF109" s="680" t="s">
        <v>470</v>
      </c>
      <c r="CG109" s="680"/>
      <c r="CH109" s="680"/>
      <c r="CI109" s="680"/>
      <c r="CJ109" s="680"/>
      <c r="CK109" s="496" t="s">
        <v>93</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265</v>
      </c>
      <c r="DH109" s="415"/>
      <c r="DI109" s="415"/>
      <c r="DJ109" s="415"/>
      <c r="DK109" s="482"/>
      <c r="DL109" s="496" t="s">
        <v>399</v>
      </c>
      <c r="DM109" s="415"/>
      <c r="DN109" s="415"/>
      <c r="DO109" s="415"/>
      <c r="DP109" s="482"/>
      <c r="DQ109" s="496" t="s">
        <v>164</v>
      </c>
      <c r="DR109" s="415"/>
      <c r="DS109" s="415"/>
      <c r="DT109" s="415"/>
      <c r="DU109" s="482"/>
      <c r="DV109" s="496" t="s">
        <v>470</v>
      </c>
      <c r="DW109" s="415"/>
      <c r="DX109" s="415"/>
      <c r="DY109" s="415"/>
      <c r="DZ109" s="571"/>
    </row>
    <row r="110" spans="1:131" s="372" customFormat="1" ht="26.25" customHeight="1">
      <c r="A110" s="392" t="s">
        <v>333</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293388</v>
      </c>
      <c r="AB110" s="503"/>
      <c r="AC110" s="503"/>
      <c r="AD110" s="503"/>
      <c r="AE110" s="514"/>
      <c r="AF110" s="530">
        <v>289705</v>
      </c>
      <c r="AG110" s="503"/>
      <c r="AH110" s="503"/>
      <c r="AI110" s="503"/>
      <c r="AJ110" s="514"/>
      <c r="AK110" s="530">
        <v>297959</v>
      </c>
      <c r="AL110" s="503"/>
      <c r="AM110" s="503"/>
      <c r="AN110" s="503"/>
      <c r="AO110" s="514"/>
      <c r="AP110" s="554">
        <v>27.2</v>
      </c>
      <c r="AQ110" s="562"/>
      <c r="AR110" s="562"/>
      <c r="AS110" s="562"/>
      <c r="AT110" s="572"/>
      <c r="AU110" s="584" t="s">
        <v>105</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2539975</v>
      </c>
      <c r="BR110" s="663"/>
      <c r="BS110" s="663"/>
      <c r="BT110" s="663"/>
      <c r="BU110" s="663"/>
      <c r="BV110" s="663">
        <v>2446324</v>
      </c>
      <c r="BW110" s="663"/>
      <c r="BX110" s="663"/>
      <c r="BY110" s="663"/>
      <c r="BZ110" s="663"/>
      <c r="CA110" s="663">
        <v>2328185</v>
      </c>
      <c r="CB110" s="663"/>
      <c r="CC110" s="663"/>
      <c r="CD110" s="663"/>
      <c r="CE110" s="663"/>
      <c r="CF110" s="681">
        <v>212.2</v>
      </c>
      <c r="CG110" s="685"/>
      <c r="CH110" s="685"/>
      <c r="CI110" s="685"/>
      <c r="CJ110" s="685"/>
      <c r="CK110" s="697" t="s">
        <v>393</v>
      </c>
      <c r="CL110" s="421"/>
      <c r="CM110" s="434" t="s">
        <v>472</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204</v>
      </c>
      <c r="DH110" s="663"/>
      <c r="DI110" s="663"/>
      <c r="DJ110" s="663"/>
      <c r="DK110" s="663"/>
      <c r="DL110" s="663" t="s">
        <v>204</v>
      </c>
      <c r="DM110" s="663"/>
      <c r="DN110" s="663"/>
      <c r="DO110" s="663"/>
      <c r="DP110" s="663"/>
      <c r="DQ110" s="663" t="s">
        <v>204</v>
      </c>
      <c r="DR110" s="663"/>
      <c r="DS110" s="663"/>
      <c r="DT110" s="663"/>
      <c r="DU110" s="663"/>
      <c r="DV110" s="738" t="s">
        <v>204</v>
      </c>
      <c r="DW110" s="738"/>
      <c r="DX110" s="738"/>
      <c r="DY110" s="738"/>
      <c r="DZ110" s="747"/>
    </row>
    <row r="111" spans="1:131" s="372" customFormat="1" ht="26.25" customHeight="1">
      <c r="A111" s="393" t="s">
        <v>457</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204</v>
      </c>
      <c r="AB111" s="459"/>
      <c r="AC111" s="459"/>
      <c r="AD111" s="459"/>
      <c r="AE111" s="515"/>
      <c r="AF111" s="531" t="s">
        <v>204</v>
      </c>
      <c r="AG111" s="459"/>
      <c r="AH111" s="459"/>
      <c r="AI111" s="459"/>
      <c r="AJ111" s="515"/>
      <c r="AK111" s="531" t="s">
        <v>204</v>
      </c>
      <c r="AL111" s="459"/>
      <c r="AM111" s="459"/>
      <c r="AN111" s="459"/>
      <c r="AO111" s="515"/>
      <c r="AP111" s="555" t="s">
        <v>204</v>
      </c>
      <c r="AQ111" s="563"/>
      <c r="AR111" s="563"/>
      <c r="AS111" s="563"/>
      <c r="AT111" s="573"/>
      <c r="AU111" s="585"/>
      <c r="AV111" s="597"/>
      <c r="AW111" s="597"/>
      <c r="AX111" s="597"/>
      <c r="AY111" s="597"/>
      <c r="AZ111" s="624" t="s">
        <v>473</v>
      </c>
      <c r="BA111" s="432"/>
      <c r="BB111" s="432"/>
      <c r="BC111" s="432"/>
      <c r="BD111" s="432"/>
      <c r="BE111" s="432"/>
      <c r="BF111" s="432"/>
      <c r="BG111" s="432"/>
      <c r="BH111" s="432"/>
      <c r="BI111" s="432"/>
      <c r="BJ111" s="432"/>
      <c r="BK111" s="432"/>
      <c r="BL111" s="432"/>
      <c r="BM111" s="432"/>
      <c r="BN111" s="432"/>
      <c r="BO111" s="432"/>
      <c r="BP111" s="485"/>
      <c r="BQ111" s="656" t="s">
        <v>204</v>
      </c>
      <c r="BR111" s="664"/>
      <c r="BS111" s="664"/>
      <c r="BT111" s="664"/>
      <c r="BU111" s="664"/>
      <c r="BV111" s="664" t="s">
        <v>204</v>
      </c>
      <c r="BW111" s="664"/>
      <c r="BX111" s="664"/>
      <c r="BY111" s="664"/>
      <c r="BZ111" s="664"/>
      <c r="CA111" s="664" t="s">
        <v>204</v>
      </c>
      <c r="CB111" s="664"/>
      <c r="CC111" s="664"/>
      <c r="CD111" s="664"/>
      <c r="CE111" s="664"/>
      <c r="CF111" s="682" t="s">
        <v>204</v>
      </c>
      <c r="CG111" s="686"/>
      <c r="CH111" s="686"/>
      <c r="CI111" s="686"/>
      <c r="CJ111" s="686"/>
      <c r="CK111" s="698"/>
      <c r="CL111" s="422"/>
      <c r="CM111" s="435" t="s">
        <v>137</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204</v>
      </c>
      <c r="DH111" s="664"/>
      <c r="DI111" s="664"/>
      <c r="DJ111" s="664"/>
      <c r="DK111" s="664"/>
      <c r="DL111" s="664" t="s">
        <v>204</v>
      </c>
      <c r="DM111" s="664"/>
      <c r="DN111" s="664"/>
      <c r="DO111" s="664"/>
      <c r="DP111" s="664"/>
      <c r="DQ111" s="664" t="s">
        <v>204</v>
      </c>
      <c r="DR111" s="664"/>
      <c r="DS111" s="664"/>
      <c r="DT111" s="664"/>
      <c r="DU111" s="664"/>
      <c r="DV111" s="739" t="s">
        <v>204</v>
      </c>
      <c r="DW111" s="739"/>
      <c r="DX111" s="739"/>
      <c r="DY111" s="739"/>
      <c r="DZ111" s="748"/>
    </row>
    <row r="112" spans="1:131" s="372" customFormat="1" ht="26.25" customHeight="1">
      <c r="A112" s="394" t="s">
        <v>155</v>
      </c>
      <c r="B112" s="418"/>
      <c r="C112" s="432" t="s">
        <v>475</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204</v>
      </c>
      <c r="AB112" s="459"/>
      <c r="AC112" s="459"/>
      <c r="AD112" s="459"/>
      <c r="AE112" s="515"/>
      <c r="AF112" s="531" t="s">
        <v>204</v>
      </c>
      <c r="AG112" s="459"/>
      <c r="AH112" s="459"/>
      <c r="AI112" s="459"/>
      <c r="AJ112" s="515"/>
      <c r="AK112" s="531" t="s">
        <v>204</v>
      </c>
      <c r="AL112" s="459"/>
      <c r="AM112" s="459"/>
      <c r="AN112" s="459"/>
      <c r="AO112" s="515"/>
      <c r="AP112" s="555" t="s">
        <v>204</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453845</v>
      </c>
      <c r="BR112" s="664"/>
      <c r="BS112" s="664"/>
      <c r="BT112" s="664"/>
      <c r="BU112" s="664"/>
      <c r="BV112" s="664">
        <v>466985</v>
      </c>
      <c r="BW112" s="664"/>
      <c r="BX112" s="664"/>
      <c r="BY112" s="664"/>
      <c r="BZ112" s="664"/>
      <c r="CA112" s="664">
        <v>458444</v>
      </c>
      <c r="CB112" s="664"/>
      <c r="CC112" s="664"/>
      <c r="CD112" s="664"/>
      <c r="CE112" s="664"/>
      <c r="CF112" s="682">
        <v>41.8</v>
      </c>
      <c r="CG112" s="686"/>
      <c r="CH112" s="686"/>
      <c r="CI112" s="686"/>
      <c r="CJ112" s="686"/>
      <c r="CK112" s="698"/>
      <c r="CL112" s="422"/>
      <c r="CM112" s="435" t="s">
        <v>210</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204</v>
      </c>
      <c r="DH112" s="664"/>
      <c r="DI112" s="664"/>
      <c r="DJ112" s="664"/>
      <c r="DK112" s="664"/>
      <c r="DL112" s="664" t="s">
        <v>204</v>
      </c>
      <c r="DM112" s="664"/>
      <c r="DN112" s="664"/>
      <c r="DO112" s="664"/>
      <c r="DP112" s="664"/>
      <c r="DQ112" s="664" t="s">
        <v>204</v>
      </c>
      <c r="DR112" s="664"/>
      <c r="DS112" s="664"/>
      <c r="DT112" s="664"/>
      <c r="DU112" s="664"/>
      <c r="DV112" s="739" t="s">
        <v>204</v>
      </c>
      <c r="DW112" s="739"/>
      <c r="DX112" s="739"/>
      <c r="DY112" s="739"/>
      <c r="DZ112" s="748"/>
    </row>
    <row r="113" spans="1:130" s="372" customFormat="1" ht="26.25" customHeight="1">
      <c r="A113" s="395"/>
      <c r="B113" s="419"/>
      <c r="C113" s="432" t="s">
        <v>476</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35725</v>
      </c>
      <c r="AB113" s="459"/>
      <c r="AC113" s="459"/>
      <c r="AD113" s="459"/>
      <c r="AE113" s="515"/>
      <c r="AF113" s="531">
        <v>23700</v>
      </c>
      <c r="AG113" s="459"/>
      <c r="AH113" s="459"/>
      <c r="AI113" s="459"/>
      <c r="AJ113" s="515"/>
      <c r="AK113" s="531">
        <v>27800</v>
      </c>
      <c r="AL113" s="459"/>
      <c r="AM113" s="459"/>
      <c r="AN113" s="459"/>
      <c r="AO113" s="515"/>
      <c r="AP113" s="555">
        <v>2.5</v>
      </c>
      <c r="AQ113" s="563"/>
      <c r="AR113" s="563"/>
      <c r="AS113" s="563"/>
      <c r="AT113" s="573"/>
      <c r="AU113" s="585"/>
      <c r="AV113" s="597"/>
      <c r="AW113" s="597"/>
      <c r="AX113" s="597"/>
      <c r="AY113" s="597"/>
      <c r="AZ113" s="624" t="s">
        <v>477</v>
      </c>
      <c r="BA113" s="432"/>
      <c r="BB113" s="432"/>
      <c r="BC113" s="432"/>
      <c r="BD113" s="432"/>
      <c r="BE113" s="432"/>
      <c r="BF113" s="432"/>
      <c r="BG113" s="432"/>
      <c r="BH113" s="432"/>
      <c r="BI113" s="432"/>
      <c r="BJ113" s="432"/>
      <c r="BK113" s="432"/>
      <c r="BL113" s="432"/>
      <c r="BM113" s="432"/>
      <c r="BN113" s="432"/>
      <c r="BO113" s="432"/>
      <c r="BP113" s="485"/>
      <c r="BQ113" s="656">
        <v>77665</v>
      </c>
      <c r="BR113" s="664"/>
      <c r="BS113" s="664"/>
      <c r="BT113" s="664"/>
      <c r="BU113" s="664"/>
      <c r="BV113" s="664">
        <v>50895</v>
      </c>
      <c r="BW113" s="664"/>
      <c r="BX113" s="664"/>
      <c r="BY113" s="664"/>
      <c r="BZ113" s="664"/>
      <c r="CA113" s="664">
        <v>25946</v>
      </c>
      <c r="CB113" s="664"/>
      <c r="CC113" s="664"/>
      <c r="CD113" s="664"/>
      <c r="CE113" s="664"/>
      <c r="CF113" s="682">
        <v>2.4</v>
      </c>
      <c r="CG113" s="686"/>
      <c r="CH113" s="686"/>
      <c r="CI113" s="686"/>
      <c r="CJ113" s="686"/>
      <c r="CK113" s="698"/>
      <c r="CL113" s="422"/>
      <c r="CM113" s="435" t="s">
        <v>409</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204</v>
      </c>
      <c r="DH113" s="459"/>
      <c r="DI113" s="459"/>
      <c r="DJ113" s="459"/>
      <c r="DK113" s="515"/>
      <c r="DL113" s="531" t="s">
        <v>204</v>
      </c>
      <c r="DM113" s="459"/>
      <c r="DN113" s="459"/>
      <c r="DO113" s="459"/>
      <c r="DP113" s="515"/>
      <c r="DQ113" s="531" t="s">
        <v>204</v>
      </c>
      <c r="DR113" s="459"/>
      <c r="DS113" s="459"/>
      <c r="DT113" s="459"/>
      <c r="DU113" s="515"/>
      <c r="DV113" s="555" t="s">
        <v>204</v>
      </c>
      <c r="DW113" s="563"/>
      <c r="DX113" s="563"/>
      <c r="DY113" s="563"/>
      <c r="DZ113" s="573"/>
    </row>
    <row r="114" spans="1:130" s="372" customFormat="1" ht="26.25" customHeight="1">
      <c r="A114" s="395"/>
      <c r="B114" s="419"/>
      <c r="C114" s="432" t="s">
        <v>478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28452</v>
      </c>
      <c r="AB114" s="459"/>
      <c r="AC114" s="459"/>
      <c r="AD114" s="459"/>
      <c r="AE114" s="515"/>
      <c r="AF114" s="531">
        <v>28159</v>
      </c>
      <c r="AG114" s="459"/>
      <c r="AH114" s="459"/>
      <c r="AI114" s="459"/>
      <c r="AJ114" s="515"/>
      <c r="AK114" s="531">
        <v>25535</v>
      </c>
      <c r="AL114" s="459"/>
      <c r="AM114" s="459"/>
      <c r="AN114" s="459"/>
      <c r="AO114" s="515"/>
      <c r="AP114" s="555">
        <v>2.2999999999999998</v>
      </c>
      <c r="AQ114" s="563"/>
      <c r="AR114" s="563"/>
      <c r="AS114" s="563"/>
      <c r="AT114" s="573"/>
      <c r="AU114" s="585"/>
      <c r="AV114" s="597"/>
      <c r="AW114" s="597"/>
      <c r="AX114" s="597"/>
      <c r="AY114" s="597"/>
      <c r="AZ114" s="624" t="s">
        <v>479</v>
      </c>
      <c r="BA114" s="432"/>
      <c r="BB114" s="432"/>
      <c r="BC114" s="432"/>
      <c r="BD114" s="432"/>
      <c r="BE114" s="432"/>
      <c r="BF114" s="432"/>
      <c r="BG114" s="432"/>
      <c r="BH114" s="432"/>
      <c r="BI114" s="432"/>
      <c r="BJ114" s="432"/>
      <c r="BK114" s="432"/>
      <c r="BL114" s="432"/>
      <c r="BM114" s="432"/>
      <c r="BN114" s="432"/>
      <c r="BO114" s="432"/>
      <c r="BP114" s="485"/>
      <c r="BQ114" s="656">
        <v>286044</v>
      </c>
      <c r="BR114" s="664"/>
      <c r="BS114" s="664"/>
      <c r="BT114" s="664"/>
      <c r="BU114" s="664"/>
      <c r="BV114" s="664">
        <v>273082</v>
      </c>
      <c r="BW114" s="664"/>
      <c r="BX114" s="664"/>
      <c r="BY114" s="664"/>
      <c r="BZ114" s="664"/>
      <c r="CA114" s="664">
        <v>268012</v>
      </c>
      <c r="CB114" s="664"/>
      <c r="CC114" s="664"/>
      <c r="CD114" s="664"/>
      <c r="CE114" s="664"/>
      <c r="CF114" s="682">
        <v>24.4</v>
      </c>
      <c r="CG114" s="686"/>
      <c r="CH114" s="686"/>
      <c r="CI114" s="686"/>
      <c r="CJ114" s="686"/>
      <c r="CK114" s="698"/>
      <c r="CL114" s="422"/>
      <c r="CM114" s="435" t="s">
        <v>480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204</v>
      </c>
      <c r="DH114" s="459"/>
      <c r="DI114" s="459"/>
      <c r="DJ114" s="459"/>
      <c r="DK114" s="515"/>
      <c r="DL114" s="531" t="s">
        <v>204</v>
      </c>
      <c r="DM114" s="459"/>
      <c r="DN114" s="459"/>
      <c r="DO114" s="459"/>
      <c r="DP114" s="515"/>
      <c r="DQ114" s="531" t="s">
        <v>204</v>
      </c>
      <c r="DR114" s="459"/>
      <c r="DS114" s="459"/>
      <c r="DT114" s="459"/>
      <c r="DU114" s="515"/>
      <c r="DV114" s="555" t="s">
        <v>204</v>
      </c>
      <c r="DW114" s="563"/>
      <c r="DX114" s="563"/>
      <c r="DY114" s="563"/>
      <c r="DZ114" s="573"/>
    </row>
    <row r="115" spans="1:130" s="372" customFormat="1" ht="26.25" customHeight="1">
      <c r="A115" s="395"/>
      <c r="B115" s="419"/>
      <c r="C115" s="432" t="s">
        <v>382</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204</v>
      </c>
      <c r="AB115" s="459"/>
      <c r="AC115" s="459"/>
      <c r="AD115" s="459"/>
      <c r="AE115" s="515"/>
      <c r="AF115" s="531" t="s">
        <v>204</v>
      </c>
      <c r="AG115" s="459"/>
      <c r="AH115" s="459"/>
      <c r="AI115" s="459"/>
      <c r="AJ115" s="515"/>
      <c r="AK115" s="531" t="s">
        <v>204</v>
      </c>
      <c r="AL115" s="459"/>
      <c r="AM115" s="459"/>
      <c r="AN115" s="459"/>
      <c r="AO115" s="515"/>
      <c r="AP115" s="555" t="s">
        <v>204</v>
      </c>
      <c r="AQ115" s="563"/>
      <c r="AR115" s="563"/>
      <c r="AS115" s="563"/>
      <c r="AT115" s="573"/>
      <c r="AU115" s="585"/>
      <c r="AV115" s="597"/>
      <c r="AW115" s="597"/>
      <c r="AX115" s="597"/>
      <c r="AY115" s="597"/>
      <c r="AZ115" s="624" t="s">
        <v>352</v>
      </c>
      <c r="BA115" s="432"/>
      <c r="BB115" s="432"/>
      <c r="BC115" s="432"/>
      <c r="BD115" s="432"/>
      <c r="BE115" s="432"/>
      <c r="BF115" s="432"/>
      <c r="BG115" s="432"/>
      <c r="BH115" s="432"/>
      <c r="BI115" s="432"/>
      <c r="BJ115" s="432"/>
      <c r="BK115" s="432"/>
      <c r="BL115" s="432"/>
      <c r="BM115" s="432"/>
      <c r="BN115" s="432"/>
      <c r="BO115" s="432"/>
      <c r="BP115" s="485"/>
      <c r="BQ115" s="656" t="s">
        <v>204</v>
      </c>
      <c r="BR115" s="664"/>
      <c r="BS115" s="664"/>
      <c r="BT115" s="664"/>
      <c r="BU115" s="664"/>
      <c r="BV115" s="664" t="s">
        <v>204</v>
      </c>
      <c r="BW115" s="664"/>
      <c r="BX115" s="664"/>
      <c r="BY115" s="664"/>
      <c r="BZ115" s="664"/>
      <c r="CA115" s="664" t="s">
        <v>204</v>
      </c>
      <c r="CB115" s="664"/>
      <c r="CC115" s="664"/>
      <c r="CD115" s="664"/>
      <c r="CE115" s="664"/>
      <c r="CF115" s="682" t="s">
        <v>204</v>
      </c>
      <c r="CG115" s="686"/>
      <c r="CH115" s="686"/>
      <c r="CI115" s="686"/>
      <c r="CJ115" s="686"/>
      <c r="CK115" s="698"/>
      <c r="CL115" s="422"/>
      <c r="CM115" s="624"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204</v>
      </c>
      <c r="DH115" s="459"/>
      <c r="DI115" s="459"/>
      <c r="DJ115" s="459"/>
      <c r="DK115" s="515"/>
      <c r="DL115" s="531" t="s">
        <v>204</v>
      </c>
      <c r="DM115" s="459"/>
      <c r="DN115" s="459"/>
      <c r="DO115" s="459"/>
      <c r="DP115" s="515"/>
      <c r="DQ115" s="531" t="s">
        <v>204</v>
      </c>
      <c r="DR115" s="459"/>
      <c r="DS115" s="459"/>
      <c r="DT115" s="459"/>
      <c r="DU115" s="515"/>
      <c r="DV115" s="555" t="s">
        <v>204</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204</v>
      </c>
      <c r="AB116" s="459"/>
      <c r="AC116" s="459"/>
      <c r="AD116" s="459"/>
      <c r="AE116" s="515"/>
      <c r="AF116" s="531" t="s">
        <v>204</v>
      </c>
      <c r="AG116" s="459"/>
      <c r="AH116" s="459"/>
      <c r="AI116" s="459"/>
      <c r="AJ116" s="515"/>
      <c r="AK116" s="531" t="s">
        <v>204</v>
      </c>
      <c r="AL116" s="459"/>
      <c r="AM116" s="459"/>
      <c r="AN116" s="459"/>
      <c r="AO116" s="515"/>
      <c r="AP116" s="555" t="s">
        <v>204</v>
      </c>
      <c r="AQ116" s="563"/>
      <c r="AR116" s="563"/>
      <c r="AS116" s="563"/>
      <c r="AT116" s="573"/>
      <c r="AU116" s="585"/>
      <c r="AV116" s="597"/>
      <c r="AW116" s="597"/>
      <c r="AX116" s="597"/>
      <c r="AY116" s="597"/>
      <c r="AZ116" s="436" t="s">
        <v>230</v>
      </c>
      <c r="BA116" s="440"/>
      <c r="BB116" s="440"/>
      <c r="BC116" s="440"/>
      <c r="BD116" s="440"/>
      <c r="BE116" s="440"/>
      <c r="BF116" s="440"/>
      <c r="BG116" s="440"/>
      <c r="BH116" s="440"/>
      <c r="BI116" s="440"/>
      <c r="BJ116" s="440"/>
      <c r="BK116" s="440"/>
      <c r="BL116" s="440"/>
      <c r="BM116" s="440"/>
      <c r="BN116" s="440"/>
      <c r="BO116" s="440"/>
      <c r="BP116" s="489"/>
      <c r="BQ116" s="656" t="s">
        <v>204</v>
      </c>
      <c r="BR116" s="664"/>
      <c r="BS116" s="664"/>
      <c r="BT116" s="664"/>
      <c r="BU116" s="664"/>
      <c r="BV116" s="664" t="s">
        <v>204</v>
      </c>
      <c r="BW116" s="664"/>
      <c r="BX116" s="664"/>
      <c r="BY116" s="664"/>
      <c r="BZ116" s="664"/>
      <c r="CA116" s="664" t="s">
        <v>204</v>
      </c>
      <c r="CB116" s="664"/>
      <c r="CC116" s="664"/>
      <c r="CD116" s="664"/>
      <c r="CE116" s="664"/>
      <c r="CF116" s="682" t="s">
        <v>204</v>
      </c>
      <c r="CG116" s="686"/>
      <c r="CH116" s="686"/>
      <c r="CI116" s="686"/>
      <c r="CJ116" s="686"/>
      <c r="CK116" s="698"/>
      <c r="CL116" s="422"/>
      <c r="CM116" s="435" t="s">
        <v>481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204</v>
      </c>
      <c r="DH116" s="459"/>
      <c r="DI116" s="459"/>
      <c r="DJ116" s="459"/>
      <c r="DK116" s="515"/>
      <c r="DL116" s="531" t="s">
        <v>204</v>
      </c>
      <c r="DM116" s="459"/>
      <c r="DN116" s="459"/>
      <c r="DO116" s="459"/>
      <c r="DP116" s="515"/>
      <c r="DQ116" s="531" t="s">
        <v>204</v>
      </c>
      <c r="DR116" s="459"/>
      <c r="DS116" s="459"/>
      <c r="DT116" s="459"/>
      <c r="DU116" s="515"/>
      <c r="DV116" s="555" t="s">
        <v>204</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328</v>
      </c>
      <c r="Z117" s="482"/>
      <c r="AA117" s="499">
        <v>357565</v>
      </c>
      <c r="AB117" s="504"/>
      <c r="AC117" s="504"/>
      <c r="AD117" s="504"/>
      <c r="AE117" s="516"/>
      <c r="AF117" s="532">
        <v>341564</v>
      </c>
      <c r="AG117" s="504"/>
      <c r="AH117" s="504"/>
      <c r="AI117" s="504"/>
      <c r="AJ117" s="516"/>
      <c r="AK117" s="532">
        <v>351294</v>
      </c>
      <c r="AL117" s="504"/>
      <c r="AM117" s="504"/>
      <c r="AN117" s="504"/>
      <c r="AO117" s="516"/>
      <c r="AP117" s="556"/>
      <c r="AQ117" s="564"/>
      <c r="AR117" s="564"/>
      <c r="AS117" s="564"/>
      <c r="AT117" s="574"/>
      <c r="AU117" s="585"/>
      <c r="AV117" s="597"/>
      <c r="AW117" s="597"/>
      <c r="AX117" s="597"/>
      <c r="AY117" s="597"/>
      <c r="AZ117" s="436" t="s">
        <v>482</v>
      </c>
      <c r="BA117" s="440"/>
      <c r="BB117" s="440"/>
      <c r="BC117" s="440"/>
      <c r="BD117" s="440"/>
      <c r="BE117" s="440"/>
      <c r="BF117" s="440"/>
      <c r="BG117" s="440"/>
      <c r="BH117" s="440"/>
      <c r="BI117" s="440"/>
      <c r="BJ117" s="440"/>
      <c r="BK117" s="440"/>
      <c r="BL117" s="440"/>
      <c r="BM117" s="440"/>
      <c r="BN117" s="440"/>
      <c r="BO117" s="440"/>
      <c r="BP117" s="489"/>
      <c r="BQ117" s="656" t="s">
        <v>204</v>
      </c>
      <c r="BR117" s="664"/>
      <c r="BS117" s="664"/>
      <c r="BT117" s="664"/>
      <c r="BU117" s="664"/>
      <c r="BV117" s="664" t="s">
        <v>204</v>
      </c>
      <c r="BW117" s="664"/>
      <c r="BX117" s="664"/>
      <c r="BY117" s="664"/>
      <c r="BZ117" s="664"/>
      <c r="CA117" s="664" t="s">
        <v>204</v>
      </c>
      <c r="CB117" s="664"/>
      <c r="CC117" s="664"/>
      <c r="CD117" s="664"/>
      <c r="CE117" s="664"/>
      <c r="CF117" s="682" t="s">
        <v>204</v>
      </c>
      <c r="CG117" s="686"/>
      <c r="CH117" s="686"/>
      <c r="CI117" s="686"/>
      <c r="CJ117" s="686"/>
      <c r="CK117" s="698"/>
      <c r="CL117" s="422"/>
      <c r="CM117" s="435" t="s">
        <v>345</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204</v>
      </c>
      <c r="DH117" s="459"/>
      <c r="DI117" s="459"/>
      <c r="DJ117" s="459"/>
      <c r="DK117" s="515"/>
      <c r="DL117" s="531" t="s">
        <v>204</v>
      </c>
      <c r="DM117" s="459"/>
      <c r="DN117" s="459"/>
      <c r="DO117" s="459"/>
      <c r="DP117" s="515"/>
      <c r="DQ117" s="531" t="s">
        <v>204</v>
      </c>
      <c r="DR117" s="459"/>
      <c r="DS117" s="459"/>
      <c r="DT117" s="459"/>
      <c r="DU117" s="515"/>
      <c r="DV117" s="555" t="s">
        <v>204</v>
      </c>
      <c r="DW117" s="563"/>
      <c r="DX117" s="563"/>
      <c r="DY117" s="563"/>
      <c r="DZ117" s="573"/>
    </row>
    <row r="118" spans="1:130" s="372" customFormat="1" ht="26.25" customHeight="1">
      <c r="A118" s="391" t="s">
        <v>93</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265</v>
      </c>
      <c r="AB118" s="415"/>
      <c r="AC118" s="415"/>
      <c r="AD118" s="415"/>
      <c r="AE118" s="482"/>
      <c r="AF118" s="496" t="s">
        <v>399</v>
      </c>
      <c r="AG118" s="415"/>
      <c r="AH118" s="415"/>
      <c r="AI118" s="415"/>
      <c r="AJ118" s="482"/>
      <c r="AK118" s="496" t="s">
        <v>164</v>
      </c>
      <c r="AL118" s="415"/>
      <c r="AM118" s="415"/>
      <c r="AN118" s="415"/>
      <c r="AO118" s="482"/>
      <c r="AP118" s="496" t="s">
        <v>470</v>
      </c>
      <c r="AQ118" s="415"/>
      <c r="AR118" s="415"/>
      <c r="AS118" s="415"/>
      <c r="AT118" s="571"/>
      <c r="AU118" s="585"/>
      <c r="AV118" s="597"/>
      <c r="AW118" s="597"/>
      <c r="AX118" s="597"/>
      <c r="AY118" s="597"/>
      <c r="AZ118" s="625" t="s">
        <v>483</v>
      </c>
      <c r="BA118" s="433"/>
      <c r="BB118" s="433"/>
      <c r="BC118" s="433"/>
      <c r="BD118" s="433"/>
      <c r="BE118" s="433"/>
      <c r="BF118" s="433"/>
      <c r="BG118" s="433"/>
      <c r="BH118" s="433"/>
      <c r="BI118" s="433"/>
      <c r="BJ118" s="433"/>
      <c r="BK118" s="433"/>
      <c r="BL118" s="433"/>
      <c r="BM118" s="433"/>
      <c r="BN118" s="433"/>
      <c r="BO118" s="433"/>
      <c r="BP118" s="486"/>
      <c r="BQ118" s="657" t="s">
        <v>204</v>
      </c>
      <c r="BR118" s="665"/>
      <c r="BS118" s="665"/>
      <c r="BT118" s="665"/>
      <c r="BU118" s="665"/>
      <c r="BV118" s="665" t="s">
        <v>204</v>
      </c>
      <c r="BW118" s="665"/>
      <c r="BX118" s="665"/>
      <c r="BY118" s="665"/>
      <c r="BZ118" s="665"/>
      <c r="CA118" s="665" t="s">
        <v>204</v>
      </c>
      <c r="CB118" s="665"/>
      <c r="CC118" s="665"/>
      <c r="CD118" s="665"/>
      <c r="CE118" s="665"/>
      <c r="CF118" s="682" t="s">
        <v>204</v>
      </c>
      <c r="CG118" s="686"/>
      <c r="CH118" s="686"/>
      <c r="CI118" s="686"/>
      <c r="CJ118" s="686"/>
      <c r="CK118" s="698"/>
      <c r="CL118" s="422"/>
      <c r="CM118" s="435" t="s">
        <v>484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204</v>
      </c>
      <c r="DH118" s="459"/>
      <c r="DI118" s="459"/>
      <c r="DJ118" s="459"/>
      <c r="DK118" s="515"/>
      <c r="DL118" s="531" t="s">
        <v>204</v>
      </c>
      <c r="DM118" s="459"/>
      <c r="DN118" s="459"/>
      <c r="DO118" s="459"/>
      <c r="DP118" s="515"/>
      <c r="DQ118" s="531" t="s">
        <v>204</v>
      </c>
      <c r="DR118" s="459"/>
      <c r="DS118" s="459"/>
      <c r="DT118" s="459"/>
      <c r="DU118" s="515"/>
      <c r="DV118" s="555" t="s">
        <v>204</v>
      </c>
      <c r="DW118" s="563"/>
      <c r="DX118" s="563"/>
      <c r="DY118" s="563"/>
      <c r="DZ118" s="573"/>
    </row>
    <row r="119" spans="1:130" s="372" customFormat="1" ht="26.25" customHeight="1">
      <c r="A119" s="397" t="s">
        <v>393</v>
      </c>
      <c r="B119" s="421"/>
      <c r="C119" s="434" t="s">
        <v>472</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204</v>
      </c>
      <c r="AB119" s="503"/>
      <c r="AC119" s="503"/>
      <c r="AD119" s="503"/>
      <c r="AE119" s="514"/>
      <c r="AF119" s="530" t="s">
        <v>204</v>
      </c>
      <c r="AG119" s="503"/>
      <c r="AH119" s="503"/>
      <c r="AI119" s="503"/>
      <c r="AJ119" s="514"/>
      <c r="AK119" s="530" t="s">
        <v>204</v>
      </c>
      <c r="AL119" s="503"/>
      <c r="AM119" s="503"/>
      <c r="AN119" s="503"/>
      <c r="AO119" s="514"/>
      <c r="AP119" s="554" t="s">
        <v>204</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170</v>
      </c>
      <c r="BP119" s="651"/>
      <c r="BQ119" s="657">
        <v>3357529</v>
      </c>
      <c r="BR119" s="665"/>
      <c r="BS119" s="665"/>
      <c r="BT119" s="665"/>
      <c r="BU119" s="665"/>
      <c r="BV119" s="665">
        <v>3237286</v>
      </c>
      <c r="BW119" s="665"/>
      <c r="BX119" s="665"/>
      <c r="BY119" s="665"/>
      <c r="BZ119" s="665"/>
      <c r="CA119" s="665">
        <v>3080587</v>
      </c>
      <c r="CB119" s="665"/>
      <c r="CC119" s="665"/>
      <c r="CD119" s="665"/>
      <c r="CE119" s="665"/>
      <c r="CF119" s="560"/>
      <c r="CG119" s="568"/>
      <c r="CH119" s="568"/>
      <c r="CI119" s="568"/>
      <c r="CJ119" s="694"/>
      <c r="CK119" s="699"/>
      <c r="CL119" s="423"/>
      <c r="CM119" s="437" t="s">
        <v>485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204</v>
      </c>
      <c r="DH119" s="505"/>
      <c r="DI119" s="505"/>
      <c r="DJ119" s="505"/>
      <c r="DK119" s="517"/>
      <c r="DL119" s="533" t="s">
        <v>204</v>
      </c>
      <c r="DM119" s="505"/>
      <c r="DN119" s="505"/>
      <c r="DO119" s="505"/>
      <c r="DP119" s="517"/>
      <c r="DQ119" s="533" t="s">
        <v>204</v>
      </c>
      <c r="DR119" s="505"/>
      <c r="DS119" s="505"/>
      <c r="DT119" s="505"/>
      <c r="DU119" s="517"/>
      <c r="DV119" s="740" t="s">
        <v>204</v>
      </c>
      <c r="DW119" s="742"/>
      <c r="DX119" s="742"/>
      <c r="DY119" s="742"/>
      <c r="DZ119" s="749"/>
    </row>
    <row r="120" spans="1:130" s="372" customFormat="1" ht="26.25" customHeight="1">
      <c r="A120" s="398"/>
      <c r="B120" s="422"/>
      <c r="C120" s="435" t="s">
        <v>137</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204</v>
      </c>
      <c r="AB120" s="459"/>
      <c r="AC120" s="459"/>
      <c r="AD120" s="459"/>
      <c r="AE120" s="515"/>
      <c r="AF120" s="531" t="s">
        <v>204</v>
      </c>
      <c r="AG120" s="459"/>
      <c r="AH120" s="459"/>
      <c r="AI120" s="459"/>
      <c r="AJ120" s="515"/>
      <c r="AK120" s="531" t="s">
        <v>204</v>
      </c>
      <c r="AL120" s="459"/>
      <c r="AM120" s="459"/>
      <c r="AN120" s="459"/>
      <c r="AO120" s="515"/>
      <c r="AP120" s="555" t="s">
        <v>204</v>
      </c>
      <c r="AQ120" s="563"/>
      <c r="AR120" s="563"/>
      <c r="AS120" s="563"/>
      <c r="AT120" s="573"/>
      <c r="AU120" s="587" t="s">
        <v>474</v>
      </c>
      <c r="AV120" s="599"/>
      <c r="AW120" s="599"/>
      <c r="AX120" s="599"/>
      <c r="AY120" s="611"/>
      <c r="AZ120" s="623" t="s">
        <v>221</v>
      </c>
      <c r="BA120" s="416"/>
      <c r="BB120" s="416"/>
      <c r="BC120" s="416"/>
      <c r="BD120" s="416"/>
      <c r="BE120" s="416"/>
      <c r="BF120" s="416"/>
      <c r="BG120" s="416"/>
      <c r="BH120" s="416"/>
      <c r="BI120" s="416"/>
      <c r="BJ120" s="416"/>
      <c r="BK120" s="416"/>
      <c r="BL120" s="416"/>
      <c r="BM120" s="416"/>
      <c r="BN120" s="416"/>
      <c r="BO120" s="416"/>
      <c r="BP120" s="483"/>
      <c r="BQ120" s="655">
        <v>2396765</v>
      </c>
      <c r="BR120" s="663"/>
      <c r="BS120" s="663"/>
      <c r="BT120" s="663"/>
      <c r="BU120" s="663"/>
      <c r="BV120" s="663">
        <v>2588986</v>
      </c>
      <c r="BW120" s="663"/>
      <c r="BX120" s="663"/>
      <c r="BY120" s="663"/>
      <c r="BZ120" s="663"/>
      <c r="CA120" s="663">
        <v>2599326</v>
      </c>
      <c r="CB120" s="663"/>
      <c r="CC120" s="663"/>
      <c r="CD120" s="663"/>
      <c r="CE120" s="663"/>
      <c r="CF120" s="681">
        <v>236.9</v>
      </c>
      <c r="CG120" s="685"/>
      <c r="CH120" s="685"/>
      <c r="CI120" s="685"/>
      <c r="CJ120" s="685"/>
      <c r="CK120" s="700" t="s">
        <v>279</v>
      </c>
      <c r="CL120" s="710"/>
      <c r="CM120" s="710"/>
      <c r="CN120" s="710"/>
      <c r="CO120" s="713"/>
      <c r="CP120" s="717" t="s">
        <v>53</v>
      </c>
      <c r="CQ120" s="720"/>
      <c r="CR120" s="720"/>
      <c r="CS120" s="720"/>
      <c r="CT120" s="720"/>
      <c r="CU120" s="720"/>
      <c r="CV120" s="720"/>
      <c r="CW120" s="720"/>
      <c r="CX120" s="720"/>
      <c r="CY120" s="720"/>
      <c r="CZ120" s="720"/>
      <c r="DA120" s="720"/>
      <c r="DB120" s="720"/>
      <c r="DC120" s="720"/>
      <c r="DD120" s="720"/>
      <c r="DE120" s="720"/>
      <c r="DF120" s="723"/>
      <c r="DG120" s="655">
        <v>453845</v>
      </c>
      <c r="DH120" s="663"/>
      <c r="DI120" s="663"/>
      <c r="DJ120" s="663"/>
      <c r="DK120" s="663"/>
      <c r="DL120" s="663">
        <v>466985</v>
      </c>
      <c r="DM120" s="663"/>
      <c r="DN120" s="663"/>
      <c r="DO120" s="663"/>
      <c r="DP120" s="663"/>
      <c r="DQ120" s="663">
        <v>458444</v>
      </c>
      <c r="DR120" s="663"/>
      <c r="DS120" s="663"/>
      <c r="DT120" s="663"/>
      <c r="DU120" s="663"/>
      <c r="DV120" s="738">
        <v>41.8</v>
      </c>
      <c r="DW120" s="738"/>
      <c r="DX120" s="738"/>
      <c r="DY120" s="738"/>
      <c r="DZ120" s="747"/>
    </row>
    <row r="121" spans="1:130" s="372" customFormat="1" ht="26.25" customHeight="1">
      <c r="A121" s="398"/>
      <c r="B121" s="422"/>
      <c r="C121" s="436" t="s">
        <v>136</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204</v>
      </c>
      <c r="AB121" s="459"/>
      <c r="AC121" s="459"/>
      <c r="AD121" s="459"/>
      <c r="AE121" s="515"/>
      <c r="AF121" s="531" t="s">
        <v>204</v>
      </c>
      <c r="AG121" s="459"/>
      <c r="AH121" s="459"/>
      <c r="AI121" s="459"/>
      <c r="AJ121" s="515"/>
      <c r="AK121" s="531" t="s">
        <v>204</v>
      </c>
      <c r="AL121" s="459"/>
      <c r="AM121" s="459"/>
      <c r="AN121" s="459"/>
      <c r="AO121" s="515"/>
      <c r="AP121" s="555" t="s">
        <v>204</v>
      </c>
      <c r="AQ121" s="563"/>
      <c r="AR121" s="563"/>
      <c r="AS121" s="563"/>
      <c r="AT121" s="573"/>
      <c r="AU121" s="588"/>
      <c r="AV121" s="600"/>
      <c r="AW121" s="600"/>
      <c r="AX121" s="600"/>
      <c r="AY121" s="612"/>
      <c r="AZ121" s="624" t="s">
        <v>486</v>
      </c>
      <c r="BA121" s="432"/>
      <c r="BB121" s="432"/>
      <c r="BC121" s="432"/>
      <c r="BD121" s="432"/>
      <c r="BE121" s="432"/>
      <c r="BF121" s="432"/>
      <c r="BG121" s="432"/>
      <c r="BH121" s="432"/>
      <c r="BI121" s="432"/>
      <c r="BJ121" s="432"/>
      <c r="BK121" s="432"/>
      <c r="BL121" s="432"/>
      <c r="BM121" s="432"/>
      <c r="BN121" s="432"/>
      <c r="BO121" s="432"/>
      <c r="BP121" s="485"/>
      <c r="BQ121" s="656">
        <v>72261</v>
      </c>
      <c r="BR121" s="664"/>
      <c r="BS121" s="664"/>
      <c r="BT121" s="664"/>
      <c r="BU121" s="664"/>
      <c r="BV121" s="664">
        <v>60596</v>
      </c>
      <c r="BW121" s="664"/>
      <c r="BX121" s="664"/>
      <c r="BY121" s="664"/>
      <c r="BZ121" s="664"/>
      <c r="CA121" s="664">
        <v>48680</v>
      </c>
      <c r="CB121" s="664"/>
      <c r="CC121" s="664"/>
      <c r="CD121" s="664"/>
      <c r="CE121" s="664"/>
      <c r="CF121" s="682">
        <v>4.4000000000000004</v>
      </c>
      <c r="CG121" s="686"/>
      <c r="CH121" s="686"/>
      <c r="CI121" s="686"/>
      <c r="CJ121" s="686"/>
      <c r="CK121" s="701"/>
      <c r="CL121" s="711"/>
      <c r="CM121" s="711"/>
      <c r="CN121" s="711"/>
      <c r="CO121" s="714"/>
      <c r="CP121" s="718" t="s">
        <v>232</v>
      </c>
      <c r="CQ121" s="412"/>
      <c r="CR121" s="412"/>
      <c r="CS121" s="412"/>
      <c r="CT121" s="412"/>
      <c r="CU121" s="412"/>
      <c r="CV121" s="412"/>
      <c r="CW121" s="412"/>
      <c r="CX121" s="412"/>
      <c r="CY121" s="412"/>
      <c r="CZ121" s="412"/>
      <c r="DA121" s="412"/>
      <c r="DB121" s="412"/>
      <c r="DC121" s="412"/>
      <c r="DD121" s="412"/>
      <c r="DE121" s="412"/>
      <c r="DF121" s="724"/>
      <c r="DG121" s="656" t="s">
        <v>204</v>
      </c>
      <c r="DH121" s="664"/>
      <c r="DI121" s="664"/>
      <c r="DJ121" s="664"/>
      <c r="DK121" s="664"/>
      <c r="DL121" s="664" t="s">
        <v>204</v>
      </c>
      <c r="DM121" s="664"/>
      <c r="DN121" s="664"/>
      <c r="DO121" s="664"/>
      <c r="DP121" s="664"/>
      <c r="DQ121" s="664" t="s">
        <v>204</v>
      </c>
      <c r="DR121" s="664"/>
      <c r="DS121" s="664"/>
      <c r="DT121" s="664"/>
      <c r="DU121" s="664"/>
      <c r="DV121" s="739" t="s">
        <v>204</v>
      </c>
      <c r="DW121" s="739"/>
      <c r="DX121" s="739"/>
      <c r="DY121" s="739"/>
      <c r="DZ121" s="748"/>
    </row>
    <row r="122" spans="1:130" s="372" customFormat="1" ht="26.25" customHeight="1">
      <c r="A122" s="398"/>
      <c r="B122" s="422"/>
      <c r="C122" s="435" t="s">
        <v>480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204</v>
      </c>
      <c r="AB122" s="459"/>
      <c r="AC122" s="459"/>
      <c r="AD122" s="459"/>
      <c r="AE122" s="515"/>
      <c r="AF122" s="531" t="s">
        <v>204</v>
      </c>
      <c r="AG122" s="459"/>
      <c r="AH122" s="459"/>
      <c r="AI122" s="459"/>
      <c r="AJ122" s="515"/>
      <c r="AK122" s="531" t="s">
        <v>204</v>
      </c>
      <c r="AL122" s="459"/>
      <c r="AM122" s="459"/>
      <c r="AN122" s="459"/>
      <c r="AO122" s="515"/>
      <c r="AP122" s="555" t="s">
        <v>204</v>
      </c>
      <c r="AQ122" s="563"/>
      <c r="AR122" s="563"/>
      <c r="AS122" s="563"/>
      <c r="AT122" s="573"/>
      <c r="AU122" s="588"/>
      <c r="AV122" s="600"/>
      <c r="AW122" s="600"/>
      <c r="AX122" s="600"/>
      <c r="AY122" s="612"/>
      <c r="AZ122" s="625" t="s">
        <v>488</v>
      </c>
      <c r="BA122" s="433"/>
      <c r="BB122" s="433"/>
      <c r="BC122" s="433"/>
      <c r="BD122" s="433"/>
      <c r="BE122" s="433"/>
      <c r="BF122" s="433"/>
      <c r="BG122" s="433"/>
      <c r="BH122" s="433"/>
      <c r="BI122" s="433"/>
      <c r="BJ122" s="433"/>
      <c r="BK122" s="433"/>
      <c r="BL122" s="433"/>
      <c r="BM122" s="433"/>
      <c r="BN122" s="433"/>
      <c r="BO122" s="433"/>
      <c r="BP122" s="486"/>
      <c r="BQ122" s="657">
        <v>2298750</v>
      </c>
      <c r="BR122" s="665"/>
      <c r="BS122" s="665"/>
      <c r="BT122" s="665"/>
      <c r="BU122" s="665"/>
      <c r="BV122" s="665">
        <v>2163125</v>
      </c>
      <c r="BW122" s="665"/>
      <c r="BX122" s="665"/>
      <c r="BY122" s="665"/>
      <c r="BZ122" s="665"/>
      <c r="CA122" s="665">
        <v>2083172</v>
      </c>
      <c r="CB122" s="665"/>
      <c r="CC122" s="665"/>
      <c r="CD122" s="665"/>
      <c r="CE122" s="665"/>
      <c r="CF122" s="683">
        <v>189.9</v>
      </c>
      <c r="CG122" s="687"/>
      <c r="CH122" s="687"/>
      <c r="CI122" s="687"/>
      <c r="CJ122" s="687"/>
      <c r="CK122" s="701"/>
      <c r="CL122" s="711"/>
      <c r="CM122" s="711"/>
      <c r="CN122" s="711"/>
      <c r="CO122" s="714"/>
      <c r="CP122" s="718" t="s">
        <v>248</v>
      </c>
      <c r="CQ122" s="412"/>
      <c r="CR122" s="412"/>
      <c r="CS122" s="412"/>
      <c r="CT122" s="412"/>
      <c r="CU122" s="412"/>
      <c r="CV122" s="412"/>
      <c r="CW122" s="412"/>
      <c r="CX122" s="412"/>
      <c r="CY122" s="412"/>
      <c r="CZ122" s="412"/>
      <c r="DA122" s="412"/>
      <c r="DB122" s="412"/>
      <c r="DC122" s="412"/>
      <c r="DD122" s="412"/>
      <c r="DE122" s="412"/>
      <c r="DF122" s="724"/>
      <c r="DG122" s="656" t="s">
        <v>204</v>
      </c>
      <c r="DH122" s="664"/>
      <c r="DI122" s="664"/>
      <c r="DJ122" s="664"/>
      <c r="DK122" s="664"/>
      <c r="DL122" s="664" t="s">
        <v>204</v>
      </c>
      <c r="DM122" s="664"/>
      <c r="DN122" s="664"/>
      <c r="DO122" s="664"/>
      <c r="DP122" s="664"/>
      <c r="DQ122" s="664" t="s">
        <v>204</v>
      </c>
      <c r="DR122" s="664"/>
      <c r="DS122" s="664"/>
      <c r="DT122" s="664"/>
      <c r="DU122" s="664"/>
      <c r="DV122" s="739" t="s">
        <v>204</v>
      </c>
      <c r="DW122" s="739"/>
      <c r="DX122" s="739"/>
      <c r="DY122" s="739"/>
      <c r="DZ122" s="748"/>
    </row>
    <row r="123" spans="1:130" s="372" customFormat="1" ht="26.25" customHeight="1">
      <c r="A123" s="398"/>
      <c r="B123" s="422"/>
      <c r="C123" s="435" t="s">
        <v>481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204</v>
      </c>
      <c r="AB123" s="459"/>
      <c r="AC123" s="459"/>
      <c r="AD123" s="459"/>
      <c r="AE123" s="515"/>
      <c r="AF123" s="531" t="s">
        <v>204</v>
      </c>
      <c r="AG123" s="459"/>
      <c r="AH123" s="459"/>
      <c r="AI123" s="459"/>
      <c r="AJ123" s="515"/>
      <c r="AK123" s="531" t="s">
        <v>204</v>
      </c>
      <c r="AL123" s="459"/>
      <c r="AM123" s="459"/>
      <c r="AN123" s="459"/>
      <c r="AO123" s="515"/>
      <c r="AP123" s="555" t="s">
        <v>204</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489</v>
      </c>
      <c r="BP123" s="651"/>
      <c r="BQ123" s="658">
        <v>4767776</v>
      </c>
      <c r="BR123" s="666"/>
      <c r="BS123" s="666"/>
      <c r="BT123" s="666"/>
      <c r="BU123" s="666"/>
      <c r="BV123" s="666">
        <v>4812707</v>
      </c>
      <c r="BW123" s="666"/>
      <c r="BX123" s="666"/>
      <c r="BY123" s="666"/>
      <c r="BZ123" s="666"/>
      <c r="CA123" s="666">
        <v>4731178</v>
      </c>
      <c r="CB123" s="666"/>
      <c r="CC123" s="666"/>
      <c r="CD123" s="666"/>
      <c r="CE123" s="666"/>
      <c r="CF123" s="560"/>
      <c r="CG123" s="568"/>
      <c r="CH123" s="568"/>
      <c r="CI123" s="568"/>
      <c r="CJ123" s="694"/>
      <c r="CK123" s="701"/>
      <c r="CL123" s="711"/>
      <c r="CM123" s="711"/>
      <c r="CN123" s="711"/>
      <c r="CO123" s="714"/>
      <c r="CP123" s="718"/>
      <c r="CQ123" s="412"/>
      <c r="CR123" s="412"/>
      <c r="CS123" s="412"/>
      <c r="CT123" s="412"/>
      <c r="CU123" s="412"/>
      <c r="CV123" s="412"/>
      <c r="CW123" s="412"/>
      <c r="CX123" s="412"/>
      <c r="CY123" s="412"/>
      <c r="CZ123" s="412"/>
      <c r="DA123" s="412"/>
      <c r="DB123" s="412"/>
      <c r="DC123" s="412"/>
      <c r="DD123" s="412"/>
      <c r="DE123" s="412"/>
      <c r="DF123" s="724"/>
      <c r="DG123" s="498"/>
      <c r="DH123" s="459"/>
      <c r="DI123" s="459"/>
      <c r="DJ123" s="459"/>
      <c r="DK123" s="515"/>
      <c r="DL123" s="531"/>
      <c r="DM123" s="459"/>
      <c r="DN123" s="459"/>
      <c r="DO123" s="459"/>
      <c r="DP123" s="515"/>
      <c r="DQ123" s="531"/>
      <c r="DR123" s="459"/>
      <c r="DS123" s="459"/>
      <c r="DT123" s="459"/>
      <c r="DU123" s="515"/>
      <c r="DV123" s="555"/>
      <c r="DW123" s="563"/>
      <c r="DX123" s="563"/>
      <c r="DY123" s="563"/>
      <c r="DZ123" s="573"/>
    </row>
    <row r="124" spans="1:130" s="372" customFormat="1" ht="26.25" customHeight="1">
      <c r="A124" s="398"/>
      <c r="B124" s="422"/>
      <c r="C124" s="435" t="s">
        <v>345</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204</v>
      </c>
      <c r="AB124" s="459"/>
      <c r="AC124" s="459"/>
      <c r="AD124" s="459"/>
      <c r="AE124" s="515"/>
      <c r="AF124" s="531" t="s">
        <v>204</v>
      </c>
      <c r="AG124" s="459"/>
      <c r="AH124" s="459"/>
      <c r="AI124" s="459"/>
      <c r="AJ124" s="515"/>
      <c r="AK124" s="531" t="s">
        <v>204</v>
      </c>
      <c r="AL124" s="459"/>
      <c r="AM124" s="459"/>
      <c r="AN124" s="459"/>
      <c r="AO124" s="515"/>
      <c r="AP124" s="555" t="s">
        <v>204</v>
      </c>
      <c r="AQ124" s="563"/>
      <c r="AR124" s="563"/>
      <c r="AS124" s="563"/>
      <c r="AT124" s="573"/>
      <c r="AU124" s="590" t="s">
        <v>490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204</v>
      </c>
      <c r="BR124" s="667"/>
      <c r="BS124" s="667"/>
      <c r="BT124" s="667"/>
      <c r="BU124" s="667"/>
      <c r="BV124" s="667" t="s">
        <v>204</v>
      </c>
      <c r="BW124" s="667"/>
      <c r="BX124" s="667"/>
      <c r="BY124" s="667"/>
      <c r="BZ124" s="667"/>
      <c r="CA124" s="667" t="s">
        <v>204</v>
      </c>
      <c r="CB124" s="667"/>
      <c r="CC124" s="667"/>
      <c r="CD124" s="667"/>
      <c r="CE124" s="667"/>
      <c r="CF124" s="561"/>
      <c r="CG124" s="569"/>
      <c r="CH124" s="569"/>
      <c r="CI124" s="569"/>
      <c r="CJ124" s="695"/>
      <c r="CK124" s="702"/>
      <c r="CL124" s="702"/>
      <c r="CM124" s="702"/>
      <c r="CN124" s="702"/>
      <c r="CO124" s="715"/>
      <c r="CP124" s="718" t="s">
        <v>491</v>
      </c>
      <c r="CQ124" s="412"/>
      <c r="CR124" s="412"/>
      <c r="CS124" s="412"/>
      <c r="CT124" s="412"/>
      <c r="CU124" s="412"/>
      <c r="CV124" s="412"/>
      <c r="CW124" s="412"/>
      <c r="CX124" s="412"/>
      <c r="CY124" s="412"/>
      <c r="CZ124" s="412"/>
      <c r="DA124" s="412"/>
      <c r="DB124" s="412"/>
      <c r="DC124" s="412"/>
      <c r="DD124" s="412"/>
      <c r="DE124" s="412"/>
      <c r="DF124" s="724"/>
      <c r="DG124" s="500" t="s">
        <v>204</v>
      </c>
      <c r="DH124" s="505"/>
      <c r="DI124" s="505"/>
      <c r="DJ124" s="505"/>
      <c r="DK124" s="517"/>
      <c r="DL124" s="533" t="s">
        <v>204</v>
      </c>
      <c r="DM124" s="505"/>
      <c r="DN124" s="505"/>
      <c r="DO124" s="505"/>
      <c r="DP124" s="517"/>
      <c r="DQ124" s="533" t="s">
        <v>204</v>
      </c>
      <c r="DR124" s="505"/>
      <c r="DS124" s="505"/>
      <c r="DT124" s="505"/>
      <c r="DU124" s="517"/>
      <c r="DV124" s="740" t="s">
        <v>204</v>
      </c>
      <c r="DW124" s="742"/>
      <c r="DX124" s="742"/>
      <c r="DY124" s="742"/>
      <c r="DZ124" s="749"/>
    </row>
    <row r="125" spans="1:130" s="372" customFormat="1" ht="26.25" customHeight="1">
      <c r="A125" s="398"/>
      <c r="B125" s="422"/>
      <c r="C125" s="435" t="s">
        <v>484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204</v>
      </c>
      <c r="AB125" s="459"/>
      <c r="AC125" s="459"/>
      <c r="AD125" s="459"/>
      <c r="AE125" s="515"/>
      <c r="AF125" s="531" t="s">
        <v>204</v>
      </c>
      <c r="AG125" s="459"/>
      <c r="AH125" s="459"/>
      <c r="AI125" s="459"/>
      <c r="AJ125" s="515"/>
      <c r="AK125" s="531" t="s">
        <v>204</v>
      </c>
      <c r="AL125" s="459"/>
      <c r="AM125" s="459"/>
      <c r="AN125" s="459"/>
      <c r="AO125" s="515"/>
      <c r="AP125" s="555" t="s">
        <v>204</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494</v>
      </c>
      <c r="CL125" s="710"/>
      <c r="CM125" s="710"/>
      <c r="CN125" s="710"/>
      <c r="CO125" s="713"/>
      <c r="CP125" s="623" t="s">
        <v>140</v>
      </c>
      <c r="CQ125" s="416"/>
      <c r="CR125" s="416"/>
      <c r="CS125" s="416"/>
      <c r="CT125" s="416"/>
      <c r="CU125" s="416"/>
      <c r="CV125" s="416"/>
      <c r="CW125" s="416"/>
      <c r="CX125" s="416"/>
      <c r="CY125" s="416"/>
      <c r="CZ125" s="416"/>
      <c r="DA125" s="416"/>
      <c r="DB125" s="416"/>
      <c r="DC125" s="416"/>
      <c r="DD125" s="416"/>
      <c r="DE125" s="416"/>
      <c r="DF125" s="483"/>
      <c r="DG125" s="655" t="s">
        <v>204</v>
      </c>
      <c r="DH125" s="663"/>
      <c r="DI125" s="663"/>
      <c r="DJ125" s="663"/>
      <c r="DK125" s="663"/>
      <c r="DL125" s="663" t="s">
        <v>204</v>
      </c>
      <c r="DM125" s="663"/>
      <c r="DN125" s="663"/>
      <c r="DO125" s="663"/>
      <c r="DP125" s="663"/>
      <c r="DQ125" s="663" t="s">
        <v>204</v>
      </c>
      <c r="DR125" s="663"/>
      <c r="DS125" s="663"/>
      <c r="DT125" s="663"/>
      <c r="DU125" s="663"/>
      <c r="DV125" s="738" t="s">
        <v>204</v>
      </c>
      <c r="DW125" s="738"/>
      <c r="DX125" s="738"/>
      <c r="DY125" s="738"/>
      <c r="DZ125" s="747"/>
    </row>
    <row r="126" spans="1:130" s="372" customFormat="1" ht="26.25" customHeight="1">
      <c r="A126" s="398"/>
      <c r="B126" s="422"/>
      <c r="C126" s="435" t="s">
        <v>485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204</v>
      </c>
      <c r="AB126" s="459"/>
      <c r="AC126" s="459"/>
      <c r="AD126" s="459"/>
      <c r="AE126" s="515"/>
      <c r="AF126" s="531" t="s">
        <v>204</v>
      </c>
      <c r="AG126" s="459"/>
      <c r="AH126" s="459"/>
      <c r="AI126" s="459"/>
      <c r="AJ126" s="515"/>
      <c r="AK126" s="531" t="s">
        <v>204</v>
      </c>
      <c r="AL126" s="459"/>
      <c r="AM126" s="459"/>
      <c r="AN126" s="459"/>
      <c r="AO126" s="515"/>
      <c r="AP126" s="555" t="s">
        <v>204</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423</v>
      </c>
      <c r="CQ126" s="432"/>
      <c r="CR126" s="432"/>
      <c r="CS126" s="432"/>
      <c r="CT126" s="432"/>
      <c r="CU126" s="432"/>
      <c r="CV126" s="432"/>
      <c r="CW126" s="432"/>
      <c r="CX126" s="432"/>
      <c r="CY126" s="432"/>
      <c r="CZ126" s="432"/>
      <c r="DA126" s="432"/>
      <c r="DB126" s="432"/>
      <c r="DC126" s="432"/>
      <c r="DD126" s="432"/>
      <c r="DE126" s="432"/>
      <c r="DF126" s="485"/>
      <c r="DG126" s="656" t="s">
        <v>204</v>
      </c>
      <c r="DH126" s="664"/>
      <c r="DI126" s="664"/>
      <c r="DJ126" s="664"/>
      <c r="DK126" s="664"/>
      <c r="DL126" s="664" t="s">
        <v>204</v>
      </c>
      <c r="DM126" s="664"/>
      <c r="DN126" s="664"/>
      <c r="DO126" s="664"/>
      <c r="DP126" s="664"/>
      <c r="DQ126" s="664" t="s">
        <v>204</v>
      </c>
      <c r="DR126" s="664"/>
      <c r="DS126" s="664"/>
      <c r="DT126" s="664"/>
      <c r="DU126" s="664"/>
      <c r="DV126" s="739" t="s">
        <v>204</v>
      </c>
      <c r="DW126" s="739"/>
      <c r="DX126" s="739"/>
      <c r="DY126" s="739"/>
      <c r="DZ126" s="748"/>
    </row>
    <row r="127" spans="1:130" s="372" customFormat="1" ht="26.25" customHeight="1">
      <c r="A127" s="399"/>
      <c r="B127" s="423"/>
      <c r="C127" s="437" t="s">
        <v>76</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204</v>
      </c>
      <c r="AB127" s="459"/>
      <c r="AC127" s="459"/>
      <c r="AD127" s="459"/>
      <c r="AE127" s="515"/>
      <c r="AF127" s="531" t="s">
        <v>204</v>
      </c>
      <c r="AG127" s="459"/>
      <c r="AH127" s="459"/>
      <c r="AI127" s="459"/>
      <c r="AJ127" s="515"/>
      <c r="AK127" s="531" t="s">
        <v>204</v>
      </c>
      <c r="AL127" s="459"/>
      <c r="AM127" s="459"/>
      <c r="AN127" s="459"/>
      <c r="AO127" s="515"/>
      <c r="AP127" s="555" t="s">
        <v>204</v>
      </c>
      <c r="AQ127" s="563"/>
      <c r="AR127" s="563"/>
      <c r="AS127" s="563"/>
      <c r="AT127" s="573"/>
      <c r="AU127" s="592"/>
      <c r="AV127" s="592"/>
      <c r="AW127" s="592"/>
      <c r="AX127" s="603" t="s">
        <v>495</v>
      </c>
      <c r="AY127" s="613"/>
      <c r="AZ127" s="613"/>
      <c r="BA127" s="613"/>
      <c r="BB127" s="613"/>
      <c r="BC127" s="613"/>
      <c r="BD127" s="613"/>
      <c r="BE127" s="633"/>
      <c r="BF127" s="635" t="s">
        <v>496</v>
      </c>
      <c r="BG127" s="613"/>
      <c r="BH127" s="613"/>
      <c r="BI127" s="613"/>
      <c r="BJ127" s="613"/>
      <c r="BK127" s="613"/>
      <c r="BL127" s="633"/>
      <c r="BM127" s="635" t="s">
        <v>424</v>
      </c>
      <c r="BN127" s="613"/>
      <c r="BO127" s="613"/>
      <c r="BP127" s="613"/>
      <c r="BQ127" s="613"/>
      <c r="BR127" s="613"/>
      <c r="BS127" s="633"/>
      <c r="BT127" s="635" t="s">
        <v>415</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447</v>
      </c>
      <c r="CQ127" s="432"/>
      <c r="CR127" s="432"/>
      <c r="CS127" s="432"/>
      <c r="CT127" s="432"/>
      <c r="CU127" s="432"/>
      <c r="CV127" s="432"/>
      <c r="CW127" s="432"/>
      <c r="CX127" s="432"/>
      <c r="CY127" s="432"/>
      <c r="CZ127" s="432"/>
      <c r="DA127" s="432"/>
      <c r="DB127" s="432"/>
      <c r="DC127" s="432"/>
      <c r="DD127" s="432"/>
      <c r="DE127" s="432"/>
      <c r="DF127" s="485"/>
      <c r="DG127" s="656" t="s">
        <v>204</v>
      </c>
      <c r="DH127" s="664"/>
      <c r="DI127" s="664"/>
      <c r="DJ127" s="664"/>
      <c r="DK127" s="664"/>
      <c r="DL127" s="664" t="s">
        <v>204</v>
      </c>
      <c r="DM127" s="664"/>
      <c r="DN127" s="664"/>
      <c r="DO127" s="664"/>
      <c r="DP127" s="664"/>
      <c r="DQ127" s="664" t="s">
        <v>204</v>
      </c>
      <c r="DR127" s="664"/>
      <c r="DS127" s="664"/>
      <c r="DT127" s="664"/>
      <c r="DU127" s="664"/>
      <c r="DV127" s="739" t="s">
        <v>204</v>
      </c>
      <c r="DW127" s="739"/>
      <c r="DX127" s="739"/>
      <c r="DY127" s="739"/>
      <c r="DZ127" s="748"/>
    </row>
    <row r="128" spans="1:130" s="372" customFormat="1" ht="26.25" customHeight="1">
      <c r="A128" s="400" t="s">
        <v>497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12932</v>
      </c>
      <c r="AB128" s="503"/>
      <c r="AC128" s="503"/>
      <c r="AD128" s="503"/>
      <c r="AE128" s="514"/>
      <c r="AF128" s="530">
        <v>12933</v>
      </c>
      <c r="AG128" s="503"/>
      <c r="AH128" s="503"/>
      <c r="AI128" s="503"/>
      <c r="AJ128" s="514"/>
      <c r="AK128" s="530">
        <v>12934</v>
      </c>
      <c r="AL128" s="503"/>
      <c r="AM128" s="503"/>
      <c r="AN128" s="503"/>
      <c r="AO128" s="514"/>
      <c r="AP128" s="557"/>
      <c r="AQ128" s="565"/>
      <c r="AR128" s="565"/>
      <c r="AS128" s="565"/>
      <c r="AT128" s="575"/>
      <c r="AU128" s="592"/>
      <c r="AV128" s="592"/>
      <c r="AW128" s="592"/>
      <c r="AX128" s="392" t="s">
        <v>315</v>
      </c>
      <c r="AY128" s="416"/>
      <c r="AZ128" s="416"/>
      <c r="BA128" s="416"/>
      <c r="BB128" s="416"/>
      <c r="BC128" s="416"/>
      <c r="BD128" s="416"/>
      <c r="BE128" s="483"/>
      <c r="BF128" s="636" t="s">
        <v>204</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406</v>
      </c>
      <c r="CQ128" s="614"/>
      <c r="CR128" s="614"/>
      <c r="CS128" s="614"/>
      <c r="CT128" s="614"/>
      <c r="CU128" s="614"/>
      <c r="CV128" s="614"/>
      <c r="CW128" s="614"/>
      <c r="CX128" s="614"/>
      <c r="CY128" s="614"/>
      <c r="CZ128" s="614"/>
      <c r="DA128" s="614"/>
      <c r="DB128" s="614"/>
      <c r="DC128" s="614"/>
      <c r="DD128" s="614"/>
      <c r="DE128" s="614"/>
      <c r="DF128" s="634"/>
      <c r="DG128" s="727" t="s">
        <v>204</v>
      </c>
      <c r="DH128" s="730"/>
      <c r="DI128" s="730"/>
      <c r="DJ128" s="730"/>
      <c r="DK128" s="730"/>
      <c r="DL128" s="730" t="s">
        <v>204</v>
      </c>
      <c r="DM128" s="730"/>
      <c r="DN128" s="730"/>
      <c r="DO128" s="730"/>
      <c r="DP128" s="730"/>
      <c r="DQ128" s="730" t="s">
        <v>204</v>
      </c>
      <c r="DR128" s="730"/>
      <c r="DS128" s="730"/>
      <c r="DT128" s="730"/>
      <c r="DU128" s="730"/>
      <c r="DV128" s="741" t="s">
        <v>204</v>
      </c>
      <c r="DW128" s="741"/>
      <c r="DX128" s="741"/>
      <c r="DY128" s="741"/>
      <c r="DZ128" s="750"/>
    </row>
    <row r="129" spans="1:131" s="372" customFormat="1" ht="26.25" customHeight="1">
      <c r="A129" s="393" t="s">
        <v>175</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246</v>
      </c>
      <c r="X129" s="479"/>
      <c r="Y129" s="479"/>
      <c r="Z129" s="492"/>
      <c r="AA129" s="498">
        <v>1434095</v>
      </c>
      <c r="AB129" s="459"/>
      <c r="AC129" s="459"/>
      <c r="AD129" s="459"/>
      <c r="AE129" s="515"/>
      <c r="AF129" s="531">
        <v>1415682</v>
      </c>
      <c r="AG129" s="459"/>
      <c r="AH129" s="459"/>
      <c r="AI129" s="459"/>
      <c r="AJ129" s="515"/>
      <c r="AK129" s="531">
        <v>1406637</v>
      </c>
      <c r="AL129" s="459"/>
      <c r="AM129" s="459"/>
      <c r="AN129" s="459"/>
      <c r="AO129" s="515"/>
      <c r="AP129" s="558"/>
      <c r="AQ129" s="566"/>
      <c r="AR129" s="566"/>
      <c r="AS129" s="566"/>
      <c r="AT129" s="576"/>
      <c r="AU129" s="594"/>
      <c r="AV129" s="594"/>
      <c r="AW129" s="594"/>
      <c r="AX129" s="604" t="s">
        <v>117</v>
      </c>
      <c r="AY129" s="432"/>
      <c r="AZ129" s="432"/>
      <c r="BA129" s="432"/>
      <c r="BB129" s="432"/>
      <c r="BC129" s="432"/>
      <c r="BD129" s="432"/>
      <c r="BE129" s="485"/>
      <c r="BF129" s="637" t="s">
        <v>204</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498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499</v>
      </c>
      <c r="X130" s="479"/>
      <c r="Y130" s="479"/>
      <c r="Z130" s="492"/>
      <c r="AA130" s="498">
        <v>319868</v>
      </c>
      <c r="AB130" s="459"/>
      <c r="AC130" s="459"/>
      <c r="AD130" s="459"/>
      <c r="AE130" s="515"/>
      <c r="AF130" s="531">
        <v>305165</v>
      </c>
      <c r="AG130" s="459"/>
      <c r="AH130" s="459"/>
      <c r="AI130" s="459"/>
      <c r="AJ130" s="515"/>
      <c r="AK130" s="531">
        <v>309465</v>
      </c>
      <c r="AL130" s="459"/>
      <c r="AM130" s="459"/>
      <c r="AN130" s="459"/>
      <c r="AO130" s="515"/>
      <c r="AP130" s="558"/>
      <c r="AQ130" s="566"/>
      <c r="AR130" s="566"/>
      <c r="AS130" s="566"/>
      <c r="AT130" s="576"/>
      <c r="AU130" s="594"/>
      <c r="AV130" s="594"/>
      <c r="AW130" s="594"/>
      <c r="AX130" s="604" t="s">
        <v>437</v>
      </c>
      <c r="AY130" s="432"/>
      <c r="AZ130" s="432"/>
      <c r="BA130" s="432"/>
      <c r="BB130" s="432"/>
      <c r="BC130" s="432"/>
      <c r="BD130" s="432"/>
      <c r="BE130" s="485"/>
      <c r="BF130" s="638">
        <v>2.2999999999999998</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179</v>
      </c>
      <c r="X131" s="480"/>
      <c r="Y131" s="480"/>
      <c r="Z131" s="493"/>
      <c r="AA131" s="500">
        <v>1114227</v>
      </c>
      <c r="AB131" s="505"/>
      <c r="AC131" s="505"/>
      <c r="AD131" s="505"/>
      <c r="AE131" s="517"/>
      <c r="AF131" s="533">
        <v>1110517</v>
      </c>
      <c r="AG131" s="505"/>
      <c r="AH131" s="505"/>
      <c r="AI131" s="505"/>
      <c r="AJ131" s="517"/>
      <c r="AK131" s="533">
        <v>1097172</v>
      </c>
      <c r="AL131" s="505"/>
      <c r="AM131" s="505"/>
      <c r="AN131" s="505"/>
      <c r="AO131" s="517"/>
      <c r="AP131" s="559"/>
      <c r="AQ131" s="567"/>
      <c r="AR131" s="567"/>
      <c r="AS131" s="567"/>
      <c r="AT131" s="577"/>
      <c r="AU131" s="594"/>
      <c r="AV131" s="594"/>
      <c r="AW131" s="594"/>
      <c r="AX131" s="605" t="s">
        <v>471</v>
      </c>
      <c r="AY131" s="614"/>
      <c r="AZ131" s="614"/>
      <c r="BA131" s="614"/>
      <c r="BB131" s="614"/>
      <c r="BC131" s="614"/>
      <c r="BD131" s="614"/>
      <c r="BE131" s="634"/>
      <c r="BF131" s="639" t="s">
        <v>204</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500</v>
      </c>
      <c r="W132" s="475"/>
      <c r="X132" s="475"/>
      <c r="Y132" s="475"/>
      <c r="Z132" s="494"/>
      <c r="AA132" s="501">
        <v>2.2226171149999998</v>
      </c>
      <c r="AB132" s="506"/>
      <c r="AC132" s="506"/>
      <c r="AD132" s="506"/>
      <c r="AE132" s="518"/>
      <c r="AF132" s="534">
        <v>2.1130698579999998</v>
      </c>
      <c r="AG132" s="506"/>
      <c r="AH132" s="506"/>
      <c r="AI132" s="506"/>
      <c r="AJ132" s="518"/>
      <c r="AK132" s="534">
        <v>2.6335888989999998</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84</v>
      </c>
      <c r="W133" s="413"/>
      <c r="X133" s="413"/>
      <c r="Y133" s="413"/>
      <c r="Z133" s="495"/>
      <c r="AA133" s="502">
        <v>1.9</v>
      </c>
      <c r="AB133" s="507"/>
      <c r="AC133" s="507"/>
      <c r="AD133" s="507"/>
      <c r="AE133" s="519"/>
      <c r="AF133" s="502">
        <v>1.5</v>
      </c>
      <c r="AG133" s="507"/>
      <c r="AH133" s="507"/>
      <c r="AI133" s="507"/>
      <c r="AJ133" s="519"/>
      <c r="AK133" s="502">
        <v>2.2999999999999998</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RkGb+zu/Byk1Cy6hve1a+Pncd4G2na/6rguu9c/HsC9oXu5Y01mFQJ20gy0zStAb4jwziB2y4c8S0sP9zV/m+w==" saltValue="gvYddK8rbsW3Fo+3Q2mi8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9" scale="17" fitToWidth="1" fitToHeight="1" orientation="landscape"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7734375" style="752" customWidth="1"/>
    <col min="121" max="121" width="0" style="753" hidden="1" customWidth="1"/>
    <col min="122" max="16384" width="9" style="753" hidden="1" customWidth="1"/>
  </cols>
  <sheetData>
    <row r="1" spans="1:120" ht="13.2">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3"/>
    </row>
    <row r="17" spans="119:120" ht="13.2">
      <c r="DP17" s="753"/>
    </row>
    <row r="18" spans="119:120" ht="13.2"/>
    <row r="19" spans="119:120" ht="13.2"/>
    <row r="20" spans="119:120" ht="13.2">
      <c r="DO20" s="753"/>
      <c r="DP20" s="753"/>
    </row>
    <row r="21" spans="119:120" ht="13.2">
      <c r="DP21" s="753"/>
    </row>
    <row r="22" spans="119:120" ht="13.2"/>
    <row r="23" spans="119:120" ht="13.2">
      <c r="DO23" s="753"/>
      <c r="DP23" s="753"/>
    </row>
    <row r="24" spans="119:120" ht="13.2">
      <c r="DP24" s="753"/>
    </row>
    <row r="25" spans="119:120" ht="13.2">
      <c r="DP25" s="753"/>
    </row>
    <row r="26" spans="119:120" ht="13.2">
      <c r="DO26" s="753"/>
      <c r="DP26" s="753"/>
    </row>
    <row r="27" spans="119:120" ht="13.2"/>
    <row r="28" spans="119:120" ht="13.2">
      <c r="DO28" s="753"/>
      <c r="DP28" s="753"/>
    </row>
    <row r="29" spans="119:120" ht="13.2">
      <c r="DP29" s="753"/>
    </row>
    <row r="30" spans="119:120" ht="13.2"/>
    <row r="31" spans="119:120" ht="13.2">
      <c r="DO31" s="753"/>
      <c r="DP31" s="753"/>
    </row>
    <row r="32" spans="119:120" ht="13.2"/>
    <row r="33" spans="98:120" ht="13.2">
      <c r="DO33" s="753"/>
      <c r="DP33" s="753"/>
    </row>
    <row r="34" spans="98:120" ht="13.2">
      <c r="DM34" s="753"/>
    </row>
    <row r="35" spans="98:120" ht="13.2">
      <c r="CT35" s="753"/>
      <c r="CU35" s="753"/>
      <c r="CV35" s="753"/>
      <c r="CY35" s="753"/>
      <c r="CZ35" s="753"/>
      <c r="DA35" s="753"/>
      <c r="DD35" s="753"/>
      <c r="DE35" s="753"/>
      <c r="DF35" s="753"/>
      <c r="DI35" s="753"/>
      <c r="DJ35" s="753"/>
      <c r="DK35" s="753"/>
      <c r="DM35" s="753"/>
      <c r="DN35" s="753"/>
      <c r="DO35" s="753"/>
      <c r="DP35" s="753"/>
    </row>
    <row r="36" spans="98:120" ht="13.2"/>
    <row r="37" spans="98:120" ht="13.2">
      <c r="CW37" s="753"/>
      <c r="DB37" s="753"/>
      <c r="DG37" s="753"/>
      <c r="DL37" s="753"/>
      <c r="DP37" s="753"/>
    </row>
    <row r="38" spans="98:120" ht="13.2">
      <c r="CT38" s="753"/>
      <c r="CU38" s="753"/>
      <c r="CV38" s="753"/>
      <c r="CW38" s="753"/>
      <c r="CY38" s="753"/>
      <c r="CZ38" s="753"/>
      <c r="DA38" s="753"/>
      <c r="DB38" s="753"/>
      <c r="DD38" s="753"/>
      <c r="DE38" s="753"/>
      <c r="DF38" s="753"/>
      <c r="DG38" s="753"/>
      <c r="DI38" s="753"/>
      <c r="DJ38" s="753"/>
      <c r="DK38" s="753"/>
      <c r="DL38" s="753"/>
      <c r="DN38" s="753"/>
      <c r="DO38" s="753"/>
      <c r="DP38" s="753"/>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3"/>
      <c r="DO49" s="753"/>
      <c r="DP49" s="753"/>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3"/>
      <c r="CS63" s="753"/>
      <c r="CX63" s="753"/>
      <c r="DC63" s="753"/>
      <c r="DH63" s="753"/>
    </row>
    <row r="64" spans="22:120" ht="13.2">
      <c r="V64" s="753"/>
    </row>
    <row r="65" spans="15:120" ht="13.2">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ht="13.2">
      <c r="Q66" s="753"/>
      <c r="S66" s="753"/>
      <c r="U66" s="753"/>
      <c r="DM66" s="753"/>
    </row>
    <row r="67" spans="15:120" ht="13.2">
      <c r="O67" s="753"/>
      <c r="P67" s="753"/>
      <c r="R67" s="753"/>
      <c r="T67" s="753"/>
      <c r="Y67" s="753"/>
      <c r="CT67" s="753"/>
      <c r="CV67" s="753"/>
      <c r="CW67" s="753"/>
      <c r="CY67" s="753"/>
      <c r="DA67" s="753"/>
      <c r="DB67" s="753"/>
      <c r="DD67" s="753"/>
      <c r="DF67" s="753"/>
      <c r="DG67" s="753"/>
      <c r="DI67" s="753"/>
      <c r="DK67" s="753"/>
      <c r="DL67" s="753"/>
      <c r="DN67" s="753"/>
      <c r="DO67" s="753"/>
      <c r="DP67" s="753"/>
    </row>
    <row r="68" spans="15:120" ht="13.2"/>
    <row r="69" spans="15:120" ht="13.2"/>
    <row r="70" spans="15:120" ht="13.2"/>
    <row r="71" spans="15:120" ht="13.2"/>
    <row r="72" spans="15:120" ht="13.2">
      <c r="DP72" s="753"/>
    </row>
    <row r="73" spans="15:120" ht="13.2">
      <c r="DP73" s="753"/>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3"/>
      <c r="CX96" s="753"/>
      <c r="DC96" s="753"/>
      <c r="DH96" s="753"/>
    </row>
    <row r="97" spans="24:120" ht="13.2">
      <c r="CS97" s="753"/>
      <c r="CX97" s="753"/>
      <c r="DC97" s="753"/>
      <c r="DH97" s="753"/>
      <c r="DP97" s="752" t="s">
        <v>97</v>
      </c>
    </row>
    <row r="98" spans="24:120" ht="13.2" hidden="1">
      <c r="CS98" s="753"/>
      <c r="CX98" s="753"/>
      <c r="DC98" s="753"/>
      <c r="DH98" s="753"/>
    </row>
    <row r="99" spans="24:120" ht="13.2"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t="13.2" hidden="1">
      <c r="CT103" s="753"/>
      <c r="CV103" s="753"/>
      <c r="CW103" s="753"/>
      <c r="CY103" s="753"/>
      <c r="DA103" s="753"/>
      <c r="DB103" s="753"/>
      <c r="DD103" s="753"/>
      <c r="DF103" s="753"/>
      <c r="DG103" s="753"/>
      <c r="DI103" s="753"/>
      <c r="DK103" s="753"/>
      <c r="DL103" s="753"/>
      <c r="DM103" s="753"/>
      <c r="DN103" s="753"/>
      <c r="DO103" s="753"/>
      <c r="DP103" s="753"/>
    </row>
    <row r="104" spans="24:120" ht="13.2" hidden="1">
      <c r="CV104" s="753"/>
      <c r="CW104" s="753"/>
      <c r="DA104" s="753"/>
      <c r="DB104" s="753"/>
      <c r="DF104" s="753"/>
      <c r="DG104" s="753"/>
      <c r="DK104" s="753"/>
      <c r="DL104" s="753"/>
      <c r="DN104" s="753"/>
      <c r="DO104" s="753"/>
      <c r="DP104" s="753"/>
    </row>
    <row r="105" spans="24:120" ht="12.75" hidden="1" customHeight="1"/>
  </sheetData>
  <sheetProtection algorithmName="SHA-512" hashValue="fxMQd2PNq5pzOEIgvysJ/OhWRYGTYm9TdU0yLFVOtfvjoWdgGQgeWNcuOsnbOAFGPO1yUu1+at9JjhbbNGhz4Q==" saltValue="s1yqhPeyqdqdl/ixuFOjdA==" spinCount="100000" sheet="1" objects="1" scenarios="1"/>
  <phoneticPr fontId="6"/>
  <printOptions horizontalCentered="1"/>
  <pageMargins left="0" right="0" top="0.39370078740157483" bottom="0.39370078740157483" header="0.19685039370078741" footer="0.19685039370078741"/>
  <pageSetup paperSize="9" scale="44"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640625" style="752" customWidth="1"/>
    <col min="117" max="16384" width="9" style="753" hidden="1" customWidth="1"/>
  </cols>
  <sheetData>
    <row r="1" spans="2:116">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row r="3" spans="2:116"/>
    <row r="4" spans="2:116">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row r="7" spans="2:116"/>
    <row r="8" spans="2:116"/>
    <row r="9" spans="2:116"/>
    <row r="10" spans="2:116"/>
    <row r="11" spans="2:116"/>
    <row r="12" spans="2:116"/>
    <row r="13" spans="2:116"/>
    <row r="14" spans="2:116"/>
    <row r="15" spans="2:116"/>
    <row r="16" spans="2:116"/>
    <row r="17" spans="9:116"/>
    <row r="18" spans="9:116">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row r="20" spans="9:116"/>
    <row r="21" spans="9:116">
      <c r="DL21" s="753"/>
    </row>
    <row r="22" spans="9:116">
      <c r="DI22" s="753"/>
      <c r="DJ22" s="753"/>
      <c r="DK22" s="753"/>
      <c r="DL22" s="753"/>
    </row>
    <row r="23" spans="9:116">
      <c r="CY23" s="753"/>
      <c r="CZ23" s="753"/>
      <c r="DA23" s="753"/>
      <c r="DB23" s="753"/>
      <c r="DC23" s="753"/>
      <c r="DD23" s="753"/>
      <c r="DE23" s="753"/>
      <c r="DF23" s="753"/>
      <c r="DG23" s="753"/>
      <c r="DH23" s="753"/>
      <c r="DI23" s="753"/>
      <c r="DJ23" s="753"/>
      <c r="DK23" s="753"/>
      <c r="DL23" s="753"/>
    </row>
    <row r="24" spans="9:116"/>
    <row r="25" spans="9:116"/>
    <row r="26" spans="9:116"/>
    <row r="27" spans="9:116"/>
    <row r="28" spans="9:116"/>
    <row r="29" spans="9:116"/>
    <row r="30" spans="9:116"/>
    <row r="31" spans="9:116"/>
    <row r="32" spans="9:116"/>
    <row r="33" spans="15:116"/>
    <row r="34" spans="15:116"/>
    <row r="35" spans="15:116">
      <c r="CZ35" s="753"/>
      <c r="DA35" s="753"/>
      <c r="DB35" s="753"/>
      <c r="DC35" s="753"/>
      <c r="DD35" s="753"/>
      <c r="DE35" s="753"/>
      <c r="DF35" s="753"/>
      <c r="DG35" s="753"/>
      <c r="DH35" s="753"/>
      <c r="DI35" s="753"/>
      <c r="DJ35" s="753"/>
      <c r="DK35" s="753"/>
      <c r="DL35" s="753"/>
    </row>
    <row r="36" spans="15:116"/>
    <row r="37" spans="15:116">
      <c r="DL37" s="753"/>
    </row>
    <row r="38" spans="15:116">
      <c r="DI38" s="753"/>
      <c r="DJ38" s="753"/>
      <c r="DK38" s="753"/>
      <c r="DL38" s="753"/>
    </row>
    <row r="39" spans="15:116"/>
    <row r="40" spans="15:116"/>
    <row r="41" spans="15:116"/>
    <row r="42" spans="15:116"/>
    <row r="43" spans="15:116">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c r="DL44" s="753"/>
    </row>
    <row r="45" spans="15:116"/>
    <row r="46" spans="15:116">
      <c r="DA46" s="753"/>
      <c r="DB46" s="753"/>
      <c r="DC46" s="753"/>
      <c r="DD46" s="753"/>
      <c r="DE46" s="753"/>
      <c r="DF46" s="753"/>
      <c r="DG46" s="753"/>
      <c r="DH46" s="753"/>
      <c r="DI46" s="753"/>
      <c r="DJ46" s="753"/>
      <c r="DK46" s="753"/>
      <c r="DL46" s="753"/>
    </row>
    <row r="47" spans="15:116"/>
    <row r="48" spans="15:116"/>
    <row r="49" spans="104:116"/>
    <row r="50" spans="104:116">
      <c r="CZ50" s="753"/>
      <c r="DA50" s="753"/>
      <c r="DB50" s="753"/>
      <c r="DC50" s="753"/>
      <c r="DD50" s="753"/>
      <c r="DE50" s="753"/>
      <c r="DF50" s="753"/>
      <c r="DG50" s="753"/>
      <c r="DH50" s="753"/>
      <c r="DI50" s="753"/>
      <c r="DJ50" s="753"/>
      <c r="DK50" s="753"/>
      <c r="DL50" s="753"/>
    </row>
    <row r="51" spans="104:116"/>
    <row r="52" spans="104:116"/>
    <row r="53" spans="104:116">
      <c r="DL53" s="7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3"/>
      <c r="DD67" s="753"/>
      <c r="DE67" s="753"/>
      <c r="DF67" s="753"/>
      <c r="DG67" s="753"/>
      <c r="DH67" s="753"/>
      <c r="DI67" s="753"/>
      <c r="DJ67" s="753"/>
      <c r="DK67" s="753"/>
      <c r="DL67" s="7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WYnNLA2wXQ0iW5mBCQ/FaDymGNkqeI6awiZScbtoDdsW7QxvxGjSwCJR7q2/XLGJZC161u5+we4qQFEritXxA==" saltValue="tSx9Gj0rv7c1hAS+MeIusQ==" spinCount="100000" sheet="1" objects="1" scenarios="1"/>
  <phoneticPr fontId="6"/>
  <printOptions horizontalCentered="1"/>
  <pageMargins left="0" right="0" top="0.39370078740157483" bottom="0.39370078740157483" header="0.19685039370078741" footer="0.19685039370078741"/>
  <pageSetup paperSize="9" scale="47"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68" customWidth="1"/>
    <col min="37" max="44" width="17" style="368" customWidth="1"/>
    <col min="45" max="45" width="6.109375" style="754" customWidth="1"/>
    <col min="46" max="46" width="3" style="755" customWidth="1"/>
    <col min="47" max="47" width="19.109375" style="368" hidden="1" customWidth="1"/>
    <col min="48" max="52" width="12.6640625" style="368" hidden="1" customWidth="1"/>
    <col min="53" max="16384" width="8.6640625" style="368" hidden="1" customWidth="1"/>
  </cols>
  <sheetData>
    <row r="1" spans="1:46" ht="13.2">
      <c r="AS1" s="766"/>
      <c r="AT1" s="766"/>
    </row>
    <row r="2" spans="1:46" ht="13.2">
      <c r="AS2" s="766"/>
      <c r="AT2" s="766"/>
    </row>
    <row r="3" spans="1:46" ht="13.2">
      <c r="AS3" s="766"/>
      <c r="AT3" s="766"/>
    </row>
    <row r="4" spans="1:46" ht="13.2">
      <c r="AS4" s="766"/>
      <c r="AT4" s="766"/>
    </row>
    <row r="5" spans="1:46" ht="16.2">
      <c r="A5" s="757" t="s">
        <v>502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ht="13.2">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ht="13.2">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85</v>
      </c>
      <c r="AP7" s="823"/>
      <c r="AQ7" s="834" t="s">
        <v>503</v>
      </c>
      <c r="AR7" s="848"/>
    </row>
    <row r="8" spans="1:46" ht="13.2">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505</v>
      </c>
      <c r="AQ8" s="835" t="s">
        <v>506</v>
      </c>
      <c r="AR8" s="849" t="s">
        <v>152</v>
      </c>
    </row>
    <row r="9" spans="1:46" ht="13.2">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507</v>
      </c>
      <c r="AL9" s="783"/>
      <c r="AM9" s="783"/>
      <c r="AN9" s="800"/>
      <c r="AO9" s="813">
        <v>460512</v>
      </c>
      <c r="AP9" s="813">
        <v>175902</v>
      </c>
      <c r="AQ9" s="836">
        <v>198046</v>
      </c>
      <c r="AR9" s="850">
        <v>-11.2</v>
      </c>
    </row>
    <row r="10" spans="1:46" ht="13.2">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501</v>
      </c>
      <c r="AL10" s="783"/>
      <c r="AM10" s="783"/>
      <c r="AN10" s="800"/>
      <c r="AO10" s="814">
        <v>15793</v>
      </c>
      <c r="AP10" s="814">
        <v>6032</v>
      </c>
      <c r="AQ10" s="837">
        <v>23470</v>
      </c>
      <c r="AR10" s="851">
        <v>-74.3</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214</v>
      </c>
      <c r="AL11" s="783"/>
      <c r="AM11" s="783"/>
      <c r="AN11" s="800"/>
      <c r="AO11" s="814">
        <v>80394</v>
      </c>
      <c r="AP11" s="814">
        <v>30708</v>
      </c>
      <c r="AQ11" s="837">
        <v>31217</v>
      </c>
      <c r="AR11" s="851">
        <v>-1.6</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404</v>
      </c>
      <c r="AL12" s="783"/>
      <c r="AM12" s="783"/>
      <c r="AN12" s="800"/>
      <c r="AO12" s="814" t="s">
        <v>204</v>
      </c>
      <c r="AP12" s="814" t="s">
        <v>204</v>
      </c>
      <c r="AQ12" s="837">
        <v>3147</v>
      </c>
      <c r="AR12" s="851" t="s">
        <v>204</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245</v>
      </c>
      <c r="AL13" s="783"/>
      <c r="AM13" s="783"/>
      <c r="AN13" s="800"/>
      <c r="AO13" s="814" t="s">
        <v>204</v>
      </c>
      <c r="AP13" s="814" t="s">
        <v>204</v>
      </c>
      <c r="AQ13" s="837" t="s">
        <v>204</v>
      </c>
      <c r="AR13" s="851" t="s">
        <v>204</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298</v>
      </c>
      <c r="AL14" s="783"/>
      <c r="AM14" s="783"/>
      <c r="AN14" s="800"/>
      <c r="AO14" s="814" t="s">
        <v>204</v>
      </c>
      <c r="AP14" s="814" t="s">
        <v>204</v>
      </c>
      <c r="AQ14" s="837">
        <v>10757</v>
      </c>
      <c r="AR14" s="851" t="s">
        <v>204</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508</v>
      </c>
      <c r="AL15" s="783"/>
      <c r="AM15" s="783"/>
      <c r="AN15" s="800"/>
      <c r="AO15" s="814">
        <v>7612</v>
      </c>
      <c r="AP15" s="814">
        <v>2908</v>
      </c>
      <c r="AQ15" s="837">
        <v>4810</v>
      </c>
      <c r="AR15" s="851">
        <v>-39.5</v>
      </c>
    </row>
    <row r="16" spans="1:46" ht="13.2">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317</v>
      </c>
      <c r="AL16" s="784"/>
      <c r="AM16" s="784"/>
      <c r="AN16" s="801"/>
      <c r="AO16" s="814">
        <v>-39155</v>
      </c>
      <c r="AP16" s="814">
        <v>-14956</v>
      </c>
      <c r="AQ16" s="837">
        <v>-18847</v>
      </c>
      <c r="AR16" s="851">
        <v>-20.6</v>
      </c>
    </row>
    <row r="17" spans="1:46" ht="13.2">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525156</v>
      </c>
      <c r="AP17" s="814">
        <v>200594</v>
      </c>
      <c r="AQ17" s="837">
        <v>252599</v>
      </c>
      <c r="AR17" s="851">
        <v>-20.6</v>
      </c>
    </row>
    <row r="18" spans="1:46" ht="13.2">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ht="13.2">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191</v>
      </c>
      <c r="AL19" s="766"/>
      <c r="AM19" s="766"/>
      <c r="AN19" s="766"/>
      <c r="AO19" s="766"/>
      <c r="AP19" s="766"/>
      <c r="AQ19" s="766"/>
      <c r="AR19" s="766"/>
    </row>
    <row r="20" spans="1:46" ht="13.2">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509</v>
      </c>
      <c r="AP20" s="825" t="s">
        <v>342</v>
      </c>
      <c r="AQ20" s="838" t="s">
        <v>44</v>
      </c>
      <c r="AR20" s="852"/>
    </row>
    <row r="21" spans="1:46" s="756" customFormat="1" ht="13.2">
      <c r="A21" s="758"/>
      <c r="AK21" s="773" t="s">
        <v>184</v>
      </c>
      <c r="AL21" s="786"/>
      <c r="AM21" s="786"/>
      <c r="AN21" s="803"/>
      <c r="AO21" s="816">
        <v>19.48</v>
      </c>
      <c r="AP21" s="826">
        <v>22.36</v>
      </c>
      <c r="AQ21" s="839">
        <v>-2.88</v>
      </c>
      <c r="AS21" s="858"/>
      <c r="AT21" s="758"/>
    </row>
    <row r="22" spans="1:46" s="756" customFormat="1" ht="13.2">
      <c r="A22" s="758"/>
      <c r="AK22" s="773" t="s">
        <v>510</v>
      </c>
      <c r="AL22" s="786"/>
      <c r="AM22" s="786"/>
      <c r="AN22" s="803"/>
      <c r="AO22" s="817">
        <v>95.4</v>
      </c>
      <c r="AP22" s="827">
        <v>95.6</v>
      </c>
      <c r="AQ22" s="840">
        <v>-0.2</v>
      </c>
      <c r="AR22" s="828"/>
      <c r="AS22" s="858"/>
      <c r="AT22" s="758"/>
    </row>
    <row r="23" spans="1:46" s="756" customFormat="1" ht="13.2">
      <c r="A23" s="758"/>
      <c r="AP23" s="828"/>
      <c r="AQ23" s="828"/>
      <c r="AR23" s="828"/>
      <c r="AS23" s="858"/>
      <c r="AT23" s="758"/>
    </row>
    <row r="24" spans="1:46" s="756" customFormat="1" ht="13.2">
      <c r="A24" s="758"/>
      <c r="AP24" s="828"/>
      <c r="AQ24" s="828"/>
      <c r="AR24" s="828"/>
      <c r="AS24" s="858"/>
      <c r="AT24" s="758"/>
    </row>
    <row r="25" spans="1:46" s="756" customFormat="1" ht="13.2">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ht="13.2">
      <c r="A26" s="760" t="s">
        <v>511</v>
      </c>
      <c r="AP26" s="828"/>
      <c r="AQ26" s="828"/>
      <c r="AR26" s="828"/>
      <c r="AS26" s="760"/>
      <c r="AT26" s="760"/>
    </row>
    <row r="27" spans="1:46" ht="13.2">
      <c r="A27" s="761"/>
      <c r="AO27" s="766"/>
      <c r="AP27" s="766"/>
      <c r="AQ27" s="766"/>
      <c r="AR27" s="766"/>
      <c r="AS27" s="766"/>
      <c r="AT27" s="766"/>
    </row>
    <row r="28" spans="1:46" ht="16.2">
      <c r="A28" s="757" t="s">
        <v>272</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ht="13.2">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122</v>
      </c>
      <c r="AL29" s="760"/>
      <c r="AM29" s="760"/>
      <c r="AN29" s="760"/>
      <c r="AO29" s="766"/>
      <c r="AP29" s="766"/>
      <c r="AQ29" s="766"/>
      <c r="AR29" s="766"/>
      <c r="AS29" s="861"/>
    </row>
    <row r="30" spans="1:46" ht="13.2">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85</v>
      </c>
      <c r="AP30" s="823"/>
      <c r="AQ30" s="834" t="s">
        <v>503</v>
      </c>
      <c r="AR30" s="848"/>
    </row>
    <row r="31" spans="1:46" ht="13.2">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505</v>
      </c>
      <c r="AQ31" s="835" t="s">
        <v>506</v>
      </c>
      <c r="AR31" s="849" t="s">
        <v>152</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512</v>
      </c>
      <c r="AL32" s="787"/>
      <c r="AM32" s="787"/>
      <c r="AN32" s="804"/>
      <c r="AO32" s="814">
        <v>297959</v>
      </c>
      <c r="AP32" s="814">
        <v>113812</v>
      </c>
      <c r="AQ32" s="841">
        <v>139617</v>
      </c>
      <c r="AR32" s="851">
        <v>-18.5</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513</v>
      </c>
      <c r="AL33" s="787"/>
      <c r="AM33" s="787"/>
      <c r="AN33" s="804"/>
      <c r="AO33" s="814" t="s">
        <v>204</v>
      </c>
      <c r="AP33" s="814" t="s">
        <v>204</v>
      </c>
      <c r="AQ33" s="841" t="s">
        <v>204</v>
      </c>
      <c r="AR33" s="851" t="s">
        <v>204</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60</v>
      </c>
      <c r="AL34" s="787"/>
      <c r="AM34" s="787"/>
      <c r="AN34" s="804"/>
      <c r="AO34" s="814" t="s">
        <v>204</v>
      </c>
      <c r="AP34" s="814" t="s">
        <v>204</v>
      </c>
      <c r="AQ34" s="841">
        <v>5</v>
      </c>
      <c r="AR34" s="851" t="s">
        <v>204</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514</v>
      </c>
      <c r="AL35" s="787"/>
      <c r="AM35" s="787"/>
      <c r="AN35" s="804"/>
      <c r="AO35" s="814">
        <v>27800</v>
      </c>
      <c r="AP35" s="814">
        <v>10619</v>
      </c>
      <c r="AQ35" s="841">
        <v>32699</v>
      </c>
      <c r="AR35" s="851">
        <v>-67.5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40</v>
      </c>
      <c r="AL36" s="787"/>
      <c r="AM36" s="787"/>
      <c r="AN36" s="804"/>
      <c r="AO36" s="814">
        <v>25535</v>
      </c>
      <c r="AP36" s="814">
        <v>9754</v>
      </c>
      <c r="AQ36" s="841">
        <v>4068</v>
      </c>
      <c r="AR36" s="851">
        <v>139.80000000000001</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355</v>
      </c>
      <c r="AL37" s="787"/>
      <c r="AM37" s="787"/>
      <c r="AN37" s="804"/>
      <c r="AO37" s="814" t="s">
        <v>204</v>
      </c>
      <c r="AP37" s="814" t="s">
        <v>204</v>
      </c>
      <c r="AQ37" s="841">
        <v>1263</v>
      </c>
      <c r="AR37" s="851" t="s">
        <v>204</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227</v>
      </c>
      <c r="AL38" s="788"/>
      <c r="AM38" s="788"/>
      <c r="AN38" s="805"/>
      <c r="AO38" s="818" t="s">
        <v>204</v>
      </c>
      <c r="AP38" s="818" t="s">
        <v>204</v>
      </c>
      <c r="AQ38" s="842">
        <v>23</v>
      </c>
      <c r="AR38" s="840" t="s">
        <v>204</v>
      </c>
      <c r="AS38" s="861"/>
    </row>
    <row r="39" spans="1:46" ht="13.2">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82</v>
      </c>
      <c r="AL39" s="788"/>
      <c r="AM39" s="788"/>
      <c r="AN39" s="805"/>
      <c r="AO39" s="814">
        <v>-12934</v>
      </c>
      <c r="AP39" s="814">
        <v>-4940</v>
      </c>
      <c r="AQ39" s="841">
        <v>-8148</v>
      </c>
      <c r="AR39" s="851">
        <v>-39.4</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515</v>
      </c>
      <c r="AL40" s="787"/>
      <c r="AM40" s="787"/>
      <c r="AN40" s="804"/>
      <c r="AO40" s="814">
        <v>-309465</v>
      </c>
      <c r="AP40" s="814">
        <v>-118207</v>
      </c>
      <c r="AQ40" s="841">
        <v>-124721</v>
      </c>
      <c r="AR40" s="851">
        <v>-5.2</v>
      </c>
      <c r="AS40" s="861"/>
    </row>
    <row r="41" spans="1:46" ht="13.2">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397</v>
      </c>
      <c r="AL41" s="789"/>
      <c r="AM41" s="789"/>
      <c r="AN41" s="806"/>
      <c r="AO41" s="814">
        <v>28895</v>
      </c>
      <c r="AP41" s="814">
        <v>11037</v>
      </c>
      <c r="AQ41" s="841">
        <v>44807</v>
      </c>
      <c r="AR41" s="851">
        <v>-75.400000000000006</v>
      </c>
      <c r="AS41" s="861"/>
    </row>
    <row r="42" spans="1:46" ht="13.2">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177</v>
      </c>
      <c r="AL42" s="766"/>
      <c r="AM42" s="766"/>
      <c r="AN42" s="766"/>
      <c r="AO42" s="766"/>
      <c r="AP42" s="766"/>
      <c r="AQ42" s="828"/>
      <c r="AR42" s="828"/>
      <c r="AS42" s="861"/>
    </row>
    <row r="43" spans="1:46" ht="13.2">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ht="13.2">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ht="13.2">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ht="13.2">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516</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ht="13.2">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517</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85</v>
      </c>
      <c r="AN49" s="807" t="s">
        <v>131</v>
      </c>
      <c r="AO49" s="819"/>
      <c r="AP49" s="819"/>
      <c r="AQ49" s="819"/>
      <c r="AR49" s="853"/>
    </row>
    <row r="50" spans="1:44" ht="13.2">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492</v>
      </c>
      <c r="AO50" s="820" t="s">
        <v>493</v>
      </c>
      <c r="AP50" s="831" t="s">
        <v>518</v>
      </c>
      <c r="AQ50" s="844" t="s">
        <v>391</v>
      </c>
      <c r="AR50" s="854" t="s">
        <v>519</v>
      </c>
    </row>
    <row r="51" spans="1:44" ht="13.2">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242</v>
      </c>
      <c r="AL51" s="790"/>
      <c r="AM51" s="796">
        <v>467643</v>
      </c>
      <c r="AN51" s="809">
        <v>165070</v>
      </c>
      <c r="AO51" s="821">
        <v>-30.6</v>
      </c>
      <c r="AP51" s="832">
        <v>280458</v>
      </c>
      <c r="AQ51" s="845">
        <v>-15.8</v>
      </c>
      <c r="AR51" s="855">
        <v>-14.8</v>
      </c>
    </row>
    <row r="52" spans="1:44" ht="13.2">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346075</v>
      </c>
      <c r="AN52" s="810">
        <v>122158</v>
      </c>
      <c r="AO52" s="822">
        <v>-38.9</v>
      </c>
      <c r="AP52" s="833">
        <v>127286</v>
      </c>
      <c r="AQ52" s="846">
        <v>0.4</v>
      </c>
      <c r="AR52" s="856">
        <v>-39.299999999999997</v>
      </c>
    </row>
    <row r="53" spans="1:44" ht="13.2">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133</v>
      </c>
      <c r="AL53" s="790"/>
      <c r="AM53" s="796">
        <v>407146</v>
      </c>
      <c r="AN53" s="809">
        <v>147356</v>
      </c>
      <c r="AO53" s="821">
        <v>-10.7</v>
      </c>
      <c r="AP53" s="832">
        <v>291945</v>
      </c>
      <c r="AQ53" s="845">
        <v>4.0999999999999996</v>
      </c>
      <c r="AR53" s="855">
        <v>-14.8</v>
      </c>
    </row>
    <row r="54" spans="1:44" ht="13.2">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152736</v>
      </c>
      <c r="AN54" s="810">
        <v>55279</v>
      </c>
      <c r="AO54" s="822">
        <v>-54.7</v>
      </c>
      <c r="AP54" s="833">
        <v>127651</v>
      </c>
      <c r="AQ54" s="846">
        <v>0.3</v>
      </c>
      <c r="AR54" s="856">
        <v>-55</v>
      </c>
    </row>
    <row r="55" spans="1:44" ht="13.2">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240</v>
      </c>
      <c r="AL55" s="790"/>
      <c r="AM55" s="796">
        <v>314015</v>
      </c>
      <c r="AN55" s="809">
        <v>117389</v>
      </c>
      <c r="AO55" s="821">
        <v>-20.3</v>
      </c>
      <c r="AP55" s="832">
        <v>291173</v>
      </c>
      <c r="AQ55" s="845">
        <v>-0.3</v>
      </c>
      <c r="AR55" s="855">
        <v>-20</v>
      </c>
    </row>
    <row r="56" spans="1:44" ht="13.2">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214832</v>
      </c>
      <c r="AN56" s="810">
        <v>80311</v>
      </c>
      <c r="AO56" s="822">
        <v>45.3</v>
      </c>
      <c r="AP56" s="833">
        <v>119071</v>
      </c>
      <c r="AQ56" s="846">
        <v>-6.7</v>
      </c>
      <c r="AR56" s="856">
        <v>52</v>
      </c>
    </row>
    <row r="57" spans="1:44" ht="13.2">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504</v>
      </c>
      <c r="AL57" s="790"/>
      <c r="AM57" s="796">
        <v>173284</v>
      </c>
      <c r="AN57" s="809">
        <v>65539</v>
      </c>
      <c r="AO57" s="821">
        <v>-44.2</v>
      </c>
      <c r="AP57" s="832">
        <v>271581</v>
      </c>
      <c r="AQ57" s="845">
        <v>-6.7</v>
      </c>
      <c r="AR57" s="855">
        <v>-37.5</v>
      </c>
    </row>
    <row r="58" spans="1:44" ht="13.2">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100927</v>
      </c>
      <c r="AN58" s="810">
        <v>38172</v>
      </c>
      <c r="AO58" s="822">
        <v>-52.5</v>
      </c>
      <c r="AP58" s="833">
        <v>117844</v>
      </c>
      <c r="AQ58" s="846">
        <v>-1</v>
      </c>
      <c r="AR58" s="856">
        <v>-51.5</v>
      </c>
    </row>
    <row r="59" spans="1:44" ht="13.2">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520</v>
      </c>
      <c r="AL59" s="790"/>
      <c r="AM59" s="796">
        <v>261346</v>
      </c>
      <c r="AN59" s="809">
        <v>99827</v>
      </c>
      <c r="AO59" s="821">
        <v>52.3</v>
      </c>
      <c r="AP59" s="832">
        <v>268375</v>
      </c>
      <c r="AQ59" s="845">
        <v>-1.2</v>
      </c>
      <c r="AR59" s="855">
        <v>53.5</v>
      </c>
    </row>
    <row r="60" spans="1:44" ht="13.2">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114807</v>
      </c>
      <c r="AN60" s="810">
        <v>43853</v>
      </c>
      <c r="AO60" s="822">
        <v>14.9</v>
      </c>
      <c r="AP60" s="833">
        <v>119602</v>
      </c>
      <c r="AQ60" s="846">
        <v>1.5</v>
      </c>
      <c r="AR60" s="856">
        <v>13.4</v>
      </c>
    </row>
    <row r="61" spans="1:44" ht="13.2">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414</v>
      </c>
      <c r="AL61" s="793"/>
      <c r="AM61" s="796">
        <v>324687</v>
      </c>
      <c r="AN61" s="809">
        <v>119036</v>
      </c>
      <c r="AO61" s="821">
        <v>-10.7</v>
      </c>
      <c r="AP61" s="832">
        <v>280706</v>
      </c>
      <c r="AQ61" s="847">
        <v>-4</v>
      </c>
      <c r="AR61" s="855">
        <v>-6.7</v>
      </c>
    </row>
    <row r="62" spans="1:44" ht="13.2">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185875</v>
      </c>
      <c r="AN62" s="810">
        <v>67955</v>
      </c>
      <c r="AO62" s="822">
        <v>-17.2</v>
      </c>
      <c r="AP62" s="833">
        <v>122291</v>
      </c>
      <c r="AQ62" s="846">
        <v>-1.1000000000000001</v>
      </c>
      <c r="AR62" s="856">
        <v>-16.100000000000001</v>
      </c>
    </row>
    <row r="63" spans="1:44" ht="13.2">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ht="13.2">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ht="13.2">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ht="13.2">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t="13.2" hidden="1">
      <c r="AK70" s="766"/>
      <c r="AL70" s="766"/>
      <c r="AM70" s="766"/>
      <c r="AN70" s="766"/>
      <c r="AO70" s="766"/>
      <c r="AP70" s="766"/>
      <c r="AQ70" s="766"/>
      <c r="AR70" s="766"/>
    </row>
    <row r="71" spans="1:46" ht="13.2" hidden="1">
      <c r="AK71" s="766"/>
      <c r="AL71" s="766"/>
      <c r="AM71" s="766"/>
      <c r="AN71" s="766"/>
      <c r="AO71" s="766"/>
      <c r="AP71" s="766"/>
      <c r="AQ71" s="766"/>
      <c r="AR71" s="766"/>
    </row>
    <row r="72" spans="1:46" ht="13.2" hidden="1">
      <c r="AK72" s="766"/>
      <c r="AL72" s="766"/>
      <c r="AM72" s="766"/>
      <c r="AN72" s="766"/>
      <c r="AO72" s="766"/>
      <c r="AP72" s="766"/>
      <c r="AQ72" s="766"/>
      <c r="AR72" s="766"/>
    </row>
    <row r="73" spans="1:46" ht="13.2" hidden="1">
      <c r="AK73" s="766"/>
      <c r="AL73" s="766"/>
      <c r="AM73" s="766"/>
      <c r="AN73" s="766"/>
      <c r="AO73" s="766"/>
      <c r="AP73" s="766"/>
      <c r="AQ73" s="766"/>
      <c r="AR73" s="766"/>
    </row>
    <row r="74" spans="1:46" ht="13.2" hidden="1"/>
  </sheetData>
  <sheetProtection algorithmName="SHA-512" hashValue="43W6qxgnhO5xP1B76Djwbf20z42qEI8KA7zoJW6b0Wtyl364lbeK7GVLaqIhHuti2sbCtDdxExIzxzb7T1z28g==" saltValue="9LZcGrssyeo8sEl9j9gmt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9" scale="60"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97</v>
      </c>
    </row>
    <row r="120" spans="125:125" ht="13.5" hidden="1" customHeight="1"/>
    <row r="121" spans="125:125" ht="13.5" hidden="1" customHeight="1">
      <c r="DU121" s="753"/>
    </row>
  </sheetData>
  <sheetProtection algorithmName="SHA-512" hashValue="r0h9euxLj4ipeuVh4JHR3QZ110+hD0H5CTXIOw+LhwRlUEqmxMMFBAIsm7mrxCekPRV9bQhguTq5ckyDPTJHpA==" saltValue="NM8A70bm636c7FBGR9RFGA==" spinCount="100000" sheet="1" objects="1" scenarios="1"/>
  <phoneticPr fontId="6"/>
  <printOptions horizontalCentered="1"/>
  <pageMargins left="0" right="0" top="0.39370078740157483" bottom="0.39370078740157483" header="0.19685039370078741" footer="0.19685039370078741"/>
  <pageSetup paperSize="9" scale="37"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97</v>
      </c>
    </row>
  </sheetData>
  <sheetProtection algorithmName="SHA-512" hashValue="tRHFiHGSr8eUgZaM01zsgeMg0ipdtj63YCXVmjPkHkwzzbclVHmSf8E7TRuln4ZuG8LbIFQ4W3FnJB7Y3P7UGw==" saltValue="UXlth2vwUOimZcTIWm6djA==" spinCount="100000" sheet="1" objects="1" scenarios="1"/>
  <phoneticPr fontId="6"/>
  <printOptions horizontalCentered="1"/>
  <pageMargins left="0" right="0" top="0.39370078740157483" bottom="0.39370078740157483" header="0.19685039370078741" footer="0.19685039370078741"/>
  <pageSetup paperSize="9" scale="37"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60" zoomScaleNormal="60" zoomScaleSheetLayoutView="100" workbookViewId="0"/>
  </sheetViews>
  <sheetFormatPr defaultColWidth="0" defaultRowHeight="13.5" customHeight="1" zeroHeight="1"/>
  <cols>
    <col min="1" max="1" width="8.21875" style="368" customWidth="1"/>
    <col min="2" max="16" width="14.6640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387</v>
      </c>
      <c r="G46" s="879" t="s">
        <v>336</v>
      </c>
      <c r="H46" s="879" t="s">
        <v>448</v>
      </c>
      <c r="I46" s="879" t="s">
        <v>363</v>
      </c>
      <c r="J46" s="884" t="s">
        <v>522</v>
      </c>
    </row>
    <row r="47" spans="2:10" ht="57.75" customHeight="1">
      <c r="B47" s="864"/>
      <c r="C47" s="868" t="s">
        <v>3</v>
      </c>
      <c r="D47" s="868"/>
      <c r="E47" s="872"/>
      <c r="F47" s="876">
        <v>19.79</v>
      </c>
      <c r="G47" s="880">
        <v>21.65</v>
      </c>
      <c r="H47" s="880">
        <v>21.79</v>
      </c>
      <c r="I47" s="880">
        <v>24.2</v>
      </c>
      <c r="J47" s="885">
        <v>24.37</v>
      </c>
    </row>
    <row r="48" spans="2:10" ht="57.75" customHeight="1">
      <c r="B48" s="865"/>
      <c r="C48" s="869" t="s">
        <v>5</v>
      </c>
      <c r="D48" s="869"/>
      <c r="E48" s="873"/>
      <c r="F48" s="877">
        <v>2.19</v>
      </c>
      <c r="G48" s="881">
        <v>2.61</v>
      </c>
      <c r="H48" s="881">
        <v>2.16</v>
      </c>
      <c r="I48" s="881">
        <v>2.37</v>
      </c>
      <c r="J48" s="886">
        <v>3.53</v>
      </c>
    </row>
    <row r="49" spans="2:10" ht="57.75" customHeight="1">
      <c r="B49" s="866"/>
      <c r="C49" s="870" t="s">
        <v>13</v>
      </c>
      <c r="D49" s="870"/>
      <c r="E49" s="874"/>
      <c r="F49" s="878">
        <v>36.64</v>
      </c>
      <c r="G49" s="882">
        <v>2.54</v>
      </c>
      <c r="H49" s="882" t="s">
        <v>523</v>
      </c>
      <c r="I49" s="882">
        <v>2.31</v>
      </c>
      <c r="J49" s="887">
        <v>1.1499999999999999</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KMuqQAa5vomXr+qb9j7pRkb83NhIqJTJLh3PqR0S+zM5yHVjuLj6c2ldJ339i9Rc1bfftF9QZLkC80RFXdohSQ==" saltValue="9f9O/JZoc0pz1UwYpA8s6Q=="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9" scale="58" fitToWidth="1" fitToHeight="1" orientation="landscape" usePrinterDefaults="1"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368" customWidth="1"/>
    <col min="2" max="2" width="11" style="368" customWidth="1"/>
    <col min="3" max="3" width="17" style="368" customWidth="1"/>
    <col min="4" max="5" width="16.6640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387</v>
      </c>
      <c r="G33" s="909" t="s">
        <v>336</v>
      </c>
      <c r="H33" s="909" t="s">
        <v>448</v>
      </c>
      <c r="I33" s="909" t="s">
        <v>363</v>
      </c>
      <c r="J33" s="913" t="s">
        <v>522</v>
      </c>
      <c r="K33" s="888"/>
      <c r="L33" s="888"/>
      <c r="M33" s="888"/>
      <c r="N33" s="888"/>
      <c r="O33" s="888"/>
      <c r="P33" s="888"/>
    </row>
    <row r="34" spans="1:16" ht="39" customHeight="1">
      <c r="A34" s="888"/>
      <c r="B34" s="890"/>
      <c r="C34" s="896" t="s">
        <v>454</v>
      </c>
      <c r="D34" s="896"/>
      <c r="E34" s="901"/>
      <c r="F34" s="905">
        <v>2.1800000000000002</v>
      </c>
      <c r="G34" s="910">
        <v>2.61</v>
      </c>
      <c r="H34" s="910">
        <v>2.16</v>
      </c>
      <c r="I34" s="910">
        <v>2.37</v>
      </c>
      <c r="J34" s="914">
        <v>3.52</v>
      </c>
      <c r="K34" s="888"/>
      <c r="L34" s="888"/>
      <c r="M34" s="888"/>
      <c r="N34" s="888"/>
      <c r="O34" s="888"/>
      <c r="P34" s="888"/>
    </row>
    <row r="35" spans="1:16" ht="39" customHeight="1">
      <c r="A35" s="888"/>
      <c r="B35" s="891"/>
      <c r="C35" s="897" t="s">
        <v>248</v>
      </c>
      <c r="D35" s="897"/>
      <c r="E35" s="902"/>
      <c r="F35" s="906">
        <v>0.78</v>
      </c>
      <c r="G35" s="911">
        <v>0.15</v>
      </c>
      <c r="H35" s="911">
        <v>2.13</v>
      </c>
      <c r="I35" s="911">
        <v>0.44</v>
      </c>
      <c r="J35" s="915">
        <v>0.15</v>
      </c>
      <c r="K35" s="888"/>
      <c r="L35" s="888"/>
      <c r="M35" s="888"/>
      <c r="N35" s="888"/>
      <c r="O35" s="888"/>
      <c r="P35" s="888"/>
    </row>
    <row r="36" spans="1:16" ht="39" customHeight="1">
      <c r="A36" s="888"/>
      <c r="B36" s="891"/>
      <c r="C36" s="897" t="s">
        <v>53</v>
      </c>
      <c r="D36" s="897"/>
      <c r="E36" s="902"/>
      <c r="F36" s="906">
        <v>4.e-002</v>
      </c>
      <c r="G36" s="911">
        <v>2.e-002</v>
      </c>
      <c r="H36" s="911">
        <v>3.e-002</v>
      </c>
      <c r="I36" s="911">
        <v>4.e-002</v>
      </c>
      <c r="J36" s="915">
        <v>6.e-002</v>
      </c>
      <c r="K36" s="888"/>
      <c r="L36" s="888"/>
      <c r="M36" s="888"/>
      <c r="N36" s="888"/>
      <c r="O36" s="888"/>
      <c r="P36" s="888"/>
    </row>
    <row r="37" spans="1:16" ht="39" customHeight="1">
      <c r="A37" s="888"/>
      <c r="B37" s="891"/>
      <c r="C37" s="897" t="s">
        <v>232</v>
      </c>
      <c r="D37" s="897"/>
      <c r="E37" s="902"/>
      <c r="F37" s="906">
        <v>4.e-002</v>
      </c>
      <c r="G37" s="911">
        <v>3.e-002</v>
      </c>
      <c r="H37" s="911">
        <v>0</v>
      </c>
      <c r="I37" s="911">
        <v>2.e-002</v>
      </c>
      <c r="J37" s="915">
        <v>4.e-002</v>
      </c>
      <c r="K37" s="888"/>
      <c r="L37" s="888"/>
      <c r="M37" s="888"/>
      <c r="N37" s="888"/>
      <c r="O37" s="888"/>
      <c r="P37" s="888"/>
    </row>
    <row r="38" spans="1:16" ht="39" customHeight="1">
      <c r="A38" s="888"/>
      <c r="B38" s="891"/>
      <c r="C38" s="897"/>
      <c r="D38" s="897"/>
      <c r="E38" s="902"/>
      <c r="F38" s="906"/>
      <c r="G38" s="911"/>
      <c r="H38" s="911"/>
      <c r="I38" s="911"/>
      <c r="J38" s="915"/>
      <c r="K38" s="888"/>
      <c r="L38" s="888"/>
      <c r="M38" s="888"/>
      <c r="N38" s="888"/>
      <c r="O38" s="888"/>
      <c r="P38" s="888"/>
    </row>
    <row r="39" spans="1:16" ht="39" customHeight="1">
      <c r="A39" s="888"/>
      <c r="B39" s="891"/>
      <c r="C39" s="897"/>
      <c r="D39" s="897"/>
      <c r="E39" s="902"/>
      <c r="F39" s="906"/>
      <c r="G39" s="911"/>
      <c r="H39" s="911"/>
      <c r="I39" s="911"/>
      <c r="J39" s="915"/>
      <c r="K39" s="888"/>
      <c r="L39" s="888"/>
      <c r="M39" s="888"/>
      <c r="N39" s="888"/>
      <c r="O39" s="888"/>
      <c r="P39" s="888"/>
    </row>
    <row r="40" spans="1:16" ht="39" customHeight="1">
      <c r="A40" s="888"/>
      <c r="B40" s="891"/>
      <c r="C40" s="897"/>
      <c r="D40" s="897"/>
      <c r="E40" s="902"/>
      <c r="F40" s="906"/>
      <c r="G40" s="911"/>
      <c r="H40" s="911"/>
      <c r="I40" s="911"/>
      <c r="J40" s="915"/>
      <c r="K40" s="888"/>
      <c r="L40" s="888"/>
      <c r="M40" s="888"/>
      <c r="N40" s="888"/>
      <c r="O40" s="888"/>
      <c r="P40" s="888"/>
    </row>
    <row r="41" spans="1:16" ht="39" customHeight="1">
      <c r="A41" s="888"/>
      <c r="B41" s="891"/>
      <c r="C41" s="897"/>
      <c r="D41" s="897"/>
      <c r="E41" s="902"/>
      <c r="F41" s="906"/>
      <c r="G41" s="911"/>
      <c r="H41" s="911"/>
      <c r="I41" s="911"/>
      <c r="J41" s="915"/>
      <c r="K41" s="888"/>
      <c r="L41" s="888"/>
      <c r="M41" s="888"/>
      <c r="N41" s="888"/>
      <c r="O41" s="888"/>
      <c r="P41" s="888"/>
    </row>
    <row r="42" spans="1:16" ht="39" customHeight="1">
      <c r="A42" s="888"/>
      <c r="B42" s="892"/>
      <c r="C42" s="897" t="s">
        <v>524</v>
      </c>
      <c r="D42" s="897"/>
      <c r="E42" s="902"/>
      <c r="F42" s="906" t="s">
        <v>204</v>
      </c>
      <c r="G42" s="911" t="s">
        <v>204</v>
      </c>
      <c r="H42" s="911" t="s">
        <v>204</v>
      </c>
      <c r="I42" s="911" t="s">
        <v>204</v>
      </c>
      <c r="J42" s="915" t="s">
        <v>204</v>
      </c>
      <c r="K42" s="888"/>
      <c r="L42" s="888"/>
      <c r="M42" s="888"/>
      <c r="N42" s="888"/>
      <c r="O42" s="888"/>
      <c r="P42" s="888"/>
    </row>
    <row r="43" spans="1:16" ht="39" customHeight="1">
      <c r="A43" s="888"/>
      <c r="B43" s="893"/>
      <c r="C43" s="898" t="s">
        <v>487</v>
      </c>
      <c r="D43" s="898"/>
      <c r="E43" s="903"/>
      <c r="F43" s="907" t="s">
        <v>204</v>
      </c>
      <c r="G43" s="912" t="s">
        <v>204</v>
      </c>
      <c r="H43" s="912" t="s">
        <v>204</v>
      </c>
      <c r="I43" s="912" t="s">
        <v>204</v>
      </c>
      <c r="J43" s="916" t="s">
        <v>204</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X3jBHCTdOmCfJF0iaQ/93NINcL2uBjjx0visDl88lQUfY/ymKoNhMeVo/uDOe07hPIjaYiUBb9BnCUk/5BPflg==" saltValue="wCowfhPTtHG5xZe0fCGnZ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368" customWidth="1"/>
    <col min="2" max="3" width="10.88671875" style="368" customWidth="1"/>
    <col min="4" max="4" width="10" style="368" customWidth="1"/>
    <col min="5" max="10" width="11" style="368" customWidth="1"/>
    <col min="11" max="15" width="13.109375" style="368" customWidth="1"/>
    <col min="16" max="21" width="11.4414062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387</v>
      </c>
      <c r="L44" s="970" t="s">
        <v>336</v>
      </c>
      <c r="M44" s="970" t="s">
        <v>448</v>
      </c>
      <c r="N44" s="970" t="s">
        <v>363</v>
      </c>
      <c r="O44" s="978" t="s">
        <v>522</v>
      </c>
      <c r="P44" s="761"/>
      <c r="Q44" s="761"/>
      <c r="R44" s="761"/>
      <c r="S44" s="761"/>
      <c r="T44" s="761"/>
      <c r="U44" s="761"/>
    </row>
    <row r="45" spans="1:21" ht="30.75" customHeight="1">
      <c r="A45" s="761"/>
      <c r="B45" s="918" t="s">
        <v>26</v>
      </c>
      <c r="C45" s="931"/>
      <c r="D45" s="940"/>
      <c r="E45" s="948" t="s">
        <v>24</v>
      </c>
      <c r="F45" s="948"/>
      <c r="G45" s="948"/>
      <c r="H45" s="948"/>
      <c r="I45" s="948"/>
      <c r="J45" s="956"/>
      <c r="K45" s="963">
        <v>273</v>
      </c>
      <c r="L45" s="971">
        <v>270</v>
      </c>
      <c r="M45" s="971">
        <v>293</v>
      </c>
      <c r="N45" s="971">
        <v>290</v>
      </c>
      <c r="O45" s="979">
        <v>298</v>
      </c>
      <c r="P45" s="761"/>
      <c r="Q45" s="761"/>
      <c r="R45" s="761"/>
      <c r="S45" s="761"/>
      <c r="T45" s="761"/>
      <c r="U45" s="761"/>
    </row>
    <row r="46" spans="1:21" ht="30.75" customHeight="1">
      <c r="A46" s="761"/>
      <c r="B46" s="919"/>
      <c r="C46" s="932"/>
      <c r="D46" s="941"/>
      <c r="E46" s="949" t="s">
        <v>30</v>
      </c>
      <c r="F46" s="949"/>
      <c r="G46" s="949"/>
      <c r="H46" s="949"/>
      <c r="I46" s="949"/>
      <c r="J46" s="957"/>
      <c r="K46" s="964" t="s">
        <v>204</v>
      </c>
      <c r="L46" s="972" t="s">
        <v>204</v>
      </c>
      <c r="M46" s="972" t="s">
        <v>204</v>
      </c>
      <c r="N46" s="972" t="s">
        <v>204</v>
      </c>
      <c r="O46" s="980" t="s">
        <v>204</v>
      </c>
      <c r="P46" s="761"/>
      <c r="Q46" s="761"/>
      <c r="R46" s="761"/>
      <c r="S46" s="761"/>
      <c r="T46" s="761"/>
      <c r="U46" s="761"/>
    </row>
    <row r="47" spans="1:21" ht="30.75" customHeight="1">
      <c r="A47" s="761"/>
      <c r="B47" s="919"/>
      <c r="C47" s="932"/>
      <c r="D47" s="941"/>
      <c r="E47" s="949" t="s">
        <v>35</v>
      </c>
      <c r="F47" s="949"/>
      <c r="G47" s="949"/>
      <c r="H47" s="949"/>
      <c r="I47" s="949"/>
      <c r="J47" s="957"/>
      <c r="K47" s="964" t="s">
        <v>204</v>
      </c>
      <c r="L47" s="972" t="s">
        <v>204</v>
      </c>
      <c r="M47" s="972" t="s">
        <v>204</v>
      </c>
      <c r="N47" s="972" t="s">
        <v>204</v>
      </c>
      <c r="O47" s="980" t="s">
        <v>204</v>
      </c>
      <c r="P47" s="761"/>
      <c r="Q47" s="761"/>
      <c r="R47" s="761"/>
      <c r="S47" s="761"/>
      <c r="T47" s="761"/>
      <c r="U47" s="761"/>
    </row>
    <row r="48" spans="1:21" ht="30.75" customHeight="1">
      <c r="A48" s="761"/>
      <c r="B48" s="919"/>
      <c r="C48" s="932"/>
      <c r="D48" s="941"/>
      <c r="E48" s="949" t="s">
        <v>41</v>
      </c>
      <c r="F48" s="949"/>
      <c r="G48" s="949"/>
      <c r="H48" s="949"/>
      <c r="I48" s="949"/>
      <c r="J48" s="957"/>
      <c r="K48" s="964">
        <v>38</v>
      </c>
      <c r="L48" s="972">
        <v>31</v>
      </c>
      <c r="M48" s="972">
        <v>36</v>
      </c>
      <c r="N48" s="972">
        <v>24</v>
      </c>
      <c r="O48" s="980">
        <v>28</v>
      </c>
      <c r="P48" s="761"/>
      <c r="Q48" s="761"/>
      <c r="R48" s="761"/>
      <c r="S48" s="761"/>
      <c r="T48" s="761"/>
      <c r="U48" s="761"/>
    </row>
    <row r="49" spans="1:21" ht="30.75" customHeight="1">
      <c r="A49" s="761"/>
      <c r="B49" s="919"/>
      <c r="C49" s="932"/>
      <c r="D49" s="941"/>
      <c r="E49" s="949" t="s">
        <v>0</v>
      </c>
      <c r="F49" s="949"/>
      <c r="G49" s="949"/>
      <c r="H49" s="949"/>
      <c r="I49" s="949"/>
      <c r="J49" s="957"/>
      <c r="K49" s="964">
        <v>31</v>
      </c>
      <c r="L49" s="972">
        <v>28</v>
      </c>
      <c r="M49" s="972">
        <v>28</v>
      </c>
      <c r="N49" s="972">
        <v>28</v>
      </c>
      <c r="O49" s="980">
        <v>26</v>
      </c>
      <c r="P49" s="761"/>
      <c r="Q49" s="761"/>
      <c r="R49" s="761"/>
      <c r="S49" s="761"/>
      <c r="T49" s="761"/>
      <c r="U49" s="761"/>
    </row>
    <row r="50" spans="1:21" ht="30.75" customHeight="1">
      <c r="A50" s="761"/>
      <c r="B50" s="919"/>
      <c r="C50" s="932"/>
      <c r="D50" s="941"/>
      <c r="E50" s="949" t="s">
        <v>43</v>
      </c>
      <c r="F50" s="949"/>
      <c r="G50" s="949"/>
      <c r="H50" s="949"/>
      <c r="I50" s="949"/>
      <c r="J50" s="957"/>
      <c r="K50" s="964">
        <v>0</v>
      </c>
      <c r="L50" s="972" t="s">
        <v>204</v>
      </c>
      <c r="M50" s="972" t="s">
        <v>204</v>
      </c>
      <c r="N50" s="972" t="s">
        <v>204</v>
      </c>
      <c r="O50" s="980" t="s">
        <v>204</v>
      </c>
      <c r="P50" s="761"/>
      <c r="Q50" s="761"/>
      <c r="R50" s="761"/>
      <c r="S50" s="761"/>
      <c r="T50" s="761"/>
      <c r="U50" s="761"/>
    </row>
    <row r="51" spans="1:21" ht="30.75" customHeight="1">
      <c r="A51" s="761"/>
      <c r="B51" s="920"/>
      <c r="C51" s="933"/>
      <c r="D51" s="942"/>
      <c r="E51" s="949" t="s">
        <v>50</v>
      </c>
      <c r="F51" s="949"/>
      <c r="G51" s="949"/>
      <c r="H51" s="949"/>
      <c r="I51" s="949"/>
      <c r="J51" s="957"/>
      <c r="K51" s="964" t="s">
        <v>204</v>
      </c>
      <c r="L51" s="972" t="s">
        <v>204</v>
      </c>
      <c r="M51" s="972" t="s">
        <v>204</v>
      </c>
      <c r="N51" s="972" t="s">
        <v>204</v>
      </c>
      <c r="O51" s="980" t="s">
        <v>204</v>
      </c>
      <c r="P51" s="761"/>
      <c r="Q51" s="761"/>
      <c r="R51" s="761"/>
      <c r="S51" s="761"/>
      <c r="T51" s="761"/>
      <c r="U51" s="761"/>
    </row>
    <row r="52" spans="1:21" ht="30.75" customHeight="1">
      <c r="A52" s="761"/>
      <c r="B52" s="921" t="s">
        <v>52</v>
      </c>
      <c r="C52" s="934"/>
      <c r="D52" s="942"/>
      <c r="E52" s="949" t="s">
        <v>54</v>
      </c>
      <c r="F52" s="949"/>
      <c r="G52" s="949"/>
      <c r="H52" s="949"/>
      <c r="I52" s="949"/>
      <c r="J52" s="957"/>
      <c r="K52" s="964">
        <v>306</v>
      </c>
      <c r="L52" s="972">
        <v>327</v>
      </c>
      <c r="M52" s="972">
        <v>333</v>
      </c>
      <c r="N52" s="972">
        <v>318</v>
      </c>
      <c r="O52" s="980">
        <v>323</v>
      </c>
      <c r="P52" s="761"/>
      <c r="Q52" s="761"/>
      <c r="R52" s="761"/>
      <c r="S52" s="761"/>
      <c r="T52" s="761"/>
      <c r="U52" s="761"/>
    </row>
    <row r="53" spans="1:21" ht="30.75" customHeight="1">
      <c r="A53" s="761"/>
      <c r="B53" s="922" t="s">
        <v>15</v>
      </c>
      <c r="C53" s="935"/>
      <c r="D53" s="943"/>
      <c r="E53" s="950" t="s">
        <v>56</v>
      </c>
      <c r="F53" s="950"/>
      <c r="G53" s="950"/>
      <c r="H53" s="950"/>
      <c r="I53" s="950"/>
      <c r="J53" s="958"/>
      <c r="K53" s="965">
        <v>36</v>
      </c>
      <c r="L53" s="973">
        <v>2</v>
      </c>
      <c r="M53" s="973">
        <v>24</v>
      </c>
      <c r="N53" s="973">
        <v>24</v>
      </c>
      <c r="O53" s="981">
        <v>29</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525</v>
      </c>
      <c r="P55" s="761"/>
      <c r="Q55" s="761"/>
      <c r="R55" s="761"/>
      <c r="S55" s="761"/>
      <c r="T55" s="761"/>
      <c r="U55" s="761"/>
    </row>
    <row r="56" spans="1:21" ht="31.5" customHeight="1">
      <c r="A56" s="761"/>
      <c r="B56" s="925"/>
      <c r="C56" s="937"/>
      <c r="D56" s="937"/>
      <c r="E56" s="951"/>
      <c r="F56" s="951"/>
      <c r="G56" s="951"/>
      <c r="H56" s="951"/>
      <c r="I56" s="951"/>
      <c r="J56" s="959" t="s">
        <v>14</v>
      </c>
      <c r="K56" s="967" t="s">
        <v>527</v>
      </c>
      <c r="L56" s="974" t="s">
        <v>526</v>
      </c>
      <c r="M56" s="974" t="s">
        <v>528</v>
      </c>
      <c r="N56" s="974" t="s">
        <v>529</v>
      </c>
      <c r="O56" s="983" t="s">
        <v>530</v>
      </c>
      <c r="P56" s="761"/>
      <c r="Q56" s="761"/>
      <c r="R56" s="761"/>
      <c r="S56" s="761"/>
      <c r="T56" s="761"/>
      <c r="U56" s="761"/>
    </row>
    <row r="57" spans="1:21" ht="31.5" customHeight="1">
      <c r="B57" s="926" t="s">
        <v>51</v>
      </c>
      <c r="C57" s="938"/>
      <c r="D57" s="944" t="s">
        <v>58</v>
      </c>
      <c r="E57" s="952"/>
      <c r="F57" s="952"/>
      <c r="G57" s="952"/>
      <c r="H57" s="952"/>
      <c r="I57" s="952"/>
      <c r="J57" s="960"/>
      <c r="K57" s="968" t="s">
        <v>204</v>
      </c>
      <c r="L57" s="975" t="s">
        <v>204</v>
      </c>
      <c r="M57" s="975" t="s">
        <v>204</v>
      </c>
      <c r="N57" s="975" t="s">
        <v>204</v>
      </c>
      <c r="O57" s="984" t="s">
        <v>204</v>
      </c>
    </row>
    <row r="58" spans="1:21" ht="31.5" customHeight="1">
      <c r="B58" s="927"/>
      <c r="C58" s="939"/>
      <c r="D58" s="945" t="s">
        <v>61</v>
      </c>
      <c r="E58" s="953"/>
      <c r="F58" s="953"/>
      <c r="G58" s="953"/>
      <c r="H58" s="953"/>
      <c r="I58" s="953"/>
      <c r="J58" s="961"/>
      <c r="K58" s="969" t="s">
        <v>204</v>
      </c>
      <c r="L58" s="976" t="s">
        <v>204</v>
      </c>
      <c r="M58" s="976" t="s">
        <v>204</v>
      </c>
      <c r="N58" s="976" t="s">
        <v>204</v>
      </c>
      <c r="O58" s="985" t="s">
        <v>204</v>
      </c>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42</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bJsgQBzlfrkT7Kh2tg6le9OReCg5gBqFRqMWHmXYQvhO0mtr1yQavGNk0pq40jR3a0GzbseI23TU+/IlLeXRLw==" saltValue="zD+h76o0XdiPScCJLgzF3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9" scale="51" fitToWidth="1" fitToHeight="1" orientation="landscape" usePrinterDefaults="1"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640625" style="368" customWidth="1"/>
    <col min="2" max="3" width="12.6640625" style="368" customWidth="1"/>
    <col min="4" max="4" width="11.6640625" style="368" customWidth="1"/>
    <col min="5" max="8" width="10.33203125" style="368" customWidth="1"/>
    <col min="9" max="13" width="16.33203125" style="368" customWidth="1"/>
    <col min="14" max="19" width="12.6640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387</v>
      </c>
      <c r="J40" s="970" t="s">
        <v>336</v>
      </c>
      <c r="K40" s="970" t="s">
        <v>448</v>
      </c>
      <c r="L40" s="970" t="s">
        <v>363</v>
      </c>
      <c r="M40" s="1002" t="s">
        <v>522</v>
      </c>
    </row>
    <row r="41" spans="2:13" ht="27.75" customHeight="1">
      <c r="B41" s="918" t="s">
        <v>37</v>
      </c>
      <c r="C41" s="931"/>
      <c r="D41" s="940"/>
      <c r="E41" s="991" t="s">
        <v>62</v>
      </c>
      <c r="F41" s="991"/>
      <c r="G41" s="991"/>
      <c r="H41" s="997"/>
      <c r="I41" s="963">
        <v>2723</v>
      </c>
      <c r="J41" s="971">
        <v>2643</v>
      </c>
      <c r="K41" s="971">
        <v>2540</v>
      </c>
      <c r="L41" s="971">
        <v>2446</v>
      </c>
      <c r="M41" s="979">
        <v>2328</v>
      </c>
    </row>
    <row r="42" spans="2:13" ht="27.75" customHeight="1">
      <c r="B42" s="919"/>
      <c r="C42" s="932"/>
      <c r="D42" s="941"/>
      <c r="E42" s="992" t="s">
        <v>69</v>
      </c>
      <c r="F42" s="992"/>
      <c r="G42" s="992"/>
      <c r="H42" s="998"/>
      <c r="I42" s="964" t="s">
        <v>204</v>
      </c>
      <c r="J42" s="972" t="s">
        <v>204</v>
      </c>
      <c r="K42" s="972" t="s">
        <v>204</v>
      </c>
      <c r="L42" s="972" t="s">
        <v>204</v>
      </c>
      <c r="M42" s="980" t="s">
        <v>204</v>
      </c>
    </row>
    <row r="43" spans="2:13" ht="27.75" customHeight="1">
      <c r="B43" s="919"/>
      <c r="C43" s="932"/>
      <c r="D43" s="941"/>
      <c r="E43" s="992" t="s">
        <v>70</v>
      </c>
      <c r="F43" s="992"/>
      <c r="G43" s="992"/>
      <c r="H43" s="998"/>
      <c r="I43" s="964">
        <v>437</v>
      </c>
      <c r="J43" s="972">
        <v>423</v>
      </c>
      <c r="K43" s="972">
        <v>454</v>
      </c>
      <c r="L43" s="972">
        <v>467</v>
      </c>
      <c r="M43" s="980">
        <v>458</v>
      </c>
    </row>
    <row r="44" spans="2:13" ht="27.75" customHeight="1">
      <c r="B44" s="919"/>
      <c r="C44" s="932"/>
      <c r="D44" s="941"/>
      <c r="E44" s="992" t="s">
        <v>72</v>
      </c>
      <c r="F44" s="992"/>
      <c r="G44" s="992"/>
      <c r="H44" s="998"/>
      <c r="I44" s="964">
        <v>131</v>
      </c>
      <c r="J44" s="972">
        <v>105</v>
      </c>
      <c r="K44" s="972">
        <v>78</v>
      </c>
      <c r="L44" s="972">
        <v>51</v>
      </c>
      <c r="M44" s="980">
        <v>26</v>
      </c>
    </row>
    <row r="45" spans="2:13" ht="27.75" customHeight="1">
      <c r="B45" s="919"/>
      <c r="C45" s="932"/>
      <c r="D45" s="941"/>
      <c r="E45" s="992" t="s">
        <v>74</v>
      </c>
      <c r="F45" s="992"/>
      <c r="G45" s="992"/>
      <c r="H45" s="998"/>
      <c r="I45" s="964">
        <v>307</v>
      </c>
      <c r="J45" s="972">
        <v>289</v>
      </c>
      <c r="K45" s="972">
        <v>286</v>
      </c>
      <c r="L45" s="972">
        <v>273</v>
      </c>
      <c r="M45" s="980">
        <v>268</v>
      </c>
    </row>
    <row r="46" spans="2:13" ht="27.75" customHeight="1">
      <c r="B46" s="919"/>
      <c r="C46" s="932"/>
      <c r="D46" s="942"/>
      <c r="E46" s="992" t="s">
        <v>73</v>
      </c>
      <c r="F46" s="992"/>
      <c r="G46" s="992"/>
      <c r="H46" s="998"/>
      <c r="I46" s="964" t="s">
        <v>204</v>
      </c>
      <c r="J46" s="972" t="s">
        <v>204</v>
      </c>
      <c r="K46" s="972" t="s">
        <v>204</v>
      </c>
      <c r="L46" s="972" t="s">
        <v>204</v>
      </c>
      <c r="M46" s="980" t="s">
        <v>204</v>
      </c>
    </row>
    <row r="47" spans="2:13" ht="27.75" customHeight="1">
      <c r="B47" s="919"/>
      <c r="C47" s="932"/>
      <c r="D47" s="989"/>
      <c r="E47" s="993" t="s">
        <v>77</v>
      </c>
      <c r="F47" s="996"/>
      <c r="G47" s="996"/>
      <c r="H47" s="999"/>
      <c r="I47" s="964" t="s">
        <v>204</v>
      </c>
      <c r="J47" s="972" t="s">
        <v>204</v>
      </c>
      <c r="K47" s="972" t="s">
        <v>204</v>
      </c>
      <c r="L47" s="972" t="s">
        <v>204</v>
      </c>
      <c r="M47" s="980" t="s">
        <v>204</v>
      </c>
    </row>
    <row r="48" spans="2:13" ht="27.75" customHeight="1">
      <c r="B48" s="919"/>
      <c r="C48" s="932"/>
      <c r="D48" s="941"/>
      <c r="E48" s="992" t="s">
        <v>81</v>
      </c>
      <c r="F48" s="992"/>
      <c r="G48" s="992"/>
      <c r="H48" s="998"/>
      <c r="I48" s="964" t="s">
        <v>204</v>
      </c>
      <c r="J48" s="972" t="s">
        <v>204</v>
      </c>
      <c r="K48" s="972" t="s">
        <v>204</v>
      </c>
      <c r="L48" s="972" t="s">
        <v>204</v>
      </c>
      <c r="M48" s="980" t="s">
        <v>204</v>
      </c>
    </row>
    <row r="49" spans="2:13" ht="27.75" customHeight="1">
      <c r="B49" s="920"/>
      <c r="C49" s="933"/>
      <c r="D49" s="941"/>
      <c r="E49" s="992" t="s">
        <v>87</v>
      </c>
      <c r="F49" s="992"/>
      <c r="G49" s="992"/>
      <c r="H49" s="998"/>
      <c r="I49" s="964" t="s">
        <v>204</v>
      </c>
      <c r="J49" s="972" t="s">
        <v>204</v>
      </c>
      <c r="K49" s="972" t="s">
        <v>204</v>
      </c>
      <c r="L49" s="972" t="s">
        <v>204</v>
      </c>
      <c r="M49" s="980" t="s">
        <v>204</v>
      </c>
    </row>
    <row r="50" spans="2:13" ht="27.75" customHeight="1">
      <c r="B50" s="986" t="s">
        <v>89</v>
      </c>
      <c r="C50" s="988"/>
      <c r="D50" s="990"/>
      <c r="E50" s="992" t="s">
        <v>91</v>
      </c>
      <c r="F50" s="992"/>
      <c r="G50" s="992"/>
      <c r="H50" s="998"/>
      <c r="I50" s="964">
        <v>1869</v>
      </c>
      <c r="J50" s="972">
        <v>2242</v>
      </c>
      <c r="K50" s="972">
        <v>2397</v>
      </c>
      <c r="L50" s="972">
        <v>2589</v>
      </c>
      <c r="M50" s="980">
        <v>2599</v>
      </c>
    </row>
    <row r="51" spans="2:13" ht="27.75" customHeight="1">
      <c r="B51" s="919"/>
      <c r="C51" s="932"/>
      <c r="D51" s="941"/>
      <c r="E51" s="992" t="s">
        <v>94</v>
      </c>
      <c r="F51" s="992"/>
      <c r="G51" s="992"/>
      <c r="H51" s="998"/>
      <c r="I51" s="964">
        <v>95</v>
      </c>
      <c r="J51" s="972">
        <v>84</v>
      </c>
      <c r="K51" s="972">
        <v>72</v>
      </c>
      <c r="L51" s="972">
        <v>61</v>
      </c>
      <c r="M51" s="980">
        <v>49</v>
      </c>
    </row>
    <row r="52" spans="2:13" ht="27.75" customHeight="1">
      <c r="B52" s="920"/>
      <c r="C52" s="933"/>
      <c r="D52" s="941"/>
      <c r="E52" s="992" t="s">
        <v>45</v>
      </c>
      <c r="F52" s="992"/>
      <c r="G52" s="992"/>
      <c r="H52" s="998"/>
      <c r="I52" s="964">
        <v>2786</v>
      </c>
      <c r="J52" s="972">
        <v>2530</v>
      </c>
      <c r="K52" s="972">
        <v>2299</v>
      </c>
      <c r="L52" s="972">
        <v>2163</v>
      </c>
      <c r="M52" s="980">
        <v>2083</v>
      </c>
    </row>
    <row r="53" spans="2:13" ht="27.75" customHeight="1">
      <c r="B53" s="922" t="s">
        <v>15</v>
      </c>
      <c r="C53" s="935"/>
      <c r="D53" s="943"/>
      <c r="E53" s="994" t="s">
        <v>96</v>
      </c>
      <c r="F53" s="994"/>
      <c r="G53" s="994"/>
      <c r="H53" s="1000"/>
      <c r="I53" s="965">
        <v>-1152</v>
      </c>
      <c r="J53" s="973">
        <v>-1396</v>
      </c>
      <c r="K53" s="973">
        <v>-1410</v>
      </c>
      <c r="L53" s="973">
        <v>-1575</v>
      </c>
      <c r="M53" s="981">
        <v>-1651</v>
      </c>
    </row>
    <row r="54" spans="2:13" ht="27.75" customHeight="1">
      <c r="B54" s="987" t="s">
        <v>32</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rTvLGh5CZ9my6f/jZqcC1R5YEmcKMEHjADO+hMCvePASOYOH7b4FF0r+vwlvv1eMlHx3a2HX01tEe0L/GMCZw==" saltValue="y6W1jj3mhCsikRv+VBLfQ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1875" style="368" customWidth="1"/>
    <col min="2" max="2" width="16.33203125" style="368" customWidth="1"/>
    <col min="3" max="5" width="26.21875" style="368" customWidth="1"/>
    <col min="6" max="8" width="24.21875" style="368" customWidth="1"/>
    <col min="9" max="14" width="26" style="368" customWidth="1"/>
    <col min="15" max="15" width="6.10937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92</v>
      </c>
    </row>
    <row r="54" spans="2:8" ht="29.25" customHeight="1">
      <c r="B54" s="1003" t="s">
        <v>9</v>
      </c>
      <c r="C54" s="1009"/>
      <c r="D54" s="1009"/>
      <c r="E54" s="1018" t="s">
        <v>14</v>
      </c>
      <c r="F54" s="1025" t="s">
        <v>448</v>
      </c>
      <c r="G54" s="1025" t="s">
        <v>363</v>
      </c>
      <c r="H54" s="1033" t="s">
        <v>522</v>
      </c>
    </row>
    <row r="55" spans="2:8" ht="52.5" customHeight="1">
      <c r="B55" s="1004"/>
      <c r="C55" s="1010" t="s">
        <v>100</v>
      </c>
      <c r="D55" s="1010"/>
      <c r="E55" s="1019"/>
      <c r="F55" s="1026">
        <v>313</v>
      </c>
      <c r="G55" s="1026">
        <v>343</v>
      </c>
      <c r="H55" s="1034">
        <v>343</v>
      </c>
    </row>
    <row r="56" spans="2:8" ht="52.5" customHeight="1">
      <c r="B56" s="1005"/>
      <c r="C56" s="1011" t="s">
        <v>103</v>
      </c>
      <c r="D56" s="1011"/>
      <c r="E56" s="1020"/>
      <c r="F56" s="1027">
        <v>352</v>
      </c>
      <c r="G56" s="1027">
        <v>397</v>
      </c>
      <c r="H56" s="1035">
        <v>431</v>
      </c>
    </row>
    <row r="57" spans="2:8" ht="53.25" customHeight="1">
      <c r="B57" s="1005"/>
      <c r="C57" s="1012" t="s">
        <v>66</v>
      </c>
      <c r="D57" s="1012"/>
      <c r="E57" s="1021"/>
      <c r="F57" s="1028">
        <v>1506</v>
      </c>
      <c r="G57" s="1028">
        <v>1623</v>
      </c>
      <c r="H57" s="1036">
        <v>1755</v>
      </c>
    </row>
    <row r="58" spans="2:8" ht="45.75" customHeight="1">
      <c r="B58" s="1006"/>
      <c r="C58" s="1013" t="s">
        <v>276</v>
      </c>
      <c r="D58" s="1016"/>
      <c r="E58" s="1022"/>
      <c r="F58" s="1029">
        <v>703</v>
      </c>
      <c r="G58" s="1029">
        <v>703</v>
      </c>
      <c r="H58" s="1037">
        <v>676</v>
      </c>
    </row>
    <row r="59" spans="2:8" ht="45.75" customHeight="1">
      <c r="B59" s="1006"/>
      <c r="C59" s="1013" t="s">
        <v>531</v>
      </c>
      <c r="D59" s="1016"/>
      <c r="E59" s="1022"/>
      <c r="F59" s="1029">
        <v>315</v>
      </c>
      <c r="G59" s="1029">
        <v>315</v>
      </c>
      <c r="H59" s="1037">
        <v>314</v>
      </c>
    </row>
    <row r="60" spans="2:8" ht="45.75" customHeight="1">
      <c r="B60" s="1006"/>
      <c r="C60" s="1013" t="s">
        <v>532</v>
      </c>
      <c r="D60" s="1016"/>
      <c r="E60" s="1022"/>
      <c r="F60" s="1029">
        <v>187</v>
      </c>
      <c r="G60" s="1029">
        <v>230</v>
      </c>
      <c r="H60" s="1037">
        <v>401</v>
      </c>
    </row>
    <row r="61" spans="2:8" ht="45.75" customHeight="1">
      <c r="B61" s="1006"/>
      <c r="C61" s="1013" t="s">
        <v>533</v>
      </c>
      <c r="D61" s="1016"/>
      <c r="E61" s="1022"/>
      <c r="F61" s="1029">
        <v>122</v>
      </c>
      <c r="G61" s="1029">
        <v>122</v>
      </c>
      <c r="H61" s="1037">
        <v>118</v>
      </c>
    </row>
    <row r="62" spans="2:8" ht="45.75" customHeight="1">
      <c r="B62" s="1007"/>
      <c r="C62" s="1014" t="s">
        <v>534</v>
      </c>
      <c r="D62" s="1017"/>
      <c r="E62" s="1023"/>
      <c r="F62" s="1030">
        <v>126</v>
      </c>
      <c r="G62" s="1030">
        <v>126</v>
      </c>
      <c r="H62" s="1038">
        <v>121</v>
      </c>
    </row>
    <row r="63" spans="2:8" ht="52.5" customHeight="1">
      <c r="B63" s="1008"/>
      <c r="C63" s="1015" t="s">
        <v>108</v>
      </c>
      <c r="D63" s="1015"/>
      <c r="E63" s="1024"/>
      <c r="F63" s="1031">
        <v>2170</v>
      </c>
      <c r="G63" s="1031">
        <v>2362</v>
      </c>
      <c r="H63" s="1039">
        <v>2529</v>
      </c>
    </row>
    <row r="64" spans="2:8" ht="15" customHeight="1"/>
  </sheetData>
  <sheetProtection algorithmName="SHA-512" hashValue="G18LK8zWXe66eS6WXJ5YNIDZr1L3z5+8vAhuHhz/yA+J0Gp2OSCWSmeHkC4IRRVFeY5wAVYYJSBHeyJoxSnZvw==" saltValue="a8fPCGCgLnDGerO0r4GFg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9" scale="39" fitToWidth="1" fitToHeight="1" orientation="landscape" usePrinterDefaults="1"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3203125" style="368" customWidth="1"/>
    <col min="2" max="107" width="2.44140625" style="368" customWidth="1"/>
    <col min="108" max="108" width="6.109375" style="754" customWidth="1"/>
    <col min="109" max="109" width="5.88671875" style="755" customWidth="1"/>
    <col min="110" max="110" width="19.109375" style="368" hidden="1" customWidth="1"/>
    <col min="111" max="115" width="12.6640625" style="368" hidden="1" customWidth="1"/>
    <col min="116" max="349" width="8.6640625" style="368" hidden="1" customWidth="1"/>
    <col min="350" max="355" width="14.88671875" style="368" hidden="1" customWidth="1"/>
    <col min="356" max="357" width="15.88671875" style="368" hidden="1" customWidth="1"/>
    <col min="358" max="363" width="16.109375" style="368" hidden="1" customWidth="1"/>
    <col min="364" max="364" width="6.109375" style="368" hidden="1" customWidth="1"/>
    <col min="365" max="365" width="3" style="368" hidden="1" customWidth="1"/>
    <col min="366" max="605" width="8.6640625" style="368" hidden="1" customWidth="1"/>
    <col min="606" max="611" width="14.88671875" style="368" hidden="1" customWidth="1"/>
    <col min="612" max="613" width="15.88671875" style="368" hidden="1" customWidth="1"/>
    <col min="614" max="619" width="16.109375" style="368" hidden="1" customWidth="1"/>
    <col min="620" max="620" width="6.109375" style="368" hidden="1" customWidth="1"/>
    <col min="621" max="621" width="3" style="368" hidden="1" customWidth="1"/>
    <col min="622" max="861" width="8.6640625" style="368" hidden="1" customWidth="1"/>
    <col min="862" max="867" width="14.88671875" style="368" hidden="1" customWidth="1"/>
    <col min="868" max="869" width="15.88671875" style="368" hidden="1" customWidth="1"/>
    <col min="870" max="875" width="16.109375" style="368" hidden="1" customWidth="1"/>
    <col min="876" max="876" width="6.109375" style="368" hidden="1" customWidth="1"/>
    <col min="877" max="877" width="3" style="368" hidden="1" customWidth="1"/>
    <col min="878" max="1117" width="8.6640625" style="368" hidden="1" customWidth="1"/>
    <col min="1118" max="1123" width="14.88671875" style="368" hidden="1" customWidth="1"/>
    <col min="1124" max="1125" width="15.88671875" style="368" hidden="1" customWidth="1"/>
    <col min="1126" max="1131" width="16.109375" style="368" hidden="1" customWidth="1"/>
    <col min="1132" max="1132" width="6.109375" style="368" hidden="1" customWidth="1"/>
    <col min="1133" max="1133" width="3" style="368" hidden="1" customWidth="1"/>
    <col min="1134" max="1373" width="8.6640625" style="368" hidden="1" customWidth="1"/>
    <col min="1374" max="1379" width="14.88671875" style="368" hidden="1" customWidth="1"/>
    <col min="1380" max="1381" width="15.88671875" style="368" hidden="1" customWidth="1"/>
    <col min="1382" max="1387" width="16.109375" style="368" hidden="1" customWidth="1"/>
    <col min="1388" max="1388" width="6.109375" style="368" hidden="1" customWidth="1"/>
    <col min="1389" max="1389" width="3" style="368" hidden="1" customWidth="1"/>
    <col min="1390" max="1629" width="8.6640625" style="368" hidden="1" customWidth="1"/>
    <col min="1630" max="1635" width="14.88671875" style="368" hidden="1" customWidth="1"/>
    <col min="1636" max="1637" width="15.88671875" style="368" hidden="1" customWidth="1"/>
    <col min="1638" max="1643" width="16.109375" style="368" hidden="1" customWidth="1"/>
    <col min="1644" max="1644" width="6.109375" style="368" hidden="1" customWidth="1"/>
    <col min="1645" max="1645" width="3" style="368" hidden="1" customWidth="1"/>
    <col min="1646" max="1885" width="8.6640625" style="368" hidden="1" customWidth="1"/>
    <col min="1886" max="1891" width="14.88671875" style="368" hidden="1" customWidth="1"/>
    <col min="1892" max="1893" width="15.88671875" style="368" hidden="1" customWidth="1"/>
    <col min="1894" max="1899" width="16.109375" style="368" hidden="1" customWidth="1"/>
    <col min="1900" max="1900" width="6.109375" style="368" hidden="1" customWidth="1"/>
    <col min="1901" max="1901" width="3" style="368" hidden="1" customWidth="1"/>
    <col min="1902" max="2141" width="8.6640625" style="368" hidden="1" customWidth="1"/>
    <col min="2142" max="2147" width="14.88671875" style="368" hidden="1" customWidth="1"/>
    <col min="2148" max="2149" width="15.88671875" style="368" hidden="1" customWidth="1"/>
    <col min="2150" max="2155" width="16.109375" style="368" hidden="1" customWidth="1"/>
    <col min="2156" max="2156" width="6.109375" style="368" hidden="1" customWidth="1"/>
    <col min="2157" max="2157" width="3" style="368" hidden="1" customWidth="1"/>
    <col min="2158" max="2397" width="8.6640625" style="368" hidden="1" customWidth="1"/>
    <col min="2398" max="2403" width="14.88671875" style="368" hidden="1" customWidth="1"/>
    <col min="2404" max="2405" width="15.88671875" style="368" hidden="1" customWidth="1"/>
    <col min="2406" max="2411" width="16.109375" style="368" hidden="1" customWidth="1"/>
    <col min="2412" max="2412" width="6.109375" style="368" hidden="1" customWidth="1"/>
    <col min="2413" max="2413" width="3" style="368" hidden="1" customWidth="1"/>
    <col min="2414" max="2653" width="8.6640625" style="368" hidden="1" customWidth="1"/>
    <col min="2654" max="2659" width="14.88671875" style="368" hidden="1" customWidth="1"/>
    <col min="2660" max="2661" width="15.88671875" style="368" hidden="1" customWidth="1"/>
    <col min="2662" max="2667" width="16.109375" style="368" hidden="1" customWidth="1"/>
    <col min="2668" max="2668" width="6.109375" style="368" hidden="1" customWidth="1"/>
    <col min="2669" max="2669" width="3" style="368" hidden="1" customWidth="1"/>
    <col min="2670" max="2909" width="8.6640625" style="368" hidden="1" customWidth="1"/>
    <col min="2910" max="2915" width="14.88671875" style="368" hidden="1" customWidth="1"/>
    <col min="2916" max="2917" width="15.88671875" style="368" hidden="1" customWidth="1"/>
    <col min="2918" max="2923" width="16.109375" style="368" hidden="1" customWidth="1"/>
    <col min="2924" max="2924" width="6.109375" style="368" hidden="1" customWidth="1"/>
    <col min="2925" max="2925" width="3" style="368" hidden="1" customWidth="1"/>
    <col min="2926" max="3165" width="8.6640625" style="368" hidden="1" customWidth="1"/>
    <col min="3166" max="3171" width="14.88671875" style="368" hidden="1" customWidth="1"/>
    <col min="3172" max="3173" width="15.88671875" style="368" hidden="1" customWidth="1"/>
    <col min="3174" max="3179" width="16.109375" style="368" hidden="1" customWidth="1"/>
    <col min="3180" max="3180" width="6.109375" style="368" hidden="1" customWidth="1"/>
    <col min="3181" max="3181" width="3" style="368" hidden="1" customWidth="1"/>
    <col min="3182" max="3421" width="8.6640625" style="368" hidden="1" customWidth="1"/>
    <col min="3422" max="3427" width="14.88671875" style="368" hidden="1" customWidth="1"/>
    <col min="3428" max="3429" width="15.88671875" style="368" hidden="1" customWidth="1"/>
    <col min="3430" max="3435" width="16.109375" style="368" hidden="1" customWidth="1"/>
    <col min="3436" max="3436" width="6.109375" style="368" hidden="1" customWidth="1"/>
    <col min="3437" max="3437" width="3" style="368" hidden="1" customWidth="1"/>
    <col min="3438" max="3677" width="8.6640625" style="368" hidden="1" customWidth="1"/>
    <col min="3678" max="3683" width="14.88671875" style="368" hidden="1" customWidth="1"/>
    <col min="3684" max="3685" width="15.88671875" style="368" hidden="1" customWidth="1"/>
    <col min="3686" max="3691" width="16.109375" style="368" hidden="1" customWidth="1"/>
    <col min="3692" max="3692" width="6.109375" style="368" hidden="1" customWidth="1"/>
    <col min="3693" max="3693" width="3" style="368" hidden="1" customWidth="1"/>
    <col min="3694" max="3933" width="8.6640625" style="368" hidden="1" customWidth="1"/>
    <col min="3934" max="3939" width="14.88671875" style="368" hidden="1" customWidth="1"/>
    <col min="3940" max="3941" width="15.88671875" style="368" hidden="1" customWidth="1"/>
    <col min="3942" max="3947" width="16.109375" style="368" hidden="1" customWidth="1"/>
    <col min="3948" max="3948" width="6.109375" style="368" hidden="1" customWidth="1"/>
    <col min="3949" max="3949" width="3" style="368" hidden="1" customWidth="1"/>
    <col min="3950" max="4189" width="8.6640625" style="368" hidden="1" customWidth="1"/>
    <col min="4190" max="4195" width="14.88671875" style="368" hidden="1" customWidth="1"/>
    <col min="4196" max="4197" width="15.88671875" style="368" hidden="1" customWidth="1"/>
    <col min="4198" max="4203" width="16.109375" style="368" hidden="1" customWidth="1"/>
    <col min="4204" max="4204" width="6.109375" style="368" hidden="1" customWidth="1"/>
    <col min="4205" max="4205" width="3" style="368" hidden="1" customWidth="1"/>
    <col min="4206" max="4445" width="8.6640625" style="368" hidden="1" customWidth="1"/>
    <col min="4446" max="4451" width="14.88671875" style="368" hidden="1" customWidth="1"/>
    <col min="4452" max="4453" width="15.88671875" style="368" hidden="1" customWidth="1"/>
    <col min="4454" max="4459" width="16.109375" style="368" hidden="1" customWidth="1"/>
    <col min="4460" max="4460" width="6.109375" style="368" hidden="1" customWidth="1"/>
    <col min="4461" max="4461" width="3" style="368" hidden="1" customWidth="1"/>
    <col min="4462" max="4701" width="8.6640625" style="368" hidden="1" customWidth="1"/>
    <col min="4702" max="4707" width="14.88671875" style="368" hidden="1" customWidth="1"/>
    <col min="4708" max="4709" width="15.88671875" style="368" hidden="1" customWidth="1"/>
    <col min="4710" max="4715" width="16.109375" style="368" hidden="1" customWidth="1"/>
    <col min="4716" max="4716" width="6.109375" style="368" hidden="1" customWidth="1"/>
    <col min="4717" max="4717" width="3" style="368" hidden="1" customWidth="1"/>
    <col min="4718" max="4957" width="8.6640625" style="368" hidden="1" customWidth="1"/>
    <col min="4958" max="4963" width="14.88671875" style="368" hidden="1" customWidth="1"/>
    <col min="4964" max="4965" width="15.88671875" style="368" hidden="1" customWidth="1"/>
    <col min="4966" max="4971" width="16.109375" style="368" hidden="1" customWidth="1"/>
    <col min="4972" max="4972" width="6.109375" style="368" hidden="1" customWidth="1"/>
    <col min="4973" max="4973" width="3" style="368" hidden="1" customWidth="1"/>
    <col min="4974" max="5213" width="8.6640625" style="368" hidden="1" customWidth="1"/>
    <col min="5214" max="5219" width="14.88671875" style="368" hidden="1" customWidth="1"/>
    <col min="5220" max="5221" width="15.88671875" style="368" hidden="1" customWidth="1"/>
    <col min="5222" max="5227" width="16.109375" style="368" hidden="1" customWidth="1"/>
    <col min="5228" max="5228" width="6.109375" style="368" hidden="1" customWidth="1"/>
    <col min="5229" max="5229" width="3" style="368" hidden="1" customWidth="1"/>
    <col min="5230" max="5469" width="8.6640625" style="368" hidden="1" customWidth="1"/>
    <col min="5470" max="5475" width="14.88671875" style="368" hidden="1" customWidth="1"/>
    <col min="5476" max="5477" width="15.88671875" style="368" hidden="1" customWidth="1"/>
    <col min="5478" max="5483" width="16.109375" style="368" hidden="1" customWidth="1"/>
    <col min="5484" max="5484" width="6.109375" style="368" hidden="1" customWidth="1"/>
    <col min="5485" max="5485" width="3" style="368" hidden="1" customWidth="1"/>
    <col min="5486" max="5725" width="8.6640625" style="368" hidden="1" customWidth="1"/>
    <col min="5726" max="5731" width="14.88671875" style="368" hidden="1" customWidth="1"/>
    <col min="5732" max="5733" width="15.88671875" style="368" hidden="1" customWidth="1"/>
    <col min="5734" max="5739" width="16.109375" style="368" hidden="1" customWidth="1"/>
    <col min="5740" max="5740" width="6.109375" style="368" hidden="1" customWidth="1"/>
    <col min="5741" max="5741" width="3" style="368" hidden="1" customWidth="1"/>
    <col min="5742" max="5981" width="8.6640625" style="368" hidden="1" customWidth="1"/>
    <col min="5982" max="5987" width="14.88671875" style="368" hidden="1" customWidth="1"/>
    <col min="5988" max="5989" width="15.88671875" style="368" hidden="1" customWidth="1"/>
    <col min="5990" max="5995" width="16.109375" style="368" hidden="1" customWidth="1"/>
    <col min="5996" max="5996" width="6.109375" style="368" hidden="1" customWidth="1"/>
    <col min="5997" max="5997" width="3" style="368" hidden="1" customWidth="1"/>
    <col min="5998" max="6237" width="8.6640625" style="368" hidden="1" customWidth="1"/>
    <col min="6238" max="6243" width="14.88671875" style="368" hidden="1" customWidth="1"/>
    <col min="6244" max="6245" width="15.88671875" style="368" hidden="1" customWidth="1"/>
    <col min="6246" max="6251" width="16.109375" style="368" hidden="1" customWidth="1"/>
    <col min="6252" max="6252" width="6.109375" style="368" hidden="1" customWidth="1"/>
    <col min="6253" max="6253" width="3" style="368" hidden="1" customWidth="1"/>
    <col min="6254" max="6493" width="8.6640625" style="368" hidden="1" customWidth="1"/>
    <col min="6494" max="6499" width="14.88671875" style="368" hidden="1" customWidth="1"/>
    <col min="6500" max="6501" width="15.88671875" style="368" hidden="1" customWidth="1"/>
    <col min="6502" max="6507" width="16.109375" style="368" hidden="1" customWidth="1"/>
    <col min="6508" max="6508" width="6.109375" style="368" hidden="1" customWidth="1"/>
    <col min="6509" max="6509" width="3" style="368" hidden="1" customWidth="1"/>
    <col min="6510" max="6749" width="8.6640625" style="368" hidden="1" customWidth="1"/>
    <col min="6750" max="6755" width="14.88671875" style="368" hidden="1" customWidth="1"/>
    <col min="6756" max="6757" width="15.88671875" style="368" hidden="1" customWidth="1"/>
    <col min="6758" max="6763" width="16.109375" style="368" hidden="1" customWidth="1"/>
    <col min="6764" max="6764" width="6.109375" style="368" hidden="1" customWidth="1"/>
    <col min="6765" max="6765" width="3" style="368" hidden="1" customWidth="1"/>
    <col min="6766" max="7005" width="8.6640625" style="368" hidden="1" customWidth="1"/>
    <col min="7006" max="7011" width="14.88671875" style="368" hidden="1" customWidth="1"/>
    <col min="7012" max="7013" width="15.88671875" style="368" hidden="1" customWidth="1"/>
    <col min="7014" max="7019" width="16.109375" style="368" hidden="1" customWidth="1"/>
    <col min="7020" max="7020" width="6.109375" style="368" hidden="1" customWidth="1"/>
    <col min="7021" max="7021" width="3" style="368" hidden="1" customWidth="1"/>
    <col min="7022" max="7261" width="8.6640625" style="368" hidden="1" customWidth="1"/>
    <col min="7262" max="7267" width="14.88671875" style="368" hidden="1" customWidth="1"/>
    <col min="7268" max="7269" width="15.88671875" style="368" hidden="1" customWidth="1"/>
    <col min="7270" max="7275" width="16.109375" style="368" hidden="1" customWidth="1"/>
    <col min="7276" max="7276" width="6.109375" style="368" hidden="1" customWidth="1"/>
    <col min="7277" max="7277" width="3" style="368" hidden="1" customWidth="1"/>
    <col min="7278" max="7517" width="8.6640625" style="368" hidden="1" customWidth="1"/>
    <col min="7518" max="7523" width="14.88671875" style="368" hidden="1" customWidth="1"/>
    <col min="7524" max="7525" width="15.88671875" style="368" hidden="1" customWidth="1"/>
    <col min="7526" max="7531" width="16.109375" style="368" hidden="1" customWidth="1"/>
    <col min="7532" max="7532" width="6.109375" style="368" hidden="1" customWidth="1"/>
    <col min="7533" max="7533" width="3" style="368" hidden="1" customWidth="1"/>
    <col min="7534" max="7773" width="8.6640625" style="368" hidden="1" customWidth="1"/>
    <col min="7774" max="7779" width="14.88671875" style="368" hidden="1" customWidth="1"/>
    <col min="7780" max="7781" width="15.88671875" style="368" hidden="1" customWidth="1"/>
    <col min="7782" max="7787" width="16.109375" style="368" hidden="1" customWidth="1"/>
    <col min="7788" max="7788" width="6.109375" style="368" hidden="1" customWidth="1"/>
    <col min="7789" max="7789" width="3" style="368" hidden="1" customWidth="1"/>
    <col min="7790" max="8029" width="8.6640625" style="368" hidden="1" customWidth="1"/>
    <col min="8030" max="8035" width="14.88671875" style="368" hidden="1" customWidth="1"/>
    <col min="8036" max="8037" width="15.88671875" style="368" hidden="1" customWidth="1"/>
    <col min="8038" max="8043" width="16.109375" style="368" hidden="1" customWidth="1"/>
    <col min="8044" max="8044" width="6.109375" style="368" hidden="1" customWidth="1"/>
    <col min="8045" max="8045" width="3" style="368" hidden="1" customWidth="1"/>
    <col min="8046" max="8285" width="8.6640625" style="368" hidden="1" customWidth="1"/>
    <col min="8286" max="8291" width="14.88671875" style="368" hidden="1" customWidth="1"/>
    <col min="8292" max="8293" width="15.88671875" style="368" hidden="1" customWidth="1"/>
    <col min="8294" max="8299" width="16.109375" style="368" hidden="1" customWidth="1"/>
    <col min="8300" max="8300" width="6.109375" style="368" hidden="1" customWidth="1"/>
    <col min="8301" max="8301" width="3" style="368" hidden="1" customWidth="1"/>
    <col min="8302" max="8541" width="8.6640625" style="368" hidden="1" customWidth="1"/>
    <col min="8542" max="8547" width="14.88671875" style="368" hidden="1" customWidth="1"/>
    <col min="8548" max="8549" width="15.88671875" style="368" hidden="1" customWidth="1"/>
    <col min="8550" max="8555" width="16.109375" style="368" hidden="1" customWidth="1"/>
    <col min="8556" max="8556" width="6.109375" style="368" hidden="1" customWidth="1"/>
    <col min="8557" max="8557" width="3" style="368" hidden="1" customWidth="1"/>
    <col min="8558" max="8797" width="8.6640625" style="368" hidden="1" customWidth="1"/>
    <col min="8798" max="8803" width="14.88671875" style="368" hidden="1" customWidth="1"/>
    <col min="8804" max="8805" width="15.88671875" style="368" hidden="1" customWidth="1"/>
    <col min="8806" max="8811" width="16.109375" style="368" hidden="1" customWidth="1"/>
    <col min="8812" max="8812" width="6.109375" style="368" hidden="1" customWidth="1"/>
    <col min="8813" max="8813" width="3" style="368" hidden="1" customWidth="1"/>
    <col min="8814" max="9053" width="8.6640625" style="368" hidden="1" customWidth="1"/>
    <col min="9054" max="9059" width="14.88671875" style="368" hidden="1" customWidth="1"/>
    <col min="9060" max="9061" width="15.88671875" style="368" hidden="1" customWidth="1"/>
    <col min="9062" max="9067" width="16.109375" style="368" hidden="1" customWidth="1"/>
    <col min="9068" max="9068" width="6.109375" style="368" hidden="1" customWidth="1"/>
    <col min="9069" max="9069" width="3" style="368" hidden="1" customWidth="1"/>
    <col min="9070" max="9309" width="8.6640625" style="368" hidden="1" customWidth="1"/>
    <col min="9310" max="9315" width="14.88671875" style="368" hidden="1" customWidth="1"/>
    <col min="9316" max="9317" width="15.88671875" style="368" hidden="1" customWidth="1"/>
    <col min="9318" max="9323" width="16.109375" style="368" hidden="1" customWidth="1"/>
    <col min="9324" max="9324" width="6.109375" style="368" hidden="1" customWidth="1"/>
    <col min="9325" max="9325" width="3" style="368" hidden="1" customWidth="1"/>
    <col min="9326" max="9565" width="8.6640625" style="368" hidden="1" customWidth="1"/>
    <col min="9566" max="9571" width="14.88671875" style="368" hidden="1" customWidth="1"/>
    <col min="9572" max="9573" width="15.88671875" style="368" hidden="1" customWidth="1"/>
    <col min="9574" max="9579" width="16.109375" style="368" hidden="1" customWidth="1"/>
    <col min="9580" max="9580" width="6.109375" style="368" hidden="1" customWidth="1"/>
    <col min="9581" max="9581" width="3" style="368" hidden="1" customWidth="1"/>
    <col min="9582" max="9821" width="8.6640625" style="368" hidden="1" customWidth="1"/>
    <col min="9822" max="9827" width="14.88671875" style="368" hidden="1" customWidth="1"/>
    <col min="9828" max="9829" width="15.88671875" style="368" hidden="1" customWidth="1"/>
    <col min="9830" max="9835" width="16.109375" style="368" hidden="1" customWidth="1"/>
    <col min="9836" max="9836" width="6.109375" style="368" hidden="1" customWidth="1"/>
    <col min="9837" max="9837" width="3" style="368" hidden="1" customWidth="1"/>
    <col min="9838" max="10077" width="8.6640625" style="368" hidden="1" customWidth="1"/>
    <col min="10078" max="10083" width="14.88671875" style="368" hidden="1" customWidth="1"/>
    <col min="10084" max="10085" width="15.88671875" style="368" hidden="1" customWidth="1"/>
    <col min="10086" max="10091" width="16.109375" style="368" hidden="1" customWidth="1"/>
    <col min="10092" max="10092" width="6.109375" style="368" hidden="1" customWidth="1"/>
    <col min="10093" max="10093" width="3" style="368" hidden="1" customWidth="1"/>
    <col min="10094" max="10333" width="8.6640625" style="368" hidden="1" customWidth="1"/>
    <col min="10334" max="10339" width="14.88671875" style="368" hidden="1" customWidth="1"/>
    <col min="10340" max="10341" width="15.88671875" style="368" hidden="1" customWidth="1"/>
    <col min="10342" max="10347" width="16.109375" style="368" hidden="1" customWidth="1"/>
    <col min="10348" max="10348" width="6.109375" style="368" hidden="1" customWidth="1"/>
    <col min="10349" max="10349" width="3" style="368" hidden="1" customWidth="1"/>
    <col min="10350" max="10589" width="8.6640625" style="368" hidden="1" customWidth="1"/>
    <col min="10590" max="10595" width="14.88671875" style="368" hidden="1" customWidth="1"/>
    <col min="10596" max="10597" width="15.88671875" style="368" hidden="1" customWidth="1"/>
    <col min="10598" max="10603" width="16.109375" style="368" hidden="1" customWidth="1"/>
    <col min="10604" max="10604" width="6.109375" style="368" hidden="1" customWidth="1"/>
    <col min="10605" max="10605" width="3" style="368" hidden="1" customWidth="1"/>
    <col min="10606" max="10845" width="8.6640625" style="368" hidden="1" customWidth="1"/>
    <col min="10846" max="10851" width="14.88671875" style="368" hidden="1" customWidth="1"/>
    <col min="10852" max="10853" width="15.88671875" style="368" hidden="1" customWidth="1"/>
    <col min="10854" max="10859" width="16.109375" style="368" hidden="1" customWidth="1"/>
    <col min="10860" max="10860" width="6.109375" style="368" hidden="1" customWidth="1"/>
    <col min="10861" max="10861" width="3" style="368" hidden="1" customWidth="1"/>
    <col min="10862" max="11101" width="8.6640625" style="368" hidden="1" customWidth="1"/>
    <col min="11102" max="11107" width="14.88671875" style="368" hidden="1" customWidth="1"/>
    <col min="11108" max="11109" width="15.88671875" style="368" hidden="1" customWidth="1"/>
    <col min="11110" max="11115" width="16.109375" style="368" hidden="1" customWidth="1"/>
    <col min="11116" max="11116" width="6.109375" style="368" hidden="1" customWidth="1"/>
    <col min="11117" max="11117" width="3" style="368" hidden="1" customWidth="1"/>
    <col min="11118" max="11357" width="8.6640625" style="368" hidden="1" customWidth="1"/>
    <col min="11358" max="11363" width="14.88671875" style="368" hidden="1" customWidth="1"/>
    <col min="11364" max="11365" width="15.88671875" style="368" hidden="1" customWidth="1"/>
    <col min="11366" max="11371" width="16.109375" style="368" hidden="1" customWidth="1"/>
    <col min="11372" max="11372" width="6.109375" style="368" hidden="1" customWidth="1"/>
    <col min="11373" max="11373" width="3" style="368" hidden="1" customWidth="1"/>
    <col min="11374" max="11613" width="8.6640625" style="368" hidden="1" customWidth="1"/>
    <col min="11614" max="11619" width="14.88671875" style="368" hidden="1" customWidth="1"/>
    <col min="11620" max="11621" width="15.88671875" style="368" hidden="1" customWidth="1"/>
    <col min="11622" max="11627" width="16.109375" style="368" hidden="1" customWidth="1"/>
    <col min="11628" max="11628" width="6.109375" style="368" hidden="1" customWidth="1"/>
    <col min="11629" max="11629" width="3" style="368" hidden="1" customWidth="1"/>
    <col min="11630" max="11869" width="8.6640625" style="368" hidden="1" customWidth="1"/>
    <col min="11870" max="11875" width="14.88671875" style="368" hidden="1" customWidth="1"/>
    <col min="11876" max="11877" width="15.88671875" style="368" hidden="1" customWidth="1"/>
    <col min="11878" max="11883" width="16.109375" style="368" hidden="1" customWidth="1"/>
    <col min="11884" max="11884" width="6.109375" style="368" hidden="1" customWidth="1"/>
    <col min="11885" max="11885" width="3" style="368" hidden="1" customWidth="1"/>
    <col min="11886" max="12125" width="8.6640625" style="368" hidden="1" customWidth="1"/>
    <col min="12126" max="12131" width="14.88671875" style="368" hidden="1" customWidth="1"/>
    <col min="12132" max="12133" width="15.88671875" style="368" hidden="1" customWidth="1"/>
    <col min="12134" max="12139" width="16.109375" style="368" hidden="1" customWidth="1"/>
    <col min="12140" max="12140" width="6.109375" style="368" hidden="1" customWidth="1"/>
    <col min="12141" max="12141" width="3" style="368" hidden="1" customWidth="1"/>
    <col min="12142" max="12381" width="8.6640625" style="368" hidden="1" customWidth="1"/>
    <col min="12382" max="12387" width="14.88671875" style="368" hidden="1" customWidth="1"/>
    <col min="12388" max="12389" width="15.88671875" style="368" hidden="1" customWidth="1"/>
    <col min="12390" max="12395" width="16.109375" style="368" hidden="1" customWidth="1"/>
    <col min="12396" max="12396" width="6.109375" style="368" hidden="1" customWidth="1"/>
    <col min="12397" max="12397" width="3" style="368" hidden="1" customWidth="1"/>
    <col min="12398" max="12637" width="8.6640625" style="368" hidden="1" customWidth="1"/>
    <col min="12638" max="12643" width="14.88671875" style="368" hidden="1" customWidth="1"/>
    <col min="12644" max="12645" width="15.88671875" style="368" hidden="1" customWidth="1"/>
    <col min="12646" max="12651" width="16.109375" style="368" hidden="1" customWidth="1"/>
    <col min="12652" max="12652" width="6.109375" style="368" hidden="1" customWidth="1"/>
    <col min="12653" max="12653" width="3" style="368" hidden="1" customWidth="1"/>
    <col min="12654" max="12893" width="8.6640625" style="368" hidden="1" customWidth="1"/>
    <col min="12894" max="12899" width="14.88671875" style="368" hidden="1" customWidth="1"/>
    <col min="12900" max="12901" width="15.88671875" style="368" hidden="1" customWidth="1"/>
    <col min="12902" max="12907" width="16.109375" style="368" hidden="1" customWidth="1"/>
    <col min="12908" max="12908" width="6.109375" style="368" hidden="1" customWidth="1"/>
    <col min="12909" max="12909" width="3" style="368" hidden="1" customWidth="1"/>
    <col min="12910" max="13149" width="8.6640625" style="368" hidden="1" customWidth="1"/>
    <col min="13150" max="13155" width="14.88671875" style="368" hidden="1" customWidth="1"/>
    <col min="13156" max="13157" width="15.88671875" style="368" hidden="1" customWidth="1"/>
    <col min="13158" max="13163" width="16.109375" style="368" hidden="1" customWidth="1"/>
    <col min="13164" max="13164" width="6.109375" style="368" hidden="1" customWidth="1"/>
    <col min="13165" max="13165" width="3" style="368" hidden="1" customWidth="1"/>
    <col min="13166" max="13405" width="8.6640625" style="368" hidden="1" customWidth="1"/>
    <col min="13406" max="13411" width="14.88671875" style="368" hidden="1" customWidth="1"/>
    <col min="13412" max="13413" width="15.88671875" style="368" hidden="1" customWidth="1"/>
    <col min="13414" max="13419" width="16.109375" style="368" hidden="1" customWidth="1"/>
    <col min="13420" max="13420" width="6.109375" style="368" hidden="1" customWidth="1"/>
    <col min="13421" max="13421" width="3" style="368" hidden="1" customWidth="1"/>
    <col min="13422" max="13661" width="8.6640625" style="368" hidden="1" customWidth="1"/>
    <col min="13662" max="13667" width="14.88671875" style="368" hidden="1" customWidth="1"/>
    <col min="13668" max="13669" width="15.88671875" style="368" hidden="1" customWidth="1"/>
    <col min="13670" max="13675" width="16.109375" style="368" hidden="1" customWidth="1"/>
    <col min="13676" max="13676" width="6.109375" style="368" hidden="1" customWidth="1"/>
    <col min="13677" max="13677" width="3" style="368" hidden="1" customWidth="1"/>
    <col min="13678" max="13917" width="8.6640625" style="368" hidden="1" customWidth="1"/>
    <col min="13918" max="13923" width="14.88671875" style="368" hidden="1" customWidth="1"/>
    <col min="13924" max="13925" width="15.88671875" style="368" hidden="1" customWidth="1"/>
    <col min="13926" max="13931" width="16.109375" style="368" hidden="1" customWidth="1"/>
    <col min="13932" max="13932" width="6.109375" style="368" hidden="1" customWidth="1"/>
    <col min="13933" max="13933" width="3" style="368" hidden="1" customWidth="1"/>
    <col min="13934" max="14173" width="8.6640625" style="368" hidden="1" customWidth="1"/>
    <col min="14174" max="14179" width="14.88671875" style="368" hidden="1" customWidth="1"/>
    <col min="14180" max="14181" width="15.88671875" style="368" hidden="1" customWidth="1"/>
    <col min="14182" max="14187" width="16.109375" style="368" hidden="1" customWidth="1"/>
    <col min="14188" max="14188" width="6.109375" style="368" hidden="1" customWidth="1"/>
    <col min="14189" max="14189" width="3" style="368" hidden="1" customWidth="1"/>
    <col min="14190" max="14429" width="8.6640625" style="368" hidden="1" customWidth="1"/>
    <col min="14430" max="14435" width="14.88671875" style="368" hidden="1" customWidth="1"/>
    <col min="14436" max="14437" width="15.88671875" style="368" hidden="1" customWidth="1"/>
    <col min="14438" max="14443" width="16.109375" style="368" hidden="1" customWidth="1"/>
    <col min="14444" max="14444" width="6.109375" style="368" hidden="1" customWidth="1"/>
    <col min="14445" max="14445" width="3" style="368" hidden="1" customWidth="1"/>
    <col min="14446" max="14685" width="8.6640625" style="368" hidden="1" customWidth="1"/>
    <col min="14686" max="14691" width="14.88671875" style="368" hidden="1" customWidth="1"/>
    <col min="14692" max="14693" width="15.88671875" style="368" hidden="1" customWidth="1"/>
    <col min="14694" max="14699" width="16.109375" style="368" hidden="1" customWidth="1"/>
    <col min="14700" max="14700" width="6.109375" style="368" hidden="1" customWidth="1"/>
    <col min="14701" max="14701" width="3" style="368" hidden="1" customWidth="1"/>
    <col min="14702" max="14941" width="8.6640625" style="368" hidden="1" customWidth="1"/>
    <col min="14942" max="14947" width="14.88671875" style="368" hidden="1" customWidth="1"/>
    <col min="14948" max="14949" width="15.88671875" style="368" hidden="1" customWidth="1"/>
    <col min="14950" max="14955" width="16.109375" style="368" hidden="1" customWidth="1"/>
    <col min="14956" max="14956" width="6.109375" style="368" hidden="1" customWidth="1"/>
    <col min="14957" max="14957" width="3" style="368" hidden="1" customWidth="1"/>
    <col min="14958" max="15197" width="8.6640625" style="368" hidden="1" customWidth="1"/>
    <col min="15198" max="15203" width="14.88671875" style="368" hidden="1" customWidth="1"/>
    <col min="15204" max="15205" width="15.88671875" style="368" hidden="1" customWidth="1"/>
    <col min="15206" max="15211" width="16.109375" style="368" hidden="1" customWidth="1"/>
    <col min="15212" max="15212" width="6.109375" style="368" hidden="1" customWidth="1"/>
    <col min="15213" max="15213" width="3" style="368" hidden="1" customWidth="1"/>
    <col min="15214" max="15453" width="8.6640625" style="368" hidden="1" customWidth="1"/>
    <col min="15454" max="15459" width="14.88671875" style="368" hidden="1" customWidth="1"/>
    <col min="15460" max="15461" width="15.88671875" style="368" hidden="1" customWidth="1"/>
    <col min="15462" max="15467" width="16.109375" style="368" hidden="1" customWidth="1"/>
    <col min="15468" max="15468" width="6.109375" style="368" hidden="1" customWidth="1"/>
    <col min="15469" max="15469" width="3" style="368" hidden="1" customWidth="1"/>
    <col min="15470" max="15709" width="8.6640625" style="368" hidden="1" customWidth="1"/>
    <col min="15710" max="15715" width="14.88671875" style="368" hidden="1" customWidth="1"/>
    <col min="15716" max="15717" width="15.88671875" style="368" hidden="1" customWidth="1"/>
    <col min="15718" max="15723" width="16.109375" style="368" hidden="1" customWidth="1"/>
    <col min="15724" max="15724" width="6.109375" style="368" hidden="1" customWidth="1"/>
    <col min="15725" max="15725" width="3" style="368" hidden="1" customWidth="1"/>
    <col min="15726" max="15965" width="8.6640625" style="368" hidden="1" customWidth="1"/>
    <col min="15966" max="15971" width="14.88671875" style="368" hidden="1" customWidth="1"/>
    <col min="15972" max="15973" width="15.88671875" style="368" hidden="1" customWidth="1"/>
    <col min="15974" max="15979" width="16.109375" style="368" hidden="1" customWidth="1"/>
    <col min="15980" max="15980" width="6.109375" style="368" hidden="1" customWidth="1"/>
    <col min="15981" max="15981" width="3" style="368" hidden="1" customWidth="1"/>
    <col min="15982" max="16221" width="8.6640625" style="368" hidden="1" customWidth="1"/>
    <col min="16222" max="16227" width="14.88671875" style="368" hidden="1" customWidth="1"/>
    <col min="16228" max="16229" width="15.88671875" style="368" hidden="1" customWidth="1"/>
    <col min="16230" max="16235" width="16.109375" style="368" hidden="1" customWidth="1"/>
    <col min="16236" max="16236" width="6.109375" style="368" hidden="1" customWidth="1"/>
    <col min="16237" max="16237" width="3" style="368" hidden="1" customWidth="1"/>
    <col min="16238" max="16384" width="8.6640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ht="13.2">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ht="13.2">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ht="13.2">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ht="13.2">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ht="13.2">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ht="13.2">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ht="13.2">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27</v>
      </c>
    </row>
    <row r="11" spans="1:143" s="753" customFormat="1" ht="13.2">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ht="13.2">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27</v>
      </c>
    </row>
    <row r="13" spans="1:143" s="753" customFormat="1" ht="13.2">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ht="13.2">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ht="13.2">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ht="13.2">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ht="13.2">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ht="13.2">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ht="13.2">
      <c r="DD19" s="766"/>
      <c r="DE19" s="766"/>
    </row>
    <row r="20" spans="1:351" ht="13.2">
      <c r="DD20" s="766"/>
      <c r="DE20" s="766"/>
    </row>
    <row r="21" spans="1:351" ht="16.2">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6.2">
      <c r="B22" s="755"/>
      <c r="MM22" s="1086"/>
    </row>
    <row r="23" spans="1:351" ht="13.2">
      <c r="B23" s="755"/>
    </row>
    <row r="24" spans="1:351" ht="13.2">
      <c r="B24" s="755"/>
    </row>
    <row r="25" spans="1:351" ht="13.2">
      <c r="B25" s="755"/>
    </row>
    <row r="26" spans="1:351" ht="13.2">
      <c r="B26" s="755"/>
    </row>
    <row r="27" spans="1:351" ht="13.2">
      <c r="B27" s="755"/>
    </row>
    <row r="28" spans="1:351" ht="13.2">
      <c r="B28" s="755"/>
    </row>
    <row r="29" spans="1:351" ht="13.2">
      <c r="B29" s="755"/>
    </row>
    <row r="30" spans="1:351" ht="13.2">
      <c r="B30" s="755"/>
    </row>
    <row r="31" spans="1:351" ht="13.2">
      <c r="B31" s="755"/>
    </row>
    <row r="32" spans="1:351" ht="13.2">
      <c r="B32" s="755"/>
    </row>
    <row r="33" spans="2:109" ht="13.2">
      <c r="B33" s="755"/>
    </row>
    <row r="34" spans="2:109" ht="13.2">
      <c r="B34" s="755"/>
    </row>
    <row r="35" spans="2:109" ht="13.2">
      <c r="B35" s="755"/>
    </row>
    <row r="36" spans="2:109" ht="13.2">
      <c r="B36" s="755"/>
    </row>
    <row r="37" spans="2:109" ht="13.2">
      <c r="B37" s="755"/>
    </row>
    <row r="38" spans="2:109" ht="13.2">
      <c r="B38" s="755"/>
    </row>
    <row r="39" spans="2:109" ht="13.2">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ht="13.2">
      <c r="B40" s="1045"/>
      <c r="DD40" s="1045"/>
      <c r="DE40" s="766"/>
    </row>
    <row r="41" spans="2:109" ht="16.2">
      <c r="B41" s="757" t="s">
        <v>545</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ht="13.2">
      <c r="B42" s="755"/>
      <c r="G42" s="1049"/>
      <c r="I42" s="1040"/>
      <c r="J42" s="1040"/>
      <c r="K42" s="1040"/>
      <c r="AM42" s="1049"/>
      <c r="AN42" s="1049" t="s">
        <v>546</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544</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ht="13.2">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ht="13.2">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ht="13.2">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ht="13.2">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ht="13.2">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ht="13.2">
      <c r="B49" s="755"/>
      <c r="AN49" s="368" t="s">
        <v>168</v>
      </c>
    </row>
    <row r="50" spans="1:109" ht="13.2">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387</v>
      </c>
      <c r="BQ50" s="1075"/>
      <c r="BR50" s="1075"/>
      <c r="BS50" s="1075"/>
      <c r="BT50" s="1075"/>
      <c r="BU50" s="1075"/>
      <c r="BV50" s="1075"/>
      <c r="BW50" s="1075"/>
      <c r="BX50" s="1075" t="s">
        <v>336</v>
      </c>
      <c r="BY50" s="1075"/>
      <c r="BZ50" s="1075"/>
      <c r="CA50" s="1075"/>
      <c r="CB50" s="1075"/>
      <c r="CC50" s="1075"/>
      <c r="CD50" s="1075"/>
      <c r="CE50" s="1075"/>
      <c r="CF50" s="1075" t="s">
        <v>448</v>
      </c>
      <c r="CG50" s="1075"/>
      <c r="CH50" s="1075"/>
      <c r="CI50" s="1075"/>
      <c r="CJ50" s="1075"/>
      <c r="CK50" s="1075"/>
      <c r="CL50" s="1075"/>
      <c r="CM50" s="1075"/>
      <c r="CN50" s="1075" t="s">
        <v>363</v>
      </c>
      <c r="CO50" s="1075"/>
      <c r="CP50" s="1075"/>
      <c r="CQ50" s="1075"/>
      <c r="CR50" s="1075"/>
      <c r="CS50" s="1075"/>
      <c r="CT50" s="1075"/>
      <c r="CU50" s="1075"/>
      <c r="CV50" s="1075" t="s">
        <v>522</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547</v>
      </c>
      <c r="AO51" s="1074"/>
      <c r="AP51" s="1074"/>
      <c r="AQ51" s="1074"/>
      <c r="AR51" s="1074"/>
      <c r="AS51" s="1074"/>
      <c r="AT51" s="1074"/>
      <c r="AU51" s="1074"/>
      <c r="AV51" s="1074"/>
      <c r="AW51" s="1074"/>
      <c r="AX51" s="1074"/>
      <c r="AY51" s="1074"/>
      <c r="AZ51" s="1074"/>
      <c r="BA51" s="1074"/>
      <c r="BB51" s="1074" t="s">
        <v>548</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ht="13.2">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549</v>
      </c>
      <c r="BC53" s="1074"/>
      <c r="BD53" s="1074"/>
      <c r="BE53" s="1074"/>
      <c r="BF53" s="1074"/>
      <c r="BG53" s="1074"/>
      <c r="BH53" s="1074"/>
      <c r="BI53" s="1074"/>
      <c r="BJ53" s="1074"/>
      <c r="BK53" s="1074"/>
      <c r="BL53" s="1074"/>
      <c r="BM53" s="1074"/>
      <c r="BN53" s="1074"/>
      <c r="BO53" s="1074"/>
      <c r="BP53" s="1079">
        <v>54.7</v>
      </c>
      <c r="BQ53" s="1079"/>
      <c r="BR53" s="1079"/>
      <c r="BS53" s="1079"/>
      <c r="BT53" s="1079"/>
      <c r="BU53" s="1079"/>
      <c r="BV53" s="1079"/>
      <c r="BW53" s="1079"/>
      <c r="BX53" s="1079">
        <v>57</v>
      </c>
      <c r="BY53" s="1079"/>
      <c r="BZ53" s="1079"/>
      <c r="CA53" s="1079"/>
      <c r="CB53" s="1079"/>
      <c r="CC53" s="1079"/>
      <c r="CD53" s="1079"/>
      <c r="CE53" s="1079"/>
      <c r="CF53" s="1079">
        <v>57</v>
      </c>
      <c r="CG53" s="1079"/>
      <c r="CH53" s="1079"/>
      <c r="CI53" s="1079"/>
      <c r="CJ53" s="1079"/>
      <c r="CK53" s="1079"/>
      <c r="CL53" s="1079"/>
      <c r="CM53" s="1079"/>
      <c r="CN53" s="1079">
        <v>58.6</v>
      </c>
      <c r="CO53" s="1079"/>
      <c r="CP53" s="1079"/>
      <c r="CQ53" s="1079"/>
      <c r="CR53" s="1079"/>
      <c r="CS53" s="1079"/>
      <c r="CT53" s="1079"/>
      <c r="CU53" s="1079"/>
      <c r="CV53" s="1079">
        <v>61</v>
      </c>
      <c r="CW53" s="1079"/>
      <c r="CX53" s="1079"/>
      <c r="CY53" s="1079"/>
      <c r="CZ53" s="1079"/>
      <c r="DA53" s="1079"/>
      <c r="DB53" s="1079"/>
      <c r="DC53" s="1079"/>
    </row>
    <row r="54" spans="1:109" ht="13.2">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c r="A55" s="1040"/>
      <c r="B55" s="755"/>
      <c r="G55" s="1050"/>
      <c r="H55" s="1050"/>
      <c r="I55" s="1050"/>
      <c r="J55" s="1050"/>
      <c r="K55" s="1059"/>
      <c r="L55" s="1059"/>
      <c r="M55" s="1059"/>
      <c r="N55" s="1059"/>
      <c r="AN55" s="1075" t="s">
        <v>59</v>
      </c>
      <c r="AO55" s="1075"/>
      <c r="AP55" s="1075"/>
      <c r="AQ55" s="1075"/>
      <c r="AR55" s="1075"/>
      <c r="AS55" s="1075"/>
      <c r="AT55" s="1075"/>
      <c r="AU55" s="1075"/>
      <c r="AV55" s="1075"/>
      <c r="AW55" s="1075"/>
      <c r="AX55" s="1075"/>
      <c r="AY55" s="1075"/>
      <c r="AZ55" s="1075"/>
      <c r="BA55" s="1075"/>
      <c r="BB55" s="1074" t="s">
        <v>548</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ht="13.2">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ht="13.2">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549</v>
      </c>
      <c r="BC57" s="1074"/>
      <c r="BD57" s="1074"/>
      <c r="BE57" s="1074"/>
      <c r="BF57" s="1074"/>
      <c r="BG57" s="1074"/>
      <c r="BH57" s="1074"/>
      <c r="BI57" s="1074"/>
      <c r="BJ57" s="1074"/>
      <c r="BK57" s="1074"/>
      <c r="BL57" s="1074"/>
      <c r="BM57" s="1074"/>
      <c r="BN57" s="1074"/>
      <c r="BO57" s="1074"/>
      <c r="BP57" s="1079">
        <v>54.2</v>
      </c>
      <c r="BQ57" s="1079"/>
      <c r="BR57" s="1079"/>
      <c r="BS57" s="1079"/>
      <c r="BT57" s="1079"/>
      <c r="BU57" s="1079"/>
      <c r="BV57" s="1079"/>
      <c r="BW57" s="1079"/>
      <c r="BX57" s="1079">
        <v>56.3</v>
      </c>
      <c r="BY57" s="1079"/>
      <c r="BZ57" s="1079"/>
      <c r="CA57" s="1079"/>
      <c r="CB57" s="1079"/>
      <c r="CC57" s="1079"/>
      <c r="CD57" s="1079"/>
      <c r="CE57" s="1079"/>
      <c r="CF57" s="1079">
        <v>57.6</v>
      </c>
      <c r="CG57" s="1079"/>
      <c r="CH57" s="1079"/>
      <c r="CI57" s="1079"/>
      <c r="CJ57" s="1079"/>
      <c r="CK57" s="1079"/>
      <c r="CL57" s="1079"/>
      <c r="CM57" s="1079"/>
      <c r="CN57" s="1079">
        <v>58.8</v>
      </c>
      <c r="CO57" s="1079"/>
      <c r="CP57" s="1079"/>
      <c r="CQ57" s="1079"/>
      <c r="CR57" s="1079"/>
      <c r="CS57" s="1079"/>
      <c r="CT57" s="1079"/>
      <c r="CU57" s="1079"/>
      <c r="CV57" s="1079">
        <v>59.5</v>
      </c>
      <c r="CW57" s="1079"/>
      <c r="CX57" s="1079"/>
      <c r="CY57" s="1079"/>
      <c r="CZ57" s="1079"/>
      <c r="DA57" s="1079"/>
      <c r="DB57" s="1079"/>
      <c r="DC57" s="1079"/>
      <c r="DD57" s="1084"/>
      <c r="DE57" s="1046"/>
    </row>
    <row r="58" spans="1:109" s="1040" customFormat="1" ht="13.2">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ht="13.2">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ht="13.2">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ht="13.2">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ht="13.2">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6.2">
      <c r="B63" s="764" t="s">
        <v>334</v>
      </c>
    </row>
    <row r="64" spans="1:109" ht="13.2">
      <c r="B64" s="755"/>
      <c r="G64" s="1049"/>
      <c r="I64" s="368"/>
      <c r="J64" s="368"/>
      <c r="K64" s="368"/>
      <c r="L64" s="368"/>
      <c r="M64" s="368"/>
      <c r="N64" s="1069"/>
      <c r="AM64" s="1049"/>
      <c r="AN64" s="1049" t="s">
        <v>546</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ht="13.2">
      <c r="B65" s="755"/>
      <c r="AN65" s="1070" t="s">
        <v>550</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ht="13.2">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ht="13.2">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ht="13.2">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ht="13.2">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ht="13.2">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ht="13.2">
      <c r="B71" s="755"/>
      <c r="G71" s="1052"/>
      <c r="I71" s="1056"/>
      <c r="J71" s="1057"/>
      <c r="K71" s="1057"/>
      <c r="L71" s="1065"/>
      <c r="M71" s="1057"/>
      <c r="N71" s="1065"/>
      <c r="AM71" s="1052"/>
      <c r="AN71" s="368" t="s">
        <v>168</v>
      </c>
    </row>
    <row r="72" spans="2:107" ht="13.2">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387</v>
      </c>
      <c r="BQ72" s="1075"/>
      <c r="BR72" s="1075"/>
      <c r="BS72" s="1075"/>
      <c r="BT72" s="1075"/>
      <c r="BU72" s="1075"/>
      <c r="BV72" s="1075"/>
      <c r="BW72" s="1075"/>
      <c r="BX72" s="1075" t="s">
        <v>336</v>
      </c>
      <c r="BY72" s="1075"/>
      <c r="BZ72" s="1075"/>
      <c r="CA72" s="1075"/>
      <c r="CB72" s="1075"/>
      <c r="CC72" s="1075"/>
      <c r="CD72" s="1075"/>
      <c r="CE72" s="1075"/>
      <c r="CF72" s="1075" t="s">
        <v>448</v>
      </c>
      <c r="CG72" s="1075"/>
      <c r="CH72" s="1075"/>
      <c r="CI72" s="1075"/>
      <c r="CJ72" s="1075"/>
      <c r="CK72" s="1075"/>
      <c r="CL72" s="1075"/>
      <c r="CM72" s="1075"/>
      <c r="CN72" s="1075" t="s">
        <v>363</v>
      </c>
      <c r="CO72" s="1075"/>
      <c r="CP72" s="1075"/>
      <c r="CQ72" s="1075"/>
      <c r="CR72" s="1075"/>
      <c r="CS72" s="1075"/>
      <c r="CT72" s="1075"/>
      <c r="CU72" s="1075"/>
      <c r="CV72" s="1075" t="s">
        <v>522</v>
      </c>
      <c r="CW72" s="1075"/>
      <c r="CX72" s="1075"/>
      <c r="CY72" s="1075"/>
      <c r="CZ72" s="1075"/>
      <c r="DA72" s="1075"/>
      <c r="DB72" s="1075"/>
      <c r="DC72" s="1075"/>
    </row>
    <row r="73" spans="2:107" ht="13.2">
      <c r="B73" s="755"/>
      <c r="G73" s="1051"/>
      <c r="H73" s="1051"/>
      <c r="I73" s="1051"/>
      <c r="J73" s="1051"/>
      <c r="K73" s="1061"/>
      <c r="L73" s="1061"/>
      <c r="M73" s="1061"/>
      <c r="N73" s="1061"/>
      <c r="AM73" s="1053"/>
      <c r="AN73" s="1074" t="s">
        <v>547</v>
      </c>
      <c r="AO73" s="1074"/>
      <c r="AP73" s="1074"/>
      <c r="AQ73" s="1074"/>
      <c r="AR73" s="1074"/>
      <c r="AS73" s="1074"/>
      <c r="AT73" s="1074"/>
      <c r="AU73" s="1074"/>
      <c r="AV73" s="1074"/>
      <c r="AW73" s="1074"/>
      <c r="AX73" s="1074"/>
      <c r="AY73" s="1074"/>
      <c r="AZ73" s="1074"/>
      <c r="BA73" s="1074"/>
      <c r="BB73" s="1074" t="s">
        <v>548</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ht="13.2">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416</v>
      </c>
      <c r="BC75" s="1074"/>
      <c r="BD75" s="1074"/>
      <c r="BE75" s="1074"/>
      <c r="BF75" s="1074"/>
      <c r="BG75" s="1074"/>
      <c r="BH75" s="1074"/>
      <c r="BI75" s="1074"/>
      <c r="BJ75" s="1074"/>
      <c r="BK75" s="1074"/>
      <c r="BL75" s="1074"/>
      <c r="BM75" s="1074"/>
      <c r="BN75" s="1074"/>
      <c r="BO75" s="1074"/>
      <c r="BP75" s="1079">
        <v>6.8</v>
      </c>
      <c r="BQ75" s="1079"/>
      <c r="BR75" s="1079"/>
      <c r="BS75" s="1079"/>
      <c r="BT75" s="1079"/>
      <c r="BU75" s="1079"/>
      <c r="BV75" s="1079"/>
      <c r="BW75" s="1079"/>
      <c r="BX75" s="1079">
        <v>3.4</v>
      </c>
      <c r="BY75" s="1079"/>
      <c r="BZ75" s="1079"/>
      <c r="CA75" s="1079"/>
      <c r="CB75" s="1079"/>
      <c r="CC75" s="1079"/>
      <c r="CD75" s="1079"/>
      <c r="CE75" s="1079"/>
      <c r="CF75" s="1079">
        <v>1.9</v>
      </c>
      <c r="CG75" s="1079"/>
      <c r="CH75" s="1079"/>
      <c r="CI75" s="1079"/>
      <c r="CJ75" s="1079"/>
      <c r="CK75" s="1079"/>
      <c r="CL75" s="1079"/>
      <c r="CM75" s="1079"/>
      <c r="CN75" s="1079">
        <v>1.5</v>
      </c>
      <c r="CO75" s="1079"/>
      <c r="CP75" s="1079"/>
      <c r="CQ75" s="1079"/>
      <c r="CR75" s="1079"/>
      <c r="CS75" s="1079"/>
      <c r="CT75" s="1079"/>
      <c r="CU75" s="1079"/>
      <c r="CV75" s="1079">
        <v>2.2999999999999998</v>
      </c>
      <c r="CW75" s="1079"/>
      <c r="CX75" s="1079"/>
      <c r="CY75" s="1079"/>
      <c r="CZ75" s="1079"/>
      <c r="DA75" s="1079"/>
      <c r="DB75" s="1079"/>
      <c r="DC75" s="1079"/>
    </row>
    <row r="76" spans="2:107" ht="13.2">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c r="B77" s="755"/>
      <c r="G77" s="1050"/>
      <c r="H77" s="1050"/>
      <c r="I77" s="1050"/>
      <c r="J77" s="1050"/>
      <c r="K77" s="1061"/>
      <c r="L77" s="1061"/>
      <c r="M77" s="1061"/>
      <c r="N77" s="1061"/>
      <c r="AN77" s="1075" t="s">
        <v>59</v>
      </c>
      <c r="AO77" s="1075"/>
      <c r="AP77" s="1075"/>
      <c r="AQ77" s="1075"/>
      <c r="AR77" s="1075"/>
      <c r="AS77" s="1075"/>
      <c r="AT77" s="1075"/>
      <c r="AU77" s="1075"/>
      <c r="AV77" s="1075"/>
      <c r="AW77" s="1075"/>
      <c r="AX77" s="1075"/>
      <c r="AY77" s="1075"/>
      <c r="AZ77" s="1075"/>
      <c r="BA77" s="1075"/>
      <c r="BB77" s="1074" t="s">
        <v>548</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ht="13.2">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416</v>
      </c>
      <c r="BC79" s="1074"/>
      <c r="BD79" s="1074"/>
      <c r="BE79" s="1074"/>
      <c r="BF79" s="1074"/>
      <c r="BG79" s="1074"/>
      <c r="BH79" s="1074"/>
      <c r="BI79" s="1074"/>
      <c r="BJ79" s="1074"/>
      <c r="BK79" s="1074"/>
      <c r="BL79" s="1074"/>
      <c r="BM79" s="1074"/>
      <c r="BN79" s="1074"/>
      <c r="BO79" s="1074"/>
      <c r="BP79" s="1079">
        <v>7.8</v>
      </c>
      <c r="BQ79" s="1079"/>
      <c r="BR79" s="1079"/>
      <c r="BS79" s="1079"/>
      <c r="BT79" s="1079"/>
      <c r="BU79" s="1079"/>
      <c r="BV79" s="1079"/>
      <c r="BW79" s="1079"/>
      <c r="BX79" s="1079">
        <v>7.4</v>
      </c>
      <c r="BY79" s="1079"/>
      <c r="BZ79" s="1079"/>
      <c r="CA79" s="1079"/>
      <c r="CB79" s="1079"/>
      <c r="CC79" s="1079"/>
      <c r="CD79" s="1079"/>
      <c r="CE79" s="1079"/>
      <c r="CF79" s="1079">
        <v>7.1</v>
      </c>
      <c r="CG79" s="1079"/>
      <c r="CH79" s="1079"/>
      <c r="CI79" s="1079"/>
      <c r="CJ79" s="1079"/>
      <c r="CK79" s="1079"/>
      <c r="CL79" s="1079"/>
      <c r="CM79" s="1079"/>
      <c r="CN79" s="1079">
        <v>7.1</v>
      </c>
      <c r="CO79" s="1079"/>
      <c r="CP79" s="1079"/>
      <c r="CQ79" s="1079"/>
      <c r="CR79" s="1079"/>
      <c r="CS79" s="1079"/>
      <c r="CT79" s="1079"/>
      <c r="CU79" s="1079"/>
      <c r="CV79" s="1079">
        <v>7.3</v>
      </c>
      <c r="CW79" s="1079"/>
      <c r="CX79" s="1079"/>
      <c r="CY79" s="1079"/>
      <c r="CZ79" s="1079"/>
      <c r="DA79" s="1079"/>
      <c r="DB79" s="1079"/>
      <c r="DC79" s="1079"/>
    </row>
    <row r="80" spans="2:107" ht="13.2">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c r="B81" s="755"/>
    </row>
    <row r="82" spans="2:109" ht="16.2">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ht="13.2">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ht="13.2">
      <c r="DD84" s="766"/>
      <c r="DE84" s="766"/>
    </row>
    <row r="85" spans="2:109" ht="13.2">
      <c r="DD85" s="766"/>
      <c r="DE85" s="766"/>
    </row>
    <row r="86" spans="2:109" ht="13.2" hidden="1">
      <c r="DD86" s="766"/>
      <c r="DE86" s="766"/>
    </row>
    <row r="87" spans="2:109" ht="13.2" hidden="1">
      <c r="K87" s="1064"/>
      <c r="AQ87" s="1064"/>
      <c r="BC87" s="1064"/>
      <c r="BO87" s="1064"/>
      <c r="CA87" s="1064"/>
      <c r="CM87" s="1064"/>
      <c r="CY87" s="1064"/>
      <c r="DD87" s="766"/>
      <c r="DE87" s="766"/>
    </row>
    <row r="88" spans="2:109" ht="13.2" hidden="1">
      <c r="DD88" s="766"/>
      <c r="DE88" s="766"/>
    </row>
    <row r="89" spans="2:109" ht="13.2" hidden="1">
      <c r="DD89" s="766"/>
      <c r="DE89" s="766"/>
    </row>
    <row r="90" spans="2:109" ht="13.2" hidden="1">
      <c r="DD90" s="766"/>
      <c r="DE90" s="766"/>
    </row>
    <row r="91" spans="2:109" ht="13.2"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zs0iOoAusMAxsZM0opGz9pdYKKklXvR9M3UL7x4mJbgmqKq5bsA5ltzHjFkr2mx/9T+8Rz6aJ1ocv4snVlRoSQ==" saltValue="r9f7QXMnd4I7Qr/R7Jk7Z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jNVsdgdj87iqyWTRvoINsvof4ik3mbJovZYeobkulEDPc24E/67o0/qKzpKVaodz/WVHOszcLk5yg3ET2mTRjQ==" saltValue="zAgatyJa6S3o26or0Bpcz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44140625" style="752" customWidth="1"/>
    <col min="35" max="122" width="2.44140625" style="753" customWidth="1"/>
    <col min="123" max="16384" width="2.441406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97</v>
      </c>
    </row>
  </sheetData>
  <sheetProtection algorithmName="SHA-512" hashValue="iobjKwKGf3INcrRbcjYitrSmjgb+sukpRHlVJkIyANXj6DNQHhaYYhyJu6ZTovLr8sX3kNa+TEBry+C11kgH+A==" saltValue="qIxgTIp/vS8vwhiTFn0RF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87" customWidth="1"/>
    <col min="2" max="8" width="13.33203125" style="1087" customWidth="1"/>
    <col min="9" max="16384" width="11.109375" style="1087"/>
  </cols>
  <sheetData>
    <row r="1" spans="1:8">
      <c r="A1" s="778"/>
      <c r="B1" s="790"/>
      <c r="C1" s="794"/>
      <c r="D1" s="807"/>
      <c r="E1" s="819"/>
      <c r="F1" s="819"/>
      <c r="G1" s="819"/>
      <c r="H1" s="853"/>
    </row>
    <row r="2" spans="1:8">
      <c r="A2" s="779"/>
      <c r="B2" s="791"/>
      <c r="C2" s="1094"/>
      <c r="D2" s="808" t="s">
        <v>79</v>
      </c>
      <c r="E2" s="820"/>
      <c r="F2" s="1102" t="s">
        <v>521</v>
      </c>
      <c r="G2" s="844"/>
      <c r="H2" s="854"/>
    </row>
    <row r="3" spans="1:8">
      <c r="A3" s="808" t="s">
        <v>242</v>
      </c>
      <c r="B3" s="793"/>
      <c r="C3" s="1095"/>
      <c r="D3" s="1098">
        <v>165070</v>
      </c>
      <c r="E3" s="1100"/>
      <c r="F3" s="1103">
        <v>280458</v>
      </c>
      <c r="G3" s="1105"/>
      <c r="H3" s="1108"/>
    </row>
    <row r="4" spans="1:8">
      <c r="A4" s="780"/>
      <c r="B4" s="792"/>
      <c r="C4" s="1096"/>
      <c r="D4" s="1099">
        <v>122158</v>
      </c>
      <c r="E4" s="1101"/>
      <c r="F4" s="1104">
        <v>127286</v>
      </c>
      <c r="G4" s="1106"/>
      <c r="H4" s="1109"/>
    </row>
    <row r="5" spans="1:8">
      <c r="A5" s="808" t="s">
        <v>133</v>
      </c>
      <c r="B5" s="793"/>
      <c r="C5" s="1095"/>
      <c r="D5" s="1098">
        <v>147356</v>
      </c>
      <c r="E5" s="1100"/>
      <c r="F5" s="1103">
        <v>291945</v>
      </c>
      <c r="G5" s="1105"/>
      <c r="H5" s="1108"/>
    </row>
    <row r="6" spans="1:8">
      <c r="A6" s="780"/>
      <c r="B6" s="792"/>
      <c r="C6" s="1096"/>
      <c r="D6" s="1099">
        <v>55279</v>
      </c>
      <c r="E6" s="1101"/>
      <c r="F6" s="1104">
        <v>127651</v>
      </c>
      <c r="G6" s="1106"/>
      <c r="H6" s="1109"/>
    </row>
    <row r="7" spans="1:8">
      <c r="A7" s="808" t="s">
        <v>240</v>
      </c>
      <c r="B7" s="793"/>
      <c r="C7" s="1095"/>
      <c r="D7" s="1098">
        <v>117389</v>
      </c>
      <c r="E7" s="1100"/>
      <c r="F7" s="1103">
        <v>291173</v>
      </c>
      <c r="G7" s="1105"/>
      <c r="H7" s="1108"/>
    </row>
    <row r="8" spans="1:8">
      <c r="A8" s="780"/>
      <c r="B8" s="792"/>
      <c r="C8" s="1096"/>
      <c r="D8" s="1099">
        <v>80311</v>
      </c>
      <c r="E8" s="1101"/>
      <c r="F8" s="1104">
        <v>119071</v>
      </c>
      <c r="G8" s="1106"/>
      <c r="H8" s="1109"/>
    </row>
    <row r="9" spans="1:8">
      <c r="A9" s="808" t="s">
        <v>504</v>
      </c>
      <c r="B9" s="793"/>
      <c r="C9" s="1095"/>
      <c r="D9" s="1098">
        <v>65539</v>
      </c>
      <c r="E9" s="1100"/>
      <c r="F9" s="1103">
        <v>271581</v>
      </c>
      <c r="G9" s="1105"/>
      <c r="H9" s="1108"/>
    </row>
    <row r="10" spans="1:8">
      <c r="A10" s="780"/>
      <c r="B10" s="792"/>
      <c r="C10" s="1096"/>
      <c r="D10" s="1099">
        <v>38172</v>
      </c>
      <c r="E10" s="1101"/>
      <c r="F10" s="1104">
        <v>117844</v>
      </c>
      <c r="G10" s="1106"/>
      <c r="H10" s="1109"/>
    </row>
    <row r="11" spans="1:8">
      <c r="A11" s="808" t="s">
        <v>520</v>
      </c>
      <c r="B11" s="793"/>
      <c r="C11" s="1095"/>
      <c r="D11" s="1098">
        <v>99827</v>
      </c>
      <c r="E11" s="1100"/>
      <c r="F11" s="1103">
        <v>268375</v>
      </c>
      <c r="G11" s="1105"/>
      <c r="H11" s="1108"/>
    </row>
    <row r="12" spans="1:8">
      <c r="A12" s="780"/>
      <c r="B12" s="792"/>
      <c r="C12" s="1097"/>
      <c r="D12" s="1099">
        <v>43853</v>
      </c>
      <c r="E12" s="1101"/>
      <c r="F12" s="1104">
        <v>119602</v>
      </c>
      <c r="G12" s="1106"/>
      <c r="H12" s="1109"/>
    </row>
    <row r="13" spans="1:8">
      <c r="A13" s="808"/>
      <c r="B13" s="793"/>
      <c r="C13" s="1095"/>
      <c r="D13" s="1098">
        <v>119036</v>
      </c>
      <c r="E13" s="1100"/>
      <c r="F13" s="1103">
        <v>280706</v>
      </c>
      <c r="G13" s="1107"/>
      <c r="H13" s="1108"/>
    </row>
    <row r="14" spans="1:8">
      <c r="A14" s="780"/>
      <c r="B14" s="792"/>
      <c r="C14" s="1096"/>
      <c r="D14" s="1099">
        <v>67955</v>
      </c>
      <c r="E14" s="1101"/>
      <c r="F14" s="1104">
        <v>122291</v>
      </c>
      <c r="G14" s="1106"/>
      <c r="H14" s="1109"/>
    </row>
    <row r="17" spans="1:11">
      <c r="A17" s="1087" t="s">
        <v>22</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86</v>
      </c>
      <c r="B19" s="1088">
        <f>ROUND(VALUE(SUBSTITUTE(実質収支比率等に係る経年分析!F$48,"▲","-")),2)</f>
        <v>2.19</v>
      </c>
      <c r="C19" s="1088">
        <f>ROUND(VALUE(SUBSTITUTE(実質収支比率等に係る経年分析!G$48,"▲","-")),2)</f>
        <v>2.61</v>
      </c>
      <c r="D19" s="1088">
        <f>ROUND(VALUE(SUBSTITUTE(実質収支比率等に係る経年分析!H$48,"▲","-")),2)</f>
        <v>2.16</v>
      </c>
      <c r="E19" s="1088">
        <f>ROUND(VALUE(SUBSTITUTE(実質収支比率等に係る経年分析!I$48,"▲","-")),2)</f>
        <v>2.37</v>
      </c>
      <c r="F19" s="1088">
        <f>ROUND(VALUE(SUBSTITUTE(実質収支比率等に係る経年分析!J$48,"▲","-")),2)</f>
        <v>3.53</v>
      </c>
    </row>
    <row r="20" spans="1:11">
      <c r="A20" s="1088" t="s">
        <v>36</v>
      </c>
      <c r="B20" s="1088">
        <f>ROUND(VALUE(SUBSTITUTE(実質収支比率等に係る経年分析!F$47,"▲","-")),2)</f>
        <v>19.79</v>
      </c>
      <c r="C20" s="1088">
        <f>ROUND(VALUE(SUBSTITUTE(実質収支比率等に係る経年分析!G$47,"▲","-")),2)</f>
        <v>21.65</v>
      </c>
      <c r="D20" s="1088">
        <f>ROUND(VALUE(SUBSTITUTE(実質収支比率等に係る経年分析!H$47,"▲","-")),2)</f>
        <v>21.79</v>
      </c>
      <c r="E20" s="1088">
        <f>ROUND(VALUE(SUBSTITUTE(実質収支比率等に係る経年分析!I$47,"▲","-")),2)</f>
        <v>24.2</v>
      </c>
      <c r="F20" s="1088">
        <f>ROUND(VALUE(SUBSTITUTE(実質収支比率等に係る経年分析!J$47,"▲","-")),2)</f>
        <v>24.37</v>
      </c>
    </row>
    <row r="21" spans="1:11">
      <c r="A21" s="1088" t="s">
        <v>111</v>
      </c>
      <c r="B21" s="1088">
        <f>IF(ISNUMBER(VALUE(SUBSTITUTE(実質収支比率等に係る経年分析!F$49,"▲","-"))),ROUND(VALUE(SUBSTITUTE(実質収支比率等に係る経年分析!F$49,"▲","-")),2),NA())</f>
        <v>36.64</v>
      </c>
      <c r="C21" s="1088">
        <f>IF(ISNUMBER(VALUE(SUBSTITUTE(実質収支比率等に係る経年分析!G$49,"▲","-"))),ROUND(VALUE(SUBSTITUTE(実質収支比率等に係る経年分析!G$49,"▲","-")),2),NA())</f>
        <v>2.54</v>
      </c>
      <c r="D21" s="1088">
        <f>IF(ISNUMBER(VALUE(SUBSTITUTE(実質収支比率等に係る経年分析!H$49,"▲","-"))),ROUND(VALUE(SUBSTITUTE(実質収支比率等に係る経年分析!H$49,"▲","-")),2),NA())</f>
        <v>-0.46</v>
      </c>
      <c r="E21" s="1088">
        <f>IF(ISNUMBER(VALUE(SUBSTITUTE(実質収支比率等に係る経年分析!I$49,"▲","-"))),ROUND(VALUE(SUBSTITUTE(実質収支比率等に係る経年分析!I$49,"▲","-")),2),NA())</f>
        <v>2.31</v>
      </c>
      <c r="F21" s="1088">
        <f>IF(ISNUMBER(VALUE(SUBSTITUTE(実質収支比率等に係る経年分析!J$49,"▲","-"))),ROUND(VALUE(SUBSTITUTE(実質収支比率等に係る経年分析!J$49,"▲","-")),2),NA())</f>
        <v>1.1499999999999999</v>
      </c>
    </row>
    <row r="24" spans="1:11">
      <c r="A24" s="1087" t="s">
        <v>98</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113</v>
      </c>
      <c r="C26" s="1089" t="s">
        <v>64</v>
      </c>
      <c r="D26" s="1089" t="s">
        <v>113</v>
      </c>
      <c r="E26" s="1089" t="s">
        <v>64</v>
      </c>
      <c r="F26" s="1089" t="s">
        <v>113</v>
      </c>
      <c r="G26" s="1089" t="s">
        <v>64</v>
      </c>
      <c r="H26" s="1089" t="s">
        <v>113</v>
      </c>
      <c r="I26" s="1089" t="s">
        <v>64</v>
      </c>
      <c r="J26" s="1089" t="s">
        <v>113</v>
      </c>
      <c r="K26" s="1089" t="s">
        <v>64</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#VALUE!</v>
      </c>
      <c r="C27" s="1089" t="e">
        <f>IF(ROUND(VALUE(SUBSTITUTE('連結実質赤字比率に係る赤字・黒字の構成分析'!F$43,"▲","-")),2)&gt;=0,ABS(ROUND(VALUE(SUBSTITUTE('連結実質赤字比率に係る赤字・黒字の構成分析'!F$43,"▲","-")),2)),NA())</f>
        <v>#VALUE!</v>
      </c>
      <c r="D27" s="1089" t="e">
        <f>IF(ROUND(VALUE(SUBSTITUTE('連結実質赤字比率に係る赤字・黒字の構成分析'!G$43,"▲","-")),2)&lt;0,ABS(ROUND(VALUE(SUBSTITUTE('連結実質赤字比率に係る赤字・黒字の構成分析'!G$43,"▲","-")),2)),NA())</f>
        <v>#VALUE!</v>
      </c>
      <c r="E27" s="1089" t="e">
        <f>IF(ROUND(VALUE(SUBSTITUTE('連結実質赤字比率に係る赤字・黒字の構成分析'!G$43,"▲","-")),2)&gt;=0,ABS(ROUND(VALUE(SUBSTITUTE('連結実質赤字比率に係る赤字・黒字の構成分析'!G$43,"▲","-")),2)),NA())</f>
        <v>#VALUE!</v>
      </c>
      <c r="F27" s="1089" t="e">
        <f>IF(ROUND(VALUE(SUBSTITUTE('連結実質赤字比率に係る赤字・黒字の構成分析'!H$43,"▲","-")),2)&lt;0,ABS(ROUND(VALUE(SUBSTITUTE('連結実質赤字比率に係る赤字・黒字の構成分析'!H$43,"▲","-")),2)),NA())</f>
        <v>#VALUE!</v>
      </c>
      <c r="G27" s="1089" t="e">
        <f>IF(ROUND(VALUE(SUBSTITUTE('連結実質赤字比率に係る赤字・黒字の構成分析'!H$43,"▲","-")),2)&gt;=0,ABS(ROUND(VALUE(SUBSTITUTE('連結実質赤字比率に係る赤字・黒字の構成分析'!H$43,"▲","-")),2)),NA())</f>
        <v>#VALUE!</v>
      </c>
      <c r="H27" s="1089" t="e">
        <f>IF(ROUND(VALUE(SUBSTITUTE('連結実質赤字比率に係る赤字・黒字の構成分析'!I$43,"▲","-")),2)&lt;0,ABS(ROUND(VALUE(SUBSTITUTE('連結実質赤字比率に係る赤字・黒字の構成分析'!I$43,"▲","-")),2)),NA())</f>
        <v>#VALUE!</v>
      </c>
      <c r="I27" s="1089" t="e">
        <f>IF(ROUND(VALUE(SUBSTITUTE('連結実質赤字比率に係る赤字・黒字の構成分析'!I$43,"▲","-")),2)&gt;=0,ABS(ROUND(VALUE(SUBSTITUTE('連結実質赤字比率に係る赤字・黒字の構成分析'!I$43,"▲","-")),2)),NA())</f>
        <v>#VALUE!</v>
      </c>
      <c r="J27" s="1089" t="e">
        <f>IF(ROUND(VALUE(SUBSTITUTE('連結実質赤字比率に係る赤字・黒字の構成分析'!J$43,"▲","-")),2)&lt;0,ABS(ROUND(VALUE(SUBSTITUTE('連結実質赤字比率に係る赤字・黒字の構成分析'!J$43,"▲","-")),2)),NA())</f>
        <v>#VALUE!</v>
      </c>
      <c r="K27" s="1089" t="e">
        <f>IF(ROUND(VALUE(SUBSTITUTE('連結実質赤字比率に係る赤字・黒字の構成分析'!J$43,"▲","-")),2)&gt;=0,ABS(ROUND(VALUE(SUBSTITUTE('連結実質赤字比率に係る赤字・黒字の構成分析'!J$43,"▲","-")),2)),NA())</f>
        <v>#VALUE!</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e">
        <f>IF('連結実質赤字比率に係る赤字・黒字の構成分析'!C$41="",NA(),'連結実質赤字比率に係る赤字・黒字の構成分析'!C$41)</f>
        <v>#N/A</v>
      </c>
      <c r="B29" s="1089" t="e">
        <f>IF(ROUND(VALUE(SUBSTITUTE('連結実質赤字比率に係る赤字・黒字の構成分析'!F$41,"▲","-")),2)&lt;0,ABS(ROUND(VALUE(SUBSTITUTE('連結実質赤字比率に係る赤字・黒字の構成分析'!F$41,"▲","-")),2)),NA())</f>
        <v>#VALUE!</v>
      </c>
      <c r="C29" s="1089" t="e">
        <f>IF(ROUND(VALUE(SUBSTITUTE('連結実質赤字比率に係る赤字・黒字の構成分析'!F$41,"▲","-")),2)&gt;=0,ABS(ROUND(VALUE(SUBSTITUTE('連結実質赤字比率に係る赤字・黒字の構成分析'!F$41,"▲","-")),2)),NA())</f>
        <v>#VALUE!</v>
      </c>
      <c r="D29" s="1089" t="e">
        <f>IF(ROUND(VALUE(SUBSTITUTE('連結実質赤字比率に係る赤字・黒字の構成分析'!G$41,"▲","-")),2)&lt;0,ABS(ROUND(VALUE(SUBSTITUTE('連結実質赤字比率に係る赤字・黒字の構成分析'!G$41,"▲","-")),2)),NA())</f>
        <v>#VALUE!</v>
      </c>
      <c r="E29" s="1089" t="e">
        <f>IF(ROUND(VALUE(SUBSTITUTE('連結実質赤字比率に係る赤字・黒字の構成分析'!G$41,"▲","-")),2)&gt;=0,ABS(ROUND(VALUE(SUBSTITUTE('連結実質赤字比率に係る赤字・黒字の構成分析'!G$41,"▲","-")),2)),NA())</f>
        <v>#VALUE!</v>
      </c>
      <c r="F29" s="1089" t="e">
        <f>IF(ROUND(VALUE(SUBSTITUTE('連結実質赤字比率に係る赤字・黒字の構成分析'!H$41,"▲","-")),2)&lt;0,ABS(ROUND(VALUE(SUBSTITUTE('連結実質赤字比率に係る赤字・黒字の構成分析'!H$41,"▲","-")),2)),NA())</f>
        <v>#VALUE!</v>
      </c>
      <c r="G29" s="1089" t="e">
        <f>IF(ROUND(VALUE(SUBSTITUTE('連結実質赤字比率に係る赤字・黒字の構成分析'!H$41,"▲","-")),2)&gt;=0,ABS(ROUND(VALUE(SUBSTITUTE('連結実質赤字比率に係る赤字・黒字の構成分析'!H$41,"▲","-")),2)),NA())</f>
        <v>#VALUE!</v>
      </c>
      <c r="H29" s="1089" t="e">
        <f>IF(ROUND(VALUE(SUBSTITUTE('連結実質赤字比率に係る赤字・黒字の構成分析'!I$41,"▲","-")),2)&lt;0,ABS(ROUND(VALUE(SUBSTITUTE('連結実質赤字比率に係る赤字・黒字の構成分析'!I$41,"▲","-")),2)),NA())</f>
        <v>#VALUE!</v>
      </c>
      <c r="I29" s="1089" t="e">
        <f>IF(ROUND(VALUE(SUBSTITUTE('連結実質赤字比率に係る赤字・黒字の構成分析'!I$41,"▲","-")),2)&gt;=0,ABS(ROUND(VALUE(SUBSTITUTE('連結実質赤字比率に係る赤字・黒字の構成分析'!I$41,"▲","-")),2)),NA())</f>
        <v>#VALUE!</v>
      </c>
      <c r="J29" s="1089" t="e">
        <f>IF(ROUND(VALUE(SUBSTITUTE('連結実質赤字比率に係る赤字・黒字の構成分析'!J$41,"▲","-")),2)&lt;0,ABS(ROUND(VALUE(SUBSTITUTE('連結実質赤字比率に係る赤字・黒字の構成分析'!J$41,"▲","-")),2)),NA())</f>
        <v>#VALUE!</v>
      </c>
      <c r="K29" s="1089" t="e">
        <f>IF(ROUND(VALUE(SUBSTITUTE('連結実質赤字比率に係る赤字・黒字の構成分析'!J$41,"▲","-")),2)&gt;=0,ABS(ROUND(VALUE(SUBSTITUTE('連結実質赤字比率に係る赤字・黒字の構成分析'!J$41,"▲","-")),2)),NA())</f>
        <v>#VALUE!</v>
      </c>
    </row>
    <row r="30" spans="1:11">
      <c r="A30" s="1089" t="e">
        <f>IF('連結実質赤字比率に係る赤字・黒字の構成分析'!C$40="",NA(),'連結実質赤字比率に係る赤字・黒字の構成分析'!C$40)</f>
        <v>#N/A</v>
      </c>
      <c r="B30" s="1089" t="e">
        <f>IF(ROUND(VALUE(SUBSTITUTE('連結実質赤字比率に係る赤字・黒字の構成分析'!F$40,"▲","-")),2)&lt;0,ABS(ROUND(VALUE(SUBSTITUTE('連結実質赤字比率に係る赤字・黒字の構成分析'!F$40,"▲","-")),2)),NA())</f>
        <v>#VALUE!</v>
      </c>
      <c r="C30" s="1089" t="e">
        <f>IF(ROUND(VALUE(SUBSTITUTE('連結実質赤字比率に係る赤字・黒字の構成分析'!F$40,"▲","-")),2)&gt;=0,ABS(ROUND(VALUE(SUBSTITUTE('連結実質赤字比率に係る赤字・黒字の構成分析'!F$40,"▲","-")),2)),NA())</f>
        <v>#VALUE!</v>
      </c>
      <c r="D30" s="1089" t="e">
        <f>IF(ROUND(VALUE(SUBSTITUTE('連結実質赤字比率に係る赤字・黒字の構成分析'!G$40,"▲","-")),2)&lt;0,ABS(ROUND(VALUE(SUBSTITUTE('連結実質赤字比率に係る赤字・黒字の構成分析'!G$40,"▲","-")),2)),NA())</f>
        <v>#VALUE!</v>
      </c>
      <c r="E30" s="1089" t="e">
        <f>IF(ROUND(VALUE(SUBSTITUTE('連結実質赤字比率に係る赤字・黒字の構成分析'!G$40,"▲","-")),2)&gt;=0,ABS(ROUND(VALUE(SUBSTITUTE('連結実質赤字比率に係る赤字・黒字の構成分析'!G$40,"▲","-")),2)),NA())</f>
        <v>#VALUE!</v>
      </c>
      <c r="F30" s="1089" t="e">
        <f>IF(ROUND(VALUE(SUBSTITUTE('連結実質赤字比率に係る赤字・黒字の構成分析'!H$40,"▲","-")),2)&lt;0,ABS(ROUND(VALUE(SUBSTITUTE('連結実質赤字比率に係る赤字・黒字の構成分析'!H$40,"▲","-")),2)),NA())</f>
        <v>#VALUE!</v>
      </c>
      <c r="G30" s="1089" t="e">
        <f>IF(ROUND(VALUE(SUBSTITUTE('連結実質赤字比率に係る赤字・黒字の構成分析'!H$40,"▲","-")),2)&gt;=0,ABS(ROUND(VALUE(SUBSTITUTE('連結実質赤字比率に係る赤字・黒字の構成分析'!H$40,"▲","-")),2)),NA())</f>
        <v>#VALUE!</v>
      </c>
      <c r="H30" s="1089" t="e">
        <f>IF(ROUND(VALUE(SUBSTITUTE('連結実質赤字比率に係る赤字・黒字の構成分析'!I$40,"▲","-")),2)&lt;0,ABS(ROUND(VALUE(SUBSTITUTE('連結実質赤字比率に係る赤字・黒字の構成分析'!I$40,"▲","-")),2)),NA())</f>
        <v>#VALUE!</v>
      </c>
      <c r="I30" s="1089" t="e">
        <f>IF(ROUND(VALUE(SUBSTITUTE('連結実質赤字比率に係る赤字・黒字の構成分析'!I$40,"▲","-")),2)&gt;=0,ABS(ROUND(VALUE(SUBSTITUTE('連結実質赤字比率に係る赤字・黒字の構成分析'!I$40,"▲","-")),2)),NA())</f>
        <v>#VALUE!</v>
      </c>
      <c r="J30" s="1089" t="e">
        <f>IF(ROUND(VALUE(SUBSTITUTE('連結実質赤字比率に係る赤字・黒字の構成分析'!J$40,"▲","-")),2)&lt;0,ABS(ROUND(VALUE(SUBSTITUTE('連結実質赤字比率に係る赤字・黒字の構成分析'!J$40,"▲","-")),2)),NA())</f>
        <v>#VALUE!</v>
      </c>
      <c r="K30" s="1089" t="e">
        <f>IF(ROUND(VALUE(SUBSTITUTE('連結実質赤字比率に係る赤字・黒字の構成分析'!J$40,"▲","-")),2)&gt;=0,ABS(ROUND(VALUE(SUBSTITUTE('連結実質赤字比率に係る赤字・黒字の構成分析'!J$40,"▲","-")),2)),NA())</f>
        <v>#VALUE!</v>
      </c>
    </row>
    <row r="31" spans="1:11">
      <c r="A31" s="1089" t="e">
        <f>IF('連結実質赤字比率に係る赤字・黒字の構成分析'!C$39="",NA(),'連結実質赤字比率に係る赤字・黒字の構成分析'!C$39)</f>
        <v>#N/A</v>
      </c>
      <c r="B31" s="1089" t="e">
        <f>IF(ROUND(VALUE(SUBSTITUTE('連結実質赤字比率に係る赤字・黒字の構成分析'!F$39,"▲","-")),2)&lt;0,ABS(ROUND(VALUE(SUBSTITUTE('連結実質赤字比率に係る赤字・黒字の構成分析'!F$39,"▲","-")),2)),NA())</f>
        <v>#VALUE!</v>
      </c>
      <c r="C31" s="1089" t="e">
        <f>IF(ROUND(VALUE(SUBSTITUTE('連結実質赤字比率に係る赤字・黒字の構成分析'!F$39,"▲","-")),2)&gt;=0,ABS(ROUND(VALUE(SUBSTITUTE('連結実質赤字比率に係る赤字・黒字の構成分析'!F$39,"▲","-")),2)),NA())</f>
        <v>#VALUE!</v>
      </c>
      <c r="D31" s="1089" t="e">
        <f>IF(ROUND(VALUE(SUBSTITUTE('連結実質赤字比率に係る赤字・黒字の構成分析'!G$39,"▲","-")),2)&lt;0,ABS(ROUND(VALUE(SUBSTITUTE('連結実質赤字比率に係る赤字・黒字の構成分析'!G$39,"▲","-")),2)),NA())</f>
        <v>#VALUE!</v>
      </c>
      <c r="E31" s="1089" t="e">
        <f>IF(ROUND(VALUE(SUBSTITUTE('連結実質赤字比率に係る赤字・黒字の構成分析'!G$39,"▲","-")),2)&gt;=0,ABS(ROUND(VALUE(SUBSTITUTE('連結実質赤字比率に係る赤字・黒字の構成分析'!G$39,"▲","-")),2)),NA())</f>
        <v>#VALUE!</v>
      </c>
      <c r="F31" s="1089" t="e">
        <f>IF(ROUND(VALUE(SUBSTITUTE('連結実質赤字比率に係る赤字・黒字の構成分析'!H$39,"▲","-")),2)&lt;0,ABS(ROUND(VALUE(SUBSTITUTE('連結実質赤字比率に係る赤字・黒字の構成分析'!H$39,"▲","-")),2)),NA())</f>
        <v>#VALUE!</v>
      </c>
      <c r="G31" s="1089" t="e">
        <f>IF(ROUND(VALUE(SUBSTITUTE('連結実質赤字比率に係る赤字・黒字の構成分析'!H$39,"▲","-")),2)&gt;=0,ABS(ROUND(VALUE(SUBSTITUTE('連結実質赤字比率に係る赤字・黒字の構成分析'!H$39,"▲","-")),2)),NA())</f>
        <v>#VALUE!</v>
      </c>
      <c r="H31" s="1089" t="e">
        <f>IF(ROUND(VALUE(SUBSTITUTE('連結実質赤字比率に係る赤字・黒字の構成分析'!I$39,"▲","-")),2)&lt;0,ABS(ROUND(VALUE(SUBSTITUTE('連結実質赤字比率に係る赤字・黒字の構成分析'!I$39,"▲","-")),2)),NA())</f>
        <v>#VALUE!</v>
      </c>
      <c r="I31" s="1089" t="e">
        <f>IF(ROUND(VALUE(SUBSTITUTE('連結実質赤字比率に係る赤字・黒字の構成分析'!I$39,"▲","-")),2)&gt;=0,ABS(ROUND(VALUE(SUBSTITUTE('連結実質赤字比率に係る赤字・黒字の構成分析'!I$39,"▲","-")),2)),NA())</f>
        <v>#VALUE!</v>
      </c>
      <c r="J31" s="1089" t="e">
        <f>IF(ROUND(VALUE(SUBSTITUTE('連結実質赤字比率に係る赤字・黒字の構成分析'!J$39,"▲","-")),2)&lt;0,ABS(ROUND(VALUE(SUBSTITUTE('連結実質赤字比率に係る赤字・黒字の構成分析'!J$39,"▲","-")),2)),NA())</f>
        <v>#VALUE!</v>
      </c>
      <c r="K31" s="1089" t="e">
        <f>IF(ROUND(VALUE(SUBSTITUTE('連結実質赤字比率に係る赤字・黒字の構成分析'!J$39,"▲","-")),2)&gt;=0,ABS(ROUND(VALUE(SUBSTITUTE('連結実質赤字比率に係る赤字・黒字の構成分析'!J$39,"▲","-")),2)),NA())</f>
        <v>#VALUE!</v>
      </c>
    </row>
    <row r="32" spans="1:11">
      <c r="A32" s="1089" t="e">
        <f>IF('連結実質赤字比率に係る赤字・黒字の構成分析'!C$38="",NA(),'連結実質赤字比率に係る赤字・黒字の構成分析'!C$38)</f>
        <v>#N/A</v>
      </c>
      <c r="B32" s="1089" t="e">
        <f>IF(ROUND(VALUE(SUBSTITUTE('連結実質赤字比率に係る赤字・黒字の構成分析'!F$38,"▲","-")),2)&lt;0,ABS(ROUND(VALUE(SUBSTITUTE('連結実質赤字比率に係る赤字・黒字の構成分析'!F$38,"▲","-")),2)),NA())</f>
        <v>#VALUE!</v>
      </c>
      <c r="C32" s="1089" t="e">
        <f>IF(ROUND(VALUE(SUBSTITUTE('連結実質赤字比率に係る赤字・黒字の構成分析'!F$38,"▲","-")),2)&gt;=0,ABS(ROUND(VALUE(SUBSTITUTE('連結実質赤字比率に係る赤字・黒字の構成分析'!F$38,"▲","-")),2)),NA())</f>
        <v>#VALUE!</v>
      </c>
      <c r="D32" s="1089" t="e">
        <f>IF(ROUND(VALUE(SUBSTITUTE('連結実質赤字比率に係る赤字・黒字の構成分析'!G$38,"▲","-")),2)&lt;0,ABS(ROUND(VALUE(SUBSTITUTE('連結実質赤字比率に係る赤字・黒字の構成分析'!G$38,"▲","-")),2)),NA())</f>
        <v>#VALUE!</v>
      </c>
      <c r="E32" s="1089" t="e">
        <f>IF(ROUND(VALUE(SUBSTITUTE('連結実質赤字比率に係る赤字・黒字の構成分析'!G$38,"▲","-")),2)&gt;=0,ABS(ROUND(VALUE(SUBSTITUTE('連結実質赤字比率に係る赤字・黒字の構成分析'!G$38,"▲","-")),2)),NA())</f>
        <v>#VALUE!</v>
      </c>
      <c r="F32" s="1089" t="e">
        <f>IF(ROUND(VALUE(SUBSTITUTE('連結実質赤字比率に係る赤字・黒字の構成分析'!H$38,"▲","-")),2)&lt;0,ABS(ROUND(VALUE(SUBSTITUTE('連結実質赤字比率に係る赤字・黒字の構成分析'!H$38,"▲","-")),2)),NA())</f>
        <v>#VALUE!</v>
      </c>
      <c r="G32" s="1089" t="e">
        <f>IF(ROUND(VALUE(SUBSTITUTE('連結実質赤字比率に係る赤字・黒字の構成分析'!H$38,"▲","-")),2)&gt;=0,ABS(ROUND(VALUE(SUBSTITUTE('連結実質赤字比率に係る赤字・黒字の構成分析'!H$38,"▲","-")),2)),NA())</f>
        <v>#VALUE!</v>
      </c>
      <c r="H32" s="1089" t="e">
        <f>IF(ROUND(VALUE(SUBSTITUTE('連結実質赤字比率に係る赤字・黒字の構成分析'!I$38,"▲","-")),2)&lt;0,ABS(ROUND(VALUE(SUBSTITUTE('連結実質赤字比率に係る赤字・黒字の構成分析'!I$38,"▲","-")),2)),NA())</f>
        <v>#VALUE!</v>
      </c>
      <c r="I32" s="1089" t="e">
        <f>IF(ROUND(VALUE(SUBSTITUTE('連結実質赤字比率に係る赤字・黒字の構成分析'!I$38,"▲","-")),2)&gt;=0,ABS(ROUND(VALUE(SUBSTITUTE('連結実質赤字比率に係る赤字・黒字の構成分析'!I$38,"▲","-")),2)),NA())</f>
        <v>#VALUE!</v>
      </c>
      <c r="J32" s="1089" t="e">
        <f>IF(ROUND(VALUE(SUBSTITUTE('連結実質赤字比率に係る赤字・黒字の構成分析'!J$38,"▲","-")),2)&lt;0,ABS(ROUND(VALUE(SUBSTITUTE('連結実質赤字比率に係る赤字・黒字の構成分析'!J$38,"▲","-")),2)),NA())</f>
        <v>#VALUE!</v>
      </c>
      <c r="K32" s="1089" t="e">
        <f>IF(ROUND(VALUE(SUBSTITUTE('連結実質赤字比率に係る赤字・黒字の構成分析'!J$38,"▲","-")),2)&gt;=0,ABS(ROUND(VALUE(SUBSTITUTE('連結実質赤字比率に係る赤字・黒字の構成分析'!J$38,"▲","-")),2)),NA())</f>
        <v>#VALUE!</v>
      </c>
    </row>
    <row r="33" spans="1:16">
      <c r="A33" s="1089" t="str">
        <f>IF('連結実質赤字比率に係る赤字・黒字の構成分析'!C$37="",NA(),'連結実質赤字比率に係る赤字・黒字の構成分析'!C$37)</f>
        <v>後期高齢者医療特別会計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4.e-002</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3.e-002</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2.e-002</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4.e-002</v>
      </c>
    </row>
    <row r="34" spans="1:16">
      <c r="A34" s="1089" t="str">
        <f>IF('連結実質赤字比率に係る赤字・黒字の構成分析'!C$36="",NA(),'連結実質赤字比率に係る赤字・黒字の構成分析'!C$36)</f>
        <v>簡易水道事業特別会計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4.e-002</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2.e-002</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3.e-002</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4.e-002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6.e-002</v>
      </c>
    </row>
    <row r="35" spans="1:16">
      <c r="A35" s="1089" t="str">
        <f>IF('連結実質赤字比率に係る赤字・黒字の構成分析'!C$35="",NA(),'連結実質赤字比率に係る赤字・黒字の構成分析'!C$35)</f>
        <v>国民健康保険特別会計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0.78</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0.15</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2.13</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0.44</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0.15</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2.1800000000000002</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2.61</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2.16</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2.37</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3.52</v>
      </c>
    </row>
    <row r="39" spans="1:16">
      <c r="A39" s="1087" t="s">
        <v>11</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114</v>
      </c>
      <c r="C41" s="1090"/>
      <c r="D41" s="1090" t="s">
        <v>116</v>
      </c>
      <c r="E41" s="1090" t="s">
        <v>114</v>
      </c>
      <c r="F41" s="1090"/>
      <c r="G41" s="1090" t="s">
        <v>116</v>
      </c>
      <c r="H41" s="1090" t="s">
        <v>114</v>
      </c>
      <c r="I41" s="1090"/>
      <c r="J41" s="1090" t="s">
        <v>116</v>
      </c>
      <c r="K41" s="1090" t="s">
        <v>114</v>
      </c>
      <c r="L41" s="1090"/>
      <c r="M41" s="1090" t="s">
        <v>116</v>
      </c>
      <c r="N41" s="1090" t="s">
        <v>114</v>
      </c>
      <c r="O41" s="1090"/>
      <c r="P41" s="1090" t="s">
        <v>116</v>
      </c>
    </row>
    <row r="42" spans="1:16">
      <c r="A42" s="1090" t="s">
        <v>119</v>
      </c>
      <c r="B42" s="1090"/>
      <c r="C42" s="1090"/>
      <c r="D42" s="1090">
        <f>'実質公債費比率（分子）の構造'!K$52</f>
        <v>306</v>
      </c>
      <c r="E42" s="1090"/>
      <c r="F42" s="1090"/>
      <c r="G42" s="1090">
        <f>'実質公債費比率（分子）の構造'!L$52</f>
        <v>327</v>
      </c>
      <c r="H42" s="1090"/>
      <c r="I42" s="1090"/>
      <c r="J42" s="1090">
        <f>'実質公債費比率（分子）の構造'!M$52</f>
        <v>333</v>
      </c>
      <c r="K42" s="1090"/>
      <c r="L42" s="1090"/>
      <c r="M42" s="1090">
        <f>'実質公債費比率（分子）の構造'!N$52</f>
        <v>318</v>
      </c>
      <c r="N42" s="1090"/>
      <c r="O42" s="1090"/>
      <c r="P42" s="1090">
        <f>'実質公債費比率（分子）の構造'!O$52</f>
        <v>323</v>
      </c>
    </row>
    <row r="43" spans="1:16">
      <c r="A43" s="1090" t="s">
        <v>50</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43</v>
      </c>
      <c r="B44" s="1090">
        <f>'実質公債費比率（分子）の構造'!K$50</f>
        <v>0</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0</v>
      </c>
      <c r="B45" s="1090">
        <f>'実質公債費比率（分子）の構造'!K$49</f>
        <v>31</v>
      </c>
      <c r="C45" s="1090"/>
      <c r="D45" s="1090"/>
      <c r="E45" s="1090">
        <f>'実質公債費比率（分子）の構造'!L$49</f>
        <v>28</v>
      </c>
      <c r="F45" s="1090"/>
      <c r="G45" s="1090"/>
      <c r="H45" s="1090">
        <f>'実質公債費比率（分子）の構造'!M$49</f>
        <v>28</v>
      </c>
      <c r="I45" s="1090"/>
      <c r="J45" s="1090"/>
      <c r="K45" s="1090">
        <f>'実質公債費比率（分子）の構造'!N$49</f>
        <v>28</v>
      </c>
      <c r="L45" s="1090"/>
      <c r="M45" s="1090"/>
      <c r="N45" s="1090">
        <f>'実質公債費比率（分子）の構造'!O$49</f>
        <v>26</v>
      </c>
      <c r="O45" s="1090"/>
      <c r="P45" s="1090"/>
    </row>
    <row r="46" spans="1:16">
      <c r="A46" s="1090" t="s">
        <v>41</v>
      </c>
      <c r="B46" s="1090">
        <f>'実質公債費比率（分子）の構造'!K$48</f>
        <v>38</v>
      </c>
      <c r="C46" s="1090"/>
      <c r="D46" s="1090"/>
      <c r="E46" s="1090">
        <f>'実質公債費比率（分子）の構造'!L$48</f>
        <v>31</v>
      </c>
      <c r="F46" s="1090"/>
      <c r="G46" s="1090"/>
      <c r="H46" s="1090">
        <f>'実質公債費比率（分子）の構造'!M$48</f>
        <v>36</v>
      </c>
      <c r="I46" s="1090"/>
      <c r="J46" s="1090"/>
      <c r="K46" s="1090">
        <f>'実質公債費比率（分子）の構造'!N$48</f>
        <v>24</v>
      </c>
      <c r="L46" s="1090"/>
      <c r="M46" s="1090"/>
      <c r="N46" s="1090">
        <f>'実質公債費比率（分子）の構造'!O$48</f>
        <v>28</v>
      </c>
      <c r="O46" s="1090"/>
      <c r="P46" s="1090"/>
    </row>
    <row r="47" spans="1:16">
      <c r="A47" s="1090" t="s">
        <v>35</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28</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24</v>
      </c>
      <c r="B49" s="1090">
        <f>'実質公債費比率（分子）の構造'!K$45</f>
        <v>273</v>
      </c>
      <c r="C49" s="1090"/>
      <c r="D49" s="1090"/>
      <c r="E49" s="1090">
        <f>'実質公債費比率（分子）の構造'!L$45</f>
        <v>270</v>
      </c>
      <c r="F49" s="1090"/>
      <c r="G49" s="1090"/>
      <c r="H49" s="1090">
        <f>'実質公債費比率（分子）の構造'!M$45</f>
        <v>293</v>
      </c>
      <c r="I49" s="1090"/>
      <c r="J49" s="1090"/>
      <c r="K49" s="1090">
        <f>'実質公債費比率（分子）の構造'!N$45</f>
        <v>290</v>
      </c>
      <c r="L49" s="1090"/>
      <c r="M49" s="1090"/>
      <c r="N49" s="1090">
        <f>'実質公債費比率（分子）の構造'!O$45</f>
        <v>298</v>
      </c>
      <c r="O49" s="1090"/>
      <c r="P49" s="1090"/>
    </row>
    <row r="50" spans="1:16">
      <c r="A50" s="1090" t="s">
        <v>56</v>
      </c>
      <c r="B50" s="1090" t="e">
        <f>NA()</f>
        <v>#N/A</v>
      </c>
      <c r="C50" s="1090">
        <f>IF(ISNUMBER('実質公債費比率（分子）の構造'!K$53),'実質公債費比率（分子）の構造'!K$53,NA())</f>
        <v>36</v>
      </c>
      <c r="D50" s="1090" t="e">
        <f>NA()</f>
        <v>#N/A</v>
      </c>
      <c r="E50" s="1090" t="e">
        <f>NA()</f>
        <v>#N/A</v>
      </c>
      <c r="F50" s="1090">
        <f>IF(ISNUMBER('実質公債費比率（分子）の構造'!L$53),'実質公債費比率（分子）の構造'!L$53,NA())</f>
        <v>2</v>
      </c>
      <c r="G50" s="1090" t="e">
        <f>NA()</f>
        <v>#N/A</v>
      </c>
      <c r="H50" s="1090" t="e">
        <f>NA()</f>
        <v>#N/A</v>
      </c>
      <c r="I50" s="1090">
        <f>IF(ISNUMBER('実質公債費比率（分子）の構造'!M$53),'実質公債費比率（分子）の構造'!M$53,NA())</f>
        <v>24</v>
      </c>
      <c r="J50" s="1090" t="e">
        <f>NA()</f>
        <v>#N/A</v>
      </c>
      <c r="K50" s="1090" t="e">
        <f>NA()</f>
        <v>#N/A</v>
      </c>
      <c r="L50" s="1090">
        <f>IF(ISNUMBER('実質公債費比率（分子）の構造'!N$53),'実質公債費比率（分子）の構造'!N$53,NA())</f>
        <v>24</v>
      </c>
      <c r="M50" s="1090" t="e">
        <f>NA()</f>
        <v>#N/A</v>
      </c>
      <c r="N50" s="1090" t="e">
        <f>NA()</f>
        <v>#N/A</v>
      </c>
      <c r="O50" s="1090">
        <f>IF(ISNUMBER('実質公債費比率（分子）の構造'!O$53),'実質公債費比率（分子）の構造'!O$53,NA())</f>
        <v>29</v>
      </c>
      <c r="P50" s="1090" t="e">
        <f>NA()</f>
        <v>#N/A</v>
      </c>
    </row>
    <row r="53" spans="1:16">
      <c r="A53" s="1087" t="s">
        <v>120</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105</v>
      </c>
      <c r="C55" s="1089"/>
      <c r="D55" s="1089" t="s">
        <v>124</v>
      </c>
      <c r="E55" s="1089" t="s">
        <v>105</v>
      </c>
      <c r="F55" s="1089"/>
      <c r="G55" s="1089" t="s">
        <v>124</v>
      </c>
      <c r="H55" s="1089" t="s">
        <v>105</v>
      </c>
      <c r="I55" s="1089"/>
      <c r="J55" s="1089" t="s">
        <v>124</v>
      </c>
      <c r="K55" s="1089" t="s">
        <v>105</v>
      </c>
      <c r="L55" s="1089"/>
      <c r="M55" s="1089" t="s">
        <v>124</v>
      </c>
      <c r="N55" s="1089" t="s">
        <v>105</v>
      </c>
      <c r="O55" s="1089"/>
      <c r="P55" s="1089" t="s">
        <v>124</v>
      </c>
    </row>
    <row r="56" spans="1:16">
      <c r="A56" s="1089" t="s">
        <v>45</v>
      </c>
      <c r="B56" s="1089"/>
      <c r="C56" s="1089"/>
      <c r="D56" s="1089">
        <f>'将来負担比率（分子）の構造'!I$52</f>
        <v>2786</v>
      </c>
      <c r="E56" s="1089"/>
      <c r="F56" s="1089"/>
      <c r="G56" s="1089">
        <f>'将来負担比率（分子）の構造'!J$52</f>
        <v>2530</v>
      </c>
      <c r="H56" s="1089"/>
      <c r="I56" s="1089"/>
      <c r="J56" s="1089">
        <f>'将来負担比率（分子）の構造'!K$52</f>
        <v>2299</v>
      </c>
      <c r="K56" s="1089"/>
      <c r="L56" s="1089"/>
      <c r="M56" s="1089">
        <f>'将来負担比率（分子）の構造'!L$52</f>
        <v>2163</v>
      </c>
      <c r="N56" s="1089"/>
      <c r="O56" s="1089"/>
      <c r="P56" s="1089">
        <f>'将来負担比率（分子）の構造'!M$52</f>
        <v>2083</v>
      </c>
    </row>
    <row r="57" spans="1:16">
      <c r="A57" s="1089" t="s">
        <v>94</v>
      </c>
      <c r="B57" s="1089"/>
      <c r="C57" s="1089"/>
      <c r="D57" s="1089">
        <f>'将来負担比率（分子）の構造'!I$51</f>
        <v>95</v>
      </c>
      <c r="E57" s="1089"/>
      <c r="F57" s="1089"/>
      <c r="G57" s="1089">
        <f>'将来負担比率（分子）の構造'!J$51</f>
        <v>84</v>
      </c>
      <c r="H57" s="1089"/>
      <c r="I57" s="1089"/>
      <c r="J57" s="1089">
        <f>'将来負担比率（分子）の構造'!K$51</f>
        <v>72</v>
      </c>
      <c r="K57" s="1089"/>
      <c r="L57" s="1089"/>
      <c r="M57" s="1089">
        <f>'将来負担比率（分子）の構造'!L$51</f>
        <v>61</v>
      </c>
      <c r="N57" s="1089"/>
      <c r="O57" s="1089"/>
      <c r="P57" s="1089">
        <f>'将来負担比率（分子）の構造'!M$51</f>
        <v>49</v>
      </c>
    </row>
    <row r="58" spans="1:16">
      <c r="A58" s="1089" t="s">
        <v>91</v>
      </c>
      <c r="B58" s="1089"/>
      <c r="C58" s="1089"/>
      <c r="D58" s="1089">
        <f>'将来負担比率（分子）の構造'!I$50</f>
        <v>1869</v>
      </c>
      <c r="E58" s="1089"/>
      <c r="F58" s="1089"/>
      <c r="G58" s="1089">
        <f>'将来負担比率（分子）の構造'!J$50</f>
        <v>2242</v>
      </c>
      <c r="H58" s="1089"/>
      <c r="I58" s="1089"/>
      <c r="J58" s="1089">
        <f>'将来負担比率（分子）の構造'!K$50</f>
        <v>2397</v>
      </c>
      <c r="K58" s="1089"/>
      <c r="L58" s="1089"/>
      <c r="M58" s="1089">
        <f>'将来負担比率（分子）の構造'!L$50</f>
        <v>2589</v>
      </c>
      <c r="N58" s="1089"/>
      <c r="O58" s="1089"/>
      <c r="P58" s="1089">
        <f>'将来負担比率（分子）の構造'!M$50</f>
        <v>2599</v>
      </c>
    </row>
    <row r="59" spans="1:16">
      <c r="A59" s="1089" t="s">
        <v>87</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81</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73</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74</v>
      </c>
      <c r="B62" s="1089">
        <f>'将来負担比率（分子）の構造'!I$45</f>
        <v>307</v>
      </c>
      <c r="C62" s="1089"/>
      <c r="D62" s="1089"/>
      <c r="E62" s="1089">
        <f>'将来負担比率（分子）の構造'!J$45</f>
        <v>289</v>
      </c>
      <c r="F62" s="1089"/>
      <c r="G62" s="1089"/>
      <c r="H62" s="1089">
        <f>'将来負担比率（分子）の構造'!K$45</f>
        <v>286</v>
      </c>
      <c r="I62" s="1089"/>
      <c r="J62" s="1089"/>
      <c r="K62" s="1089">
        <f>'将来負担比率（分子）の構造'!L$45</f>
        <v>273</v>
      </c>
      <c r="L62" s="1089"/>
      <c r="M62" s="1089"/>
      <c r="N62" s="1089">
        <f>'将来負担比率（分子）の構造'!M$45</f>
        <v>268</v>
      </c>
      <c r="O62" s="1089"/>
      <c r="P62" s="1089"/>
    </row>
    <row r="63" spans="1:16">
      <c r="A63" s="1089" t="s">
        <v>72</v>
      </c>
      <c r="B63" s="1089">
        <f>'将来負担比率（分子）の構造'!I$44</f>
        <v>131</v>
      </c>
      <c r="C63" s="1089"/>
      <c r="D63" s="1089"/>
      <c r="E63" s="1089">
        <f>'将来負担比率（分子）の構造'!J$44</f>
        <v>105</v>
      </c>
      <c r="F63" s="1089"/>
      <c r="G63" s="1089"/>
      <c r="H63" s="1089">
        <f>'将来負担比率（分子）の構造'!K$44</f>
        <v>78</v>
      </c>
      <c r="I63" s="1089"/>
      <c r="J63" s="1089"/>
      <c r="K63" s="1089">
        <f>'将来負担比率（分子）の構造'!L$44</f>
        <v>51</v>
      </c>
      <c r="L63" s="1089"/>
      <c r="M63" s="1089"/>
      <c r="N63" s="1089">
        <f>'将来負担比率（分子）の構造'!M$44</f>
        <v>26</v>
      </c>
      <c r="O63" s="1089"/>
      <c r="P63" s="1089"/>
    </row>
    <row r="64" spans="1:16">
      <c r="A64" s="1089" t="s">
        <v>70</v>
      </c>
      <c r="B64" s="1089">
        <f>'将来負担比率（分子）の構造'!I$43</f>
        <v>437</v>
      </c>
      <c r="C64" s="1089"/>
      <c r="D64" s="1089"/>
      <c r="E64" s="1089">
        <f>'将来負担比率（分子）の構造'!J$43</f>
        <v>423</v>
      </c>
      <c r="F64" s="1089"/>
      <c r="G64" s="1089"/>
      <c r="H64" s="1089">
        <f>'将来負担比率（分子）の構造'!K$43</f>
        <v>454</v>
      </c>
      <c r="I64" s="1089"/>
      <c r="J64" s="1089"/>
      <c r="K64" s="1089">
        <f>'将来負担比率（分子）の構造'!L$43</f>
        <v>467</v>
      </c>
      <c r="L64" s="1089"/>
      <c r="M64" s="1089"/>
      <c r="N64" s="1089">
        <f>'将来負担比率（分子）の構造'!M$43</f>
        <v>458</v>
      </c>
      <c r="O64" s="1089"/>
      <c r="P64" s="1089"/>
    </row>
    <row r="65" spans="1:16">
      <c r="A65" s="1089" t="s">
        <v>69</v>
      </c>
      <c r="B65" s="1089" t="str">
        <f>'将来負担比率（分子）の構造'!I$42</f>
        <v>-</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62</v>
      </c>
      <c r="B66" s="1089">
        <f>'将来負担比率（分子）の構造'!I$41</f>
        <v>2723</v>
      </c>
      <c r="C66" s="1089"/>
      <c r="D66" s="1089"/>
      <c r="E66" s="1089">
        <f>'将来負担比率（分子）の構造'!J$41</f>
        <v>2643</v>
      </c>
      <c r="F66" s="1089"/>
      <c r="G66" s="1089"/>
      <c r="H66" s="1089">
        <f>'将来負担比率（分子）の構造'!K$41</f>
        <v>2540</v>
      </c>
      <c r="I66" s="1089"/>
      <c r="J66" s="1089"/>
      <c r="K66" s="1089">
        <f>'将来負担比率（分子）の構造'!L$41</f>
        <v>2446</v>
      </c>
      <c r="L66" s="1089"/>
      <c r="M66" s="1089"/>
      <c r="N66" s="1089">
        <f>'将来負担比率（分子）の構造'!M$41</f>
        <v>2328</v>
      </c>
      <c r="O66" s="1089"/>
      <c r="P66" s="1089"/>
    </row>
    <row r="67" spans="1:16">
      <c r="A67" s="1089" t="s">
        <v>96</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125</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126</v>
      </c>
      <c r="B72" s="1093">
        <f>基金残高に係る経年分析!F55</f>
        <v>313</v>
      </c>
      <c r="C72" s="1093">
        <f>基金残高に係る経年分析!G55</f>
        <v>343</v>
      </c>
      <c r="D72" s="1093">
        <f>基金残高に係る経年分析!H55</f>
        <v>343</v>
      </c>
    </row>
    <row r="73" spans="1:16">
      <c r="A73" s="1091" t="s">
        <v>127</v>
      </c>
      <c r="B73" s="1093">
        <f>基金残高に係る経年分析!F56</f>
        <v>352</v>
      </c>
      <c r="C73" s="1093">
        <f>基金残高に係る経年分析!G56</f>
        <v>397</v>
      </c>
      <c r="D73" s="1093">
        <f>基金残高に係る経年分析!H56</f>
        <v>431</v>
      </c>
    </row>
    <row r="74" spans="1:16">
      <c r="A74" s="1091" t="s">
        <v>129</v>
      </c>
      <c r="B74" s="1093">
        <f>基金残高に係る経年分析!F57</f>
        <v>1506</v>
      </c>
      <c r="C74" s="1093">
        <f>基金残高に係る経年分析!G57</f>
        <v>1623</v>
      </c>
      <c r="D74" s="1093">
        <f>基金残高に係る経年分析!H57</f>
        <v>1755</v>
      </c>
    </row>
  </sheetData>
  <sheetProtection algorithmName="SHA-512" hashValue="pM5qLX4oxFqX8JIGFCpK0Bsoq+LSLen+xOBDqN3tCUXH+jZCvtKEzTDZvnzuE3Ia/87tMX1GzcQJYDXqVeH6EQ==" saltValue="V/5OkG8MbjH0EjIrtJ1DQ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依藤　史明</dc:creator>
  <cp:lastModifiedBy>441092</cp:lastModifiedBy>
  <dcterms:created xsi:type="dcterms:W3CDTF">2021-10-13T04:27:46Z</dcterms:created>
  <dcterms:modified xsi:type="dcterms:W3CDTF">2021-10-22T05:01:02Z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2021-10-22T05:01:02Z</vt:filetime>
  </property>
</Properties>
</file>