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70" tabRatio="9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<sst xmlns="http://schemas.openxmlformats.org/spreadsheetml/2006/main" xmlns:r="http://schemas.openxmlformats.org/officeDocument/2006/relationships" count="561" uniqueCount="561">
  <si>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</si>
  <si>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</si>
  <si>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</si>
  <si>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</si>
  <si>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</si>
  <si>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</si>
  <si>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</si>
  <si>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</si>
  <si>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</si>
  <si>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</si>
  <si>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</si>
  <si>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</si>
  <si>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</si>
  <si>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</si>
  <si>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</si>
  <si>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</si>
  <si>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</si>
  <si>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</si>
  <si>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</si>
  <si>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</si>
  <si>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</si>
  <si>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</si>
  <si>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</si>
  <si>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</si>
  <si>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</si>
  <si>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</si>
  <si>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</si>
  <si>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</si>
  <si>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</si>
  <si>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</si>
  <si>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</si>
  <si>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</si>
  <si>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</si>
  <si>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</si>
  <si>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</si>
  <si>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</si>
  <si>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</si>
  <si>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</si>
  <si>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</si>
  <si>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</si>
  <si>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</si>
  <si>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</si>
  <si>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</si>
  <si>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</si>
  <si>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</si>
  <si>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</si>
  <si>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</si>
  <si>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</si>
  <si>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</si>
  <si>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</si>
  <si>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</si>
  <si>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</si>
  <si>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</si>
  <si>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</si>
  <si>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</si>
  <si>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</si>
  <si>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</si>
  <si>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</si>
  <si>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</si>
  <si>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</si>
  <si>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</si>
  <si>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</si>
  <si>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</si>
  <si>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</si>
  <si>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</si>
  <si>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</si>
  <si>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</si>
  <si>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</si>
  <si>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 0.93</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</si>
  <si>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</si>
  <si>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</si>
  <si>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</si>
  <si>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</si>
  <si>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</si>
  <si>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</si>
  <si>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</si>
  <si>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</si>
  <si>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</si>
  <si>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</si>
  <si>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</si>
  <si>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</si>
  <si>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</si>
  <si>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</si>
  <si>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</si>
  <si>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</si>
  <si>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</si>
  <si>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</si>
  <si>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</si>
  <si>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</si>
  <si>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</si>
  <si>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ふるさと室戸応援寄附金基金</t>
    <rPh sb="4" eb="6">
      <t>ムロト</t>
    </rPh>
    <rPh sb="6" eb="8">
      <t>オウエン</t>
    </rPh>
    <rPh sb="8" eb="11">
      <t>キフキン</t>
    </rPh>
    <rPh sb="11" eb="13">
      <t>キキン</t>
    </rPh>
    <phoneticPr fontId="37"/>
  </si>
  <si>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</si>
  <si>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</si>
  <si>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</si>
  <si>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</si>
  <si>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</si>
  <si>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</si>
  <si>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</si>
  <si>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</si>
  <si>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</si>
  <si>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</si>
  <si>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</si>
  <si>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</si>
  <si>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</si>
  <si>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</si>
  <si>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</si>
  <si>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</si>
  <si>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</si>
  <si>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</si>
  <si>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</si>
  <si>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</si>
  <si>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</si>
  <si>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</si>
  <si>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</si>
  <si>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</si>
  <si>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</si>
  <si>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</si>
  <si>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</si>
  <si>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</si>
  <si>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</si>
  <si>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</si>
  <si>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</si>
  <si>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</si>
  <si>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</si>
  <si>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</si>
  <si>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</si>
  <si>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</si>
  <si>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</si>
  <si>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</si>
  <si>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</si>
  <si>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</si>
  <si>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</si>
  <si>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</si>
  <si>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</si>
  <si>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</si>
  <si>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</si>
  <si>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</si>
  <si>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</si>
  <si>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</si>
  <si>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</si>
  <si>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</si>
  <si>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</si>
  <si>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</si>
  <si>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</si>
  <si>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</si>
  <si>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</si>
  <si>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</si>
  <si>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</si>
  <si>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</si>
  <si>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</si>
  <si>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</si>
  <si>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</si>
  <si>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</si>
  <si>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</si>
  <si>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</si>
  <si>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</si>
  <si>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</si>
  <si>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</si>
  <si>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</si>
  <si>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</si>
  <si>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</si>
  <si>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</si>
  <si>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</si>
  <si>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室戸市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</si>
  <si>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</si>
  <si>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</si>
  <si>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</si>
  <si>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</si>
  <si>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</si>
  <si>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</si>
  <si>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</si>
  <si>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</si>
  <si>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</si>
  <si>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</si>
  <si>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</si>
  <si>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</si>
  <si>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</si>
  <si>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</si>
  <si>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</si>
  <si>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</si>
  <si>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</si>
  <si>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</si>
  <si>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</si>
  <si>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</si>
  <si>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</si>
  <si>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</si>
  <si>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</si>
  <si>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</si>
  <si>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</si>
  <si>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</si>
  <si>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</si>
  <si>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</si>
  <si>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</si>
  <si>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</si>
  <si>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</si>
  <si>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</si>
  <si>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</si>
  <si>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</si>
  <si>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</si>
  <si>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</si>
  <si>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-11.1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</si>
  <si>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</si>
  <si>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</si>
  <si>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</si>
  <si>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</si>
  <si>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</si>
  <si>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</si>
  <si>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</si>
  <si>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</si>
  <si>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</si>
  <si>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</si>
  <si>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</si>
  <si>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</si>
  <si>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</si>
  <si>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</si>
  <si>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</si>
  <si>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</si>
  <si>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</si>
  <si>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</si>
  <si>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</si>
  <si>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</si>
  <si>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</si>
  <si>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</si>
  <si>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</si>
  <si>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</si>
  <si>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</si>
  <si>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</si>
  <si>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</si>
  <si>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</si>
  <si>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</si>
  <si>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</si>
  <si>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</si>
  <si>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</si>
  <si>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</si>
  <si>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　子ども・子育て支援臨時交付金</t>
  </si>
  <si>
    <t>-2.8</t>
  </si>
  <si>
    <t>-2.9</t>
  </si>
  <si>
    <t>積立不足額を考慮して算定した額</t>
    <rPh sb="0" eb="1">
      <t>ツ</t>
    </rPh>
    <rPh sb="1" eb="2">
      <t>タ</t>
    </rPh>
    <rPh sb="2" eb="5">
      <t>フソクガク</t>
    </rPh>
    <rPh sb="6" eb="8">
      <t>コウリョ</t>
    </rPh>
    <rPh sb="10" eb="12">
      <t>サンテイ</t>
    </rPh>
    <rPh sb="14" eb="15">
      <t>ガク</t>
    </rPh>
    <phoneticPr fontId="22"/>
  </si>
  <si>
    <t>▲ 4.63</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</si>
  <si>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</si>
  <si>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</si>
  <si>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</si>
  <si>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</si>
  <si>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</si>
  <si>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</si>
  <si>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</si>
  <si>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</si>
  <si>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</si>
  <si>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</si>
  <si>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</si>
  <si>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</si>
  <si>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</si>
  <si>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</si>
  <si>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</si>
  <si>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</si>
  <si>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</si>
  <si>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</si>
  <si>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 8.29</t>
  </si>
  <si>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</si>
  <si>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</si>
  <si>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</si>
  <si>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</si>
  <si>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</si>
  <si>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</si>
  <si>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</si>
  <si>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</si>
  <si>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</si>
  <si>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</si>
  <si>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</si>
  <si>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</si>
  <si>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</si>
  <si>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</si>
  <si>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</si>
  <si>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</si>
  <si>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</si>
  <si>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</si>
  <si>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</si>
  <si>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</si>
  <si>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</si>
  <si>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</si>
  <si>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</si>
  <si>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</si>
  <si>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</si>
  <si>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</si>
  <si>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</si>
  <si>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</si>
  <si>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</si>
  <si>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</si>
  <si>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</si>
  <si>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</si>
  <si>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</si>
  <si>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</si>
  <si>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</si>
  <si>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</si>
  <si>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介護福祉基金</t>
    <rPh sb="0" eb="2">
      <t>カイゴ</t>
    </rPh>
    <rPh sb="2" eb="4">
      <t>フクシ</t>
    </rPh>
    <rPh sb="4" eb="6">
      <t>キキン</t>
    </rPh>
    <phoneticPr fontId="37"/>
  </si>
  <si>
    <t>　前年度繰上充用金</t>
  </si>
  <si>
    <t>項番</t>
    <rPh sb="0" eb="2">
      <t>コウバン</t>
    </rPh>
    <phoneticPr fontId="6"/>
  </si>
  <si>
    <t>▲ 3.60</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</si>
  <si>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</si>
  <si>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</si>
  <si>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</si>
  <si>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</si>
  <si>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</si>
  <si>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</si>
  <si>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</si>
  <si>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</si>
  <si>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</si>
  <si>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</si>
  <si>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</si>
  <si>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</si>
  <si>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</si>
  <si>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</si>
  <si>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高知県室戸市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</si>
  <si>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</si>
  <si>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</si>
  <si>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</si>
  <si>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</si>
  <si>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</si>
  <si>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</si>
  <si>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</si>
  <si>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</si>
  <si>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</si>
  <si>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</si>
  <si>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6.43</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</si>
  <si>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</si>
  <si>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</si>
  <si>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</si>
  <si>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</si>
  <si>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</si>
  <si>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</si>
  <si>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</si>
  <si>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</si>
  <si>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</si>
  <si>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</si>
  <si>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</si>
  <si>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</si>
  <si>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</si>
  <si>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</si>
  <si>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</si>
  <si>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</si>
  <si>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</si>
  <si>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</si>
  <si>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</si>
  <si>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</si>
  <si>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</si>
  <si>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2.84</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</si>
  <si>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</si>
  <si>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</si>
  <si>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</si>
  <si>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</si>
  <si>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</si>
  <si>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</si>
  <si>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</si>
  <si>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</si>
  <si>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</si>
  <si>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</si>
  <si>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</si>
  <si>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</si>
  <si>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</si>
  <si>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</si>
  <si>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</si>
  <si>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</si>
  <si>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</si>
  <si>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</si>
  <si>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</si>
  <si>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</si>
  <si>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</si>
  <si>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防災対策加速化基金</t>
    <rPh sb="0" eb="2">
      <t>ボウサイ</t>
    </rPh>
    <rPh sb="2" eb="4">
      <t>タイサク</t>
    </rPh>
    <rPh sb="4" eb="6">
      <t>カソク</t>
    </rPh>
    <rPh sb="6" eb="7">
      <t>カ</t>
    </rPh>
    <rPh sb="7" eb="9">
      <t>キキン</t>
    </rPh>
    <phoneticPr fontId="37"/>
  </si>
  <si>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</si>
  <si>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</si>
  <si>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</si>
  <si>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</si>
  <si>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</si>
  <si>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</si>
  <si>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</si>
  <si>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</si>
  <si>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6"/>
  </si>
  <si>
    <t>　法定目的税</t>
  </si>
  <si>
    <t>経常損益</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</si>
  <si>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</si>
  <si>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</si>
  <si>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</si>
  <si>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</si>
  <si>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</si>
  <si>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</si>
  <si>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</si>
  <si>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</si>
  <si>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</si>
  <si>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</si>
  <si>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</si>
  <si>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</si>
  <si>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</si>
  <si>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</si>
  <si>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</si>
  <si>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</si>
  <si>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</si>
  <si>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</si>
  <si>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</si>
  <si>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</si>
  <si>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</si>
  <si>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</si>
  <si>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</si>
  <si>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</si>
  <si>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</si>
  <si>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</si>
  <si>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安芸広域市町村圏特別養護老人ホーム組合</t>
    <rPh sb="0" eb="2">
      <t>アキ</t>
    </rPh>
    <rPh sb="2" eb="4">
      <t>コウイキ</t>
    </rPh>
    <rPh sb="4" eb="7">
      <t>シチョウソン</t>
    </rPh>
    <rPh sb="7" eb="8">
      <t>ケン</t>
    </rPh>
    <rPh sb="8" eb="14">
      <t>トクベツヨウゴロウジン</t>
    </rPh>
    <rPh sb="17" eb="19">
      <t>クミアイ</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</si>
  <si>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</si>
  <si>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</si>
  <si>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</si>
  <si>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</si>
  <si>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</si>
  <si>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</si>
  <si>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</si>
  <si>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</si>
  <si>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</si>
  <si>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</si>
  <si>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</si>
  <si>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財政再生基準</t>
  </si>
  <si>
    <t>実質公債費比率</t>
  </si>
  <si>
    <t>再差引収支</t>
    <rPh sb="0" eb="1">
      <t>サイ</t>
    </rPh>
    <rPh sb="1" eb="3">
      <t>サシヒキ</t>
    </rPh>
    <rPh sb="3" eb="5">
      <t>シュウシ</t>
    </rPh>
    <phoneticPr fontId="6"/>
  </si>
  <si>
    <t>介護サービス</t>
  </si>
  <si>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</si>
  <si>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</si>
  <si>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</si>
  <si>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</si>
  <si>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</si>
  <si>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</si>
  <si>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</si>
  <si>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</si>
  <si>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</si>
  <si>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</si>
  <si>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</si>
  <si>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</si>
  <si>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</si>
  <si>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</si>
  <si>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</si>
  <si>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</si>
  <si>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</si>
  <si>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</si>
  <si>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</si>
  <si>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</si>
  <si>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</si>
  <si>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</si>
  <si>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</si>
  <si>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</si>
  <si>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</si>
  <si>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</si>
  <si>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海洋深層水給水事業特別会計</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</si>
  <si>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</si>
  <si>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</si>
  <si>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</si>
  <si>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</si>
  <si>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</si>
  <si>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</si>
  <si>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</si>
  <si>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</si>
  <si>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</si>
  <si>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</si>
  <si>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</si>
  <si>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障害支援区分認定審査会運営事業特別会計</t>
  </si>
  <si>
    <t>　財政調整的基金やふるさと室戸応援寄附金基金の増大など、充当可能基金残高や基準財政需要額算入見込額が増加したことにより、将来負担比率は減少傾向であり、類似団体内平均値よりも低くなっている。
　有形固定資産減価償却率は、類似団体内平均よりも高くなっている。
　今後においては、公共施設等総合管理計画に基づき、老朽化対策に取り組んでいく。</t>
  </si>
  <si>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</si>
  <si>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</si>
  <si>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</si>
  <si>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</si>
  <si>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</si>
  <si>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</si>
  <si>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介護認定審査会運営事業特別会計</t>
  </si>
  <si>
    <t>後期高齢者医療事業特別会計</t>
  </si>
  <si>
    <t>水道事業会計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</si>
  <si>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</si>
  <si>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</si>
  <si>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</si>
  <si>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</si>
  <si>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</si>
  <si>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</si>
  <si>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</si>
  <si>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</si>
  <si>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</si>
  <si>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</si>
  <si>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</si>
  <si>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</si>
  <si>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</si>
  <si>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</si>
  <si>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</si>
  <si>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</si>
  <si>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</si>
  <si>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</si>
  <si>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</si>
  <si>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</si>
  <si>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</si>
  <si>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</si>
  <si>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</si>
  <si>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</si>
  <si>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</si>
  <si>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</si>
  <si>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</si>
  <si>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</si>
  <si>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</si>
  <si>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</si>
  <si>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</si>
  <si>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</si>
  <si>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</si>
  <si>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</si>
  <si>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</si>
  <si>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</si>
  <si>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</si>
  <si>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</si>
  <si>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</si>
  <si>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</si>
  <si>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</si>
  <si>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</si>
  <si>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</si>
  <si>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</si>
  <si>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</si>
  <si>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</si>
  <si>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</si>
  <si>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</si>
  <si>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</si>
  <si>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</si>
  <si>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</si>
  <si>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</si>
  <si>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</si>
  <si>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</si>
  <si>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</si>
  <si>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</si>
  <si>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</si>
  <si>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地域医療対策基金</t>
  </si>
  <si>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</si>
  <si>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</si>
  <si>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</si>
  <si>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</si>
  <si>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</si>
  <si>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</si>
  <si>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</si>
  <si>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</si>
  <si>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0.36</t>
  </si>
  <si>
    <t>その他会計（赤字）</t>
  </si>
  <si>
    <t>（百万円）</t>
  </si>
  <si>
    <t>H27末</t>
  </si>
  <si>
    <t>H26末</t>
  </si>
  <si>
    <t>H28末</t>
  </si>
  <si>
    <t>H29末</t>
  </si>
  <si>
    <t>H30末</t>
  </si>
  <si>
    <t>ふるさと創生基金</t>
  </si>
  <si>
    <t>芸東衛生組合</t>
    <rPh sb="0" eb="4">
      <t>ゲイトウエイセイ</t>
    </rPh>
    <rPh sb="4" eb="6">
      <t>クミアイ</t>
    </rPh>
    <phoneticPr fontId="6"/>
  </si>
  <si>
    <t>高知県広域食肉センター事務組合</t>
    <rPh sb="0" eb="3">
      <t>コウチケン</t>
    </rPh>
    <rPh sb="3" eb="5">
      <t>コウイキ</t>
    </rPh>
    <rPh sb="5" eb="7">
      <t>ショクニク</t>
    </rPh>
    <rPh sb="11" eb="15">
      <t>ジムクミアイ</t>
    </rPh>
    <phoneticPr fontId="6"/>
  </si>
  <si>
    <t>安芸広域市町村圏事務組合（一般会計）</t>
    <rPh sb="0" eb="2">
      <t>アキ</t>
    </rPh>
    <rPh sb="2" eb="4">
      <t>コウイキ</t>
    </rPh>
    <rPh sb="4" eb="7">
      <t>シチョウソン</t>
    </rPh>
    <rPh sb="7" eb="8">
      <t>ケン</t>
    </rPh>
    <rPh sb="8" eb="12">
      <t>ジムクミアイ</t>
    </rPh>
    <rPh sb="13" eb="15">
      <t>イッパン</t>
    </rPh>
    <rPh sb="15" eb="17">
      <t>カイケイ</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</si>
  <si>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</si>
  <si>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9">
      <t>イッパンカイケイ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</si>
  <si>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</si>
  <si>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t>
  </si>
  <si>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</si>
  <si>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</si>
  <si>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</si>
  <si>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</si>
  <si>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</si>
  <si>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</si>
  <si>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</si>
  <si>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</si>
  <si>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将来負担比率は、年々減少傾向にあり、類似団体内平均値よりも低い値を示している。
　実質公債費比率は、類似団体内平均値より高くなっているが、公債費の減少により減少傾向にある。しかしながら、近年の防災対策関連事業や、本庁舎整備事業などにより、市債発行額増加見込まれており、上昇すると予想される。
　今後は、普通建設事業等を計画的に実施するとともに、交付税算入率の高い有利な市債の発行を選択し、適正管理に努める。</t>
    <rPh sb="107" eb="110">
      <t>ホンチョウシャ</t>
    </rPh>
    <rPh sb="110" eb="112">
      <t>セイビ</t>
    </rPh>
    <rPh sb="112" eb="114">
      <t>ジギョウ</t>
    </rPh>
    <rPh sb="127" eb="129">
      <t>ミコ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</si>
</sst>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11"/>
      <color rgb="FFFF0000"/>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155951</c:v>
                </c:pt>
                <c:pt idx="1">
                  <c:v>212315</c:v>
                </c:pt>
                <c:pt idx="2">
                  <c:v>204749</c:v>
                </c:pt>
                <c:pt idx="3">
                  <c:v>173124</c:v>
                </c:pt>
                <c:pt idx="4">
                  <c:v>217944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9.4499999999999993</c:v>
                </c:pt>
                <c:pt idx="1">
                  <c:v>4.33</c:v>
                </c:pt>
                <c:pt idx="2">
                  <c:v>9.17</c:v>
                </c:pt>
                <c:pt idx="3">
                  <c:v>3.59</c:v>
                </c:pt>
                <c:pt idx="4">
                  <c:v>2.73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26.33</c:v>
                </c:pt>
                <c:pt idx="1">
                  <c:v>32.4</c:v>
                </c:pt>
                <c:pt idx="2">
                  <c:v>34.659999999999997</c:v>
                </c:pt>
                <c:pt idx="3">
                  <c:v>38.28</c:v>
                </c:pt>
                <c:pt idx="4">
                  <c:v>32.130000000000003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7.45</c:v>
                </c:pt>
                <c:pt idx="1">
                  <c:v>-0.36</c:v>
                </c:pt>
                <c:pt idx="2">
                  <c:v>7.14</c:v>
                </c:pt>
                <c:pt idx="3">
                  <c:v>-2.84</c:v>
                </c:pt>
                <c:pt idx="4">
                  <c:v>-6.43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障害支援区分認定審査会運営事業特別会計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海洋深層水給水事業特別会計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0.83</c:v>
                </c:pt>
                <c:pt idx="4">
                  <c:v>#N/A</c:v>
                </c:pt>
                <c:pt idx="5">
                  <c:v>0.77</c:v>
                </c:pt>
                <c:pt idx="6">
                  <c:v>#N/A</c:v>
                </c:pt>
                <c:pt idx="7">
                  <c:v>0.28000000000000003</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8.2899999999999991</c:v>
                </c:pt>
                <c:pt idx="1">
                  <c:v>#N/A</c:v>
                </c:pt>
                <c:pt idx="2">
                  <c:v>4.63</c:v>
                </c:pt>
                <c:pt idx="3">
                  <c:v>#N/A</c:v>
                </c:pt>
                <c:pt idx="4">
                  <c:v>3.6</c:v>
                </c:pt>
                <c:pt idx="5">
                  <c:v>#N/A</c:v>
                </c:pt>
                <c:pt idx="6">
                  <c:v>0.93</c:v>
                </c:pt>
                <c:pt idx="7">
                  <c:v>#N/A</c:v>
                </c:pt>
                <c:pt idx="8">
                  <c:v>#N/A</c:v>
                </c:pt>
                <c:pt idx="9">
                  <c:v>5.e-002</c:v>
                </c:pt>
              </c:numCache>
            </c:numRef>
          </c:val>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0.16</c:v>
                </c:pt>
                <c:pt idx="2">
                  <c:v>#N/A</c:v>
                </c:pt>
                <c:pt idx="3">
                  <c:v>0.2</c:v>
                </c:pt>
                <c:pt idx="4">
                  <c:v>#N/A</c:v>
                </c:pt>
                <c:pt idx="5">
                  <c:v>0.17</c:v>
                </c:pt>
                <c:pt idx="6">
                  <c:v>#N/A</c:v>
                </c:pt>
                <c:pt idx="7">
                  <c:v>0.21</c:v>
                </c:pt>
                <c:pt idx="8">
                  <c:v>#N/A</c:v>
                </c:pt>
                <c:pt idx="9">
                  <c:v>0.17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9.44</c:v>
                </c:pt>
                <c:pt idx="2">
                  <c:v>#N/A</c:v>
                </c:pt>
                <c:pt idx="3">
                  <c:v>4.32</c:v>
                </c:pt>
                <c:pt idx="4">
                  <c:v>#N/A</c:v>
                </c:pt>
                <c:pt idx="5">
                  <c:v>9.17</c:v>
                </c:pt>
                <c:pt idx="6">
                  <c:v>#N/A</c:v>
                </c:pt>
                <c:pt idx="7">
                  <c:v>3.58</c:v>
                </c:pt>
                <c:pt idx="8">
                  <c:v>#N/A</c:v>
                </c:pt>
                <c:pt idx="9">
                  <c:v>2.72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3.62</c:v>
                </c:pt>
                <c:pt idx="2">
                  <c:v>#N/A</c:v>
                </c:pt>
                <c:pt idx="3">
                  <c:v>4.71</c:v>
                </c:pt>
                <c:pt idx="4">
                  <c:v>#N/A</c:v>
                </c:pt>
                <c:pt idx="5">
                  <c:v>5.65</c:v>
                </c:pt>
                <c:pt idx="6">
                  <c:v>#N/A</c:v>
                </c:pt>
                <c:pt idx="7">
                  <c:v>6.81</c:v>
                </c:pt>
                <c:pt idx="8">
                  <c:v>#N/A</c:v>
                </c:pt>
                <c:pt idx="9">
                  <c:v>6.81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913</c:v>
                </c:pt>
                <c:pt idx="5">
                  <c:v>849</c:v>
                </c:pt>
                <c:pt idx="8">
                  <c:v>816</c:v>
                </c:pt>
                <c:pt idx="11">
                  <c:v>766</c:v>
                </c:pt>
                <c:pt idx="14">
                  <c:v>852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146</c:v>
                </c:pt>
                <c:pt idx="3">
                  <c:v>100</c:v>
                </c:pt>
                <c:pt idx="6">
                  <c:v>100</c:v>
                </c:pt>
                <c:pt idx="9">
                  <c:v>100</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c:v>
                </c:pt>
                <c:pt idx="3">
                  <c:v>35</c:v>
                </c:pt>
                <c:pt idx="6">
                  <c:v>14</c:v>
                </c:pt>
                <c:pt idx="9">
                  <c:v>16</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1455</c:v>
                </c:pt>
                <c:pt idx="3">
                  <c:v>1315</c:v>
                </c:pt>
                <c:pt idx="6">
                  <c:v>1145</c:v>
                </c:pt>
                <c:pt idx="9">
                  <c:v>1121</c:v>
                </c:pt>
                <c:pt idx="12">
                  <c:v>1244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704</c:v>
                </c:pt>
                <c:pt idx="2">
                  <c:v>#N/A</c:v>
                </c:pt>
                <c:pt idx="3">
                  <c:v>#N/A</c:v>
                </c:pt>
                <c:pt idx="4">
                  <c:v>603</c:v>
                </c:pt>
                <c:pt idx="5">
                  <c:v>#N/A</c:v>
                </c:pt>
                <c:pt idx="6">
                  <c:v>#N/A</c:v>
                </c:pt>
                <c:pt idx="7">
                  <c:v>445</c:v>
                </c:pt>
                <c:pt idx="8">
                  <c:v>#N/A</c:v>
                </c:pt>
                <c:pt idx="9">
                  <c:v>#N/A</c:v>
                </c:pt>
                <c:pt idx="10">
                  <c:v>473</c:v>
                </c:pt>
                <c:pt idx="11">
                  <c:v>#N/A</c:v>
                </c:pt>
                <c:pt idx="12">
                  <c:v>#N/A</c:v>
                </c:pt>
                <c:pt idx="13">
                  <c:v>501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7987</c:v>
                </c:pt>
                <c:pt idx="5">
                  <c:v>8511</c:v>
                </c:pt>
                <c:pt idx="8">
                  <c:v>8986</c:v>
                </c:pt>
                <c:pt idx="11">
                  <c:v>9426</c:v>
                </c:pt>
                <c:pt idx="14">
                  <c:v>10003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318</c:v>
                </c:pt>
                <c:pt idx="5">
                  <c:v>279</c:v>
                </c:pt>
                <c:pt idx="8">
                  <c:v>277</c:v>
                </c:pt>
                <c:pt idx="11">
                  <c:v>246</c:v>
                </c:pt>
                <c:pt idx="14">
                  <c:v>285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2550</c:v>
                </c:pt>
                <c:pt idx="5">
                  <c:v>3147</c:v>
                </c:pt>
                <c:pt idx="8">
                  <c:v>3845</c:v>
                </c:pt>
                <c:pt idx="11">
                  <c:v>4061</c:v>
                </c:pt>
                <c:pt idx="14">
                  <c:v>4129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1706</c:v>
                </c:pt>
                <c:pt idx="3">
                  <c:v>1556</c:v>
                </c:pt>
                <c:pt idx="6">
                  <c:v>1424</c:v>
                </c:pt>
                <c:pt idx="9">
                  <c:v>1295</c:v>
                </c:pt>
                <c:pt idx="12">
                  <c:v>1271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431</c:v>
                </c:pt>
                <c:pt idx="3">
                  <c:v>338</c:v>
                </c:pt>
                <c:pt idx="6">
                  <c:v>243</c:v>
                </c:pt>
                <c:pt idx="9">
                  <c:v>147</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c:v>
                </c:pt>
                <c:pt idx="3">
                  <c:v>258</c:v>
                </c:pt>
                <c:pt idx="6">
                  <c:v>292</c:v>
                </c:pt>
                <c:pt idx="9">
                  <c:v>314</c:v>
                </c:pt>
                <c:pt idx="12">
                  <c:v>241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7</c:v>
                </c:pt>
                <c:pt idx="6">
                  <c:v>4</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11147</c:v>
                </c:pt>
                <c:pt idx="3">
                  <c:v>11793</c:v>
                </c:pt>
                <c:pt idx="6">
                  <c:v>12414</c:v>
                </c:pt>
                <c:pt idx="9">
                  <c:v>12930</c:v>
                </c:pt>
                <c:pt idx="12">
                  <c:v>13448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2593</c:v>
                </c:pt>
                <c:pt idx="2">
                  <c:v>#N/A</c:v>
                </c:pt>
                <c:pt idx="3">
                  <c:v>#N/A</c:v>
                </c:pt>
                <c:pt idx="4">
                  <c:v>2015</c:v>
                </c:pt>
                <c:pt idx="5">
                  <c:v>#N/A</c:v>
                </c:pt>
                <c:pt idx="6">
                  <c:v>#N/A</c:v>
                </c:pt>
                <c:pt idx="7">
                  <c:v>1269</c:v>
                </c:pt>
                <c:pt idx="8">
                  <c:v>#N/A</c:v>
                </c:pt>
                <c:pt idx="9">
                  <c:v>#N/A</c:v>
                </c:pt>
                <c:pt idx="10">
                  <c:v>955</c:v>
                </c:pt>
                <c:pt idx="11">
                  <c:v>#N/A</c:v>
                </c:pt>
                <c:pt idx="12">
                  <c:v>#N/A</c:v>
                </c:pt>
                <c:pt idx="13">
                  <c:v>603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1850</c:v>
                </c:pt>
                <c:pt idx="1">
                  <c:v>2004</c:v>
                </c:pt>
                <c:pt idx="2">
                  <c:v>1706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261</c:v>
                </c:pt>
                <c:pt idx="1">
                  <c:v>261</c:v>
                </c:pt>
                <c:pt idx="2">
                  <c:v>356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1575</c:v>
                </c:pt>
                <c:pt idx="1">
                  <c:v>1590</c:v>
                </c:pt>
                <c:pt idx="2">
                  <c:v>1855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{4FAAF3F5-FFD2-4306-841C-D06B49F42C36}</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{F6748B32-23FE-41AD-998C-BAA689A51A6A}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{215D95A2-0AEF-4F72-B6BA-297B9E62B2E3}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{32FF5C7B-22D9-4B2E-A407-5E562BBBA65A}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{2593E47B-8C54-4868-BE9D-E74C71366332}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{55B66AFC-900D-44F3-A2E9-01C992B0EBEE}</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{B9A3F645-1E1B-4935-A217-4818525941CA}</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{78F6AE59-A1D4-426E-873E-40790ABA9239}</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{FF9FA9D5-9E16-4B6D-8ED3-EA36484E88DE}</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55.7</c:v>
                </c:pt>
                <c:pt idx="8">
                  <c:v>61.5</c:v>
                </c:pt>
                <c:pt idx="16">
                  <c:v>61.6</c:v>
                </c:pt>
                <c:pt idx="24">
                  <c:v>62.2</c:v>
                </c:pt>
                <c:pt idx="32">
                  <c:v>63.1</c:v>
                </c:pt>
              </c:numCache>
            </c:numRef>
          </c:xVal>
          <c:yVal>
            <c:numRef>
              <c:f>'公会計指標分析・財政指標組合せ分析表'!$BP$51:$DC$51</c:f>
              <c:numCache>
                <c:formatCode>#,##0.0;"▲ "#,##0.0</c:formatCode>
                <c:ptCount val="40"/>
                <c:pt idx="0">
                  <c:v>54.8</c:v>
                </c:pt>
                <c:pt idx="8">
                  <c:v>43.9</c:v>
                </c:pt>
                <c:pt idx="16">
                  <c:v>27.5</c:v>
                </c:pt>
                <c:pt idx="24">
                  <c:v>21.1</c:v>
                </c:pt>
                <c:pt idx="32">
                  <c:v>13.3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{BB932C49-06D8-40EA-8567-2E2C2421A09C}</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{C2DE563E-9D52-4FA6-A34A-F2951DD0C498}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{E2DE0A92-27B0-4C79-8C3A-09CABA5E3B44}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{F3CB9BBA-09CA-427E-9E7A-8E6CC24F818D}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{EED0BAB6-57B9-4019-A359-A17C9E207808}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{45A1A167-09B1-415F-B8A6-10FC23551479}</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{3316B7E9-033F-4E0C-A6EE-1636EE46FA61}</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{4D71D975-7D9B-4A6A-B625-9FEFD1FA735B}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{BCA6466A-F45A-4976-BC32-957102A59698}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5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7"/>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{9F3E9BF7-CFC7-43FB-8336-206AC3298E0B}</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{B6EC4021-61D2-44D1-806D-41231AB236C6}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{E6023AF6-9965-4732-A003-7699809E4D65}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{5D385949-F5F3-466C-87B5-F318C4F37BC1}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{F78FDE0C-E959-4F57-8249-06DAE4A3005F}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{4C0944E7-1D21-4A4A-BED6-BA672C22A52F}</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{0A166F07-13F9-4F88-AD81-B976790D41E3}</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{752411EB-D7CB-4895-9431-916039174897}</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{C4FB7702-D76B-4ADF-B6A8-9363687CBB2B}</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16.600000000000001</c:v>
                </c:pt>
                <c:pt idx="8">
                  <c:v>15</c:v>
                </c:pt>
                <c:pt idx="16">
                  <c:v>12.5</c:v>
                </c:pt>
                <c:pt idx="24">
                  <c:v>11</c:v>
                </c:pt>
                <c:pt idx="32">
                  <c:v>10.4</c:v>
                </c:pt>
              </c:numCache>
            </c:numRef>
          </c:xVal>
          <c:yVal>
            <c:numRef>
              <c:f>'公会計指標分析・財政指標組合せ分析表'!$BP$73:$DC$73</c:f>
              <c:numCache>
                <c:formatCode>#,##0.0;"▲ "#,##0.0</c:formatCode>
                <c:ptCount val="40"/>
                <c:pt idx="0">
                  <c:v>54.8</c:v>
                </c:pt>
                <c:pt idx="8">
                  <c:v>43.9</c:v>
                </c:pt>
                <c:pt idx="16">
                  <c:v>27.5</c:v>
                </c:pt>
                <c:pt idx="24">
                  <c:v>21.1</c:v>
                </c:pt>
                <c:pt idx="32">
                  <c:v>13.3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{187F0F97-9F12-4862-B997-F8EE8CF31C59}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{CF8A2063-9246-4A53-BEA0-45638E616741}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{376775B3-9047-414C-B32D-B04CBFC16776}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{DD21A9C1-1F8D-4BCA-8834-86D8F6F9E1DA}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{623114EB-8942-4446-B3CA-5AE3BA1CD229}</c15:txfldGUID>
                      <c15:f>#REF!</c15:f>
                      <c15:dlblFieldTableCache>
                        <c:ptCount val="1"/>
                        <c:pt idx="0">
                          <c:v>#REF!</c:v>
                        </c:pt>
                      </c15:dlblFieldTableCache>
                    </c15:dlblFTEntry>
                  </c15:dlblFieldTable>
                </c:ext>
              </c:extLst>
            </c:dLbl>
            <c:dLbl>
              <c:idx val="8"/>
              <c:layout>
                <c:manualLayout>
                  <c:x val="-2.85713834440676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{BFDC1840-C6BC-4F71-A0E7-3EE35C0FD9B8}</c15:txfldGUID>
                      <c15:f>'公会計指標分析・財政指標組合せ分析表'!$BX$72</c15:f>
                      <c15:dlblFieldTableCache>
                        <c:ptCount val="1"/>
                        <c:pt idx="0">
                          <c:v>H28</c:v>
                        </c:pt>
                      </c15:dlblFieldTableCache>
                    </c15:dlblFTEntry>
                  </c15:dlblFieldTable>
                </c:ext>
              </c:extLst>
            </c:dLbl>
            <c:dLbl>
              <c:idx val="16"/>
              <c:layout>
                <c:manualLayout>
                  <c:x val="-3.4824599794153595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{0EE039B7-61D7-4AFD-AFA9-FBF94366A3B4}</c15:txfldGUID>
                      <c15:f>'公会計指標分析・財政指標組合せ分析表'!$CF$72</c15:f>
                      <c15:dlblFieldTableCache>
                        <c:ptCount val="1"/>
                        <c:pt idx="0">
                          <c:v>H29</c:v>
                        </c:pt>
                      </c15:dlblFieldTableCache>
                    </c15:dlblFTEntry>
                  </c15:dlblFieldTable>
                </c:ext>
              </c:extLst>
            </c:dLbl>
            <c:dLbl>
              <c:idx val="24"/>
              <c:layout>
                <c:manualLayout>
                  <c:x val="-2.333971721390566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{C9E85CA6-96A1-4F09-BDDB-9DBADE3B44A0}</c15:txfldGUID>
                      <c15:f>'公会計指標分析・財政指標組合せ分析表'!$CN$72</c15:f>
                      <c15:dlblFieldTableCache>
                        <c:ptCount val="1"/>
                        <c:pt idx="0">
                          <c:v>H30</c:v>
                        </c:pt>
                      </c15:dlblFieldTableCache>
                    </c15:dlblFTEntry>
                  </c15:dlblFieldTable>
                </c:ext>
              </c:extLst>
            </c:dLbl>
            <c:dLbl>
              <c:idx val="32"/>
              <c:layout>
                <c:manualLayout>
                  <c:x val="-3.992861713028054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{73CDFE96-8ABC-4C15-90E9-B6B5F821FB73}</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7.2"/>
          <c:min val="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7"/>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人口減少や高い高齢化率（平成</a:t>
          </a:r>
          <a:r>
            <a:rPr kumimoji="1" lang="en-US" altLang="ja-JP" sz="1300">
              <a:solidFill>
                <a:sysClr val="windowText" lastClr="000000"/>
              </a:solidFill>
              <a:latin typeface="ＭＳ Ｐゴシック"/>
              <a:ea typeface="ＭＳ Ｐゴシック"/>
            </a:rPr>
            <a:t>31</a:t>
          </a:r>
          <a:r>
            <a:rPr kumimoji="1" lang="ja-JP" altLang="en-US" sz="1300">
              <a:solidFill>
                <a:sysClr val="windowText" lastClr="000000"/>
              </a:solidFill>
              <a:latin typeface="ＭＳ Ｐゴシック"/>
              <a:ea typeface="ＭＳ Ｐゴシック"/>
            </a:rPr>
            <a:t>年</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月末</a:t>
          </a:r>
          <a:r>
            <a:rPr kumimoji="1" lang="en-US" altLang="ja-JP" sz="1300">
              <a:solidFill>
                <a:sysClr val="windowText" lastClr="000000"/>
              </a:solidFill>
              <a:latin typeface="ＭＳ Ｐゴシック"/>
              <a:ea typeface="ＭＳ Ｐゴシック"/>
            </a:rPr>
            <a:t>49.1%</a:t>
          </a:r>
          <a:r>
            <a:rPr kumimoji="1" lang="ja-JP" altLang="en-US" sz="1300">
              <a:solidFill>
                <a:sysClr val="windowText" lastClr="000000"/>
              </a:solidFill>
              <a:latin typeface="ＭＳ Ｐゴシック"/>
              <a:ea typeface="ＭＳ Ｐゴシック"/>
            </a:rPr>
            <a:t>）に加え、地域産業の低迷等により財政基盤が弱く、市税収入が少ないことから類似団体を大きく下回っている。</a:t>
          </a:r>
        </a:p>
        <a:p>
          <a:r>
            <a:rPr kumimoji="1" lang="ja-JP" altLang="en-US" sz="1300">
              <a:solidFill>
                <a:sysClr val="windowText" lastClr="000000"/>
              </a:solidFill>
              <a:latin typeface="ＭＳ Ｐゴシック"/>
              <a:ea typeface="ＭＳ Ｐゴシック"/>
            </a:rPr>
            <a:t>　今後は、「室戸市財政運営計画（平成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31</a:t>
          </a:r>
          <a:r>
            <a:rPr kumimoji="1" lang="ja-JP" altLang="en-US" sz="1300">
              <a:solidFill>
                <a:sysClr val="windowText" lastClr="000000"/>
              </a:solidFill>
              <a:latin typeface="ＭＳ Ｐゴシック"/>
              <a:ea typeface="ＭＳ Ｐゴシック"/>
            </a:rPr>
            <a:t>年度）」に基づき、引き続き市税等の徴収強化に取り組むとともに、人件費や物件費などの経常経費削減に努め、財政の健全化を図る。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13970</xdr:rowOff>
    </xdr:from>
    <xdr:to xmlns:xdr="http://schemas.openxmlformats.org/drawingml/2006/spreadsheetDrawing">
      <xdr:col>23</xdr:col>
      <xdr:colOff>133350</xdr:colOff>
      <xdr:row>45</xdr:row>
      <xdr:rowOff>13970</xdr:rowOff>
    </xdr:to>
    <xdr:cxnSp macro="">
      <xdr:nvCxnSpPr>
        <xdr:cNvPr id="69" name="直線コネクタ 68"/>
        <xdr:cNvCxnSpPr/>
      </xdr:nvCxnSpPr>
      <xdr:spPr>
        <a:xfrm>
          <a:off x="4114800" y="7729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13970</xdr:rowOff>
    </xdr:from>
    <xdr:to xmlns:xdr="http://schemas.openxmlformats.org/drawingml/2006/spreadsheetDrawing">
      <xdr:col>19</xdr:col>
      <xdr:colOff>133350</xdr:colOff>
      <xdr:row>45</xdr:row>
      <xdr:rowOff>13970</xdr:rowOff>
    </xdr:to>
    <xdr:cxnSp macro="">
      <xdr:nvCxnSpPr>
        <xdr:cNvPr id="72" name="直線コネクタ 71"/>
        <xdr:cNvCxnSpPr/>
      </xdr:nvCxnSpPr>
      <xdr:spPr>
        <a:xfrm>
          <a:off x="3225800" y="7729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13970</xdr:rowOff>
    </xdr:from>
    <xdr:to xmlns:xdr="http://schemas.openxmlformats.org/drawingml/2006/spreadsheetDrawing">
      <xdr:col>15</xdr:col>
      <xdr:colOff>82550</xdr:colOff>
      <xdr:row>45</xdr:row>
      <xdr:rowOff>33655</xdr:rowOff>
    </xdr:to>
    <xdr:cxnSp macro="">
      <xdr:nvCxnSpPr>
        <xdr:cNvPr id="75" name="直線コネクタ 74"/>
        <xdr:cNvCxnSpPr/>
      </xdr:nvCxnSpPr>
      <xdr:spPr>
        <a:xfrm flipV="1">
          <a:off x="2336800" y="77292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33655</xdr:rowOff>
    </xdr:from>
    <xdr:to xmlns:xdr="http://schemas.openxmlformats.org/drawingml/2006/spreadsheetDrawing">
      <xdr:col>11</xdr:col>
      <xdr:colOff>31750</xdr:colOff>
      <xdr:row>45</xdr:row>
      <xdr:rowOff>53975</xdr:rowOff>
    </xdr:to>
    <xdr:cxnSp macro="">
      <xdr:nvCxnSpPr>
        <xdr:cNvPr id="78" name="直線コネクタ 77"/>
        <xdr:cNvCxnSpPr/>
      </xdr:nvCxnSpPr>
      <xdr:spPr>
        <a:xfrm flipV="1">
          <a:off x="1447800" y="77489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134620</xdr:rowOff>
    </xdr:from>
    <xdr:to xmlns:xdr="http://schemas.openxmlformats.org/drawingml/2006/spreadsheetDrawing">
      <xdr:col>23</xdr:col>
      <xdr:colOff>184150</xdr:colOff>
      <xdr:row>45</xdr:row>
      <xdr:rowOff>64770</xdr:rowOff>
    </xdr:to>
    <xdr:sp macro="" textlink="">
      <xdr:nvSpPr>
        <xdr:cNvPr id="88" name="楕円 87"/>
        <xdr:cNvSpPr/>
      </xdr:nvSpPr>
      <xdr:spPr>
        <a:xfrm>
          <a:off x="4902200" y="76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30480</xdr:rowOff>
    </xdr:from>
    <xdr:ext cx="762000" cy="258445"/>
    <xdr:sp macro="" textlink="">
      <xdr:nvSpPr>
        <xdr:cNvPr id="89" name="財政力該当値テキスト"/>
        <xdr:cNvSpPr txBox="1"/>
      </xdr:nvSpPr>
      <xdr:spPr>
        <a:xfrm>
          <a:off x="5041900" y="7574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134620</xdr:rowOff>
    </xdr:from>
    <xdr:to xmlns:xdr="http://schemas.openxmlformats.org/drawingml/2006/spreadsheetDrawing">
      <xdr:col>19</xdr:col>
      <xdr:colOff>184150</xdr:colOff>
      <xdr:row>45</xdr:row>
      <xdr:rowOff>64770</xdr:rowOff>
    </xdr:to>
    <xdr:sp macro="" textlink="">
      <xdr:nvSpPr>
        <xdr:cNvPr id="90" name="楕円 89"/>
        <xdr:cNvSpPr/>
      </xdr:nvSpPr>
      <xdr:spPr>
        <a:xfrm>
          <a:off x="4064000" y="76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49530</xdr:rowOff>
    </xdr:from>
    <xdr:ext cx="736600" cy="259080"/>
    <xdr:sp macro="" textlink="">
      <xdr:nvSpPr>
        <xdr:cNvPr id="91" name="テキスト ボックス 90"/>
        <xdr:cNvSpPr txBox="1"/>
      </xdr:nvSpPr>
      <xdr:spPr>
        <a:xfrm>
          <a:off x="3733800" y="7764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134620</xdr:rowOff>
    </xdr:from>
    <xdr:to xmlns:xdr="http://schemas.openxmlformats.org/drawingml/2006/spreadsheetDrawing">
      <xdr:col>15</xdr:col>
      <xdr:colOff>133350</xdr:colOff>
      <xdr:row>45</xdr:row>
      <xdr:rowOff>64770</xdr:rowOff>
    </xdr:to>
    <xdr:sp macro="" textlink="">
      <xdr:nvSpPr>
        <xdr:cNvPr id="92" name="楕円 91"/>
        <xdr:cNvSpPr/>
      </xdr:nvSpPr>
      <xdr:spPr>
        <a:xfrm>
          <a:off x="3175000" y="767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49530</xdr:rowOff>
    </xdr:from>
    <xdr:ext cx="762000" cy="259080"/>
    <xdr:sp macro="" textlink="">
      <xdr:nvSpPr>
        <xdr:cNvPr id="93" name="テキスト ボックス 92"/>
        <xdr:cNvSpPr txBox="1"/>
      </xdr:nvSpPr>
      <xdr:spPr>
        <a:xfrm>
          <a:off x="2844800" y="776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154940</xdr:rowOff>
    </xdr:from>
    <xdr:to xmlns:xdr="http://schemas.openxmlformats.org/drawingml/2006/spreadsheetDrawing">
      <xdr:col>11</xdr:col>
      <xdr:colOff>82550</xdr:colOff>
      <xdr:row>45</xdr:row>
      <xdr:rowOff>84455</xdr:rowOff>
    </xdr:to>
    <xdr:sp macro="" textlink="">
      <xdr:nvSpPr>
        <xdr:cNvPr id="94" name="楕円 93"/>
        <xdr:cNvSpPr/>
      </xdr:nvSpPr>
      <xdr:spPr>
        <a:xfrm>
          <a:off x="22860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69215</xdr:rowOff>
    </xdr:from>
    <xdr:ext cx="762000" cy="259080"/>
    <xdr:sp macro="" textlink="">
      <xdr:nvSpPr>
        <xdr:cNvPr id="95" name="テキスト ボックス 94"/>
        <xdr:cNvSpPr txBox="1"/>
      </xdr:nvSpPr>
      <xdr:spPr>
        <a:xfrm>
          <a:off x="19558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45</xdr:row>
      <xdr:rowOff>3175</xdr:rowOff>
    </xdr:from>
    <xdr:to xmlns:xdr="http://schemas.openxmlformats.org/drawingml/2006/spreadsheetDrawing">
      <xdr:col>7</xdr:col>
      <xdr:colOff>31750</xdr:colOff>
      <xdr:row>45</xdr:row>
      <xdr:rowOff>104775</xdr:rowOff>
    </xdr:to>
    <xdr:sp macro="" textlink="">
      <xdr:nvSpPr>
        <xdr:cNvPr id="96" name="楕円 95"/>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89535</xdr:rowOff>
    </xdr:from>
    <xdr:ext cx="762000" cy="258445"/>
    <xdr:sp macro="" textlink="">
      <xdr:nvSpPr>
        <xdr:cNvPr id="97" name="テキスト ボックス 96"/>
        <xdr:cNvSpPr txBox="1"/>
      </xdr:nvSpPr>
      <xdr:spPr>
        <a:xfrm>
          <a:off x="1066800" y="780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前年度よりも</a:t>
          </a:r>
          <a:r>
            <a:rPr kumimoji="1" lang="en-US" altLang="ja-JP" sz="1300">
              <a:solidFill>
                <a:sysClr val="windowText" lastClr="000000"/>
              </a:solidFill>
              <a:latin typeface="ＭＳ Ｐゴシック"/>
              <a:ea typeface="ＭＳ Ｐゴシック"/>
            </a:rPr>
            <a:t>1.0</a:t>
          </a:r>
          <a:r>
            <a:rPr kumimoji="1" lang="ja-JP" altLang="en-US" sz="1300">
              <a:solidFill>
                <a:sysClr val="windowText" lastClr="000000"/>
              </a:solidFill>
              <a:latin typeface="ＭＳ Ｐゴシック"/>
              <a:ea typeface="ＭＳ Ｐゴシック"/>
            </a:rPr>
            <a:t>ポイント増となっている。これは、退職者が増になったことや、生活保護費をはじめとする扶助費が高いことから、依然として高い比率となっている。</a:t>
          </a:r>
        </a:p>
        <a:p>
          <a:r>
            <a:rPr kumimoji="1" lang="ja-JP" altLang="en-US" sz="1300">
              <a:solidFill>
                <a:sysClr val="windowText" lastClr="000000"/>
              </a:solidFill>
              <a:latin typeface="ＭＳ Ｐゴシック"/>
              <a:ea typeface="ＭＳ Ｐゴシック"/>
            </a:rPr>
            <a:t>　今後も、引き続き市税等の徴収強化による経常一般財源の確保や、生活保護の適正実施による扶助費の削減に努める。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33020</xdr:rowOff>
    </xdr:from>
    <xdr:to xmlns:xdr="http://schemas.openxmlformats.org/drawingml/2006/spreadsheetDrawing">
      <xdr:col>23</xdr:col>
      <xdr:colOff>133350</xdr:colOff>
      <xdr:row>61</xdr:row>
      <xdr:rowOff>67945</xdr:rowOff>
    </xdr:to>
    <xdr:cxnSp macro="">
      <xdr:nvCxnSpPr>
        <xdr:cNvPr id="134" name="直線コネクタ 133"/>
        <xdr:cNvCxnSpPr/>
      </xdr:nvCxnSpPr>
      <xdr:spPr>
        <a:xfrm>
          <a:off x="4114800" y="104914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42545</xdr:rowOff>
    </xdr:from>
    <xdr:to xmlns:xdr="http://schemas.openxmlformats.org/drawingml/2006/spreadsheetDrawing">
      <xdr:col>19</xdr:col>
      <xdr:colOff>133350</xdr:colOff>
      <xdr:row>61</xdr:row>
      <xdr:rowOff>33020</xdr:rowOff>
    </xdr:to>
    <xdr:cxnSp macro="">
      <xdr:nvCxnSpPr>
        <xdr:cNvPr id="137" name="直線コネクタ 136"/>
        <xdr:cNvCxnSpPr/>
      </xdr:nvCxnSpPr>
      <xdr:spPr>
        <a:xfrm>
          <a:off x="3225800" y="1032954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8445"/>
    <xdr:sp macro="" textlink="">
      <xdr:nvSpPr>
        <xdr:cNvPr id="139" name="テキスト ボックス 138"/>
        <xdr:cNvSpPr txBox="1"/>
      </xdr:nvSpPr>
      <xdr:spPr>
        <a:xfrm>
          <a:off x="3733800" y="1009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42545</xdr:rowOff>
    </xdr:from>
    <xdr:to xmlns:xdr="http://schemas.openxmlformats.org/drawingml/2006/spreadsheetDrawing">
      <xdr:col>15</xdr:col>
      <xdr:colOff>82550</xdr:colOff>
      <xdr:row>60</xdr:row>
      <xdr:rowOff>170180</xdr:rowOff>
    </xdr:to>
    <xdr:cxnSp macro="">
      <xdr:nvCxnSpPr>
        <xdr:cNvPr id="140" name="直線コネクタ 139"/>
        <xdr:cNvCxnSpPr/>
      </xdr:nvCxnSpPr>
      <xdr:spPr>
        <a:xfrm flipV="1">
          <a:off x="2336800" y="1032954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73660</xdr:rowOff>
    </xdr:from>
    <xdr:to xmlns:xdr="http://schemas.openxmlformats.org/drawingml/2006/spreadsheetDrawing">
      <xdr:col>11</xdr:col>
      <xdr:colOff>31750</xdr:colOff>
      <xdr:row>60</xdr:row>
      <xdr:rowOff>170180</xdr:rowOff>
    </xdr:to>
    <xdr:cxnSp macro="">
      <xdr:nvCxnSpPr>
        <xdr:cNvPr id="143" name="直線コネクタ 142"/>
        <xdr:cNvCxnSpPr/>
      </xdr:nvCxnSpPr>
      <xdr:spPr>
        <a:xfrm>
          <a:off x="1447800" y="103606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8445"/>
    <xdr:sp macro="" textlink="">
      <xdr:nvSpPr>
        <xdr:cNvPr id="145" name="テキスト ボックス 144"/>
        <xdr:cNvSpPr txBox="1"/>
      </xdr:nvSpPr>
      <xdr:spPr>
        <a:xfrm>
          <a:off x="1955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17780</xdr:rowOff>
    </xdr:from>
    <xdr:to xmlns:xdr="http://schemas.openxmlformats.org/drawingml/2006/spreadsheetDrawing">
      <xdr:col>23</xdr:col>
      <xdr:colOff>184150</xdr:colOff>
      <xdr:row>61</xdr:row>
      <xdr:rowOff>118745</xdr:rowOff>
    </xdr:to>
    <xdr:sp macro="" textlink="">
      <xdr:nvSpPr>
        <xdr:cNvPr id="153" name="楕円 152"/>
        <xdr:cNvSpPr/>
      </xdr:nvSpPr>
      <xdr:spPr>
        <a:xfrm>
          <a:off x="49022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160655</xdr:rowOff>
    </xdr:from>
    <xdr:ext cx="762000" cy="259080"/>
    <xdr:sp macro="" textlink="">
      <xdr:nvSpPr>
        <xdr:cNvPr id="154" name="財政構造の弾力性該当値テキスト"/>
        <xdr:cNvSpPr txBox="1"/>
      </xdr:nvSpPr>
      <xdr:spPr>
        <a:xfrm>
          <a:off x="50419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153670</xdr:rowOff>
    </xdr:from>
    <xdr:to xmlns:xdr="http://schemas.openxmlformats.org/drawingml/2006/spreadsheetDrawing">
      <xdr:col>19</xdr:col>
      <xdr:colOff>184150</xdr:colOff>
      <xdr:row>61</xdr:row>
      <xdr:rowOff>83820</xdr:rowOff>
    </xdr:to>
    <xdr:sp macro="" textlink="">
      <xdr:nvSpPr>
        <xdr:cNvPr id="155" name="楕円 154"/>
        <xdr:cNvSpPr/>
      </xdr:nvSpPr>
      <xdr:spPr>
        <a:xfrm>
          <a:off x="4064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68580</xdr:rowOff>
    </xdr:from>
    <xdr:ext cx="736600" cy="259080"/>
    <xdr:sp macro="" textlink="">
      <xdr:nvSpPr>
        <xdr:cNvPr id="156" name="テキスト ボックス 155"/>
        <xdr:cNvSpPr txBox="1"/>
      </xdr:nvSpPr>
      <xdr:spPr>
        <a:xfrm>
          <a:off x="3733800" y="10527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163195</xdr:rowOff>
    </xdr:from>
    <xdr:to xmlns:xdr="http://schemas.openxmlformats.org/drawingml/2006/spreadsheetDrawing">
      <xdr:col>15</xdr:col>
      <xdr:colOff>133350</xdr:colOff>
      <xdr:row>60</xdr:row>
      <xdr:rowOff>93345</xdr:rowOff>
    </xdr:to>
    <xdr:sp macro="" textlink="">
      <xdr:nvSpPr>
        <xdr:cNvPr id="157" name="楕円 156"/>
        <xdr:cNvSpPr/>
      </xdr:nvSpPr>
      <xdr:spPr>
        <a:xfrm>
          <a:off x="31750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103505</xdr:rowOff>
    </xdr:from>
    <xdr:ext cx="762000" cy="259080"/>
    <xdr:sp macro="" textlink="">
      <xdr:nvSpPr>
        <xdr:cNvPr id="158" name="テキスト ボックス 157"/>
        <xdr:cNvSpPr txBox="1"/>
      </xdr:nvSpPr>
      <xdr:spPr>
        <a:xfrm>
          <a:off x="2844800" y="1004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119380</xdr:rowOff>
    </xdr:from>
    <xdr:to xmlns:xdr="http://schemas.openxmlformats.org/drawingml/2006/spreadsheetDrawing">
      <xdr:col>11</xdr:col>
      <xdr:colOff>82550</xdr:colOff>
      <xdr:row>61</xdr:row>
      <xdr:rowOff>49530</xdr:rowOff>
    </xdr:to>
    <xdr:sp macro="" textlink="">
      <xdr:nvSpPr>
        <xdr:cNvPr id="159" name="楕円 158"/>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34290</xdr:rowOff>
    </xdr:from>
    <xdr:ext cx="762000" cy="259080"/>
    <xdr:sp macro="" textlink="">
      <xdr:nvSpPr>
        <xdr:cNvPr id="160" name="テキスト ボックス 159"/>
        <xdr:cNvSpPr txBox="1"/>
      </xdr:nvSpPr>
      <xdr:spPr>
        <a:xfrm>
          <a:off x="1955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22860</xdr:rowOff>
    </xdr:from>
    <xdr:to xmlns:xdr="http://schemas.openxmlformats.org/drawingml/2006/spreadsheetDrawing">
      <xdr:col>7</xdr:col>
      <xdr:colOff>31750</xdr:colOff>
      <xdr:row>60</xdr:row>
      <xdr:rowOff>124460</xdr:rowOff>
    </xdr:to>
    <xdr:sp macro="" textlink="">
      <xdr:nvSpPr>
        <xdr:cNvPr id="161" name="楕円 160"/>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109220</xdr:rowOff>
    </xdr:from>
    <xdr:ext cx="762000" cy="258445"/>
    <xdr:sp macro="" textlink="">
      <xdr:nvSpPr>
        <xdr:cNvPr id="162" name="テキスト ボックス 161"/>
        <xdr:cNvSpPr txBox="1"/>
      </xdr:nvSpPr>
      <xdr:spPr>
        <a:xfrm>
          <a:off x="1066800" y="10396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[261,166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に比べ高くなっている要因として、人件費については、急激な人口の減少に加え、隣接する東洋町に消防職員を配置していることや、生活保護率が高いため福祉事務所職員が多いこと等によるものである。</a:t>
          </a:r>
        </a:p>
        <a:p>
          <a:r>
            <a:rPr kumimoji="1" lang="ja-JP" altLang="en-US" sz="1300">
              <a:solidFill>
                <a:sysClr val="windowText" lastClr="000000"/>
              </a:solidFill>
              <a:latin typeface="ＭＳ Ｐゴシック"/>
              <a:ea typeface="ＭＳ Ｐゴシック"/>
            </a:rPr>
            <a:t>　物件費については、保有する公共施設の数が多く、その維持経費が多額となっているためである。</a:t>
          </a:r>
        </a:p>
        <a:p>
          <a:r>
            <a:rPr kumimoji="1" lang="ja-JP" altLang="en-US" sz="1300">
              <a:solidFill>
                <a:sysClr val="windowText" lastClr="000000"/>
              </a:solidFill>
              <a:latin typeface="ＭＳ Ｐゴシック"/>
              <a:ea typeface="ＭＳ Ｐゴシック"/>
            </a:rPr>
            <a:t>　今後は、公共施設等総合管理計画に基づき、施設の統廃合を進めることでコストの低減を図っていく。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147320</xdr:rowOff>
    </xdr:from>
    <xdr:to xmlns:xdr="http://schemas.openxmlformats.org/drawingml/2006/spreadsheetDrawing">
      <xdr:col>23</xdr:col>
      <xdr:colOff>133350</xdr:colOff>
      <xdr:row>84</xdr:row>
      <xdr:rowOff>46990</xdr:rowOff>
    </xdr:to>
    <xdr:cxnSp macro="">
      <xdr:nvCxnSpPr>
        <xdr:cNvPr id="197" name="直線コネクタ 196"/>
        <xdr:cNvCxnSpPr/>
      </xdr:nvCxnSpPr>
      <xdr:spPr>
        <a:xfrm>
          <a:off x="4114800" y="1437767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93980</xdr:rowOff>
    </xdr:from>
    <xdr:to xmlns:xdr="http://schemas.openxmlformats.org/drawingml/2006/spreadsheetDrawing">
      <xdr:col>19</xdr:col>
      <xdr:colOff>133350</xdr:colOff>
      <xdr:row>83</xdr:row>
      <xdr:rowOff>147320</xdr:rowOff>
    </xdr:to>
    <xdr:cxnSp macro="">
      <xdr:nvCxnSpPr>
        <xdr:cNvPr id="200" name="直線コネクタ 199"/>
        <xdr:cNvCxnSpPr/>
      </xdr:nvCxnSpPr>
      <xdr:spPr>
        <a:xfrm>
          <a:off x="3225800" y="143243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19685</xdr:rowOff>
    </xdr:from>
    <xdr:to xmlns:xdr="http://schemas.openxmlformats.org/drawingml/2006/spreadsheetDrawing">
      <xdr:col>15</xdr:col>
      <xdr:colOff>82550</xdr:colOff>
      <xdr:row>83</xdr:row>
      <xdr:rowOff>93980</xdr:rowOff>
    </xdr:to>
    <xdr:cxnSp macro="">
      <xdr:nvCxnSpPr>
        <xdr:cNvPr id="203" name="直線コネクタ 202"/>
        <xdr:cNvCxnSpPr/>
      </xdr:nvCxnSpPr>
      <xdr:spPr>
        <a:xfrm>
          <a:off x="2336800" y="142500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8445"/>
    <xdr:sp macro="" textlink="">
      <xdr:nvSpPr>
        <xdr:cNvPr id="205" name="テキスト ボックス 204"/>
        <xdr:cNvSpPr txBox="1"/>
      </xdr:nvSpPr>
      <xdr:spPr>
        <a:xfrm>
          <a:off x="28448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156210</xdr:rowOff>
    </xdr:from>
    <xdr:to xmlns:xdr="http://schemas.openxmlformats.org/drawingml/2006/spreadsheetDrawing">
      <xdr:col>11</xdr:col>
      <xdr:colOff>31750</xdr:colOff>
      <xdr:row>83</xdr:row>
      <xdr:rowOff>19685</xdr:rowOff>
    </xdr:to>
    <xdr:cxnSp macro="">
      <xdr:nvCxnSpPr>
        <xdr:cNvPr id="206" name="直線コネクタ 205"/>
        <xdr:cNvCxnSpPr/>
      </xdr:nvCxnSpPr>
      <xdr:spPr>
        <a:xfrm>
          <a:off x="1447800" y="142151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58445"/>
    <xdr:sp macro="" textlink="">
      <xdr:nvSpPr>
        <xdr:cNvPr id="210" name="テキスト ボックス 209"/>
        <xdr:cNvSpPr txBox="1"/>
      </xdr:nvSpPr>
      <xdr:spPr>
        <a:xfrm>
          <a:off x="10668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167640</xdr:rowOff>
    </xdr:from>
    <xdr:to xmlns:xdr="http://schemas.openxmlformats.org/drawingml/2006/spreadsheetDrawing">
      <xdr:col>23</xdr:col>
      <xdr:colOff>184150</xdr:colOff>
      <xdr:row>84</xdr:row>
      <xdr:rowOff>97790</xdr:rowOff>
    </xdr:to>
    <xdr:sp macro="" textlink="">
      <xdr:nvSpPr>
        <xdr:cNvPr id="216" name="楕円 215"/>
        <xdr:cNvSpPr/>
      </xdr:nvSpPr>
      <xdr:spPr>
        <a:xfrm>
          <a:off x="4902200" y="143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139700</xdr:rowOff>
    </xdr:from>
    <xdr:ext cx="762000" cy="259080"/>
    <xdr:sp macro="" textlink="">
      <xdr:nvSpPr>
        <xdr:cNvPr id="217" name="人件費・物件費等の状況該当値テキスト"/>
        <xdr:cNvSpPr txBox="1"/>
      </xdr:nvSpPr>
      <xdr:spPr>
        <a:xfrm>
          <a:off x="5041900" y="1437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96520</xdr:rowOff>
    </xdr:from>
    <xdr:to xmlns:xdr="http://schemas.openxmlformats.org/drawingml/2006/spreadsheetDrawing">
      <xdr:col>19</xdr:col>
      <xdr:colOff>184150</xdr:colOff>
      <xdr:row>84</xdr:row>
      <xdr:rowOff>26670</xdr:rowOff>
    </xdr:to>
    <xdr:sp macro="" textlink="">
      <xdr:nvSpPr>
        <xdr:cNvPr id="218" name="楕円 217"/>
        <xdr:cNvSpPr/>
      </xdr:nvSpPr>
      <xdr:spPr>
        <a:xfrm>
          <a:off x="40640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11430</xdr:rowOff>
    </xdr:from>
    <xdr:ext cx="736600" cy="259080"/>
    <xdr:sp macro="" textlink="">
      <xdr:nvSpPr>
        <xdr:cNvPr id="219" name="テキスト ボックス 218"/>
        <xdr:cNvSpPr txBox="1"/>
      </xdr:nvSpPr>
      <xdr:spPr>
        <a:xfrm>
          <a:off x="3733800" y="14413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43180</xdr:rowOff>
    </xdr:from>
    <xdr:to xmlns:xdr="http://schemas.openxmlformats.org/drawingml/2006/spreadsheetDrawing">
      <xdr:col>15</xdr:col>
      <xdr:colOff>133350</xdr:colOff>
      <xdr:row>83</xdr:row>
      <xdr:rowOff>144780</xdr:rowOff>
    </xdr:to>
    <xdr:sp macro="" textlink="">
      <xdr:nvSpPr>
        <xdr:cNvPr id="220" name="楕円 219"/>
        <xdr:cNvSpPr/>
      </xdr:nvSpPr>
      <xdr:spPr>
        <a:xfrm>
          <a:off x="31750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129540</xdr:rowOff>
    </xdr:from>
    <xdr:ext cx="762000" cy="259080"/>
    <xdr:sp macro="" textlink="">
      <xdr:nvSpPr>
        <xdr:cNvPr id="221" name="テキスト ボックス 220"/>
        <xdr:cNvSpPr txBox="1"/>
      </xdr:nvSpPr>
      <xdr:spPr>
        <a:xfrm>
          <a:off x="2844800" y="1435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140335</xdr:rowOff>
    </xdr:from>
    <xdr:to xmlns:xdr="http://schemas.openxmlformats.org/drawingml/2006/spreadsheetDrawing">
      <xdr:col>11</xdr:col>
      <xdr:colOff>82550</xdr:colOff>
      <xdr:row>83</xdr:row>
      <xdr:rowOff>70485</xdr:rowOff>
    </xdr:to>
    <xdr:sp macro="" textlink="">
      <xdr:nvSpPr>
        <xdr:cNvPr id="222" name="楕円 221"/>
        <xdr:cNvSpPr/>
      </xdr:nvSpPr>
      <xdr:spPr>
        <a:xfrm>
          <a:off x="2286000" y="141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55245</xdr:rowOff>
    </xdr:from>
    <xdr:ext cx="762000" cy="258445"/>
    <xdr:sp macro="" textlink="">
      <xdr:nvSpPr>
        <xdr:cNvPr id="223" name="テキスト ボックス 222"/>
        <xdr:cNvSpPr txBox="1"/>
      </xdr:nvSpPr>
      <xdr:spPr>
        <a:xfrm>
          <a:off x="1955800" y="14285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105410</xdr:rowOff>
    </xdr:from>
    <xdr:to xmlns:xdr="http://schemas.openxmlformats.org/drawingml/2006/spreadsheetDrawing">
      <xdr:col>7</xdr:col>
      <xdr:colOff>31750</xdr:colOff>
      <xdr:row>83</xdr:row>
      <xdr:rowOff>35560</xdr:rowOff>
    </xdr:to>
    <xdr:sp macro="" textlink="">
      <xdr:nvSpPr>
        <xdr:cNvPr id="224" name="楕円 223"/>
        <xdr:cNvSpPr/>
      </xdr:nvSpPr>
      <xdr:spPr>
        <a:xfrm>
          <a:off x="1397000" y="14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20320</xdr:rowOff>
    </xdr:from>
    <xdr:ext cx="762000" cy="258445"/>
    <xdr:sp macro="" textlink="">
      <xdr:nvSpPr>
        <xdr:cNvPr id="225" name="テキスト ボックス 224"/>
        <xdr:cNvSpPr txBox="1"/>
      </xdr:nvSpPr>
      <xdr:spPr>
        <a:xfrm>
          <a:off x="1066800" y="1425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平均年齢が国よりも低く、若年層の昇格等により、一般的な経験年数の給与水準より高くなる傾向がある。</a:t>
          </a:r>
        </a:p>
        <a:p>
          <a:r>
            <a:rPr kumimoji="1" lang="ja-JP" altLang="en-US" sz="1300">
              <a:solidFill>
                <a:sysClr val="windowText" lastClr="000000"/>
              </a:solidFill>
              <a:latin typeface="ＭＳ Ｐゴシック"/>
              <a:ea typeface="ＭＳ Ｐゴシック"/>
            </a:rPr>
            <a:t>　今後も国の水準を超えないように努める。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58420</xdr:rowOff>
    </xdr:from>
    <xdr:to xmlns:xdr="http://schemas.openxmlformats.org/drawingml/2006/spreadsheetDrawing">
      <xdr:col>81</xdr:col>
      <xdr:colOff>44450</xdr:colOff>
      <xdr:row>85</xdr:row>
      <xdr:rowOff>166370</xdr:rowOff>
    </xdr:to>
    <xdr:cxnSp macro="">
      <xdr:nvCxnSpPr>
        <xdr:cNvPr id="259" name="直線コネクタ 258"/>
        <xdr:cNvCxnSpPr/>
      </xdr:nvCxnSpPr>
      <xdr:spPr>
        <a:xfrm>
          <a:off x="16179800" y="1463167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60"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58420</xdr:rowOff>
    </xdr:from>
    <xdr:to xmlns:xdr="http://schemas.openxmlformats.org/drawingml/2006/spreadsheetDrawing">
      <xdr:col>77</xdr:col>
      <xdr:colOff>44450</xdr:colOff>
      <xdr:row>85</xdr:row>
      <xdr:rowOff>139065</xdr:rowOff>
    </xdr:to>
    <xdr:cxnSp macro="">
      <xdr:nvCxnSpPr>
        <xdr:cNvPr id="262" name="直線コネクタ 261"/>
        <xdr:cNvCxnSpPr/>
      </xdr:nvCxnSpPr>
      <xdr:spPr>
        <a:xfrm flipV="1">
          <a:off x="15290800" y="146316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4" name="テキスト ボックス 263"/>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139065</xdr:rowOff>
    </xdr:from>
    <xdr:to xmlns:xdr="http://schemas.openxmlformats.org/drawingml/2006/spreadsheetDrawing">
      <xdr:col>72</xdr:col>
      <xdr:colOff>203200</xdr:colOff>
      <xdr:row>87</xdr:row>
      <xdr:rowOff>37465</xdr:rowOff>
    </xdr:to>
    <xdr:cxnSp macro="">
      <xdr:nvCxnSpPr>
        <xdr:cNvPr id="265" name="直線コネクタ 264"/>
        <xdr:cNvCxnSpPr/>
      </xdr:nvCxnSpPr>
      <xdr:spPr>
        <a:xfrm flipV="1">
          <a:off x="14401800" y="1471231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37465</xdr:rowOff>
    </xdr:from>
    <xdr:to xmlns:xdr="http://schemas.openxmlformats.org/drawingml/2006/spreadsheetDrawing">
      <xdr:col>68</xdr:col>
      <xdr:colOff>152400</xdr:colOff>
      <xdr:row>87</xdr:row>
      <xdr:rowOff>158115</xdr:rowOff>
    </xdr:to>
    <xdr:cxnSp macro="">
      <xdr:nvCxnSpPr>
        <xdr:cNvPr id="268" name="直線コネクタ 267"/>
        <xdr:cNvCxnSpPr/>
      </xdr:nvCxnSpPr>
      <xdr:spPr>
        <a:xfrm flipV="1">
          <a:off x="13512800" y="149536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114935</xdr:rowOff>
    </xdr:from>
    <xdr:to xmlns:xdr="http://schemas.openxmlformats.org/drawingml/2006/spreadsheetDrawing">
      <xdr:col>81</xdr:col>
      <xdr:colOff>95250</xdr:colOff>
      <xdr:row>86</xdr:row>
      <xdr:rowOff>45085</xdr:rowOff>
    </xdr:to>
    <xdr:sp macro="" textlink="">
      <xdr:nvSpPr>
        <xdr:cNvPr id="278" name="楕円 277"/>
        <xdr:cNvSpPr/>
      </xdr:nvSpPr>
      <xdr:spPr>
        <a:xfrm>
          <a:off x="169672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132080</xdr:rowOff>
    </xdr:from>
    <xdr:ext cx="762000" cy="258445"/>
    <xdr:sp macro="" textlink="">
      <xdr:nvSpPr>
        <xdr:cNvPr id="279" name="給与水準   （国との比較）該当値テキスト"/>
        <xdr:cNvSpPr txBox="1"/>
      </xdr:nvSpPr>
      <xdr:spPr>
        <a:xfrm>
          <a:off x="17106900" y="14533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7620</xdr:rowOff>
    </xdr:from>
    <xdr:to xmlns:xdr="http://schemas.openxmlformats.org/drawingml/2006/spreadsheetDrawing">
      <xdr:col>77</xdr:col>
      <xdr:colOff>95250</xdr:colOff>
      <xdr:row>85</xdr:row>
      <xdr:rowOff>109220</xdr:rowOff>
    </xdr:to>
    <xdr:sp macro="" textlink="">
      <xdr:nvSpPr>
        <xdr:cNvPr id="280" name="楕円 279"/>
        <xdr:cNvSpPr/>
      </xdr:nvSpPr>
      <xdr:spPr>
        <a:xfrm>
          <a:off x="16129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119380</xdr:rowOff>
    </xdr:from>
    <xdr:ext cx="736600" cy="259080"/>
    <xdr:sp macro="" textlink="">
      <xdr:nvSpPr>
        <xdr:cNvPr id="281" name="テキスト ボックス 280"/>
        <xdr:cNvSpPr txBox="1"/>
      </xdr:nvSpPr>
      <xdr:spPr>
        <a:xfrm>
          <a:off x="15798800" y="1434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88265</xdr:rowOff>
    </xdr:from>
    <xdr:to xmlns:xdr="http://schemas.openxmlformats.org/drawingml/2006/spreadsheetDrawing">
      <xdr:col>73</xdr:col>
      <xdr:colOff>44450</xdr:colOff>
      <xdr:row>86</xdr:row>
      <xdr:rowOff>18415</xdr:rowOff>
    </xdr:to>
    <xdr:sp macro="" textlink="">
      <xdr:nvSpPr>
        <xdr:cNvPr id="282" name="楕円 281"/>
        <xdr:cNvSpPr/>
      </xdr:nvSpPr>
      <xdr:spPr>
        <a:xfrm>
          <a:off x="15240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29210</xdr:rowOff>
    </xdr:from>
    <xdr:ext cx="762000" cy="258445"/>
    <xdr:sp macro="" textlink="">
      <xdr:nvSpPr>
        <xdr:cNvPr id="283" name="テキスト ボックス 282"/>
        <xdr:cNvSpPr txBox="1"/>
      </xdr:nvSpPr>
      <xdr:spPr>
        <a:xfrm>
          <a:off x="14909800" y="14431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158115</xdr:rowOff>
    </xdr:from>
    <xdr:to xmlns:xdr="http://schemas.openxmlformats.org/drawingml/2006/spreadsheetDrawing">
      <xdr:col>68</xdr:col>
      <xdr:colOff>203200</xdr:colOff>
      <xdr:row>87</xdr:row>
      <xdr:rowOff>88265</xdr:rowOff>
    </xdr:to>
    <xdr:sp macro="" textlink="">
      <xdr:nvSpPr>
        <xdr:cNvPr id="284" name="楕円 283"/>
        <xdr:cNvSpPr/>
      </xdr:nvSpPr>
      <xdr:spPr>
        <a:xfrm>
          <a:off x="14351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73025</xdr:rowOff>
    </xdr:from>
    <xdr:ext cx="762000" cy="259080"/>
    <xdr:sp macro="" textlink="">
      <xdr:nvSpPr>
        <xdr:cNvPr id="285" name="テキスト ボックス 284"/>
        <xdr:cNvSpPr txBox="1"/>
      </xdr:nvSpPr>
      <xdr:spPr>
        <a:xfrm>
          <a:off x="14020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107315</xdr:rowOff>
    </xdr:from>
    <xdr:to xmlns:xdr="http://schemas.openxmlformats.org/drawingml/2006/spreadsheetDrawing">
      <xdr:col>64</xdr:col>
      <xdr:colOff>152400</xdr:colOff>
      <xdr:row>88</xdr:row>
      <xdr:rowOff>37465</xdr:rowOff>
    </xdr:to>
    <xdr:sp macro="" textlink="">
      <xdr:nvSpPr>
        <xdr:cNvPr id="286" name="楕円 285"/>
        <xdr:cNvSpPr/>
      </xdr:nvSpPr>
      <xdr:spPr>
        <a:xfrm>
          <a:off x="13462000" y="150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22225</xdr:rowOff>
    </xdr:from>
    <xdr:ext cx="762000" cy="258445"/>
    <xdr:sp macro="" textlink="">
      <xdr:nvSpPr>
        <xdr:cNvPr id="287" name="テキスト ボックス 286"/>
        <xdr:cNvSpPr txBox="1"/>
      </xdr:nvSpPr>
      <xdr:spPr>
        <a:xfrm>
          <a:off x="13131800" y="1510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急激に人口が減少する一方で、近年職員数削減が進んでいないことから、人口千人当たり職員数が昨年比</a:t>
          </a:r>
          <a:r>
            <a:rPr kumimoji="1" lang="en-US" altLang="ja-JP" sz="1300">
              <a:solidFill>
                <a:sysClr val="windowText" lastClr="000000"/>
              </a:solidFill>
              <a:latin typeface="ＭＳ Ｐゴシック"/>
              <a:ea typeface="ＭＳ Ｐゴシック"/>
            </a:rPr>
            <a:t>0.89</a:t>
          </a:r>
          <a:r>
            <a:rPr kumimoji="1" lang="ja-JP" altLang="en-US" sz="1300">
              <a:solidFill>
                <a:sysClr val="windowText" lastClr="000000"/>
              </a:solidFill>
              <a:latin typeface="ＭＳ Ｐゴシック"/>
              <a:ea typeface="ＭＳ Ｐゴシック"/>
            </a:rPr>
            <a:t>人増加している。</a:t>
          </a:r>
        </a:p>
        <a:p>
          <a:r>
            <a:rPr kumimoji="1" lang="ja-JP" altLang="en-US" sz="1300">
              <a:solidFill>
                <a:sysClr val="windowText" lastClr="000000"/>
              </a:solidFill>
              <a:latin typeface="ＭＳ Ｐゴシック"/>
              <a:ea typeface="ＭＳ Ｐゴシック"/>
            </a:rPr>
            <a:t>　その理由としては、平地が狭く東西に長い海岸線を有することにより、行政効率が良くないことや人口減少、市内医療機関の減少などの課題に対応するため、移住促進事業や地域医療対策事業など新たな事業が増えており、職員数の削減が困難な状況であることが挙げられる。</a:t>
          </a:r>
        </a:p>
        <a:p>
          <a:r>
            <a:rPr kumimoji="1" lang="ja-JP" altLang="en-US" sz="1300">
              <a:solidFill>
                <a:sysClr val="windowText" lastClr="000000"/>
              </a:solidFill>
              <a:latin typeface="ＭＳ Ｐゴシック"/>
              <a:ea typeface="ＭＳ Ｐゴシック"/>
            </a:rPr>
            <a:t>　今後、費用対効果検証による事業の廃止縮小や業務改善などにより、職員数の適正管理に努めていく。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105410</xdr:rowOff>
    </xdr:from>
    <xdr:to xmlns:xdr="http://schemas.openxmlformats.org/drawingml/2006/spreadsheetDrawing">
      <xdr:col>81</xdr:col>
      <xdr:colOff>44450</xdr:colOff>
      <xdr:row>68</xdr:row>
      <xdr:rowOff>36195</xdr:rowOff>
    </xdr:to>
    <xdr:cxnSp macro="">
      <xdr:nvCxnSpPr>
        <xdr:cNvPr id="324" name="直線コネクタ 323"/>
        <xdr:cNvCxnSpPr/>
      </xdr:nvCxnSpPr>
      <xdr:spPr>
        <a:xfrm>
          <a:off x="16179800" y="1159256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67</xdr:row>
      <xdr:rowOff>47625</xdr:rowOff>
    </xdr:from>
    <xdr:to xmlns:xdr="http://schemas.openxmlformats.org/drawingml/2006/spreadsheetDrawing">
      <xdr:col>77</xdr:col>
      <xdr:colOff>44450</xdr:colOff>
      <xdr:row>67</xdr:row>
      <xdr:rowOff>105410</xdr:rowOff>
    </xdr:to>
    <xdr:cxnSp macro="">
      <xdr:nvCxnSpPr>
        <xdr:cNvPr id="327" name="直線コネクタ 326"/>
        <xdr:cNvCxnSpPr/>
      </xdr:nvCxnSpPr>
      <xdr:spPr>
        <a:xfrm>
          <a:off x="15290800" y="115347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112395</xdr:rowOff>
    </xdr:from>
    <xdr:to xmlns:xdr="http://schemas.openxmlformats.org/drawingml/2006/spreadsheetDrawing">
      <xdr:col>72</xdr:col>
      <xdr:colOff>203200</xdr:colOff>
      <xdr:row>67</xdr:row>
      <xdr:rowOff>47625</xdr:rowOff>
    </xdr:to>
    <xdr:cxnSp macro="">
      <xdr:nvCxnSpPr>
        <xdr:cNvPr id="330" name="直線コネクタ 329"/>
        <xdr:cNvCxnSpPr/>
      </xdr:nvCxnSpPr>
      <xdr:spPr>
        <a:xfrm>
          <a:off x="14401800" y="1142809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66</xdr:row>
      <xdr:rowOff>55880</xdr:rowOff>
    </xdr:from>
    <xdr:to xmlns:xdr="http://schemas.openxmlformats.org/drawingml/2006/spreadsheetDrawing">
      <xdr:col>68</xdr:col>
      <xdr:colOff>152400</xdr:colOff>
      <xdr:row>66</xdr:row>
      <xdr:rowOff>112395</xdr:rowOff>
    </xdr:to>
    <xdr:cxnSp macro="">
      <xdr:nvCxnSpPr>
        <xdr:cNvPr id="333" name="直線コネクタ 332"/>
        <xdr:cNvCxnSpPr/>
      </xdr:nvCxnSpPr>
      <xdr:spPr>
        <a:xfrm>
          <a:off x="13512800" y="1137158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67</xdr:row>
      <xdr:rowOff>156845</xdr:rowOff>
    </xdr:from>
    <xdr:to xmlns:xdr="http://schemas.openxmlformats.org/drawingml/2006/spreadsheetDrawing">
      <xdr:col>81</xdr:col>
      <xdr:colOff>95250</xdr:colOff>
      <xdr:row>68</xdr:row>
      <xdr:rowOff>86995</xdr:rowOff>
    </xdr:to>
    <xdr:sp macro="" textlink="">
      <xdr:nvSpPr>
        <xdr:cNvPr id="343" name="楕円 342"/>
        <xdr:cNvSpPr/>
      </xdr:nvSpPr>
      <xdr:spPr>
        <a:xfrm>
          <a:off x="16967200" y="116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67</xdr:row>
      <xdr:rowOff>52705</xdr:rowOff>
    </xdr:from>
    <xdr:ext cx="762000" cy="258445"/>
    <xdr:sp macro="" textlink="">
      <xdr:nvSpPr>
        <xdr:cNvPr id="344" name="定員管理の状況該当値テキスト"/>
        <xdr:cNvSpPr txBox="1"/>
      </xdr:nvSpPr>
      <xdr:spPr>
        <a:xfrm>
          <a:off x="17106900" y="11539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67</xdr:row>
      <xdr:rowOff>54610</xdr:rowOff>
    </xdr:from>
    <xdr:to xmlns:xdr="http://schemas.openxmlformats.org/drawingml/2006/spreadsheetDrawing">
      <xdr:col>77</xdr:col>
      <xdr:colOff>95250</xdr:colOff>
      <xdr:row>67</xdr:row>
      <xdr:rowOff>156210</xdr:rowOff>
    </xdr:to>
    <xdr:sp macro="" textlink="">
      <xdr:nvSpPr>
        <xdr:cNvPr id="345" name="楕円 344"/>
        <xdr:cNvSpPr/>
      </xdr:nvSpPr>
      <xdr:spPr>
        <a:xfrm>
          <a:off x="16129000" y="115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140970</xdr:rowOff>
    </xdr:from>
    <xdr:ext cx="736600" cy="259080"/>
    <xdr:sp macro="" textlink="">
      <xdr:nvSpPr>
        <xdr:cNvPr id="346" name="テキスト ボックス 345"/>
        <xdr:cNvSpPr txBox="1"/>
      </xdr:nvSpPr>
      <xdr:spPr>
        <a:xfrm>
          <a:off x="15798800" y="1162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168275</xdr:rowOff>
    </xdr:from>
    <xdr:to xmlns:xdr="http://schemas.openxmlformats.org/drawingml/2006/spreadsheetDrawing">
      <xdr:col>73</xdr:col>
      <xdr:colOff>44450</xdr:colOff>
      <xdr:row>67</xdr:row>
      <xdr:rowOff>98425</xdr:rowOff>
    </xdr:to>
    <xdr:sp macro="" textlink="">
      <xdr:nvSpPr>
        <xdr:cNvPr id="347" name="楕円 346"/>
        <xdr:cNvSpPr/>
      </xdr:nvSpPr>
      <xdr:spPr>
        <a:xfrm>
          <a:off x="15240000" y="114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83185</xdr:rowOff>
    </xdr:from>
    <xdr:ext cx="762000" cy="259080"/>
    <xdr:sp macro="" textlink="">
      <xdr:nvSpPr>
        <xdr:cNvPr id="348" name="テキスト ボックス 347"/>
        <xdr:cNvSpPr txBox="1"/>
      </xdr:nvSpPr>
      <xdr:spPr>
        <a:xfrm>
          <a:off x="14909800" y="11570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61595</xdr:rowOff>
    </xdr:from>
    <xdr:to xmlns:xdr="http://schemas.openxmlformats.org/drawingml/2006/spreadsheetDrawing">
      <xdr:col>68</xdr:col>
      <xdr:colOff>203200</xdr:colOff>
      <xdr:row>66</xdr:row>
      <xdr:rowOff>163195</xdr:rowOff>
    </xdr:to>
    <xdr:sp macro="" textlink="">
      <xdr:nvSpPr>
        <xdr:cNvPr id="349" name="楕円 348"/>
        <xdr:cNvSpPr/>
      </xdr:nvSpPr>
      <xdr:spPr>
        <a:xfrm>
          <a:off x="14351000" y="113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147955</xdr:rowOff>
    </xdr:from>
    <xdr:ext cx="762000" cy="258445"/>
    <xdr:sp macro="" textlink="">
      <xdr:nvSpPr>
        <xdr:cNvPr id="350" name="テキスト ボックス 349"/>
        <xdr:cNvSpPr txBox="1"/>
      </xdr:nvSpPr>
      <xdr:spPr>
        <a:xfrm>
          <a:off x="140208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66</xdr:row>
      <xdr:rowOff>5080</xdr:rowOff>
    </xdr:from>
    <xdr:to xmlns:xdr="http://schemas.openxmlformats.org/drawingml/2006/spreadsheetDrawing">
      <xdr:col>64</xdr:col>
      <xdr:colOff>152400</xdr:colOff>
      <xdr:row>66</xdr:row>
      <xdr:rowOff>106680</xdr:rowOff>
    </xdr:to>
    <xdr:sp macro="" textlink="">
      <xdr:nvSpPr>
        <xdr:cNvPr id="351" name="楕円 350"/>
        <xdr:cNvSpPr/>
      </xdr:nvSpPr>
      <xdr:spPr>
        <a:xfrm>
          <a:off x="13462000" y="113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91440</xdr:rowOff>
    </xdr:from>
    <xdr:ext cx="762000" cy="259080"/>
    <xdr:sp macro="" textlink="">
      <xdr:nvSpPr>
        <xdr:cNvPr id="352" name="テキスト ボックス 351"/>
        <xdr:cNvSpPr txBox="1"/>
      </xdr:nvSpPr>
      <xdr:spPr>
        <a:xfrm>
          <a:off x="13131800" y="1140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発行する際は、過疎対策事業債や緊急防災・減災事業債等、有利な市債の発行に努めており、類似団体よりも</a:t>
          </a:r>
          <a:r>
            <a:rPr kumimoji="1" lang="en-US" altLang="ja-JP" sz="1300">
              <a:solidFill>
                <a:sysClr val="windowText" lastClr="000000"/>
              </a:solidFill>
              <a:latin typeface="ＭＳ Ｐゴシック"/>
              <a:ea typeface="ＭＳ Ｐゴシック"/>
            </a:rPr>
            <a:t>0.9</a:t>
          </a:r>
          <a:r>
            <a:rPr kumimoji="1" lang="ja-JP" altLang="en-US" sz="1300">
              <a:solidFill>
                <a:sysClr val="windowText" lastClr="000000"/>
              </a:solidFill>
              <a:latin typeface="ＭＳ Ｐゴシック"/>
              <a:ea typeface="ＭＳ Ｐゴシック"/>
            </a:rPr>
            <a:t>ポイント上回っているものの、前年比</a:t>
          </a:r>
          <a:r>
            <a:rPr kumimoji="1" lang="en-US" altLang="ja-JP" sz="1300">
              <a:solidFill>
                <a:sysClr val="windowText" lastClr="000000"/>
              </a:solidFill>
              <a:latin typeface="ＭＳ Ｐゴシック"/>
              <a:ea typeface="ＭＳ Ｐゴシック"/>
            </a:rPr>
            <a:t>0.6</a:t>
          </a:r>
          <a:r>
            <a:rPr kumimoji="1" lang="ja-JP" altLang="en-US" sz="1300">
              <a:solidFill>
                <a:sysClr val="windowText" lastClr="000000"/>
              </a:solidFill>
              <a:latin typeface="ＭＳ Ｐゴシック"/>
              <a:ea typeface="ＭＳ Ｐゴシック"/>
            </a:rPr>
            <a:t>ポイント改善している。</a:t>
          </a:r>
        </a:p>
        <a:p>
          <a:r>
            <a:rPr kumimoji="1" lang="ja-JP" altLang="en-US" sz="1300">
              <a:solidFill>
                <a:sysClr val="windowText" lastClr="000000"/>
              </a:solidFill>
              <a:latin typeface="ＭＳ Ｐゴシック"/>
              <a:ea typeface="ＭＳ Ｐゴシック"/>
            </a:rPr>
            <a:t>　今後とも、新規発行債の抑制や交付税算入率の高い市債発行により実質公債費比率の低下に努める。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46355</xdr:rowOff>
    </xdr:from>
    <xdr:to xmlns:xdr="http://schemas.openxmlformats.org/drawingml/2006/spreadsheetDrawing">
      <xdr:col>81</xdr:col>
      <xdr:colOff>44450</xdr:colOff>
      <xdr:row>37</xdr:row>
      <xdr:rowOff>58420</xdr:rowOff>
    </xdr:to>
    <xdr:cxnSp macro="">
      <xdr:nvCxnSpPr>
        <xdr:cNvPr id="386" name="直線コネクタ 385"/>
        <xdr:cNvCxnSpPr/>
      </xdr:nvCxnSpPr>
      <xdr:spPr>
        <a:xfrm flipV="1">
          <a:off x="16179800" y="63900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58420</xdr:rowOff>
    </xdr:from>
    <xdr:to xmlns:xdr="http://schemas.openxmlformats.org/drawingml/2006/spreadsheetDrawing">
      <xdr:col>77</xdr:col>
      <xdr:colOff>44450</xdr:colOff>
      <xdr:row>37</xdr:row>
      <xdr:rowOff>88265</xdr:rowOff>
    </xdr:to>
    <xdr:cxnSp macro="">
      <xdr:nvCxnSpPr>
        <xdr:cNvPr id="389" name="直線コネクタ 388"/>
        <xdr:cNvCxnSpPr/>
      </xdr:nvCxnSpPr>
      <xdr:spPr>
        <a:xfrm flipV="1">
          <a:off x="15290800" y="64020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88265</xdr:rowOff>
    </xdr:from>
    <xdr:to xmlns:xdr="http://schemas.openxmlformats.org/drawingml/2006/spreadsheetDrawing">
      <xdr:col>72</xdr:col>
      <xdr:colOff>203200</xdr:colOff>
      <xdr:row>37</xdr:row>
      <xdr:rowOff>138430</xdr:rowOff>
    </xdr:to>
    <xdr:cxnSp macro="">
      <xdr:nvCxnSpPr>
        <xdr:cNvPr id="392" name="直線コネクタ 391"/>
        <xdr:cNvCxnSpPr/>
      </xdr:nvCxnSpPr>
      <xdr:spPr>
        <a:xfrm flipV="1">
          <a:off x="14401800" y="64319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138430</xdr:rowOff>
    </xdr:from>
    <xdr:to xmlns:xdr="http://schemas.openxmlformats.org/drawingml/2006/spreadsheetDrawing">
      <xdr:col>68</xdr:col>
      <xdr:colOff>152400</xdr:colOff>
      <xdr:row>37</xdr:row>
      <xdr:rowOff>170815</xdr:rowOff>
    </xdr:to>
    <xdr:cxnSp macro="">
      <xdr:nvCxnSpPr>
        <xdr:cNvPr id="395" name="直線コネクタ 394"/>
        <xdr:cNvCxnSpPr/>
      </xdr:nvCxnSpPr>
      <xdr:spPr>
        <a:xfrm flipV="1">
          <a:off x="13512800" y="64820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99060</xdr:rowOff>
    </xdr:from>
    <xdr:ext cx="762000" cy="258445"/>
    <xdr:sp macro="" textlink="">
      <xdr:nvSpPr>
        <xdr:cNvPr id="397" name="テキスト ボックス 396"/>
        <xdr:cNvSpPr txBox="1"/>
      </xdr:nvSpPr>
      <xdr:spPr>
        <a:xfrm>
          <a:off x="14020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113030</xdr:rowOff>
    </xdr:from>
    <xdr:ext cx="762000" cy="259080"/>
    <xdr:sp macro="" textlink="">
      <xdr:nvSpPr>
        <xdr:cNvPr id="399" name="テキスト ボックス 398"/>
        <xdr:cNvSpPr txBox="1"/>
      </xdr:nvSpPr>
      <xdr:spPr>
        <a:xfrm>
          <a:off x="13131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167005</xdr:rowOff>
    </xdr:from>
    <xdr:to xmlns:xdr="http://schemas.openxmlformats.org/drawingml/2006/spreadsheetDrawing">
      <xdr:col>81</xdr:col>
      <xdr:colOff>95250</xdr:colOff>
      <xdr:row>37</xdr:row>
      <xdr:rowOff>97790</xdr:rowOff>
    </xdr:to>
    <xdr:sp macro="" textlink="">
      <xdr:nvSpPr>
        <xdr:cNvPr id="405" name="楕円 404"/>
        <xdr:cNvSpPr/>
      </xdr:nvSpPr>
      <xdr:spPr>
        <a:xfrm>
          <a:off x="169672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139065</xdr:rowOff>
    </xdr:from>
    <xdr:ext cx="762000" cy="259080"/>
    <xdr:sp macro="" textlink="">
      <xdr:nvSpPr>
        <xdr:cNvPr id="406" name="公債費負担の状況該当値テキスト"/>
        <xdr:cNvSpPr txBox="1"/>
      </xdr:nvSpPr>
      <xdr:spPr>
        <a:xfrm>
          <a:off x="17106900" y="631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7620</xdr:rowOff>
    </xdr:from>
    <xdr:to xmlns:xdr="http://schemas.openxmlformats.org/drawingml/2006/spreadsheetDrawing">
      <xdr:col>77</xdr:col>
      <xdr:colOff>95250</xdr:colOff>
      <xdr:row>37</xdr:row>
      <xdr:rowOff>109220</xdr:rowOff>
    </xdr:to>
    <xdr:sp macro="" textlink="">
      <xdr:nvSpPr>
        <xdr:cNvPr id="407" name="楕円 406"/>
        <xdr:cNvSpPr/>
      </xdr:nvSpPr>
      <xdr:spPr>
        <a:xfrm>
          <a:off x="16129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93980</xdr:rowOff>
    </xdr:from>
    <xdr:ext cx="736600" cy="259080"/>
    <xdr:sp macro="" textlink="">
      <xdr:nvSpPr>
        <xdr:cNvPr id="408" name="テキスト ボックス 407"/>
        <xdr:cNvSpPr txBox="1"/>
      </xdr:nvSpPr>
      <xdr:spPr>
        <a:xfrm>
          <a:off x="15798800" y="6437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37465</xdr:rowOff>
    </xdr:from>
    <xdr:to xmlns:xdr="http://schemas.openxmlformats.org/drawingml/2006/spreadsheetDrawing">
      <xdr:col>73</xdr:col>
      <xdr:colOff>44450</xdr:colOff>
      <xdr:row>37</xdr:row>
      <xdr:rowOff>139065</xdr:rowOff>
    </xdr:to>
    <xdr:sp macro="" textlink="">
      <xdr:nvSpPr>
        <xdr:cNvPr id="409" name="楕円 408"/>
        <xdr:cNvSpPr/>
      </xdr:nvSpPr>
      <xdr:spPr>
        <a:xfrm>
          <a:off x="15240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123825</xdr:rowOff>
    </xdr:from>
    <xdr:ext cx="762000" cy="258445"/>
    <xdr:sp macro="" textlink="">
      <xdr:nvSpPr>
        <xdr:cNvPr id="410" name="テキスト ボックス 409"/>
        <xdr:cNvSpPr txBox="1"/>
      </xdr:nvSpPr>
      <xdr:spPr>
        <a:xfrm>
          <a:off x="14909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87630</xdr:rowOff>
    </xdr:from>
    <xdr:to xmlns:xdr="http://schemas.openxmlformats.org/drawingml/2006/spreadsheetDrawing">
      <xdr:col>68</xdr:col>
      <xdr:colOff>203200</xdr:colOff>
      <xdr:row>38</xdr:row>
      <xdr:rowOff>17780</xdr:rowOff>
    </xdr:to>
    <xdr:sp macro="" textlink="">
      <xdr:nvSpPr>
        <xdr:cNvPr id="411" name="楕円 410"/>
        <xdr:cNvSpPr/>
      </xdr:nvSpPr>
      <xdr:spPr>
        <a:xfrm>
          <a:off x="1435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2540</xdr:rowOff>
    </xdr:from>
    <xdr:ext cx="762000" cy="259080"/>
    <xdr:sp macro="" textlink="">
      <xdr:nvSpPr>
        <xdr:cNvPr id="412" name="テキスト ボックス 411"/>
        <xdr:cNvSpPr txBox="1"/>
      </xdr:nvSpPr>
      <xdr:spPr>
        <a:xfrm>
          <a:off x="14020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120650</xdr:rowOff>
    </xdr:from>
    <xdr:to xmlns:xdr="http://schemas.openxmlformats.org/drawingml/2006/spreadsheetDrawing">
      <xdr:col>64</xdr:col>
      <xdr:colOff>152400</xdr:colOff>
      <xdr:row>38</xdr:row>
      <xdr:rowOff>50165</xdr:rowOff>
    </xdr:to>
    <xdr:sp macro="" textlink="">
      <xdr:nvSpPr>
        <xdr:cNvPr id="413" name="楕円 412"/>
        <xdr:cNvSpPr/>
      </xdr:nvSpPr>
      <xdr:spPr>
        <a:xfrm>
          <a:off x="134620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34925</xdr:rowOff>
    </xdr:from>
    <xdr:ext cx="762000" cy="259080"/>
    <xdr:sp macro="" textlink="">
      <xdr:nvSpPr>
        <xdr:cNvPr id="414" name="テキスト ボックス 413"/>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南海トラフ地震に備えた防災対策事業や消防屯所の高台への整備事業の実施により近年市債残高は増加傾向にあるが、それらが交付税算入率の高い市債であることや、財政調整基金等の積立による充当可能財源の増などにより、対前年度比</a:t>
          </a:r>
          <a:r>
            <a:rPr kumimoji="1" lang="en-US" altLang="ja-JP" sz="1300">
              <a:latin typeface="ＭＳ Ｐゴシック"/>
              <a:ea typeface="ＭＳ Ｐゴシック"/>
            </a:rPr>
            <a:t>7.8.</a:t>
          </a:r>
          <a:r>
            <a:rPr kumimoji="1" lang="ja-JP" altLang="en-US" sz="1300">
              <a:latin typeface="ＭＳ Ｐゴシック"/>
              <a:ea typeface="ＭＳ Ｐゴシック"/>
            </a:rPr>
            <a:t>ポイント改善された。</a:t>
          </a:r>
        </a:p>
        <a:p>
          <a:r>
            <a:rPr kumimoji="1" lang="ja-JP" altLang="en-US" sz="1300">
              <a:latin typeface="ＭＳ Ｐゴシック"/>
              <a:ea typeface="ＭＳ Ｐゴシック"/>
            </a:rPr>
            <a:t>　今後においても、新規発行債の抑制や交付税算入率の高い市債の発行など、後世への負担を軽減できるよう財政の健全化に努める。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24130</xdr:rowOff>
    </xdr:from>
    <xdr:to xmlns:xdr="http://schemas.openxmlformats.org/drawingml/2006/spreadsheetDrawing">
      <xdr:col>81</xdr:col>
      <xdr:colOff>44450</xdr:colOff>
      <xdr:row>14</xdr:row>
      <xdr:rowOff>55245</xdr:rowOff>
    </xdr:to>
    <xdr:cxnSp macro="">
      <xdr:nvCxnSpPr>
        <xdr:cNvPr id="448" name="直線コネクタ 447"/>
        <xdr:cNvCxnSpPr/>
      </xdr:nvCxnSpPr>
      <xdr:spPr>
        <a:xfrm flipV="1">
          <a:off x="16179800" y="242443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58445"/>
    <xdr:sp macro="" textlink="">
      <xdr:nvSpPr>
        <xdr:cNvPr id="449" name="将来負担の状況平均値テキスト"/>
        <xdr:cNvSpPr txBox="1"/>
      </xdr:nvSpPr>
      <xdr:spPr>
        <a:xfrm>
          <a:off x="17106900" y="2489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55245</xdr:rowOff>
    </xdr:from>
    <xdr:to xmlns:xdr="http://schemas.openxmlformats.org/drawingml/2006/spreadsheetDrawing">
      <xdr:col>77</xdr:col>
      <xdr:colOff>44450</xdr:colOff>
      <xdr:row>14</xdr:row>
      <xdr:rowOff>81280</xdr:rowOff>
    </xdr:to>
    <xdr:cxnSp macro="">
      <xdr:nvCxnSpPr>
        <xdr:cNvPr id="451" name="直線コネクタ 450"/>
        <xdr:cNvCxnSpPr/>
      </xdr:nvCxnSpPr>
      <xdr:spPr>
        <a:xfrm flipV="1">
          <a:off x="15290800" y="24555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27305</xdr:rowOff>
    </xdr:from>
    <xdr:ext cx="736600" cy="259080"/>
    <xdr:sp macro="" textlink="">
      <xdr:nvSpPr>
        <xdr:cNvPr id="453" name="テキスト ボックス 452"/>
        <xdr:cNvSpPr txBox="1"/>
      </xdr:nvSpPr>
      <xdr:spPr>
        <a:xfrm>
          <a:off x="15798800" y="259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81280</xdr:rowOff>
    </xdr:from>
    <xdr:to xmlns:xdr="http://schemas.openxmlformats.org/drawingml/2006/spreadsheetDrawing">
      <xdr:col>72</xdr:col>
      <xdr:colOff>203200</xdr:colOff>
      <xdr:row>14</xdr:row>
      <xdr:rowOff>146685</xdr:rowOff>
    </xdr:to>
    <xdr:cxnSp macro="">
      <xdr:nvCxnSpPr>
        <xdr:cNvPr id="454" name="直線コネクタ 453"/>
        <xdr:cNvCxnSpPr/>
      </xdr:nvCxnSpPr>
      <xdr:spPr>
        <a:xfrm flipV="1">
          <a:off x="14401800" y="24815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48260</xdr:rowOff>
    </xdr:from>
    <xdr:ext cx="762000" cy="259080"/>
    <xdr:sp macro="" textlink="">
      <xdr:nvSpPr>
        <xdr:cNvPr id="456" name="テキスト ボックス 455"/>
        <xdr:cNvSpPr txBox="1"/>
      </xdr:nvSpPr>
      <xdr:spPr>
        <a:xfrm>
          <a:off x="14909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146685</xdr:rowOff>
    </xdr:from>
    <xdr:to xmlns:xdr="http://schemas.openxmlformats.org/drawingml/2006/spreadsheetDrawing">
      <xdr:col>68</xdr:col>
      <xdr:colOff>152400</xdr:colOff>
      <xdr:row>15</xdr:row>
      <xdr:rowOff>19050</xdr:rowOff>
    </xdr:to>
    <xdr:cxnSp macro="">
      <xdr:nvCxnSpPr>
        <xdr:cNvPr id="457" name="直線コネクタ 456"/>
        <xdr:cNvCxnSpPr/>
      </xdr:nvCxnSpPr>
      <xdr:spPr>
        <a:xfrm flipV="1">
          <a:off x="13512800" y="2546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53975</xdr:rowOff>
    </xdr:from>
    <xdr:ext cx="762000" cy="258445"/>
    <xdr:sp macro="" textlink="">
      <xdr:nvSpPr>
        <xdr:cNvPr id="459" name="テキスト ボックス 458"/>
        <xdr:cNvSpPr txBox="1"/>
      </xdr:nvSpPr>
      <xdr:spPr>
        <a:xfrm>
          <a:off x="14020800" y="2625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69850</xdr:rowOff>
    </xdr:from>
    <xdr:ext cx="762000" cy="259080"/>
    <xdr:sp macro="" textlink="">
      <xdr:nvSpPr>
        <xdr:cNvPr id="461" name="テキスト ボックス 460"/>
        <xdr:cNvSpPr txBox="1"/>
      </xdr:nvSpPr>
      <xdr:spPr>
        <a:xfrm>
          <a:off x="1313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144780</xdr:rowOff>
    </xdr:from>
    <xdr:to xmlns:xdr="http://schemas.openxmlformats.org/drawingml/2006/spreadsheetDrawing">
      <xdr:col>81</xdr:col>
      <xdr:colOff>95250</xdr:colOff>
      <xdr:row>14</xdr:row>
      <xdr:rowOff>74930</xdr:rowOff>
    </xdr:to>
    <xdr:sp macro="" textlink="">
      <xdr:nvSpPr>
        <xdr:cNvPr id="467" name="楕円 466"/>
        <xdr:cNvSpPr/>
      </xdr:nvSpPr>
      <xdr:spPr>
        <a:xfrm>
          <a:off x="169672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66040</xdr:rowOff>
    </xdr:from>
    <xdr:ext cx="762000" cy="258445"/>
    <xdr:sp macro="" textlink="">
      <xdr:nvSpPr>
        <xdr:cNvPr id="468" name="将来負担の状況該当値テキスト"/>
        <xdr:cNvSpPr txBox="1"/>
      </xdr:nvSpPr>
      <xdr:spPr>
        <a:xfrm>
          <a:off x="17106900" y="229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4445</xdr:rowOff>
    </xdr:from>
    <xdr:to xmlns:xdr="http://schemas.openxmlformats.org/drawingml/2006/spreadsheetDrawing">
      <xdr:col>77</xdr:col>
      <xdr:colOff>95250</xdr:colOff>
      <xdr:row>14</xdr:row>
      <xdr:rowOff>106045</xdr:rowOff>
    </xdr:to>
    <xdr:sp macro="" textlink="">
      <xdr:nvSpPr>
        <xdr:cNvPr id="469" name="楕円 468"/>
        <xdr:cNvSpPr/>
      </xdr:nvSpPr>
      <xdr:spPr>
        <a:xfrm>
          <a:off x="16129000" y="24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116205</xdr:rowOff>
    </xdr:from>
    <xdr:ext cx="736600" cy="259080"/>
    <xdr:sp macro="" textlink="">
      <xdr:nvSpPr>
        <xdr:cNvPr id="470" name="テキスト ボックス 469"/>
        <xdr:cNvSpPr txBox="1"/>
      </xdr:nvSpPr>
      <xdr:spPr>
        <a:xfrm>
          <a:off x="15798800" y="2173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30480</xdr:rowOff>
    </xdr:from>
    <xdr:to xmlns:xdr="http://schemas.openxmlformats.org/drawingml/2006/spreadsheetDrawing">
      <xdr:col>73</xdr:col>
      <xdr:colOff>44450</xdr:colOff>
      <xdr:row>14</xdr:row>
      <xdr:rowOff>132080</xdr:rowOff>
    </xdr:to>
    <xdr:sp macro="" textlink="">
      <xdr:nvSpPr>
        <xdr:cNvPr id="471" name="楕円 470"/>
        <xdr:cNvSpPr/>
      </xdr:nvSpPr>
      <xdr:spPr>
        <a:xfrm>
          <a:off x="15240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142240</xdr:rowOff>
    </xdr:from>
    <xdr:ext cx="762000" cy="259080"/>
    <xdr:sp macro="" textlink="">
      <xdr:nvSpPr>
        <xdr:cNvPr id="472" name="テキスト ボックス 471"/>
        <xdr:cNvSpPr txBox="1"/>
      </xdr:nvSpPr>
      <xdr:spPr>
        <a:xfrm>
          <a:off x="14909800"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95885</xdr:rowOff>
    </xdr:from>
    <xdr:to xmlns:xdr="http://schemas.openxmlformats.org/drawingml/2006/spreadsheetDrawing">
      <xdr:col>68</xdr:col>
      <xdr:colOff>203200</xdr:colOff>
      <xdr:row>15</xdr:row>
      <xdr:rowOff>26035</xdr:rowOff>
    </xdr:to>
    <xdr:sp macro="" textlink="">
      <xdr:nvSpPr>
        <xdr:cNvPr id="473" name="楕円 472"/>
        <xdr:cNvSpPr/>
      </xdr:nvSpPr>
      <xdr:spPr>
        <a:xfrm>
          <a:off x="14351000" y="2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36195</xdr:rowOff>
    </xdr:from>
    <xdr:ext cx="762000" cy="259080"/>
    <xdr:sp macro="" textlink="">
      <xdr:nvSpPr>
        <xdr:cNvPr id="474" name="テキスト ボックス 473"/>
        <xdr:cNvSpPr txBox="1"/>
      </xdr:nvSpPr>
      <xdr:spPr>
        <a:xfrm>
          <a:off x="14020800" y="226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139700</xdr:rowOff>
    </xdr:from>
    <xdr:to xmlns:xdr="http://schemas.openxmlformats.org/drawingml/2006/spreadsheetDrawing">
      <xdr:col>64</xdr:col>
      <xdr:colOff>152400</xdr:colOff>
      <xdr:row>15</xdr:row>
      <xdr:rowOff>69850</xdr:rowOff>
    </xdr:to>
    <xdr:sp macro="" textlink="">
      <xdr:nvSpPr>
        <xdr:cNvPr id="475" name="楕円 474"/>
        <xdr:cNvSpPr/>
      </xdr:nvSpPr>
      <xdr:spPr>
        <a:xfrm>
          <a:off x="1346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80010</xdr:rowOff>
    </xdr:from>
    <xdr:ext cx="762000" cy="259080"/>
    <xdr:sp macro="" textlink="">
      <xdr:nvSpPr>
        <xdr:cNvPr id="476" name="テキスト ボックス 475"/>
        <xdr:cNvSpPr txBox="1"/>
      </xdr:nvSpPr>
      <xdr:spPr>
        <a:xfrm>
          <a:off x="131318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人件費が</a:t>
          </a:r>
          <a:r>
            <a:rPr kumimoji="1" lang="en-US" altLang="ja-JP" sz="1300">
              <a:solidFill>
                <a:sysClr val="windowText" lastClr="000000"/>
              </a:solidFill>
              <a:latin typeface="ＭＳ Ｐゴシック"/>
              <a:ea typeface="ＭＳ Ｐゴシック"/>
            </a:rPr>
            <a:t>1.3</a:t>
          </a:r>
          <a:r>
            <a:rPr kumimoji="1" lang="ja-JP" altLang="en-US" sz="1300">
              <a:solidFill>
                <a:sysClr val="windowText" lastClr="000000"/>
              </a:solidFill>
              <a:latin typeface="ＭＳ Ｐゴシック"/>
              <a:ea typeface="ＭＳ Ｐゴシック"/>
            </a:rPr>
            <a:t>ポイント減となった。これは、前年度に比べ退職金が減となったこと、定年退職者と入れ替わりに、新規採用職員が入庁したことに等によるものである。</a:t>
          </a:r>
        </a:p>
        <a:p>
          <a:r>
            <a:rPr kumimoji="1" lang="ja-JP" altLang="en-US" sz="1300">
              <a:solidFill>
                <a:sysClr val="windowText" lastClr="000000"/>
              </a:solidFill>
              <a:latin typeface="ＭＳ Ｐゴシック"/>
              <a:ea typeface="ＭＳ Ｐゴシック"/>
            </a:rPr>
            <a:t>　今後においては、業務改善や事業の見直しなどにより、職員数の適正管理に努め、人件費の抑制に努める。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81280</xdr:rowOff>
    </xdr:from>
    <xdr:to xmlns:xdr="http://schemas.openxmlformats.org/drawingml/2006/spreadsheetDrawing">
      <xdr:col>24</xdr:col>
      <xdr:colOff>25400</xdr:colOff>
      <xdr:row>39</xdr:row>
      <xdr:rowOff>8890</xdr:rowOff>
    </xdr:to>
    <xdr:cxnSp macro="">
      <xdr:nvCxnSpPr>
        <xdr:cNvPr id="66" name="直線コネクタ 65"/>
        <xdr:cNvCxnSpPr/>
      </xdr:nvCxnSpPr>
      <xdr:spPr>
        <a:xfrm flipV="1">
          <a:off x="3987800" y="659638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39</xdr:row>
      <xdr:rowOff>8890</xdr:rowOff>
    </xdr:to>
    <xdr:cxnSp macro="">
      <xdr:nvCxnSpPr>
        <xdr:cNvPr id="69" name="直線コネクタ 68"/>
        <xdr:cNvCxnSpPr/>
      </xdr:nvCxnSpPr>
      <xdr:spPr>
        <a:xfrm>
          <a:off x="3098800" y="650494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161290</xdr:rowOff>
    </xdr:from>
    <xdr:to xmlns:xdr="http://schemas.openxmlformats.org/drawingml/2006/spreadsheetDrawing">
      <xdr:col>15</xdr:col>
      <xdr:colOff>98425</xdr:colOff>
      <xdr:row>38</xdr:row>
      <xdr:rowOff>81280</xdr:rowOff>
    </xdr:to>
    <xdr:cxnSp macro="">
      <xdr:nvCxnSpPr>
        <xdr:cNvPr id="72" name="直線コネクタ 71"/>
        <xdr:cNvCxnSpPr/>
      </xdr:nvCxnSpPr>
      <xdr:spPr>
        <a:xfrm flipV="1">
          <a:off x="2209800" y="65049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31750</xdr:rowOff>
    </xdr:from>
    <xdr:to xmlns:xdr="http://schemas.openxmlformats.org/drawingml/2006/spreadsheetDrawing">
      <xdr:col>11</xdr:col>
      <xdr:colOff>9525</xdr:colOff>
      <xdr:row>38</xdr:row>
      <xdr:rowOff>81280</xdr:rowOff>
    </xdr:to>
    <xdr:cxnSp macro="">
      <xdr:nvCxnSpPr>
        <xdr:cNvPr id="75" name="直線コネクタ 74"/>
        <xdr:cNvCxnSpPr/>
      </xdr:nvCxnSpPr>
      <xdr:spPr>
        <a:xfrm>
          <a:off x="1320800" y="63754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61365" cy="259080"/>
    <xdr:sp macro="" textlink="">
      <xdr:nvSpPr>
        <xdr:cNvPr id="77" name="テキスト ボックス 76"/>
        <xdr:cNvSpPr txBox="1"/>
      </xdr:nvSpPr>
      <xdr:spPr>
        <a:xfrm>
          <a:off x="1828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61365" cy="258445"/>
    <xdr:sp macro="" textlink="">
      <xdr:nvSpPr>
        <xdr:cNvPr id="79" name="テキスト ボックス 78"/>
        <xdr:cNvSpPr txBox="1"/>
      </xdr:nvSpPr>
      <xdr:spPr>
        <a:xfrm>
          <a:off x="939800" y="603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30480</xdr:rowOff>
    </xdr:from>
    <xdr:to xmlns:xdr="http://schemas.openxmlformats.org/drawingml/2006/spreadsheetDrawing">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2540</xdr:rowOff>
    </xdr:from>
    <xdr:ext cx="762000" cy="259080"/>
    <xdr:sp macro="" textlink="">
      <xdr:nvSpPr>
        <xdr:cNvPr id="86" name="人件費該当値テキスト"/>
        <xdr:cNvSpPr txBox="1"/>
      </xdr:nvSpPr>
      <xdr:spPr>
        <a:xfrm>
          <a:off x="4914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129540</xdr:rowOff>
    </xdr:from>
    <xdr:to xmlns:xdr="http://schemas.openxmlformats.org/drawingml/2006/spreadsheetDrawing">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44450</xdr:rowOff>
    </xdr:from>
    <xdr:ext cx="735965" cy="259080"/>
    <xdr:sp macro="" textlink="">
      <xdr:nvSpPr>
        <xdr:cNvPr id="88" name="テキスト ボックス 87"/>
        <xdr:cNvSpPr txBox="1"/>
      </xdr:nvSpPr>
      <xdr:spPr>
        <a:xfrm>
          <a:off x="3606800" y="6731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110490</xdr:rowOff>
    </xdr:from>
    <xdr:to xmlns:xdr="http://schemas.openxmlformats.org/drawingml/2006/spreadsheetDrawing">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25400</xdr:rowOff>
    </xdr:from>
    <xdr:ext cx="762000" cy="259080"/>
    <xdr:sp macro="" textlink="">
      <xdr:nvSpPr>
        <xdr:cNvPr id="90" name="テキスト ボックス 89"/>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30480</xdr:rowOff>
    </xdr:from>
    <xdr:to xmlns:xdr="http://schemas.openxmlformats.org/drawingml/2006/spreadsheetDrawing">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116840</xdr:rowOff>
    </xdr:from>
    <xdr:ext cx="761365" cy="259080"/>
    <xdr:sp macro="" textlink="">
      <xdr:nvSpPr>
        <xdr:cNvPr id="92" name="テキスト ボックス 91"/>
        <xdr:cNvSpPr txBox="1"/>
      </xdr:nvSpPr>
      <xdr:spPr>
        <a:xfrm>
          <a:off x="1828800" y="663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152400</xdr:rowOff>
    </xdr:from>
    <xdr:to xmlns:xdr="http://schemas.openxmlformats.org/drawingml/2006/spreadsheetDrawing">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67310</xdr:rowOff>
    </xdr:from>
    <xdr:ext cx="761365" cy="259080"/>
    <xdr:sp macro="" textlink="">
      <xdr:nvSpPr>
        <xdr:cNvPr id="94" name="テキスト ボックス 93"/>
        <xdr:cNvSpPr txBox="1"/>
      </xdr:nvSpPr>
      <xdr:spPr>
        <a:xfrm>
          <a:off x="939800" y="641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普通建設事業費以外の津波避難タワー関連委託料、プレミアム付商品券関連事業や、ふるさと室戸応援寄附金関連事務費等の増により、昨年より</a:t>
          </a:r>
          <a:r>
            <a:rPr kumimoji="1" lang="en-US" altLang="ja-JP" sz="1300">
              <a:solidFill>
                <a:sysClr val="windowText" lastClr="000000"/>
              </a:solidFill>
              <a:latin typeface="ＭＳ Ｐゴシック"/>
              <a:ea typeface="ＭＳ Ｐゴシック"/>
            </a:rPr>
            <a:t>2.1</a:t>
          </a:r>
          <a:r>
            <a:rPr kumimoji="1" lang="ja-JP" altLang="en-US" sz="1300">
              <a:solidFill>
                <a:sysClr val="windowText" lastClr="000000"/>
              </a:solidFill>
              <a:latin typeface="ＭＳ Ｐゴシック"/>
              <a:ea typeface="ＭＳ Ｐゴシック"/>
            </a:rPr>
            <a:t>ポイント増加。</a:t>
          </a:r>
        </a:p>
        <a:p>
          <a:r>
            <a:rPr kumimoji="1" lang="ja-JP" altLang="en-US" sz="1300">
              <a:solidFill>
                <a:sysClr val="windowText" lastClr="000000"/>
              </a:solidFill>
              <a:latin typeface="ＭＳ Ｐゴシック"/>
              <a:ea typeface="ＭＳ Ｐゴシック"/>
            </a:rPr>
            <a:t>　経費節減の徹底に努め、経常的な物件費の削減に取り組む。</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99695</xdr:rowOff>
    </xdr:from>
    <xdr:to xmlns:xdr="http://schemas.openxmlformats.org/drawingml/2006/spreadsheetDrawing">
      <xdr:col>82</xdr:col>
      <xdr:colOff>107950</xdr:colOff>
      <xdr:row>17</xdr:row>
      <xdr:rowOff>156845</xdr:rowOff>
    </xdr:to>
    <xdr:cxnSp macro="">
      <xdr:nvCxnSpPr>
        <xdr:cNvPr id="129" name="直線コネクタ 128"/>
        <xdr:cNvCxnSpPr/>
      </xdr:nvCxnSpPr>
      <xdr:spPr>
        <a:xfrm>
          <a:off x="15671800" y="284289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99695</xdr:rowOff>
    </xdr:from>
    <xdr:to xmlns:xdr="http://schemas.openxmlformats.org/drawingml/2006/spreadsheetDrawing">
      <xdr:col>78</xdr:col>
      <xdr:colOff>69850</xdr:colOff>
      <xdr:row>17</xdr:row>
      <xdr:rowOff>15240</xdr:rowOff>
    </xdr:to>
    <xdr:cxnSp macro="">
      <xdr:nvCxnSpPr>
        <xdr:cNvPr id="132" name="直線コネクタ 131"/>
        <xdr:cNvCxnSpPr/>
      </xdr:nvCxnSpPr>
      <xdr:spPr>
        <a:xfrm flipV="1">
          <a:off x="14782800" y="28428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116205</xdr:rowOff>
    </xdr:from>
    <xdr:ext cx="736600" cy="259080"/>
    <xdr:sp macro="" textlink="">
      <xdr:nvSpPr>
        <xdr:cNvPr id="134" name="テキスト ボックス 133"/>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99695</xdr:rowOff>
    </xdr:from>
    <xdr:to xmlns:xdr="http://schemas.openxmlformats.org/drawingml/2006/spreadsheetDrawing">
      <xdr:col>73</xdr:col>
      <xdr:colOff>180975</xdr:colOff>
      <xdr:row>17</xdr:row>
      <xdr:rowOff>15240</xdr:rowOff>
    </xdr:to>
    <xdr:cxnSp macro="">
      <xdr:nvCxnSpPr>
        <xdr:cNvPr id="135" name="直線コネクタ 134"/>
        <xdr:cNvCxnSpPr/>
      </xdr:nvCxnSpPr>
      <xdr:spPr>
        <a:xfrm>
          <a:off x="13893800" y="28428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129540</xdr:rowOff>
    </xdr:from>
    <xdr:to xmlns:xdr="http://schemas.openxmlformats.org/drawingml/2006/spreadsheetDrawing">
      <xdr:col>69</xdr:col>
      <xdr:colOff>92075</xdr:colOff>
      <xdr:row>16</xdr:row>
      <xdr:rowOff>99695</xdr:rowOff>
    </xdr:to>
    <xdr:cxnSp macro="">
      <xdr:nvCxnSpPr>
        <xdr:cNvPr id="138" name="直線コネクタ 137"/>
        <xdr:cNvCxnSpPr/>
      </xdr:nvCxnSpPr>
      <xdr:spPr>
        <a:xfrm>
          <a:off x="13004800" y="27012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106045</xdr:rowOff>
    </xdr:from>
    <xdr:to xmlns:xdr="http://schemas.openxmlformats.org/drawingml/2006/spreadsheetDrawing">
      <xdr:col>82</xdr:col>
      <xdr:colOff>158750</xdr:colOff>
      <xdr:row>18</xdr:row>
      <xdr:rowOff>36195</xdr:rowOff>
    </xdr:to>
    <xdr:sp macro="" textlink="">
      <xdr:nvSpPr>
        <xdr:cNvPr id="148" name="楕円 147"/>
        <xdr:cNvSpPr/>
      </xdr:nvSpPr>
      <xdr:spPr>
        <a:xfrm>
          <a:off x="164592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78105</xdr:rowOff>
    </xdr:from>
    <xdr:ext cx="762000" cy="258445"/>
    <xdr:sp macro="" textlink="">
      <xdr:nvSpPr>
        <xdr:cNvPr id="149" name="物件費該当値テキスト"/>
        <xdr:cNvSpPr txBox="1"/>
      </xdr:nvSpPr>
      <xdr:spPr>
        <a:xfrm>
          <a:off x="16598900" y="2992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50" name="楕円 149"/>
        <xdr:cNvSpPr/>
      </xdr:nvSpPr>
      <xdr:spPr>
        <a:xfrm>
          <a:off x="15621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160655</xdr:rowOff>
    </xdr:from>
    <xdr:ext cx="736600" cy="259080"/>
    <xdr:sp macro="" textlink="">
      <xdr:nvSpPr>
        <xdr:cNvPr id="151" name="テキスト ボックス 150"/>
        <xdr:cNvSpPr txBox="1"/>
      </xdr:nvSpPr>
      <xdr:spPr>
        <a:xfrm>
          <a:off x="15290800" y="25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52" name="楕円 151"/>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8445"/>
    <xdr:sp macro="" textlink="">
      <xdr:nvSpPr>
        <xdr:cNvPr id="153" name="テキスト ボックス 152"/>
        <xdr:cNvSpPr txBox="1"/>
      </xdr:nvSpPr>
      <xdr:spPr>
        <a:xfrm>
          <a:off x="14401800" y="264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48895</xdr:rowOff>
    </xdr:from>
    <xdr:to xmlns:xdr="http://schemas.openxmlformats.org/drawingml/2006/spreadsheetDrawing">
      <xdr:col>69</xdr:col>
      <xdr:colOff>142875</xdr:colOff>
      <xdr:row>16</xdr:row>
      <xdr:rowOff>150495</xdr:rowOff>
    </xdr:to>
    <xdr:sp macro="" textlink="">
      <xdr:nvSpPr>
        <xdr:cNvPr id="154" name="楕円 153"/>
        <xdr:cNvSpPr/>
      </xdr:nvSpPr>
      <xdr:spPr>
        <a:xfrm>
          <a:off x="13843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160655</xdr:rowOff>
    </xdr:from>
    <xdr:ext cx="761365" cy="259080"/>
    <xdr:sp macro="" textlink="">
      <xdr:nvSpPr>
        <xdr:cNvPr id="155" name="テキスト ボックス 154"/>
        <xdr:cNvSpPr txBox="1"/>
      </xdr:nvSpPr>
      <xdr:spPr>
        <a:xfrm>
          <a:off x="13512800" y="256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78740</xdr:rowOff>
    </xdr:from>
    <xdr:to xmlns:xdr="http://schemas.openxmlformats.org/drawingml/2006/spreadsheetDrawing">
      <xdr:col>65</xdr:col>
      <xdr:colOff>53975</xdr:colOff>
      <xdr:row>16</xdr:row>
      <xdr:rowOff>8890</xdr:rowOff>
    </xdr:to>
    <xdr:sp macro="" textlink="">
      <xdr:nvSpPr>
        <xdr:cNvPr id="156" name="楕円 155"/>
        <xdr:cNvSpPr/>
      </xdr:nvSpPr>
      <xdr:spPr>
        <a:xfrm>
          <a:off x="12954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19050</xdr:rowOff>
    </xdr:from>
    <xdr:ext cx="762000" cy="258445"/>
    <xdr:sp macro="" textlink="">
      <xdr:nvSpPr>
        <xdr:cNvPr id="157" name="テキスト ボックス 156"/>
        <xdr:cNvSpPr txBox="1"/>
      </xdr:nvSpPr>
      <xdr:spPr>
        <a:xfrm>
          <a:off x="12623800" y="241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生活保護扶助費のうち、重複多受診への指導等により、医療扶助が減少したことにより、若干の改善が見られる。また、生活保護率は</a:t>
          </a:r>
          <a:r>
            <a:rPr kumimoji="1" lang="en-US" altLang="ja-JP" sz="1300">
              <a:solidFill>
                <a:sysClr val="windowText" lastClr="000000"/>
              </a:solidFill>
              <a:latin typeface="ＭＳ Ｐゴシック"/>
              <a:ea typeface="ＭＳ Ｐゴシック"/>
            </a:rPr>
            <a:t>54.0‰</a:t>
          </a:r>
          <a:r>
            <a:rPr kumimoji="1" lang="ja-JP" altLang="en-US" sz="1300">
              <a:solidFill>
                <a:sysClr val="windowText" lastClr="000000"/>
              </a:solidFill>
              <a:latin typeface="ＭＳ Ｐゴシック"/>
              <a:ea typeface="ＭＳ Ｐゴシック"/>
            </a:rPr>
            <a:t>（令和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月末時点）、扶助費全体では前年より</a:t>
          </a:r>
          <a:r>
            <a:rPr kumimoji="1" lang="en-US" altLang="ja-JP" sz="1300">
              <a:solidFill>
                <a:sysClr val="windowText" lastClr="000000"/>
              </a:solidFill>
              <a:latin typeface="ＭＳ Ｐゴシック"/>
              <a:ea typeface="ＭＳ Ｐゴシック"/>
            </a:rPr>
            <a:t>0.5</a:t>
          </a:r>
          <a:r>
            <a:rPr kumimoji="1" lang="ja-JP" altLang="en-US" sz="1300">
              <a:solidFill>
                <a:sysClr val="windowText" lastClr="000000"/>
              </a:solidFill>
              <a:latin typeface="ＭＳ Ｐゴシック"/>
              <a:ea typeface="ＭＳ Ｐゴシック"/>
            </a:rPr>
            <a:t>ポイント改善したものの、依然として類似団体を大きく上回る数値で推移している。</a:t>
          </a:r>
        </a:p>
        <a:p>
          <a:r>
            <a:rPr kumimoji="1" lang="ja-JP" altLang="en-US" sz="1300">
              <a:solidFill>
                <a:sysClr val="windowText" lastClr="000000"/>
              </a:solidFill>
              <a:latin typeface="ＭＳ Ｐゴシック"/>
              <a:ea typeface="ＭＳ Ｐゴシック"/>
            </a:rPr>
            <a:t>　今後も就労指導や医療扶助の適正運営に努め、扶助費の削減を図る。また、生活保護に至る前段階の生活困窮者に対して、自立支援事業、就労準備支援事業及び家計相談事業に取り組み、生活保護を増やさないよう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18415</xdr:rowOff>
    </xdr:from>
    <xdr:to xmlns:xdr="http://schemas.openxmlformats.org/drawingml/2006/spreadsheetDrawing">
      <xdr:col>24</xdr:col>
      <xdr:colOff>25400</xdr:colOff>
      <xdr:row>58</xdr:row>
      <xdr:rowOff>72390</xdr:rowOff>
    </xdr:to>
    <xdr:cxnSp macro="">
      <xdr:nvCxnSpPr>
        <xdr:cNvPr id="192" name="直線コネクタ 191"/>
        <xdr:cNvCxnSpPr/>
      </xdr:nvCxnSpPr>
      <xdr:spPr>
        <a:xfrm flipV="1">
          <a:off x="3987800" y="99625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59055</xdr:rowOff>
    </xdr:from>
    <xdr:to xmlns:xdr="http://schemas.openxmlformats.org/drawingml/2006/spreadsheetDrawing">
      <xdr:col>19</xdr:col>
      <xdr:colOff>187325</xdr:colOff>
      <xdr:row>58</xdr:row>
      <xdr:rowOff>72390</xdr:rowOff>
    </xdr:to>
    <xdr:cxnSp macro="">
      <xdr:nvCxnSpPr>
        <xdr:cNvPr id="195" name="直線コネクタ 194"/>
        <xdr:cNvCxnSpPr/>
      </xdr:nvCxnSpPr>
      <xdr:spPr>
        <a:xfrm>
          <a:off x="3098800" y="98317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59055</xdr:rowOff>
    </xdr:from>
    <xdr:to xmlns:xdr="http://schemas.openxmlformats.org/drawingml/2006/spreadsheetDrawing">
      <xdr:col>15</xdr:col>
      <xdr:colOff>98425</xdr:colOff>
      <xdr:row>58</xdr:row>
      <xdr:rowOff>50800</xdr:rowOff>
    </xdr:to>
    <xdr:cxnSp macro="">
      <xdr:nvCxnSpPr>
        <xdr:cNvPr id="198" name="直線コネクタ 197"/>
        <xdr:cNvCxnSpPr/>
      </xdr:nvCxnSpPr>
      <xdr:spPr>
        <a:xfrm flipV="1">
          <a:off x="2209800" y="983170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50800</xdr:rowOff>
    </xdr:from>
    <xdr:to xmlns:xdr="http://schemas.openxmlformats.org/drawingml/2006/spreadsheetDrawing">
      <xdr:col>11</xdr:col>
      <xdr:colOff>9525</xdr:colOff>
      <xdr:row>58</xdr:row>
      <xdr:rowOff>83185</xdr:rowOff>
    </xdr:to>
    <xdr:cxnSp macro="">
      <xdr:nvCxnSpPr>
        <xdr:cNvPr id="201" name="直線コネクタ 200"/>
        <xdr:cNvCxnSpPr/>
      </xdr:nvCxnSpPr>
      <xdr:spPr>
        <a:xfrm flipV="1">
          <a:off x="1320800" y="9994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139065</xdr:rowOff>
    </xdr:from>
    <xdr:to xmlns:xdr="http://schemas.openxmlformats.org/drawingml/2006/spreadsheetDrawing">
      <xdr:col>24</xdr:col>
      <xdr:colOff>76200</xdr:colOff>
      <xdr:row>58</xdr:row>
      <xdr:rowOff>69215</xdr:rowOff>
    </xdr:to>
    <xdr:sp macro="" textlink="">
      <xdr:nvSpPr>
        <xdr:cNvPr id="211" name="楕円 210"/>
        <xdr:cNvSpPr/>
      </xdr:nvSpPr>
      <xdr:spPr>
        <a:xfrm>
          <a:off x="4775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111125</xdr:rowOff>
    </xdr:from>
    <xdr:ext cx="762000" cy="258445"/>
    <xdr:sp macro="" textlink="">
      <xdr:nvSpPr>
        <xdr:cNvPr id="212" name="扶助費該当値テキスト"/>
        <xdr:cNvSpPr txBox="1"/>
      </xdr:nvSpPr>
      <xdr:spPr>
        <a:xfrm>
          <a:off x="4914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21590</xdr:rowOff>
    </xdr:from>
    <xdr:to xmlns:xdr="http://schemas.openxmlformats.org/drawingml/2006/spreadsheetDrawing">
      <xdr:col>20</xdr:col>
      <xdr:colOff>38100</xdr:colOff>
      <xdr:row>58</xdr:row>
      <xdr:rowOff>123190</xdr:rowOff>
    </xdr:to>
    <xdr:sp macro="" textlink="">
      <xdr:nvSpPr>
        <xdr:cNvPr id="213" name="楕円 212"/>
        <xdr:cNvSpPr/>
      </xdr:nvSpPr>
      <xdr:spPr>
        <a:xfrm>
          <a:off x="3937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107950</xdr:rowOff>
    </xdr:from>
    <xdr:ext cx="735965" cy="259080"/>
    <xdr:sp macro="" textlink="">
      <xdr:nvSpPr>
        <xdr:cNvPr id="214" name="テキスト ボックス 213"/>
        <xdr:cNvSpPr txBox="1"/>
      </xdr:nvSpPr>
      <xdr:spPr>
        <a:xfrm>
          <a:off x="3606800" y="10052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8255</xdr:rowOff>
    </xdr:from>
    <xdr:to xmlns:xdr="http://schemas.openxmlformats.org/drawingml/2006/spreadsheetDrawing">
      <xdr:col>15</xdr:col>
      <xdr:colOff>149225</xdr:colOff>
      <xdr:row>57</xdr:row>
      <xdr:rowOff>109855</xdr:rowOff>
    </xdr:to>
    <xdr:sp macro="" textlink="">
      <xdr:nvSpPr>
        <xdr:cNvPr id="215" name="楕円 214"/>
        <xdr:cNvSpPr/>
      </xdr:nvSpPr>
      <xdr:spPr>
        <a:xfrm>
          <a:off x="30480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94615</xdr:rowOff>
    </xdr:from>
    <xdr:ext cx="762000" cy="259080"/>
    <xdr:sp macro="" textlink="">
      <xdr:nvSpPr>
        <xdr:cNvPr id="216" name="テキスト ボックス 215"/>
        <xdr:cNvSpPr txBox="1"/>
      </xdr:nvSpPr>
      <xdr:spPr>
        <a:xfrm>
          <a:off x="2717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0</xdr:rowOff>
    </xdr:from>
    <xdr:to xmlns:xdr="http://schemas.openxmlformats.org/drawingml/2006/spreadsheetDrawing">
      <xdr:col>11</xdr:col>
      <xdr:colOff>60325</xdr:colOff>
      <xdr:row>58</xdr:row>
      <xdr:rowOff>101600</xdr:rowOff>
    </xdr:to>
    <xdr:sp macro="" textlink="">
      <xdr:nvSpPr>
        <xdr:cNvPr id="217" name="楕円 216"/>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86360</xdr:rowOff>
    </xdr:from>
    <xdr:ext cx="761365" cy="258445"/>
    <xdr:sp macro="" textlink="">
      <xdr:nvSpPr>
        <xdr:cNvPr id="218" name="テキスト ボックス 217"/>
        <xdr:cNvSpPr txBox="1"/>
      </xdr:nvSpPr>
      <xdr:spPr>
        <a:xfrm>
          <a:off x="1828800" y="10030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32385</xdr:rowOff>
    </xdr:from>
    <xdr:to xmlns:xdr="http://schemas.openxmlformats.org/drawingml/2006/spreadsheetDrawing">
      <xdr:col>6</xdr:col>
      <xdr:colOff>171450</xdr:colOff>
      <xdr:row>58</xdr:row>
      <xdr:rowOff>133985</xdr:rowOff>
    </xdr:to>
    <xdr:sp macro="" textlink="">
      <xdr:nvSpPr>
        <xdr:cNvPr id="219" name="楕円 218"/>
        <xdr:cNvSpPr/>
      </xdr:nvSpPr>
      <xdr:spPr>
        <a:xfrm>
          <a:off x="1270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118745</xdr:rowOff>
    </xdr:from>
    <xdr:ext cx="761365" cy="259080"/>
    <xdr:sp macro="" textlink="">
      <xdr:nvSpPr>
        <xdr:cNvPr id="220" name="テキスト ボックス 219"/>
        <xdr:cNvSpPr txBox="1"/>
      </xdr:nvSpPr>
      <xdr:spPr>
        <a:xfrm>
          <a:off x="939800" y="10062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地方税や普通交付税等経常一般財源の増となっているものの、後期高齢者医療広域連合負担金、直診勘定繰出金など繰出金は増となっていることにより、対前年度比</a:t>
          </a:r>
          <a:r>
            <a:rPr kumimoji="1" lang="en-US" altLang="ja-JP" sz="1300">
              <a:solidFill>
                <a:sysClr val="windowText" lastClr="000000"/>
              </a:solidFill>
              <a:latin typeface="ＭＳ Ｐゴシック"/>
              <a:ea typeface="ＭＳ Ｐゴシック"/>
            </a:rPr>
            <a:t>0.5</a:t>
          </a:r>
          <a:r>
            <a:rPr kumimoji="1" lang="ja-JP" altLang="en-US" sz="1300">
              <a:solidFill>
                <a:sysClr val="windowText" lastClr="000000"/>
              </a:solidFill>
              <a:latin typeface="ＭＳ Ｐゴシック"/>
              <a:ea typeface="ＭＳ Ｐゴシック"/>
            </a:rPr>
            <a:t>ポイント悪化した。</a:t>
          </a:r>
        </a:p>
        <a:p>
          <a:r>
            <a:rPr kumimoji="1" lang="ja-JP" altLang="en-US" sz="1300">
              <a:solidFill>
                <a:sysClr val="windowText" lastClr="000000"/>
              </a:solidFill>
              <a:latin typeface="ＭＳ Ｐゴシック"/>
              <a:ea typeface="ＭＳ Ｐゴシック"/>
            </a:rPr>
            <a:t>　今後は、この項目を大きく左右する繰出金について、介護予防や疾病予防を推進し、特別会計の健全運営化に努める。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115570</xdr:rowOff>
    </xdr:from>
    <xdr:to xmlns:xdr="http://schemas.openxmlformats.org/drawingml/2006/spreadsheetDrawing">
      <xdr:col>82</xdr:col>
      <xdr:colOff>107950</xdr:colOff>
      <xdr:row>57</xdr:row>
      <xdr:rowOff>153670</xdr:rowOff>
    </xdr:to>
    <xdr:cxnSp macro="">
      <xdr:nvCxnSpPr>
        <xdr:cNvPr id="253" name="直線コネクタ 252"/>
        <xdr:cNvCxnSpPr/>
      </xdr:nvCxnSpPr>
      <xdr:spPr>
        <a:xfrm>
          <a:off x="15671800" y="98882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77470</xdr:rowOff>
    </xdr:from>
    <xdr:to xmlns:xdr="http://schemas.openxmlformats.org/drawingml/2006/spreadsheetDrawing">
      <xdr:col>78</xdr:col>
      <xdr:colOff>69850</xdr:colOff>
      <xdr:row>57</xdr:row>
      <xdr:rowOff>115570</xdr:rowOff>
    </xdr:to>
    <xdr:cxnSp macro="">
      <xdr:nvCxnSpPr>
        <xdr:cNvPr id="256" name="直線コネクタ 255"/>
        <xdr:cNvCxnSpPr/>
      </xdr:nvCxnSpPr>
      <xdr:spPr>
        <a:xfrm>
          <a:off x="14782800" y="9850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165100</xdr:rowOff>
    </xdr:from>
    <xdr:to xmlns:xdr="http://schemas.openxmlformats.org/drawingml/2006/spreadsheetDrawing">
      <xdr:col>73</xdr:col>
      <xdr:colOff>180975</xdr:colOff>
      <xdr:row>57</xdr:row>
      <xdr:rowOff>77470</xdr:rowOff>
    </xdr:to>
    <xdr:cxnSp macro="">
      <xdr:nvCxnSpPr>
        <xdr:cNvPr id="259" name="直線コネクタ 258"/>
        <xdr:cNvCxnSpPr/>
      </xdr:nvCxnSpPr>
      <xdr:spPr>
        <a:xfrm>
          <a:off x="13893800" y="97663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8445"/>
    <xdr:sp macro="" textlink="">
      <xdr:nvSpPr>
        <xdr:cNvPr id="261" name="テキスト ボックス 260"/>
        <xdr:cNvSpPr txBox="1"/>
      </xdr:nvSpPr>
      <xdr:spPr>
        <a:xfrm>
          <a:off x="14401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96520</xdr:rowOff>
    </xdr:from>
    <xdr:to xmlns:xdr="http://schemas.openxmlformats.org/drawingml/2006/spreadsheetDrawing">
      <xdr:col>69</xdr:col>
      <xdr:colOff>92075</xdr:colOff>
      <xdr:row>56</xdr:row>
      <xdr:rowOff>165100</xdr:rowOff>
    </xdr:to>
    <xdr:cxnSp macro="">
      <xdr:nvCxnSpPr>
        <xdr:cNvPr id="262" name="直線コネクタ 261"/>
        <xdr:cNvCxnSpPr/>
      </xdr:nvCxnSpPr>
      <xdr:spPr>
        <a:xfrm>
          <a:off x="13004800" y="9697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61365" cy="259080"/>
    <xdr:sp macro="" textlink="">
      <xdr:nvSpPr>
        <xdr:cNvPr id="264" name="テキスト ボックス 263"/>
        <xdr:cNvSpPr txBox="1"/>
      </xdr:nvSpPr>
      <xdr:spPr>
        <a:xfrm>
          <a:off x="1351280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66" name="テキスト ボックス 265"/>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102870</xdr:rowOff>
    </xdr:from>
    <xdr:to xmlns:xdr="http://schemas.openxmlformats.org/drawingml/2006/spreadsheetDrawing">
      <xdr:col>82</xdr:col>
      <xdr:colOff>158750</xdr:colOff>
      <xdr:row>58</xdr:row>
      <xdr:rowOff>33020</xdr:rowOff>
    </xdr:to>
    <xdr:sp macro="" textlink="">
      <xdr:nvSpPr>
        <xdr:cNvPr id="272" name="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74930</xdr:rowOff>
    </xdr:from>
    <xdr:ext cx="762000" cy="258445"/>
    <xdr:sp macro="" textlink="">
      <xdr:nvSpPr>
        <xdr:cNvPr id="273" name="その他該当値テキスト"/>
        <xdr:cNvSpPr txBox="1"/>
      </xdr:nvSpPr>
      <xdr:spPr>
        <a:xfrm>
          <a:off x="1659890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64770</xdr:rowOff>
    </xdr:from>
    <xdr:to xmlns:xdr="http://schemas.openxmlformats.org/drawingml/2006/spreadsheetDrawing">
      <xdr:col>78</xdr:col>
      <xdr:colOff>120650</xdr:colOff>
      <xdr:row>57</xdr:row>
      <xdr:rowOff>166370</xdr:rowOff>
    </xdr:to>
    <xdr:sp macro="" textlink="">
      <xdr:nvSpPr>
        <xdr:cNvPr id="274" name="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151130</xdr:rowOff>
    </xdr:from>
    <xdr:ext cx="736600" cy="259080"/>
    <xdr:sp macro="" textlink="">
      <xdr:nvSpPr>
        <xdr:cNvPr id="275" name="テキスト ボックス 274"/>
        <xdr:cNvSpPr txBox="1"/>
      </xdr:nvSpPr>
      <xdr:spPr>
        <a:xfrm>
          <a:off x="15290800" y="9923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26670</xdr:rowOff>
    </xdr:from>
    <xdr:to xmlns:xdr="http://schemas.openxmlformats.org/drawingml/2006/spreadsheetDrawing">
      <xdr:col>74</xdr:col>
      <xdr:colOff>31750</xdr:colOff>
      <xdr:row>57</xdr:row>
      <xdr:rowOff>128270</xdr:rowOff>
    </xdr:to>
    <xdr:sp macro="" textlink="">
      <xdr:nvSpPr>
        <xdr:cNvPr id="276" name="楕円 275"/>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138430</xdr:rowOff>
    </xdr:from>
    <xdr:ext cx="762000" cy="259080"/>
    <xdr:sp macro="" textlink="">
      <xdr:nvSpPr>
        <xdr:cNvPr id="277" name="テキスト ボックス 276"/>
        <xdr:cNvSpPr txBox="1"/>
      </xdr:nvSpPr>
      <xdr:spPr>
        <a:xfrm>
          <a:off x="1440180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61365" cy="258445"/>
    <xdr:sp macro="" textlink="">
      <xdr:nvSpPr>
        <xdr:cNvPr id="279" name="テキスト ボックス 278"/>
        <xdr:cNvSpPr txBox="1"/>
      </xdr:nvSpPr>
      <xdr:spPr>
        <a:xfrm>
          <a:off x="13512800" y="948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45720</xdr:rowOff>
    </xdr:from>
    <xdr:to xmlns:xdr="http://schemas.openxmlformats.org/drawingml/2006/spreadsheetDrawing">
      <xdr:col>65</xdr:col>
      <xdr:colOff>53975</xdr:colOff>
      <xdr:row>56</xdr:row>
      <xdr:rowOff>147320</xdr:rowOff>
    </xdr:to>
    <xdr:sp macro="" textlink="">
      <xdr:nvSpPr>
        <xdr:cNvPr id="280" name="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157480</xdr:rowOff>
    </xdr:from>
    <xdr:ext cx="762000" cy="258445"/>
    <xdr:sp macro="" textlink="">
      <xdr:nvSpPr>
        <xdr:cNvPr id="281" name="テキスト ボックス 280"/>
        <xdr:cNvSpPr txBox="1"/>
      </xdr:nvSpPr>
      <xdr:spPr>
        <a:xfrm>
          <a:off x="12623800" y="941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ふるさと室戸応援寄附金返礼品の返礼率減等により、昨年より</a:t>
          </a:r>
          <a:r>
            <a:rPr kumimoji="1" lang="en-US" altLang="ja-JP" sz="1300">
              <a:solidFill>
                <a:sysClr val="windowText" lastClr="000000"/>
              </a:solidFill>
              <a:latin typeface="ＭＳ Ｐゴシック"/>
              <a:ea typeface="ＭＳ Ｐゴシック"/>
            </a:rPr>
            <a:t>1.7</a:t>
          </a:r>
          <a:r>
            <a:rPr kumimoji="1" lang="ja-JP" altLang="en-US" sz="1300">
              <a:solidFill>
                <a:sysClr val="windowText" lastClr="000000"/>
              </a:solidFill>
              <a:latin typeface="ＭＳ Ｐゴシック"/>
              <a:ea typeface="ＭＳ Ｐゴシック"/>
            </a:rPr>
            <a:t>ポイント減となっている。</a:t>
          </a:r>
        </a:p>
        <a:p>
          <a:r>
            <a:rPr kumimoji="1" lang="ja-JP" altLang="en-US" sz="1300">
              <a:solidFill>
                <a:sysClr val="windowText" lastClr="000000"/>
              </a:solidFill>
              <a:latin typeface="ＭＳ Ｐゴシック"/>
              <a:ea typeface="ＭＳ Ｐゴシック"/>
            </a:rPr>
            <a:t>　市単独の補助金を見直すなど、補助金額を含む補助金交付が適正であるか、整理統合できる補助金が無いか等の検討を行っていく。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163830</xdr:rowOff>
    </xdr:from>
    <xdr:to xmlns:xdr="http://schemas.openxmlformats.org/drawingml/2006/spreadsheetDrawing">
      <xdr:col>82</xdr:col>
      <xdr:colOff>107950</xdr:colOff>
      <xdr:row>35</xdr:row>
      <xdr:rowOff>69850</xdr:rowOff>
    </xdr:to>
    <xdr:cxnSp macro="">
      <xdr:nvCxnSpPr>
        <xdr:cNvPr id="311" name="直線コネクタ 310"/>
        <xdr:cNvCxnSpPr/>
      </xdr:nvCxnSpPr>
      <xdr:spPr>
        <a:xfrm flipV="1">
          <a:off x="15671800" y="599313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60960</xdr:rowOff>
    </xdr:from>
    <xdr:to xmlns:xdr="http://schemas.openxmlformats.org/drawingml/2006/spreadsheetDrawing">
      <xdr:col>78</xdr:col>
      <xdr:colOff>69850</xdr:colOff>
      <xdr:row>35</xdr:row>
      <xdr:rowOff>69850</xdr:rowOff>
    </xdr:to>
    <xdr:cxnSp macro="">
      <xdr:nvCxnSpPr>
        <xdr:cNvPr id="314" name="直線コネクタ 313"/>
        <xdr:cNvCxnSpPr/>
      </xdr:nvCxnSpPr>
      <xdr:spPr>
        <a:xfrm>
          <a:off x="14782800" y="6061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60960</xdr:rowOff>
    </xdr:from>
    <xdr:to xmlns:xdr="http://schemas.openxmlformats.org/drawingml/2006/spreadsheetDrawing">
      <xdr:col>73</xdr:col>
      <xdr:colOff>180975</xdr:colOff>
      <xdr:row>35</xdr:row>
      <xdr:rowOff>60960</xdr:rowOff>
    </xdr:to>
    <xdr:cxnSp macro="">
      <xdr:nvCxnSpPr>
        <xdr:cNvPr id="317" name="直線コネクタ 316"/>
        <xdr:cNvCxnSpPr/>
      </xdr:nvCxnSpPr>
      <xdr:spPr>
        <a:xfrm>
          <a:off x="13893800" y="6061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8445"/>
    <xdr:sp macro="" textlink="">
      <xdr:nvSpPr>
        <xdr:cNvPr id="319" name="テキスト ボックス 318"/>
        <xdr:cNvSpPr txBox="1"/>
      </xdr:nvSpPr>
      <xdr:spPr>
        <a:xfrm>
          <a:off x="144018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60960</xdr:rowOff>
    </xdr:from>
    <xdr:to xmlns:xdr="http://schemas.openxmlformats.org/drawingml/2006/spreadsheetDrawing">
      <xdr:col>69</xdr:col>
      <xdr:colOff>92075</xdr:colOff>
      <xdr:row>35</xdr:row>
      <xdr:rowOff>83820</xdr:rowOff>
    </xdr:to>
    <xdr:cxnSp macro="">
      <xdr:nvCxnSpPr>
        <xdr:cNvPr id="320" name="直線コネクタ 319"/>
        <xdr:cNvCxnSpPr/>
      </xdr:nvCxnSpPr>
      <xdr:spPr>
        <a:xfrm flipV="1">
          <a:off x="13004800" y="6061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61365" cy="258445"/>
    <xdr:sp macro="" textlink="">
      <xdr:nvSpPr>
        <xdr:cNvPr id="322" name="テキスト ボックス 321"/>
        <xdr:cNvSpPr txBox="1"/>
      </xdr:nvSpPr>
      <xdr:spPr>
        <a:xfrm>
          <a:off x="13512800" y="624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8445"/>
    <xdr:sp macro="" textlink="">
      <xdr:nvSpPr>
        <xdr:cNvPr id="324" name="テキスト ボックス 323"/>
        <xdr:cNvSpPr txBox="1"/>
      </xdr:nvSpPr>
      <xdr:spPr>
        <a:xfrm>
          <a:off x="12623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113030</xdr:rowOff>
    </xdr:from>
    <xdr:to xmlns:xdr="http://schemas.openxmlformats.org/drawingml/2006/spreadsheetDrawing">
      <xdr:col>82</xdr:col>
      <xdr:colOff>158750</xdr:colOff>
      <xdr:row>35</xdr:row>
      <xdr:rowOff>43180</xdr:rowOff>
    </xdr:to>
    <xdr:sp macro="" textlink="">
      <xdr:nvSpPr>
        <xdr:cNvPr id="330" name="楕円 329"/>
        <xdr:cNvSpPr/>
      </xdr:nvSpPr>
      <xdr:spPr>
        <a:xfrm>
          <a:off x="164592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129540</xdr:rowOff>
    </xdr:from>
    <xdr:ext cx="762000" cy="259080"/>
    <xdr:sp macro="" textlink="">
      <xdr:nvSpPr>
        <xdr:cNvPr id="331" name="補助費等該当値テキスト"/>
        <xdr:cNvSpPr txBox="1"/>
      </xdr:nvSpPr>
      <xdr:spPr>
        <a:xfrm>
          <a:off x="16598900" y="578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19050</xdr:rowOff>
    </xdr:from>
    <xdr:to xmlns:xdr="http://schemas.openxmlformats.org/drawingml/2006/spreadsheetDrawing">
      <xdr:col>78</xdr:col>
      <xdr:colOff>120650</xdr:colOff>
      <xdr:row>35</xdr:row>
      <xdr:rowOff>120650</xdr:rowOff>
    </xdr:to>
    <xdr:sp macro="" textlink="">
      <xdr:nvSpPr>
        <xdr:cNvPr id="332" name="楕円 331"/>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130810</xdr:rowOff>
    </xdr:from>
    <xdr:ext cx="736600" cy="259080"/>
    <xdr:sp macro="" textlink="">
      <xdr:nvSpPr>
        <xdr:cNvPr id="333" name="テキスト ボックス 332"/>
        <xdr:cNvSpPr txBox="1"/>
      </xdr:nvSpPr>
      <xdr:spPr>
        <a:xfrm>
          <a:off x="15290800" y="578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10160</xdr:rowOff>
    </xdr:from>
    <xdr:to xmlns:xdr="http://schemas.openxmlformats.org/drawingml/2006/spreadsheetDrawing">
      <xdr:col>74</xdr:col>
      <xdr:colOff>31750</xdr:colOff>
      <xdr:row>35</xdr:row>
      <xdr:rowOff>111760</xdr:rowOff>
    </xdr:to>
    <xdr:sp macro="" textlink="">
      <xdr:nvSpPr>
        <xdr:cNvPr id="334" name="楕円 333"/>
        <xdr:cNvSpPr/>
      </xdr:nvSpPr>
      <xdr:spPr>
        <a:xfrm>
          <a:off x="14732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121920</xdr:rowOff>
    </xdr:from>
    <xdr:ext cx="762000" cy="258445"/>
    <xdr:sp macro="" textlink="">
      <xdr:nvSpPr>
        <xdr:cNvPr id="335" name="テキスト ボックス 334"/>
        <xdr:cNvSpPr txBox="1"/>
      </xdr:nvSpPr>
      <xdr:spPr>
        <a:xfrm>
          <a:off x="14401800" y="5779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10160</xdr:rowOff>
    </xdr:from>
    <xdr:to xmlns:xdr="http://schemas.openxmlformats.org/drawingml/2006/spreadsheetDrawing">
      <xdr:col>69</xdr:col>
      <xdr:colOff>142875</xdr:colOff>
      <xdr:row>35</xdr:row>
      <xdr:rowOff>111760</xdr:rowOff>
    </xdr:to>
    <xdr:sp macro="" textlink="">
      <xdr:nvSpPr>
        <xdr:cNvPr id="336" name="楕円 335"/>
        <xdr:cNvSpPr/>
      </xdr:nvSpPr>
      <xdr:spPr>
        <a:xfrm>
          <a:off x="13843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121920</xdr:rowOff>
    </xdr:from>
    <xdr:ext cx="761365" cy="258445"/>
    <xdr:sp macro="" textlink="">
      <xdr:nvSpPr>
        <xdr:cNvPr id="337" name="テキスト ボックス 336"/>
        <xdr:cNvSpPr txBox="1"/>
      </xdr:nvSpPr>
      <xdr:spPr>
        <a:xfrm>
          <a:off x="13512800" y="5779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33020</xdr:rowOff>
    </xdr:from>
    <xdr:to xmlns:xdr="http://schemas.openxmlformats.org/drawingml/2006/spreadsheetDrawing">
      <xdr:col>65</xdr:col>
      <xdr:colOff>53975</xdr:colOff>
      <xdr:row>35</xdr:row>
      <xdr:rowOff>134620</xdr:rowOff>
    </xdr:to>
    <xdr:sp macro="" textlink="">
      <xdr:nvSpPr>
        <xdr:cNvPr id="338" name="楕円 337"/>
        <xdr:cNvSpPr/>
      </xdr:nvSpPr>
      <xdr:spPr>
        <a:xfrm>
          <a:off x="12954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144780</xdr:rowOff>
    </xdr:from>
    <xdr:ext cx="762000" cy="258445"/>
    <xdr:sp macro="" textlink="">
      <xdr:nvSpPr>
        <xdr:cNvPr id="339" name="テキスト ボックス 338"/>
        <xdr:cNvSpPr txBox="1"/>
      </xdr:nvSpPr>
      <xdr:spPr>
        <a:xfrm>
          <a:off x="12623800" y="5802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昨年より</a:t>
          </a:r>
          <a:r>
            <a:rPr kumimoji="1" lang="en-US" altLang="ja-JP" sz="1300">
              <a:solidFill>
                <a:sysClr val="windowText" lastClr="000000"/>
              </a:solidFill>
              <a:latin typeface="ＭＳ Ｐゴシック"/>
              <a:ea typeface="ＭＳ Ｐゴシック"/>
            </a:rPr>
            <a:t>1.9</a:t>
          </a:r>
          <a:r>
            <a:rPr kumimoji="1" lang="ja-JP" altLang="en-US" sz="1300">
              <a:solidFill>
                <a:sysClr val="windowText" lastClr="000000"/>
              </a:solidFill>
              <a:latin typeface="ＭＳ Ｐゴシック"/>
              <a:ea typeface="ＭＳ Ｐゴシック"/>
            </a:rPr>
            <a:t>ポイント悪化し、類似団体を</a:t>
          </a:r>
          <a:r>
            <a:rPr kumimoji="1" lang="en-US" altLang="ja-JP" sz="1300">
              <a:solidFill>
                <a:sysClr val="windowText" lastClr="000000"/>
              </a:solidFill>
              <a:latin typeface="ＭＳ Ｐゴシック"/>
              <a:ea typeface="ＭＳ Ｐゴシック"/>
            </a:rPr>
            <a:t>2.8</a:t>
          </a:r>
          <a:r>
            <a:rPr kumimoji="1" lang="ja-JP" altLang="en-US" sz="1300">
              <a:solidFill>
                <a:sysClr val="windowText" lastClr="000000"/>
              </a:solidFill>
              <a:latin typeface="ＭＳ Ｐゴシック"/>
              <a:ea typeface="ＭＳ Ｐゴシック"/>
            </a:rPr>
            <a:t>ポイント、また県内平均についてもの</a:t>
          </a:r>
          <a:r>
            <a:rPr kumimoji="1" lang="en-US" altLang="ja-JP" sz="1300">
              <a:solidFill>
                <a:sysClr val="windowText" lastClr="000000"/>
              </a:solidFill>
              <a:latin typeface="ＭＳ Ｐゴシック"/>
              <a:ea typeface="ＭＳ Ｐゴシック"/>
            </a:rPr>
            <a:t>1.3</a:t>
          </a:r>
          <a:r>
            <a:rPr kumimoji="1" lang="ja-JP" altLang="en-US" sz="1300">
              <a:solidFill>
                <a:sysClr val="windowText" lastClr="000000"/>
              </a:solidFill>
              <a:latin typeface="ＭＳ Ｐゴシック"/>
              <a:ea typeface="ＭＳ Ｐゴシック"/>
            </a:rPr>
            <a:t>ポイント上回っている。</a:t>
          </a:r>
        </a:p>
        <a:p>
          <a:r>
            <a:rPr kumimoji="1" lang="ja-JP" altLang="en-US" sz="1300">
              <a:solidFill>
                <a:sysClr val="windowText" lastClr="000000"/>
              </a:solidFill>
              <a:latin typeface="ＭＳ Ｐゴシック"/>
              <a:ea typeface="ＭＳ Ｐゴシック"/>
            </a:rPr>
            <a:t>　今後は、普通建設事業の計画的な実施に努めることで、市債の新規発行を抑制し、公債費の削減を図る。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33655</xdr:rowOff>
    </xdr:from>
    <xdr:to xmlns:xdr="http://schemas.openxmlformats.org/drawingml/2006/spreadsheetDrawing">
      <xdr:col>24</xdr:col>
      <xdr:colOff>25400</xdr:colOff>
      <xdr:row>75</xdr:row>
      <xdr:rowOff>69850</xdr:rowOff>
    </xdr:to>
    <xdr:cxnSp macro="">
      <xdr:nvCxnSpPr>
        <xdr:cNvPr id="371" name="直線コネクタ 370"/>
        <xdr:cNvCxnSpPr/>
      </xdr:nvCxnSpPr>
      <xdr:spPr>
        <a:xfrm>
          <a:off x="3987800" y="128924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22225</xdr:rowOff>
    </xdr:from>
    <xdr:to xmlns:xdr="http://schemas.openxmlformats.org/drawingml/2006/spreadsheetDrawing">
      <xdr:col>19</xdr:col>
      <xdr:colOff>187325</xdr:colOff>
      <xdr:row>75</xdr:row>
      <xdr:rowOff>33655</xdr:rowOff>
    </xdr:to>
    <xdr:cxnSp macro="">
      <xdr:nvCxnSpPr>
        <xdr:cNvPr id="374" name="直線コネクタ 373"/>
        <xdr:cNvCxnSpPr/>
      </xdr:nvCxnSpPr>
      <xdr:spPr>
        <a:xfrm>
          <a:off x="3098800" y="128809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5965" cy="258445"/>
    <xdr:sp macro="" textlink="">
      <xdr:nvSpPr>
        <xdr:cNvPr id="376" name="テキスト ボックス 375"/>
        <xdr:cNvSpPr txBox="1"/>
      </xdr:nvSpPr>
      <xdr:spPr>
        <a:xfrm>
          <a:off x="3606800" y="12593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22225</xdr:rowOff>
    </xdr:from>
    <xdr:to xmlns:xdr="http://schemas.openxmlformats.org/drawingml/2006/spreadsheetDrawing">
      <xdr:col>15</xdr:col>
      <xdr:colOff>98425</xdr:colOff>
      <xdr:row>75</xdr:row>
      <xdr:rowOff>77470</xdr:rowOff>
    </xdr:to>
    <xdr:cxnSp macro="">
      <xdr:nvCxnSpPr>
        <xdr:cNvPr id="377" name="直線コネクタ 376"/>
        <xdr:cNvCxnSpPr/>
      </xdr:nvCxnSpPr>
      <xdr:spPr>
        <a:xfrm flipV="1">
          <a:off x="2209800" y="128809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77470</xdr:rowOff>
    </xdr:from>
    <xdr:to xmlns:xdr="http://schemas.openxmlformats.org/drawingml/2006/spreadsheetDrawing">
      <xdr:col>11</xdr:col>
      <xdr:colOff>9525</xdr:colOff>
      <xdr:row>75</xdr:row>
      <xdr:rowOff>106045</xdr:rowOff>
    </xdr:to>
    <xdr:cxnSp macro="">
      <xdr:nvCxnSpPr>
        <xdr:cNvPr id="380" name="直線コネクタ 379"/>
        <xdr:cNvCxnSpPr/>
      </xdr:nvCxnSpPr>
      <xdr:spPr>
        <a:xfrm flipV="1">
          <a:off x="1320800" y="129362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61365" cy="259080"/>
    <xdr:sp macro="" textlink="">
      <xdr:nvSpPr>
        <xdr:cNvPr id="382" name="テキスト ボックス 381"/>
        <xdr:cNvSpPr txBox="1"/>
      </xdr:nvSpPr>
      <xdr:spPr>
        <a:xfrm>
          <a:off x="1828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61365" cy="259080"/>
    <xdr:sp macro="" textlink="">
      <xdr:nvSpPr>
        <xdr:cNvPr id="384" name="テキスト ボックス 383"/>
        <xdr:cNvSpPr txBox="1"/>
      </xdr:nvSpPr>
      <xdr:spPr>
        <a:xfrm>
          <a:off x="939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19050</xdr:rowOff>
    </xdr:from>
    <xdr:to xmlns:xdr="http://schemas.openxmlformats.org/drawingml/2006/spreadsheetDrawing">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162560</xdr:rowOff>
    </xdr:from>
    <xdr:ext cx="762000" cy="259080"/>
    <xdr:sp macro="" textlink="">
      <xdr:nvSpPr>
        <xdr:cNvPr id="391" name="公債費該当値テキスト"/>
        <xdr:cNvSpPr txBox="1"/>
      </xdr:nvSpPr>
      <xdr:spPr>
        <a:xfrm>
          <a:off x="4914900" y="1284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154940</xdr:rowOff>
    </xdr:from>
    <xdr:to xmlns:xdr="http://schemas.openxmlformats.org/drawingml/2006/spreadsheetDrawing">
      <xdr:col>20</xdr:col>
      <xdr:colOff>38100</xdr:colOff>
      <xdr:row>75</xdr:row>
      <xdr:rowOff>84455</xdr:rowOff>
    </xdr:to>
    <xdr:sp macro="" textlink="">
      <xdr:nvSpPr>
        <xdr:cNvPr id="392" name="楕円 391"/>
        <xdr:cNvSpPr/>
      </xdr:nvSpPr>
      <xdr:spPr>
        <a:xfrm>
          <a:off x="3937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69215</xdr:rowOff>
    </xdr:from>
    <xdr:ext cx="735965" cy="259080"/>
    <xdr:sp macro="" textlink="">
      <xdr:nvSpPr>
        <xdr:cNvPr id="393" name="テキスト ボックス 392"/>
        <xdr:cNvSpPr txBox="1"/>
      </xdr:nvSpPr>
      <xdr:spPr>
        <a:xfrm>
          <a:off x="3606800" y="129279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94" name="楕円 393"/>
        <xdr:cNvSpPr/>
      </xdr:nvSpPr>
      <xdr:spPr>
        <a:xfrm>
          <a:off x="30480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95" name="テキスト ボックス 394"/>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26670</xdr:rowOff>
    </xdr:from>
    <xdr:to xmlns:xdr="http://schemas.openxmlformats.org/drawingml/2006/spreadsheetDrawing">
      <xdr:col>11</xdr:col>
      <xdr:colOff>60325</xdr:colOff>
      <xdr:row>75</xdr:row>
      <xdr:rowOff>128270</xdr:rowOff>
    </xdr:to>
    <xdr:sp macro="" textlink="">
      <xdr:nvSpPr>
        <xdr:cNvPr id="396" name="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113030</xdr:rowOff>
    </xdr:from>
    <xdr:ext cx="761365" cy="259080"/>
    <xdr:sp macro="" textlink="">
      <xdr:nvSpPr>
        <xdr:cNvPr id="397" name="テキスト ボックス 396"/>
        <xdr:cNvSpPr txBox="1"/>
      </xdr:nvSpPr>
      <xdr:spPr>
        <a:xfrm>
          <a:off x="1828800" y="12971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55245</xdr:rowOff>
    </xdr:from>
    <xdr:to xmlns:xdr="http://schemas.openxmlformats.org/drawingml/2006/spreadsheetDrawing">
      <xdr:col>6</xdr:col>
      <xdr:colOff>171450</xdr:colOff>
      <xdr:row>75</xdr:row>
      <xdr:rowOff>156845</xdr:rowOff>
    </xdr:to>
    <xdr:sp macro="" textlink="">
      <xdr:nvSpPr>
        <xdr:cNvPr id="398" name="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141605</xdr:rowOff>
    </xdr:from>
    <xdr:ext cx="761365" cy="259080"/>
    <xdr:sp macro="" textlink="">
      <xdr:nvSpPr>
        <xdr:cNvPr id="399" name="テキスト ボックス 398"/>
        <xdr:cNvSpPr txBox="1"/>
      </xdr:nvSpPr>
      <xdr:spPr>
        <a:xfrm>
          <a:off x="939800" y="13000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昨年よりも</a:t>
          </a:r>
          <a:r>
            <a:rPr kumimoji="1" lang="en-US" altLang="ja-JP" sz="1300">
              <a:solidFill>
                <a:sysClr val="windowText" lastClr="000000"/>
              </a:solidFill>
              <a:latin typeface="ＭＳ Ｐゴシック"/>
              <a:ea typeface="ＭＳ Ｐゴシック"/>
            </a:rPr>
            <a:t>0.9</a:t>
          </a:r>
          <a:r>
            <a:rPr kumimoji="1" lang="ja-JP" altLang="en-US" sz="1300">
              <a:solidFill>
                <a:sysClr val="windowText" lastClr="000000"/>
              </a:solidFill>
              <a:latin typeface="ＭＳ Ｐゴシック"/>
              <a:ea typeface="ＭＳ Ｐゴシック"/>
            </a:rPr>
            <a:t>ポイント改善しているが、県内平均より</a:t>
          </a:r>
          <a:r>
            <a:rPr kumimoji="1" lang="en-US" altLang="ja-JP" sz="1300">
              <a:solidFill>
                <a:sysClr val="windowText" lastClr="000000"/>
              </a:solidFill>
              <a:latin typeface="ＭＳ Ｐゴシック"/>
              <a:ea typeface="ＭＳ Ｐゴシック"/>
            </a:rPr>
            <a:t>1.5</a:t>
          </a:r>
          <a:r>
            <a:rPr kumimoji="1" lang="ja-JP" altLang="en-US" sz="1300">
              <a:solidFill>
                <a:sysClr val="windowText" lastClr="000000"/>
              </a:solidFill>
              <a:latin typeface="ＭＳ Ｐゴシック"/>
              <a:ea typeface="ＭＳ Ｐゴシック"/>
            </a:rPr>
            <a:t>ポイント高くなっている。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扶助費が類似団体よりも大幅に高いことが、全体の経常収支比率の悪化要因となっているため、生活保護の適正実施や生活保護を増やさない取り組みを続け、経常収支比率の改善を図る。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78740</xdr:rowOff>
    </xdr:from>
    <xdr:to xmlns:xdr="http://schemas.openxmlformats.org/drawingml/2006/spreadsheetDrawing">
      <xdr:col>82</xdr:col>
      <xdr:colOff>107950</xdr:colOff>
      <xdr:row>77</xdr:row>
      <xdr:rowOff>120650</xdr:rowOff>
    </xdr:to>
    <xdr:cxnSp macro="">
      <xdr:nvCxnSpPr>
        <xdr:cNvPr id="430" name="直線コネクタ 429"/>
        <xdr:cNvCxnSpPr/>
      </xdr:nvCxnSpPr>
      <xdr:spPr>
        <a:xfrm flipV="1">
          <a:off x="15671800" y="132803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104140</xdr:rowOff>
    </xdr:from>
    <xdr:to xmlns:xdr="http://schemas.openxmlformats.org/drawingml/2006/spreadsheetDrawing">
      <xdr:col>78</xdr:col>
      <xdr:colOff>69850</xdr:colOff>
      <xdr:row>77</xdr:row>
      <xdr:rowOff>120650</xdr:rowOff>
    </xdr:to>
    <xdr:cxnSp macro="">
      <xdr:nvCxnSpPr>
        <xdr:cNvPr id="433" name="直線コネクタ 432"/>
        <xdr:cNvCxnSpPr/>
      </xdr:nvCxnSpPr>
      <xdr:spPr>
        <a:xfrm>
          <a:off x="14782800" y="1313434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8445"/>
    <xdr:sp macro="" textlink="">
      <xdr:nvSpPr>
        <xdr:cNvPr id="435" name="テキスト ボックス 434"/>
        <xdr:cNvSpPr txBox="1"/>
      </xdr:nvSpPr>
      <xdr:spPr>
        <a:xfrm>
          <a:off x="15290800" y="12934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104140</xdr:rowOff>
    </xdr:from>
    <xdr:to xmlns:xdr="http://schemas.openxmlformats.org/drawingml/2006/spreadsheetDrawing">
      <xdr:col>73</xdr:col>
      <xdr:colOff>180975</xdr:colOff>
      <xdr:row>76</xdr:row>
      <xdr:rowOff>140970</xdr:rowOff>
    </xdr:to>
    <xdr:cxnSp macro="">
      <xdr:nvCxnSpPr>
        <xdr:cNvPr id="436" name="直線コネクタ 435"/>
        <xdr:cNvCxnSpPr/>
      </xdr:nvCxnSpPr>
      <xdr:spPr>
        <a:xfrm flipV="1">
          <a:off x="13893800" y="131343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115570</xdr:rowOff>
    </xdr:from>
    <xdr:to xmlns:xdr="http://schemas.openxmlformats.org/drawingml/2006/spreadsheetDrawing">
      <xdr:col>69</xdr:col>
      <xdr:colOff>92075</xdr:colOff>
      <xdr:row>76</xdr:row>
      <xdr:rowOff>140970</xdr:rowOff>
    </xdr:to>
    <xdr:cxnSp macro="">
      <xdr:nvCxnSpPr>
        <xdr:cNvPr id="439" name="直線コネクタ 438"/>
        <xdr:cNvCxnSpPr/>
      </xdr:nvCxnSpPr>
      <xdr:spPr>
        <a:xfrm>
          <a:off x="13004800" y="1297432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142240</xdr:rowOff>
    </xdr:from>
    <xdr:ext cx="761365" cy="259080"/>
    <xdr:sp macro="" textlink="">
      <xdr:nvSpPr>
        <xdr:cNvPr id="441" name="テキスト ボックス 440"/>
        <xdr:cNvSpPr txBox="1"/>
      </xdr:nvSpPr>
      <xdr:spPr>
        <a:xfrm>
          <a:off x="13512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58445"/>
    <xdr:sp macro="" textlink="">
      <xdr:nvSpPr>
        <xdr:cNvPr id="443" name="テキスト ボックス 442"/>
        <xdr:cNvSpPr txBox="1"/>
      </xdr:nvSpPr>
      <xdr:spPr>
        <a:xfrm>
          <a:off x="12623800" y="1305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49" name="楕円 448"/>
        <xdr:cNvSpPr/>
      </xdr:nvSpPr>
      <xdr:spPr>
        <a:xfrm>
          <a:off x="164592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0</xdr:rowOff>
    </xdr:from>
    <xdr:ext cx="762000" cy="259080"/>
    <xdr:sp macro="" textlink="">
      <xdr:nvSpPr>
        <xdr:cNvPr id="450" name="公債費以外該当値テキスト"/>
        <xdr:cNvSpPr txBox="1"/>
      </xdr:nvSpPr>
      <xdr:spPr>
        <a:xfrm>
          <a:off x="165989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69215</xdr:rowOff>
    </xdr:from>
    <xdr:to xmlns:xdr="http://schemas.openxmlformats.org/drawingml/2006/spreadsheetDrawing">
      <xdr:col>78</xdr:col>
      <xdr:colOff>120650</xdr:colOff>
      <xdr:row>77</xdr:row>
      <xdr:rowOff>170815</xdr:rowOff>
    </xdr:to>
    <xdr:sp macro="" textlink="">
      <xdr:nvSpPr>
        <xdr:cNvPr id="451" name="楕円 450"/>
        <xdr:cNvSpPr/>
      </xdr:nvSpPr>
      <xdr:spPr>
        <a:xfrm>
          <a:off x="15621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155575</xdr:rowOff>
    </xdr:from>
    <xdr:ext cx="736600" cy="258445"/>
    <xdr:sp macro="" textlink="">
      <xdr:nvSpPr>
        <xdr:cNvPr id="452" name="テキスト ボックス 451"/>
        <xdr:cNvSpPr txBox="1"/>
      </xdr:nvSpPr>
      <xdr:spPr>
        <a:xfrm>
          <a:off x="15290800" y="13357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53340</xdr:rowOff>
    </xdr:from>
    <xdr:to xmlns:xdr="http://schemas.openxmlformats.org/drawingml/2006/spreadsheetDrawing">
      <xdr:col>74</xdr:col>
      <xdr:colOff>31750</xdr:colOff>
      <xdr:row>76</xdr:row>
      <xdr:rowOff>154940</xdr:rowOff>
    </xdr:to>
    <xdr:sp macro="" textlink="">
      <xdr:nvSpPr>
        <xdr:cNvPr id="453" name="楕円 452"/>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165100</xdr:rowOff>
    </xdr:from>
    <xdr:ext cx="762000" cy="259080"/>
    <xdr:sp macro="" textlink="">
      <xdr:nvSpPr>
        <xdr:cNvPr id="454" name="テキスト ボックス 453"/>
        <xdr:cNvSpPr txBox="1"/>
      </xdr:nvSpPr>
      <xdr:spPr>
        <a:xfrm>
          <a:off x="14401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55" name="楕円 454"/>
        <xdr:cNvSpPr/>
      </xdr:nvSpPr>
      <xdr:spPr>
        <a:xfrm>
          <a:off x="13843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5080</xdr:rowOff>
    </xdr:from>
    <xdr:ext cx="761365" cy="259080"/>
    <xdr:sp macro="" textlink="">
      <xdr:nvSpPr>
        <xdr:cNvPr id="456" name="テキスト ボックス 455"/>
        <xdr:cNvSpPr txBox="1"/>
      </xdr:nvSpPr>
      <xdr:spPr>
        <a:xfrm>
          <a:off x="13512800" y="13206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64770</xdr:rowOff>
    </xdr:from>
    <xdr:to xmlns:xdr="http://schemas.openxmlformats.org/drawingml/2006/spreadsheetDrawing">
      <xdr:col>65</xdr:col>
      <xdr:colOff>53975</xdr:colOff>
      <xdr:row>75</xdr:row>
      <xdr:rowOff>166370</xdr:rowOff>
    </xdr:to>
    <xdr:sp macro="" textlink="">
      <xdr:nvSpPr>
        <xdr:cNvPr id="457" name="楕円 45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xdr:rowOff>
    </xdr:from>
    <xdr:ext cx="762000" cy="259080"/>
    <xdr:sp macro="" textlink="">
      <xdr:nvSpPr>
        <xdr:cNvPr id="458" name="テキスト ボックス 457"/>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635</xdr:rowOff>
    </xdr:from>
    <xdr:to xmlns:xdr="http://schemas.openxmlformats.org/drawingml/2006/spreadsheetDrawing">
      <xdr:col>29</xdr:col>
      <xdr:colOff>127000</xdr:colOff>
      <xdr:row>14</xdr:row>
      <xdr:rowOff>98425</xdr:rowOff>
    </xdr:to>
    <xdr:cxnSp macro="">
      <xdr:nvCxnSpPr>
        <xdr:cNvPr id="50" name="直線コネクタ 49"/>
        <xdr:cNvCxnSpPr/>
      </xdr:nvCxnSpPr>
      <xdr:spPr>
        <a:xfrm flipV="1">
          <a:off x="5003800" y="2448560"/>
          <a:ext cx="6477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61365" cy="258445"/>
    <xdr:sp macro="" textlink="">
      <xdr:nvSpPr>
        <xdr:cNvPr id="51" name="人口1人当たり決算額の推移平均値テキスト130"/>
        <xdr:cNvSpPr txBox="1"/>
      </xdr:nvSpPr>
      <xdr:spPr>
        <a:xfrm>
          <a:off x="5740400" y="2877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98425</xdr:rowOff>
    </xdr:from>
    <xdr:to xmlns:xdr="http://schemas.openxmlformats.org/drawingml/2006/spreadsheetDrawing">
      <xdr:col>26</xdr:col>
      <xdr:colOff>50800</xdr:colOff>
      <xdr:row>15</xdr:row>
      <xdr:rowOff>25400</xdr:rowOff>
    </xdr:to>
    <xdr:cxnSp macro="">
      <xdr:nvCxnSpPr>
        <xdr:cNvPr id="53" name="直線コネクタ 52"/>
        <xdr:cNvCxnSpPr/>
      </xdr:nvCxnSpPr>
      <xdr:spPr>
        <a:xfrm flipV="1">
          <a:off x="4305300" y="254635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25400</xdr:rowOff>
    </xdr:from>
    <xdr:to xmlns:xdr="http://schemas.openxmlformats.org/drawingml/2006/spreadsheetDrawing">
      <xdr:col>22</xdr:col>
      <xdr:colOff>114300</xdr:colOff>
      <xdr:row>15</xdr:row>
      <xdr:rowOff>52070</xdr:rowOff>
    </xdr:to>
    <xdr:cxnSp macro="">
      <xdr:nvCxnSpPr>
        <xdr:cNvPr id="56" name="直線コネクタ 55"/>
        <xdr:cNvCxnSpPr/>
      </xdr:nvCxnSpPr>
      <xdr:spPr>
        <a:xfrm flipV="1">
          <a:off x="3606800" y="264477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8445"/>
    <xdr:sp macro="" textlink="">
      <xdr:nvSpPr>
        <xdr:cNvPr id="58" name="テキスト ボックス 57"/>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52070</xdr:rowOff>
    </xdr:from>
    <xdr:to xmlns:xdr="http://schemas.openxmlformats.org/drawingml/2006/spreadsheetDrawing">
      <xdr:col>18</xdr:col>
      <xdr:colOff>177800</xdr:colOff>
      <xdr:row>15</xdr:row>
      <xdr:rowOff>90805</xdr:rowOff>
    </xdr:to>
    <xdr:cxnSp macro="">
      <xdr:nvCxnSpPr>
        <xdr:cNvPr id="59" name="直線コネクタ 58"/>
        <xdr:cNvCxnSpPr/>
      </xdr:nvCxnSpPr>
      <xdr:spPr>
        <a:xfrm flipV="1">
          <a:off x="2908300" y="267144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8445"/>
    <xdr:sp macro="" textlink="">
      <xdr:nvSpPr>
        <xdr:cNvPr id="61" name="テキスト ボックス 60"/>
        <xdr:cNvSpPr txBox="1"/>
      </xdr:nvSpPr>
      <xdr:spPr>
        <a:xfrm>
          <a:off x="32258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121285</xdr:rowOff>
    </xdr:from>
    <xdr:to xmlns:xdr="http://schemas.openxmlformats.org/drawingml/2006/spreadsheetDrawing">
      <xdr:col>29</xdr:col>
      <xdr:colOff>177800</xdr:colOff>
      <xdr:row>14</xdr:row>
      <xdr:rowOff>52070</xdr:rowOff>
    </xdr:to>
    <xdr:sp macro="" textlink="">
      <xdr:nvSpPr>
        <xdr:cNvPr id="69" name="楕円 68"/>
        <xdr:cNvSpPr/>
      </xdr:nvSpPr>
      <xdr:spPr>
        <a:xfrm>
          <a:off x="5600700" y="2397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137795</xdr:rowOff>
    </xdr:from>
    <xdr:ext cx="761365" cy="259080"/>
    <xdr:sp macro="" textlink="">
      <xdr:nvSpPr>
        <xdr:cNvPr id="70" name="人口1人当たり決算額の推移該当値テキスト130"/>
        <xdr:cNvSpPr txBox="1"/>
      </xdr:nvSpPr>
      <xdr:spPr>
        <a:xfrm>
          <a:off x="5740400" y="2242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47625</xdr:rowOff>
    </xdr:from>
    <xdr:to xmlns:xdr="http://schemas.openxmlformats.org/drawingml/2006/spreadsheetDrawing">
      <xdr:col>26</xdr:col>
      <xdr:colOff>101600</xdr:colOff>
      <xdr:row>14</xdr:row>
      <xdr:rowOff>149225</xdr:rowOff>
    </xdr:to>
    <xdr:sp macro="" textlink="">
      <xdr:nvSpPr>
        <xdr:cNvPr id="71" name="楕円 70"/>
        <xdr:cNvSpPr/>
      </xdr:nvSpPr>
      <xdr:spPr>
        <a:xfrm>
          <a:off x="4953000" y="249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159385</xdr:rowOff>
    </xdr:from>
    <xdr:ext cx="736600" cy="258445"/>
    <xdr:sp macro="" textlink="">
      <xdr:nvSpPr>
        <xdr:cNvPr id="72" name="テキスト ボックス 71"/>
        <xdr:cNvSpPr txBox="1"/>
      </xdr:nvSpPr>
      <xdr:spPr>
        <a:xfrm>
          <a:off x="4622800" y="2264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146050</xdr:rowOff>
    </xdr:from>
    <xdr:to xmlns:xdr="http://schemas.openxmlformats.org/drawingml/2006/spreadsheetDrawing">
      <xdr:col>22</xdr:col>
      <xdr:colOff>165100</xdr:colOff>
      <xdr:row>15</xdr:row>
      <xdr:rowOff>76200</xdr:rowOff>
    </xdr:to>
    <xdr:sp macro="" textlink="">
      <xdr:nvSpPr>
        <xdr:cNvPr id="73" name="楕円 72"/>
        <xdr:cNvSpPr/>
      </xdr:nvSpPr>
      <xdr:spPr>
        <a:xfrm>
          <a:off x="4254500" y="259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86360</xdr:rowOff>
    </xdr:from>
    <xdr:ext cx="762000" cy="258445"/>
    <xdr:sp macro="" textlink="">
      <xdr:nvSpPr>
        <xdr:cNvPr id="74" name="テキスト ボックス 73"/>
        <xdr:cNvSpPr txBox="1"/>
      </xdr:nvSpPr>
      <xdr:spPr>
        <a:xfrm>
          <a:off x="3924300" y="2362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635</xdr:rowOff>
    </xdr:from>
    <xdr:to xmlns:xdr="http://schemas.openxmlformats.org/drawingml/2006/spreadsheetDrawing">
      <xdr:col>19</xdr:col>
      <xdr:colOff>38100</xdr:colOff>
      <xdr:row>15</xdr:row>
      <xdr:rowOff>102235</xdr:rowOff>
    </xdr:to>
    <xdr:sp macro="" textlink="">
      <xdr:nvSpPr>
        <xdr:cNvPr id="75" name="楕円 74"/>
        <xdr:cNvSpPr/>
      </xdr:nvSpPr>
      <xdr:spPr>
        <a:xfrm>
          <a:off x="3556000" y="26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112395</xdr:rowOff>
    </xdr:from>
    <xdr:ext cx="762000" cy="258445"/>
    <xdr:sp macro="" textlink="">
      <xdr:nvSpPr>
        <xdr:cNvPr id="76" name="テキスト ボックス 75"/>
        <xdr:cNvSpPr txBox="1"/>
      </xdr:nvSpPr>
      <xdr:spPr>
        <a:xfrm>
          <a:off x="3225800" y="2388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40640</xdr:rowOff>
    </xdr:from>
    <xdr:to xmlns:xdr="http://schemas.openxmlformats.org/drawingml/2006/spreadsheetDrawing">
      <xdr:col>15</xdr:col>
      <xdr:colOff>101600</xdr:colOff>
      <xdr:row>15</xdr:row>
      <xdr:rowOff>141605</xdr:rowOff>
    </xdr:to>
    <xdr:sp macro="" textlink="">
      <xdr:nvSpPr>
        <xdr:cNvPr id="77" name="楕円 76"/>
        <xdr:cNvSpPr/>
      </xdr:nvSpPr>
      <xdr:spPr>
        <a:xfrm>
          <a:off x="2857500" y="2660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151765</xdr:rowOff>
    </xdr:from>
    <xdr:ext cx="762000" cy="259080"/>
    <xdr:sp macro="" textlink="">
      <xdr:nvSpPr>
        <xdr:cNvPr id="78" name="テキスト ボックス 77"/>
        <xdr:cNvSpPr txBox="1"/>
      </xdr:nvSpPr>
      <xdr:spPr>
        <a:xfrm>
          <a:off x="2527300" y="242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285115</xdr:rowOff>
    </xdr:from>
    <xdr:to xmlns:xdr="http://schemas.openxmlformats.org/drawingml/2006/spreadsheetDrawing">
      <xdr:col>29</xdr:col>
      <xdr:colOff>127000</xdr:colOff>
      <xdr:row>37</xdr:row>
      <xdr:rowOff>297180</xdr:rowOff>
    </xdr:to>
    <xdr:cxnSp macro="">
      <xdr:nvCxnSpPr>
        <xdr:cNvPr id="112" name="直線コネクタ 111"/>
        <xdr:cNvCxnSpPr/>
      </xdr:nvCxnSpPr>
      <xdr:spPr>
        <a:xfrm flipV="1">
          <a:off x="5003800" y="740981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270510</xdr:rowOff>
    </xdr:from>
    <xdr:ext cx="761365" cy="258445"/>
    <xdr:sp macro="" textlink="">
      <xdr:nvSpPr>
        <xdr:cNvPr id="113" name="人口1人当たり決算額の推移平均値テキスト445"/>
        <xdr:cNvSpPr txBox="1"/>
      </xdr:nvSpPr>
      <xdr:spPr>
        <a:xfrm>
          <a:off x="5740400" y="73952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297180</xdr:rowOff>
    </xdr:from>
    <xdr:to xmlns:xdr="http://schemas.openxmlformats.org/drawingml/2006/spreadsheetDrawing">
      <xdr:col>26</xdr:col>
      <xdr:colOff>50800</xdr:colOff>
      <xdr:row>37</xdr:row>
      <xdr:rowOff>309245</xdr:rowOff>
    </xdr:to>
    <xdr:cxnSp macro="">
      <xdr:nvCxnSpPr>
        <xdr:cNvPr id="115" name="直線コネクタ 114"/>
        <xdr:cNvCxnSpPr/>
      </xdr:nvCxnSpPr>
      <xdr:spPr>
        <a:xfrm flipV="1">
          <a:off x="4305300" y="74218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270510</xdr:rowOff>
    </xdr:from>
    <xdr:to xmlns:xdr="http://schemas.openxmlformats.org/drawingml/2006/spreadsheetDrawing">
      <xdr:col>22</xdr:col>
      <xdr:colOff>114300</xdr:colOff>
      <xdr:row>37</xdr:row>
      <xdr:rowOff>309245</xdr:rowOff>
    </xdr:to>
    <xdr:cxnSp macro="">
      <xdr:nvCxnSpPr>
        <xdr:cNvPr id="118" name="直線コネクタ 117"/>
        <xdr:cNvCxnSpPr/>
      </xdr:nvCxnSpPr>
      <xdr:spPr>
        <a:xfrm>
          <a:off x="3606800" y="739521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247650</xdr:rowOff>
    </xdr:from>
    <xdr:to xmlns:xdr="http://schemas.openxmlformats.org/drawingml/2006/spreadsheetDrawing">
      <xdr:col>18</xdr:col>
      <xdr:colOff>177800</xdr:colOff>
      <xdr:row>37</xdr:row>
      <xdr:rowOff>270510</xdr:rowOff>
    </xdr:to>
    <xdr:cxnSp macro="">
      <xdr:nvCxnSpPr>
        <xdr:cNvPr id="121" name="直線コネクタ 120"/>
        <xdr:cNvCxnSpPr/>
      </xdr:nvCxnSpPr>
      <xdr:spPr>
        <a:xfrm>
          <a:off x="2908300" y="737235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7810"/>
    <xdr:sp macro="" textlink="">
      <xdr:nvSpPr>
        <xdr:cNvPr id="125" name="テキスト ボックス 124"/>
        <xdr:cNvSpPr txBox="1"/>
      </xdr:nvSpPr>
      <xdr:spPr>
        <a:xfrm>
          <a:off x="2527300" y="748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233680</xdr:rowOff>
    </xdr:from>
    <xdr:to xmlns:xdr="http://schemas.openxmlformats.org/drawingml/2006/spreadsheetDrawing">
      <xdr:col>29</xdr:col>
      <xdr:colOff>177800</xdr:colOff>
      <xdr:row>37</xdr:row>
      <xdr:rowOff>335915</xdr:rowOff>
    </xdr:to>
    <xdr:sp macro="" textlink="">
      <xdr:nvSpPr>
        <xdr:cNvPr id="131" name="楕円 130"/>
        <xdr:cNvSpPr/>
      </xdr:nvSpPr>
      <xdr:spPr>
        <a:xfrm>
          <a:off x="5600700" y="7358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79375</xdr:rowOff>
    </xdr:from>
    <xdr:ext cx="761365" cy="258445"/>
    <xdr:sp macro="" textlink="">
      <xdr:nvSpPr>
        <xdr:cNvPr id="132" name="人口1人当たり決算額の推移該当値テキスト445"/>
        <xdr:cNvSpPr txBox="1"/>
      </xdr:nvSpPr>
      <xdr:spPr>
        <a:xfrm>
          <a:off x="5740400" y="7204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246380</xdr:rowOff>
    </xdr:from>
    <xdr:to xmlns:xdr="http://schemas.openxmlformats.org/drawingml/2006/spreadsheetDrawing">
      <xdr:col>26</xdr:col>
      <xdr:colOff>101600</xdr:colOff>
      <xdr:row>38</xdr:row>
      <xdr:rowOff>5080</xdr:rowOff>
    </xdr:to>
    <xdr:sp macro="" textlink="">
      <xdr:nvSpPr>
        <xdr:cNvPr id="133" name="楕円 132"/>
        <xdr:cNvSpPr/>
      </xdr:nvSpPr>
      <xdr:spPr>
        <a:xfrm>
          <a:off x="4953000" y="737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14605</xdr:rowOff>
    </xdr:from>
    <xdr:ext cx="736600" cy="259715"/>
    <xdr:sp macro="" textlink="">
      <xdr:nvSpPr>
        <xdr:cNvPr id="134" name="テキスト ボックス 133"/>
        <xdr:cNvSpPr txBox="1"/>
      </xdr:nvSpPr>
      <xdr:spPr>
        <a:xfrm>
          <a:off x="4622800" y="713930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258445</xdr:rowOff>
    </xdr:from>
    <xdr:to xmlns:xdr="http://schemas.openxmlformats.org/drawingml/2006/spreadsheetDrawing">
      <xdr:col>22</xdr:col>
      <xdr:colOff>165100</xdr:colOff>
      <xdr:row>38</xdr:row>
      <xdr:rowOff>16510</xdr:rowOff>
    </xdr:to>
    <xdr:sp macro="" textlink="">
      <xdr:nvSpPr>
        <xdr:cNvPr id="135" name="楕円 134"/>
        <xdr:cNvSpPr/>
      </xdr:nvSpPr>
      <xdr:spPr>
        <a:xfrm>
          <a:off x="4254500" y="73831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26670</xdr:rowOff>
    </xdr:from>
    <xdr:ext cx="762000" cy="259715"/>
    <xdr:sp macro="" textlink="">
      <xdr:nvSpPr>
        <xdr:cNvPr id="136" name="テキスト ボックス 135"/>
        <xdr:cNvSpPr txBox="1"/>
      </xdr:nvSpPr>
      <xdr:spPr>
        <a:xfrm>
          <a:off x="39243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219075</xdr:rowOff>
    </xdr:from>
    <xdr:to xmlns:xdr="http://schemas.openxmlformats.org/drawingml/2006/spreadsheetDrawing">
      <xdr:col>19</xdr:col>
      <xdr:colOff>38100</xdr:colOff>
      <xdr:row>37</xdr:row>
      <xdr:rowOff>321310</xdr:rowOff>
    </xdr:to>
    <xdr:sp macro="" textlink="">
      <xdr:nvSpPr>
        <xdr:cNvPr id="137" name="楕円 136"/>
        <xdr:cNvSpPr/>
      </xdr:nvSpPr>
      <xdr:spPr>
        <a:xfrm>
          <a:off x="3556000" y="734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160020</xdr:rowOff>
    </xdr:from>
    <xdr:ext cx="762000" cy="259080"/>
    <xdr:sp macro="" textlink="">
      <xdr:nvSpPr>
        <xdr:cNvPr id="138" name="テキスト ボックス 137"/>
        <xdr:cNvSpPr txBox="1"/>
      </xdr:nvSpPr>
      <xdr:spPr>
        <a:xfrm>
          <a:off x="32258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196215</xdr:rowOff>
    </xdr:from>
    <xdr:to xmlns:xdr="http://schemas.openxmlformats.org/drawingml/2006/spreadsheetDrawing">
      <xdr:col>15</xdr:col>
      <xdr:colOff>101600</xdr:colOff>
      <xdr:row>37</xdr:row>
      <xdr:rowOff>298450</xdr:rowOff>
    </xdr:to>
    <xdr:sp macro="" textlink="">
      <xdr:nvSpPr>
        <xdr:cNvPr id="139" name="楕円 138"/>
        <xdr:cNvSpPr/>
      </xdr:nvSpPr>
      <xdr:spPr>
        <a:xfrm>
          <a:off x="2857500" y="732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137160</xdr:rowOff>
    </xdr:from>
    <xdr:ext cx="762000" cy="259080"/>
    <xdr:sp macro="" textlink="">
      <xdr:nvSpPr>
        <xdr:cNvPr id="140" name="テキスト ボックス 139"/>
        <xdr:cNvSpPr txBox="1"/>
      </xdr:nvSpPr>
      <xdr:spPr>
        <a:xfrm>
          <a:off x="25273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11430</xdr:rowOff>
    </xdr:from>
    <xdr:to xmlns:xdr="http://schemas.openxmlformats.org/drawingml/2006/spreadsheetDrawing">
      <xdr:col>24</xdr:col>
      <xdr:colOff>63500</xdr:colOff>
      <xdr:row>33</xdr:row>
      <xdr:rowOff>31750</xdr:rowOff>
    </xdr:to>
    <xdr:cxnSp macro="">
      <xdr:nvCxnSpPr>
        <xdr:cNvPr id="63" name="直線コネクタ 62"/>
        <xdr:cNvCxnSpPr/>
      </xdr:nvCxnSpPr>
      <xdr:spPr>
        <a:xfrm>
          <a:off x="3797300" y="56692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8445"/>
    <xdr:sp macro="" textlink="">
      <xdr:nvSpPr>
        <xdr:cNvPr id="64" name="人件費平均値テキスト"/>
        <xdr:cNvSpPr txBox="1"/>
      </xdr:nvSpPr>
      <xdr:spPr>
        <a:xfrm>
          <a:off x="4686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11430</xdr:rowOff>
    </xdr:from>
    <xdr:to xmlns:xdr="http://schemas.openxmlformats.org/drawingml/2006/spreadsheetDrawing">
      <xdr:col>19</xdr:col>
      <xdr:colOff>177800</xdr:colOff>
      <xdr:row>34</xdr:row>
      <xdr:rowOff>9525</xdr:rowOff>
    </xdr:to>
    <xdr:cxnSp macro="">
      <xdr:nvCxnSpPr>
        <xdr:cNvPr id="66" name="直線コネクタ 65"/>
        <xdr:cNvCxnSpPr/>
      </xdr:nvCxnSpPr>
      <xdr:spPr>
        <a:xfrm flipV="1">
          <a:off x="2908300" y="566928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34035" cy="258445"/>
    <xdr:sp macro="" textlink="">
      <xdr:nvSpPr>
        <xdr:cNvPr id="68" name="テキスト ボックス 67"/>
        <xdr:cNvSpPr txBox="1"/>
      </xdr:nvSpPr>
      <xdr:spPr>
        <a:xfrm>
          <a:off x="3529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8890</xdr:rowOff>
    </xdr:from>
    <xdr:to xmlns:xdr="http://schemas.openxmlformats.org/drawingml/2006/spreadsheetDrawing">
      <xdr:col>15</xdr:col>
      <xdr:colOff>50800</xdr:colOff>
      <xdr:row>34</xdr:row>
      <xdr:rowOff>9525</xdr:rowOff>
    </xdr:to>
    <xdr:cxnSp macro="">
      <xdr:nvCxnSpPr>
        <xdr:cNvPr id="69" name="直線コネクタ 68"/>
        <xdr:cNvCxnSpPr/>
      </xdr:nvCxnSpPr>
      <xdr:spPr>
        <a:xfrm>
          <a:off x="2019300" y="5838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34035" cy="258445"/>
    <xdr:sp macro="" textlink="">
      <xdr:nvSpPr>
        <xdr:cNvPr id="71" name="テキスト ボックス 70"/>
        <xdr:cNvSpPr txBox="1"/>
      </xdr:nvSpPr>
      <xdr:spPr>
        <a:xfrm>
          <a:off x="2640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8890</xdr:rowOff>
    </xdr:from>
    <xdr:to xmlns:xdr="http://schemas.openxmlformats.org/drawingml/2006/spreadsheetDrawing">
      <xdr:col>10</xdr:col>
      <xdr:colOff>114300</xdr:colOff>
      <xdr:row>34</xdr:row>
      <xdr:rowOff>95885</xdr:rowOff>
    </xdr:to>
    <xdr:cxnSp macro="">
      <xdr:nvCxnSpPr>
        <xdr:cNvPr id="72" name="直線コネクタ 71"/>
        <xdr:cNvCxnSpPr/>
      </xdr:nvCxnSpPr>
      <xdr:spPr>
        <a:xfrm flipV="1">
          <a:off x="1130300" y="58381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34035" cy="259080"/>
    <xdr:sp macro="" textlink="">
      <xdr:nvSpPr>
        <xdr:cNvPr id="74" name="テキスト ボックス 73"/>
        <xdr:cNvSpPr txBox="1"/>
      </xdr:nvSpPr>
      <xdr:spPr>
        <a:xfrm>
          <a:off x="1751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152400</xdr:rowOff>
    </xdr:from>
    <xdr:to xmlns:xdr="http://schemas.openxmlformats.org/drawingml/2006/spreadsheetDrawing">
      <xdr:col>24</xdr:col>
      <xdr:colOff>114300</xdr:colOff>
      <xdr:row>33</xdr:row>
      <xdr:rowOff>82550</xdr:rowOff>
    </xdr:to>
    <xdr:sp macro="" textlink="">
      <xdr:nvSpPr>
        <xdr:cNvPr id="82" name="楕円 81"/>
        <xdr:cNvSpPr/>
      </xdr:nvSpPr>
      <xdr:spPr>
        <a:xfrm>
          <a:off x="45847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3810</xdr:rowOff>
    </xdr:from>
    <xdr:ext cx="598805" cy="259080"/>
    <xdr:sp macro="" textlink="">
      <xdr:nvSpPr>
        <xdr:cNvPr id="83" name="人件費該当値テキスト"/>
        <xdr:cNvSpPr txBox="1"/>
      </xdr:nvSpPr>
      <xdr:spPr>
        <a:xfrm>
          <a:off x="4686300" y="549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132080</xdr:rowOff>
    </xdr:from>
    <xdr:to xmlns:xdr="http://schemas.openxmlformats.org/drawingml/2006/spreadsheetDrawing">
      <xdr:col>20</xdr:col>
      <xdr:colOff>38100</xdr:colOff>
      <xdr:row>33</xdr:row>
      <xdr:rowOff>62230</xdr:rowOff>
    </xdr:to>
    <xdr:sp macro="" textlink="">
      <xdr:nvSpPr>
        <xdr:cNvPr id="84" name="楕円 83"/>
        <xdr:cNvSpPr/>
      </xdr:nvSpPr>
      <xdr:spPr>
        <a:xfrm>
          <a:off x="3746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78740</xdr:rowOff>
    </xdr:from>
    <xdr:ext cx="598170" cy="259080"/>
    <xdr:sp macro="" textlink="">
      <xdr:nvSpPr>
        <xdr:cNvPr id="85" name="テキスト ボックス 84"/>
        <xdr:cNvSpPr txBox="1"/>
      </xdr:nvSpPr>
      <xdr:spPr>
        <a:xfrm>
          <a:off x="3497580" y="539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130175</xdr:rowOff>
    </xdr:from>
    <xdr:to xmlns:xdr="http://schemas.openxmlformats.org/drawingml/2006/spreadsheetDrawing">
      <xdr:col>15</xdr:col>
      <xdr:colOff>101600</xdr:colOff>
      <xdr:row>34</xdr:row>
      <xdr:rowOff>60325</xdr:rowOff>
    </xdr:to>
    <xdr:sp macro="" textlink="">
      <xdr:nvSpPr>
        <xdr:cNvPr id="86" name="楕円 85"/>
        <xdr:cNvSpPr/>
      </xdr:nvSpPr>
      <xdr:spPr>
        <a:xfrm>
          <a:off x="2857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76835</xdr:rowOff>
    </xdr:from>
    <xdr:ext cx="598170" cy="258445"/>
    <xdr:sp macro="" textlink="">
      <xdr:nvSpPr>
        <xdr:cNvPr id="87" name="テキスト ボックス 86"/>
        <xdr:cNvSpPr txBox="1"/>
      </xdr:nvSpPr>
      <xdr:spPr>
        <a:xfrm>
          <a:off x="2608580" y="5563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129540</xdr:rowOff>
    </xdr:from>
    <xdr:to xmlns:xdr="http://schemas.openxmlformats.org/drawingml/2006/spreadsheetDrawing">
      <xdr:col>10</xdr:col>
      <xdr:colOff>165100</xdr:colOff>
      <xdr:row>34</xdr:row>
      <xdr:rowOff>59690</xdr:rowOff>
    </xdr:to>
    <xdr:sp macro="" textlink="">
      <xdr:nvSpPr>
        <xdr:cNvPr id="88" name="楕円 87"/>
        <xdr:cNvSpPr/>
      </xdr:nvSpPr>
      <xdr:spPr>
        <a:xfrm>
          <a:off x="196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76200</xdr:rowOff>
    </xdr:from>
    <xdr:ext cx="598170" cy="258445"/>
    <xdr:sp macro="" textlink="">
      <xdr:nvSpPr>
        <xdr:cNvPr id="89" name="テキスト ボックス 88"/>
        <xdr:cNvSpPr txBox="1"/>
      </xdr:nvSpPr>
      <xdr:spPr>
        <a:xfrm>
          <a:off x="1719580" y="5562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45085</xdr:rowOff>
    </xdr:from>
    <xdr:to xmlns:xdr="http://schemas.openxmlformats.org/drawingml/2006/spreadsheetDrawing">
      <xdr:col>6</xdr:col>
      <xdr:colOff>38100</xdr:colOff>
      <xdr:row>34</xdr:row>
      <xdr:rowOff>146685</xdr:rowOff>
    </xdr:to>
    <xdr:sp macro="" textlink="">
      <xdr:nvSpPr>
        <xdr:cNvPr id="90" name="楕円 89"/>
        <xdr:cNvSpPr/>
      </xdr:nvSpPr>
      <xdr:spPr>
        <a:xfrm>
          <a:off x="1079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163195</xdr:rowOff>
    </xdr:from>
    <xdr:ext cx="598170" cy="259080"/>
    <xdr:sp macro="" textlink="">
      <xdr:nvSpPr>
        <xdr:cNvPr id="91" name="テキスト ボックス 90"/>
        <xdr:cNvSpPr txBox="1"/>
      </xdr:nvSpPr>
      <xdr:spPr>
        <a:xfrm>
          <a:off x="830580" y="5649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78105</xdr:rowOff>
    </xdr:from>
    <xdr:to xmlns:xdr="http://schemas.openxmlformats.org/drawingml/2006/spreadsheetDrawing">
      <xdr:col>24</xdr:col>
      <xdr:colOff>63500</xdr:colOff>
      <xdr:row>55</xdr:row>
      <xdr:rowOff>143510</xdr:rowOff>
    </xdr:to>
    <xdr:cxnSp macro="">
      <xdr:nvCxnSpPr>
        <xdr:cNvPr id="118" name="直線コネクタ 117"/>
        <xdr:cNvCxnSpPr/>
      </xdr:nvCxnSpPr>
      <xdr:spPr>
        <a:xfrm flipV="1">
          <a:off x="3797300" y="950785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143510</xdr:rowOff>
    </xdr:from>
    <xdr:to xmlns:xdr="http://schemas.openxmlformats.org/drawingml/2006/spreadsheetDrawing">
      <xdr:col>19</xdr:col>
      <xdr:colOff>177800</xdr:colOff>
      <xdr:row>55</xdr:row>
      <xdr:rowOff>169545</xdr:rowOff>
    </xdr:to>
    <xdr:cxnSp macro="">
      <xdr:nvCxnSpPr>
        <xdr:cNvPr id="121" name="直線コネクタ 120"/>
        <xdr:cNvCxnSpPr/>
      </xdr:nvCxnSpPr>
      <xdr:spPr>
        <a:xfrm flipV="1">
          <a:off x="2908300" y="95732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34035" cy="258445"/>
    <xdr:sp macro="" textlink="">
      <xdr:nvSpPr>
        <xdr:cNvPr id="123" name="テキスト ボックス 122"/>
        <xdr:cNvSpPr txBox="1"/>
      </xdr:nvSpPr>
      <xdr:spPr>
        <a:xfrm>
          <a:off x="3529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169545</xdr:rowOff>
    </xdr:from>
    <xdr:to xmlns:xdr="http://schemas.openxmlformats.org/drawingml/2006/spreadsheetDrawing">
      <xdr:col>15</xdr:col>
      <xdr:colOff>50800</xdr:colOff>
      <xdr:row>56</xdr:row>
      <xdr:rowOff>57785</xdr:rowOff>
    </xdr:to>
    <xdr:cxnSp macro="">
      <xdr:nvCxnSpPr>
        <xdr:cNvPr id="124" name="直線コネクタ 123"/>
        <xdr:cNvCxnSpPr/>
      </xdr:nvCxnSpPr>
      <xdr:spPr>
        <a:xfrm flipV="1">
          <a:off x="2019300" y="95992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4035" cy="259080"/>
    <xdr:sp macro="" textlink="">
      <xdr:nvSpPr>
        <xdr:cNvPr id="126" name="テキスト ボックス 125"/>
        <xdr:cNvSpPr txBox="1"/>
      </xdr:nvSpPr>
      <xdr:spPr>
        <a:xfrm>
          <a:off x="2640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57785</xdr:rowOff>
    </xdr:from>
    <xdr:to xmlns:xdr="http://schemas.openxmlformats.org/drawingml/2006/spreadsheetDrawing">
      <xdr:col>10</xdr:col>
      <xdr:colOff>114300</xdr:colOff>
      <xdr:row>56</xdr:row>
      <xdr:rowOff>88265</xdr:rowOff>
    </xdr:to>
    <xdr:cxnSp macro="">
      <xdr:nvCxnSpPr>
        <xdr:cNvPr id="127" name="直線コネクタ 126"/>
        <xdr:cNvCxnSpPr/>
      </xdr:nvCxnSpPr>
      <xdr:spPr>
        <a:xfrm flipV="1">
          <a:off x="1130300" y="96589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34035" cy="258445"/>
    <xdr:sp macro="" textlink="">
      <xdr:nvSpPr>
        <xdr:cNvPr id="129" name="テキスト ボックス 128"/>
        <xdr:cNvSpPr txBox="1"/>
      </xdr:nvSpPr>
      <xdr:spPr>
        <a:xfrm>
          <a:off x="1751965" y="9780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33020</xdr:rowOff>
    </xdr:from>
    <xdr:ext cx="534035" cy="259080"/>
    <xdr:sp macro="" textlink="">
      <xdr:nvSpPr>
        <xdr:cNvPr id="131" name="テキスト ボックス 130"/>
        <xdr:cNvSpPr txBox="1"/>
      </xdr:nvSpPr>
      <xdr:spPr>
        <a:xfrm>
          <a:off x="862965" y="980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27305</xdr:rowOff>
    </xdr:from>
    <xdr:to xmlns:xdr="http://schemas.openxmlformats.org/drawingml/2006/spreadsheetDrawing">
      <xdr:col>24</xdr:col>
      <xdr:colOff>114300</xdr:colOff>
      <xdr:row>55</xdr:row>
      <xdr:rowOff>128905</xdr:rowOff>
    </xdr:to>
    <xdr:sp macro="" textlink="">
      <xdr:nvSpPr>
        <xdr:cNvPr id="137" name="楕円 136"/>
        <xdr:cNvSpPr/>
      </xdr:nvSpPr>
      <xdr:spPr>
        <a:xfrm>
          <a:off x="45847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50165</xdr:rowOff>
    </xdr:from>
    <xdr:ext cx="598805" cy="259080"/>
    <xdr:sp macro="" textlink="">
      <xdr:nvSpPr>
        <xdr:cNvPr id="138" name="物件費該当値テキスト"/>
        <xdr:cNvSpPr txBox="1"/>
      </xdr:nvSpPr>
      <xdr:spPr>
        <a:xfrm>
          <a:off x="4686300" y="9308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92710</xdr:rowOff>
    </xdr:from>
    <xdr:to xmlns:xdr="http://schemas.openxmlformats.org/drawingml/2006/spreadsheetDrawing">
      <xdr:col>20</xdr:col>
      <xdr:colOff>38100</xdr:colOff>
      <xdr:row>56</xdr:row>
      <xdr:rowOff>22860</xdr:rowOff>
    </xdr:to>
    <xdr:sp macro="" textlink="">
      <xdr:nvSpPr>
        <xdr:cNvPr id="139" name="楕円 138"/>
        <xdr:cNvSpPr/>
      </xdr:nvSpPr>
      <xdr:spPr>
        <a:xfrm>
          <a:off x="3746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39370</xdr:rowOff>
    </xdr:from>
    <xdr:ext cx="598170" cy="259080"/>
    <xdr:sp macro="" textlink="">
      <xdr:nvSpPr>
        <xdr:cNvPr id="140" name="テキスト ボックス 139"/>
        <xdr:cNvSpPr txBox="1"/>
      </xdr:nvSpPr>
      <xdr:spPr>
        <a:xfrm>
          <a:off x="3497580" y="9297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118745</xdr:rowOff>
    </xdr:from>
    <xdr:to xmlns:xdr="http://schemas.openxmlformats.org/drawingml/2006/spreadsheetDrawing">
      <xdr:col>15</xdr:col>
      <xdr:colOff>101600</xdr:colOff>
      <xdr:row>56</xdr:row>
      <xdr:rowOff>48895</xdr:rowOff>
    </xdr:to>
    <xdr:sp macro="" textlink="">
      <xdr:nvSpPr>
        <xdr:cNvPr id="141" name="楕円 140"/>
        <xdr:cNvSpPr/>
      </xdr:nvSpPr>
      <xdr:spPr>
        <a:xfrm>
          <a:off x="2857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65405</xdr:rowOff>
    </xdr:from>
    <xdr:ext cx="598170" cy="258445"/>
    <xdr:sp macro="" textlink="">
      <xdr:nvSpPr>
        <xdr:cNvPr id="142" name="テキスト ボックス 141"/>
        <xdr:cNvSpPr txBox="1"/>
      </xdr:nvSpPr>
      <xdr:spPr>
        <a:xfrm>
          <a:off x="2608580" y="9323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6985</xdr:rowOff>
    </xdr:from>
    <xdr:to xmlns:xdr="http://schemas.openxmlformats.org/drawingml/2006/spreadsheetDrawing">
      <xdr:col>10</xdr:col>
      <xdr:colOff>165100</xdr:colOff>
      <xdr:row>56</xdr:row>
      <xdr:rowOff>109220</xdr:rowOff>
    </xdr:to>
    <xdr:sp macro="" textlink="">
      <xdr:nvSpPr>
        <xdr:cNvPr id="143" name="楕円 142"/>
        <xdr:cNvSpPr/>
      </xdr:nvSpPr>
      <xdr:spPr>
        <a:xfrm>
          <a:off x="1968500" y="9608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125095</xdr:rowOff>
    </xdr:from>
    <xdr:ext cx="534035" cy="258445"/>
    <xdr:sp macro="" textlink="">
      <xdr:nvSpPr>
        <xdr:cNvPr id="144" name="テキスト ボックス 143"/>
        <xdr:cNvSpPr txBox="1"/>
      </xdr:nvSpPr>
      <xdr:spPr>
        <a:xfrm>
          <a:off x="1751965" y="938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37465</xdr:rowOff>
    </xdr:from>
    <xdr:to xmlns:xdr="http://schemas.openxmlformats.org/drawingml/2006/spreadsheetDrawing">
      <xdr:col>6</xdr:col>
      <xdr:colOff>38100</xdr:colOff>
      <xdr:row>56</xdr:row>
      <xdr:rowOff>139065</xdr:rowOff>
    </xdr:to>
    <xdr:sp macro="" textlink="">
      <xdr:nvSpPr>
        <xdr:cNvPr id="145" name="楕円 144"/>
        <xdr:cNvSpPr/>
      </xdr:nvSpPr>
      <xdr:spPr>
        <a:xfrm>
          <a:off x="1079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155575</xdr:rowOff>
    </xdr:from>
    <xdr:ext cx="534035" cy="258445"/>
    <xdr:sp macro="" textlink="">
      <xdr:nvSpPr>
        <xdr:cNvPr id="146" name="テキスト ボックス 145"/>
        <xdr:cNvSpPr txBox="1"/>
      </xdr:nvSpPr>
      <xdr:spPr>
        <a:xfrm>
          <a:off x="862965" y="941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45720</xdr:rowOff>
    </xdr:from>
    <xdr:to xmlns:xdr="http://schemas.openxmlformats.org/drawingml/2006/spreadsheetDrawing">
      <xdr:col>24</xdr:col>
      <xdr:colOff>63500</xdr:colOff>
      <xdr:row>77</xdr:row>
      <xdr:rowOff>55245</xdr:rowOff>
    </xdr:to>
    <xdr:cxnSp macro="">
      <xdr:nvCxnSpPr>
        <xdr:cNvPr id="173" name="直線コネクタ 172"/>
        <xdr:cNvCxnSpPr/>
      </xdr:nvCxnSpPr>
      <xdr:spPr>
        <a:xfrm>
          <a:off x="3797300" y="132473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86360</xdr:rowOff>
    </xdr:from>
    <xdr:ext cx="469900" cy="258445"/>
    <xdr:sp macro="" textlink="">
      <xdr:nvSpPr>
        <xdr:cNvPr id="174" name="維持補修費平均値テキスト"/>
        <xdr:cNvSpPr txBox="1"/>
      </xdr:nvSpPr>
      <xdr:spPr>
        <a:xfrm>
          <a:off x="4686300" y="13288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45720</xdr:rowOff>
    </xdr:from>
    <xdr:to xmlns:xdr="http://schemas.openxmlformats.org/drawingml/2006/spreadsheetDrawing">
      <xdr:col>19</xdr:col>
      <xdr:colOff>177800</xdr:colOff>
      <xdr:row>77</xdr:row>
      <xdr:rowOff>105410</xdr:rowOff>
    </xdr:to>
    <xdr:cxnSp macro="">
      <xdr:nvCxnSpPr>
        <xdr:cNvPr id="176" name="直線コネクタ 175"/>
        <xdr:cNvCxnSpPr/>
      </xdr:nvCxnSpPr>
      <xdr:spPr>
        <a:xfrm flipV="1">
          <a:off x="2908300" y="132473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6350</xdr:rowOff>
    </xdr:from>
    <xdr:ext cx="469265" cy="258445"/>
    <xdr:sp macro="" textlink="">
      <xdr:nvSpPr>
        <xdr:cNvPr id="178" name="テキスト ボックス 177"/>
        <xdr:cNvSpPr txBox="1"/>
      </xdr:nvSpPr>
      <xdr:spPr>
        <a:xfrm>
          <a:off x="3562350" y="1337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100965</xdr:rowOff>
    </xdr:from>
    <xdr:to xmlns:xdr="http://schemas.openxmlformats.org/drawingml/2006/spreadsheetDrawing">
      <xdr:col>15</xdr:col>
      <xdr:colOff>50800</xdr:colOff>
      <xdr:row>77</xdr:row>
      <xdr:rowOff>105410</xdr:rowOff>
    </xdr:to>
    <xdr:cxnSp macro="">
      <xdr:nvCxnSpPr>
        <xdr:cNvPr id="179" name="直線コネクタ 178"/>
        <xdr:cNvCxnSpPr/>
      </xdr:nvCxnSpPr>
      <xdr:spPr>
        <a:xfrm>
          <a:off x="2019300" y="13302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170180</xdr:rowOff>
    </xdr:from>
    <xdr:ext cx="469265" cy="259080"/>
    <xdr:sp macro="" textlink="">
      <xdr:nvSpPr>
        <xdr:cNvPr id="181" name="テキスト ボックス 180"/>
        <xdr:cNvSpPr txBox="1"/>
      </xdr:nvSpPr>
      <xdr:spPr>
        <a:xfrm>
          <a:off x="2673350" y="13371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100965</xdr:rowOff>
    </xdr:from>
    <xdr:to xmlns:xdr="http://schemas.openxmlformats.org/drawingml/2006/spreadsheetDrawing">
      <xdr:col>10</xdr:col>
      <xdr:colOff>114300</xdr:colOff>
      <xdr:row>77</xdr:row>
      <xdr:rowOff>106045</xdr:rowOff>
    </xdr:to>
    <xdr:cxnSp macro="">
      <xdr:nvCxnSpPr>
        <xdr:cNvPr id="182" name="直線コネクタ 181"/>
        <xdr:cNvCxnSpPr/>
      </xdr:nvCxnSpPr>
      <xdr:spPr>
        <a:xfrm flipV="1">
          <a:off x="1130300" y="133026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17780</xdr:rowOff>
    </xdr:from>
    <xdr:ext cx="469265" cy="258445"/>
    <xdr:sp macro="" textlink="">
      <xdr:nvSpPr>
        <xdr:cNvPr id="184" name="テキスト ボックス 183"/>
        <xdr:cNvSpPr txBox="1"/>
      </xdr:nvSpPr>
      <xdr:spPr>
        <a:xfrm>
          <a:off x="1784350" y="1339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43180</xdr:rowOff>
    </xdr:from>
    <xdr:ext cx="469265" cy="258445"/>
    <xdr:sp macro="" textlink="">
      <xdr:nvSpPr>
        <xdr:cNvPr id="186" name="テキスト ボックス 185"/>
        <xdr:cNvSpPr txBox="1"/>
      </xdr:nvSpPr>
      <xdr:spPr>
        <a:xfrm>
          <a:off x="895350" y="1341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4445</xdr:rowOff>
    </xdr:from>
    <xdr:to xmlns:xdr="http://schemas.openxmlformats.org/drawingml/2006/spreadsheetDrawing">
      <xdr:col>24</xdr:col>
      <xdr:colOff>114300</xdr:colOff>
      <xdr:row>77</xdr:row>
      <xdr:rowOff>106045</xdr:rowOff>
    </xdr:to>
    <xdr:sp macro="" textlink="">
      <xdr:nvSpPr>
        <xdr:cNvPr id="192" name="楕円 191"/>
        <xdr:cNvSpPr/>
      </xdr:nvSpPr>
      <xdr:spPr>
        <a:xfrm>
          <a:off x="45847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27305</xdr:rowOff>
    </xdr:from>
    <xdr:ext cx="534670" cy="259080"/>
    <xdr:sp macro="" textlink="">
      <xdr:nvSpPr>
        <xdr:cNvPr id="193" name="維持補修費該当値テキスト"/>
        <xdr:cNvSpPr txBox="1"/>
      </xdr:nvSpPr>
      <xdr:spPr>
        <a:xfrm>
          <a:off x="4686300" y="13057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166370</xdr:rowOff>
    </xdr:from>
    <xdr:to xmlns:xdr="http://schemas.openxmlformats.org/drawingml/2006/spreadsheetDrawing">
      <xdr:col>20</xdr:col>
      <xdr:colOff>38100</xdr:colOff>
      <xdr:row>77</xdr:row>
      <xdr:rowOff>96520</xdr:rowOff>
    </xdr:to>
    <xdr:sp macro="" textlink="">
      <xdr:nvSpPr>
        <xdr:cNvPr id="194" name="楕円 193"/>
        <xdr:cNvSpPr/>
      </xdr:nvSpPr>
      <xdr:spPr>
        <a:xfrm>
          <a:off x="3746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113030</xdr:rowOff>
    </xdr:from>
    <xdr:ext cx="534035" cy="259080"/>
    <xdr:sp macro="" textlink="">
      <xdr:nvSpPr>
        <xdr:cNvPr id="195" name="テキスト ボックス 194"/>
        <xdr:cNvSpPr txBox="1"/>
      </xdr:nvSpPr>
      <xdr:spPr>
        <a:xfrm>
          <a:off x="3529965" y="1297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54610</xdr:rowOff>
    </xdr:from>
    <xdr:to xmlns:xdr="http://schemas.openxmlformats.org/drawingml/2006/spreadsheetDrawing">
      <xdr:col>15</xdr:col>
      <xdr:colOff>101600</xdr:colOff>
      <xdr:row>77</xdr:row>
      <xdr:rowOff>156210</xdr:rowOff>
    </xdr:to>
    <xdr:sp macro="" textlink="">
      <xdr:nvSpPr>
        <xdr:cNvPr id="196" name="楕円 195"/>
        <xdr:cNvSpPr/>
      </xdr:nvSpPr>
      <xdr:spPr>
        <a:xfrm>
          <a:off x="28575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1270</xdr:rowOff>
    </xdr:from>
    <xdr:ext cx="469265" cy="259080"/>
    <xdr:sp macro="" textlink="">
      <xdr:nvSpPr>
        <xdr:cNvPr id="197" name="テキスト ボックス 196"/>
        <xdr:cNvSpPr txBox="1"/>
      </xdr:nvSpPr>
      <xdr:spPr>
        <a:xfrm>
          <a:off x="2673350" y="13031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50165</xdr:rowOff>
    </xdr:from>
    <xdr:to xmlns:xdr="http://schemas.openxmlformats.org/drawingml/2006/spreadsheetDrawing">
      <xdr:col>10</xdr:col>
      <xdr:colOff>165100</xdr:colOff>
      <xdr:row>77</xdr:row>
      <xdr:rowOff>151765</xdr:rowOff>
    </xdr:to>
    <xdr:sp macro="" textlink="">
      <xdr:nvSpPr>
        <xdr:cNvPr id="198" name="楕円 197"/>
        <xdr:cNvSpPr/>
      </xdr:nvSpPr>
      <xdr:spPr>
        <a:xfrm>
          <a:off x="1968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168275</xdr:rowOff>
    </xdr:from>
    <xdr:ext cx="469265" cy="258445"/>
    <xdr:sp macro="" textlink="">
      <xdr:nvSpPr>
        <xdr:cNvPr id="199" name="テキスト ボックス 198"/>
        <xdr:cNvSpPr txBox="1"/>
      </xdr:nvSpPr>
      <xdr:spPr>
        <a:xfrm>
          <a:off x="1784350" y="13027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55245</xdr:rowOff>
    </xdr:from>
    <xdr:to xmlns:xdr="http://schemas.openxmlformats.org/drawingml/2006/spreadsheetDrawing">
      <xdr:col>6</xdr:col>
      <xdr:colOff>38100</xdr:colOff>
      <xdr:row>77</xdr:row>
      <xdr:rowOff>156845</xdr:rowOff>
    </xdr:to>
    <xdr:sp macro="" textlink="">
      <xdr:nvSpPr>
        <xdr:cNvPr id="200" name="楕円 199"/>
        <xdr:cNvSpPr/>
      </xdr:nvSpPr>
      <xdr:spPr>
        <a:xfrm>
          <a:off x="1079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1905</xdr:rowOff>
    </xdr:from>
    <xdr:ext cx="469265" cy="259080"/>
    <xdr:sp macro="" textlink="">
      <xdr:nvSpPr>
        <xdr:cNvPr id="201" name="テキスト ボックス 200"/>
        <xdr:cNvSpPr txBox="1"/>
      </xdr:nvSpPr>
      <xdr:spPr>
        <a:xfrm>
          <a:off x="895350" y="13032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81280</xdr:rowOff>
    </xdr:from>
    <xdr:to xmlns:xdr="http://schemas.openxmlformats.org/drawingml/2006/spreadsheetDrawing">
      <xdr:col>24</xdr:col>
      <xdr:colOff>63500</xdr:colOff>
      <xdr:row>90</xdr:row>
      <xdr:rowOff>95250</xdr:rowOff>
    </xdr:to>
    <xdr:cxnSp macro="">
      <xdr:nvCxnSpPr>
        <xdr:cNvPr id="231" name="直線コネクタ 230"/>
        <xdr:cNvCxnSpPr/>
      </xdr:nvCxnSpPr>
      <xdr:spPr>
        <a:xfrm>
          <a:off x="3797300" y="155117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81280</xdr:rowOff>
    </xdr:from>
    <xdr:to xmlns:xdr="http://schemas.openxmlformats.org/drawingml/2006/spreadsheetDrawing">
      <xdr:col>19</xdr:col>
      <xdr:colOff>177800</xdr:colOff>
      <xdr:row>90</xdr:row>
      <xdr:rowOff>162560</xdr:rowOff>
    </xdr:to>
    <xdr:cxnSp macro="">
      <xdr:nvCxnSpPr>
        <xdr:cNvPr id="234" name="直線コネクタ 233"/>
        <xdr:cNvCxnSpPr/>
      </xdr:nvCxnSpPr>
      <xdr:spPr>
        <a:xfrm flipV="1">
          <a:off x="2908300" y="155117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4035" cy="258445"/>
    <xdr:sp macro="" textlink="">
      <xdr:nvSpPr>
        <xdr:cNvPr id="236" name="テキスト ボックス 235"/>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89</xdr:row>
      <xdr:rowOff>170180</xdr:rowOff>
    </xdr:from>
    <xdr:to xmlns:xdr="http://schemas.openxmlformats.org/drawingml/2006/spreadsheetDrawing">
      <xdr:col>15</xdr:col>
      <xdr:colOff>50800</xdr:colOff>
      <xdr:row>90</xdr:row>
      <xdr:rowOff>162560</xdr:rowOff>
    </xdr:to>
    <xdr:cxnSp macro="">
      <xdr:nvCxnSpPr>
        <xdr:cNvPr id="237" name="直線コネクタ 236"/>
        <xdr:cNvCxnSpPr/>
      </xdr:nvCxnSpPr>
      <xdr:spPr>
        <a:xfrm>
          <a:off x="2019300" y="1542923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89</xdr:row>
      <xdr:rowOff>170180</xdr:rowOff>
    </xdr:from>
    <xdr:to xmlns:xdr="http://schemas.openxmlformats.org/drawingml/2006/spreadsheetDrawing">
      <xdr:col>10</xdr:col>
      <xdr:colOff>114300</xdr:colOff>
      <xdr:row>90</xdr:row>
      <xdr:rowOff>90170</xdr:rowOff>
    </xdr:to>
    <xdr:cxnSp macro="">
      <xdr:nvCxnSpPr>
        <xdr:cNvPr id="240" name="直線コネクタ 239"/>
        <xdr:cNvCxnSpPr/>
      </xdr:nvCxnSpPr>
      <xdr:spPr>
        <a:xfrm flipV="1">
          <a:off x="1130300" y="15429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44450</xdr:rowOff>
    </xdr:from>
    <xdr:to xmlns:xdr="http://schemas.openxmlformats.org/drawingml/2006/spreadsheetDrawing">
      <xdr:col>24</xdr:col>
      <xdr:colOff>114300</xdr:colOff>
      <xdr:row>90</xdr:row>
      <xdr:rowOff>146050</xdr:rowOff>
    </xdr:to>
    <xdr:sp macro="" textlink="">
      <xdr:nvSpPr>
        <xdr:cNvPr id="250" name="楕円 249"/>
        <xdr:cNvSpPr/>
      </xdr:nvSpPr>
      <xdr:spPr>
        <a:xfrm>
          <a:off x="4584700" y="15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168910</xdr:rowOff>
    </xdr:from>
    <xdr:ext cx="598805" cy="258445"/>
    <xdr:sp macro="" textlink="">
      <xdr:nvSpPr>
        <xdr:cNvPr id="251" name="扶助費該当値テキスト"/>
        <xdr:cNvSpPr txBox="1"/>
      </xdr:nvSpPr>
      <xdr:spPr>
        <a:xfrm>
          <a:off x="4686300" y="15427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30480</xdr:rowOff>
    </xdr:from>
    <xdr:to xmlns:xdr="http://schemas.openxmlformats.org/drawingml/2006/spreadsheetDrawing">
      <xdr:col>20</xdr:col>
      <xdr:colOff>38100</xdr:colOff>
      <xdr:row>90</xdr:row>
      <xdr:rowOff>132080</xdr:rowOff>
    </xdr:to>
    <xdr:sp macro="" textlink="">
      <xdr:nvSpPr>
        <xdr:cNvPr id="252" name="楕円 251"/>
        <xdr:cNvSpPr/>
      </xdr:nvSpPr>
      <xdr:spPr>
        <a:xfrm>
          <a:off x="3746500" y="154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148590</xdr:rowOff>
    </xdr:from>
    <xdr:ext cx="598170" cy="259080"/>
    <xdr:sp macro="" textlink="">
      <xdr:nvSpPr>
        <xdr:cNvPr id="253" name="テキスト ボックス 252"/>
        <xdr:cNvSpPr txBox="1"/>
      </xdr:nvSpPr>
      <xdr:spPr>
        <a:xfrm>
          <a:off x="3497580" y="15236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111760</xdr:rowOff>
    </xdr:from>
    <xdr:to xmlns:xdr="http://schemas.openxmlformats.org/drawingml/2006/spreadsheetDrawing">
      <xdr:col>15</xdr:col>
      <xdr:colOff>101600</xdr:colOff>
      <xdr:row>91</xdr:row>
      <xdr:rowOff>41910</xdr:rowOff>
    </xdr:to>
    <xdr:sp macro="" textlink="">
      <xdr:nvSpPr>
        <xdr:cNvPr id="254" name="楕円 253"/>
        <xdr:cNvSpPr/>
      </xdr:nvSpPr>
      <xdr:spPr>
        <a:xfrm>
          <a:off x="2857500" y="155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89</xdr:row>
      <xdr:rowOff>58420</xdr:rowOff>
    </xdr:from>
    <xdr:ext cx="598170" cy="259080"/>
    <xdr:sp macro="" textlink="">
      <xdr:nvSpPr>
        <xdr:cNvPr id="255" name="テキスト ボックス 254"/>
        <xdr:cNvSpPr txBox="1"/>
      </xdr:nvSpPr>
      <xdr:spPr>
        <a:xfrm>
          <a:off x="2608580" y="15317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89</xdr:row>
      <xdr:rowOff>119380</xdr:rowOff>
    </xdr:from>
    <xdr:to xmlns:xdr="http://schemas.openxmlformats.org/drawingml/2006/spreadsheetDrawing">
      <xdr:col>10</xdr:col>
      <xdr:colOff>165100</xdr:colOff>
      <xdr:row>90</xdr:row>
      <xdr:rowOff>49530</xdr:rowOff>
    </xdr:to>
    <xdr:sp macro="" textlink="">
      <xdr:nvSpPr>
        <xdr:cNvPr id="256" name="楕円 255"/>
        <xdr:cNvSpPr/>
      </xdr:nvSpPr>
      <xdr:spPr>
        <a:xfrm>
          <a:off x="1968500" y="153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66040</xdr:rowOff>
    </xdr:from>
    <xdr:ext cx="598170" cy="258445"/>
    <xdr:sp macro="" textlink="">
      <xdr:nvSpPr>
        <xdr:cNvPr id="257" name="テキスト ボックス 256"/>
        <xdr:cNvSpPr txBox="1"/>
      </xdr:nvSpPr>
      <xdr:spPr>
        <a:xfrm>
          <a:off x="1719580" y="15153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90</xdr:row>
      <xdr:rowOff>39370</xdr:rowOff>
    </xdr:from>
    <xdr:to xmlns:xdr="http://schemas.openxmlformats.org/drawingml/2006/spreadsheetDrawing">
      <xdr:col>6</xdr:col>
      <xdr:colOff>38100</xdr:colOff>
      <xdr:row>90</xdr:row>
      <xdr:rowOff>140970</xdr:rowOff>
    </xdr:to>
    <xdr:sp macro="" textlink="">
      <xdr:nvSpPr>
        <xdr:cNvPr id="258" name="楕円 257"/>
        <xdr:cNvSpPr/>
      </xdr:nvSpPr>
      <xdr:spPr>
        <a:xfrm>
          <a:off x="1079500" y="154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88</xdr:row>
      <xdr:rowOff>157480</xdr:rowOff>
    </xdr:from>
    <xdr:ext cx="598170" cy="258445"/>
    <xdr:sp macro="" textlink="">
      <xdr:nvSpPr>
        <xdr:cNvPr id="259" name="テキスト ボックス 258"/>
        <xdr:cNvSpPr txBox="1"/>
      </xdr:nvSpPr>
      <xdr:spPr>
        <a:xfrm>
          <a:off x="830580" y="15245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133350</xdr:rowOff>
    </xdr:from>
    <xdr:to xmlns:xdr="http://schemas.openxmlformats.org/drawingml/2006/spreadsheetDrawing">
      <xdr:col>55</xdr:col>
      <xdr:colOff>0</xdr:colOff>
      <xdr:row>34</xdr:row>
      <xdr:rowOff>9525</xdr:rowOff>
    </xdr:to>
    <xdr:cxnSp macro="">
      <xdr:nvCxnSpPr>
        <xdr:cNvPr id="284" name="直線コネクタ 283"/>
        <xdr:cNvCxnSpPr/>
      </xdr:nvCxnSpPr>
      <xdr:spPr>
        <a:xfrm>
          <a:off x="9639300" y="57912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33020</xdr:rowOff>
    </xdr:from>
    <xdr:ext cx="534670" cy="259080"/>
    <xdr:sp macro="" textlink="">
      <xdr:nvSpPr>
        <xdr:cNvPr id="285" name="補助費等平均値テキスト"/>
        <xdr:cNvSpPr txBox="1"/>
      </xdr:nvSpPr>
      <xdr:spPr>
        <a:xfrm>
          <a:off x="10528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133350</xdr:rowOff>
    </xdr:from>
    <xdr:to xmlns:xdr="http://schemas.openxmlformats.org/drawingml/2006/spreadsheetDrawing">
      <xdr:col>50</xdr:col>
      <xdr:colOff>114300</xdr:colOff>
      <xdr:row>34</xdr:row>
      <xdr:rowOff>109220</xdr:rowOff>
    </xdr:to>
    <xdr:cxnSp macro="">
      <xdr:nvCxnSpPr>
        <xdr:cNvPr id="287" name="直線コネクタ 286"/>
        <xdr:cNvCxnSpPr/>
      </xdr:nvCxnSpPr>
      <xdr:spPr>
        <a:xfrm flipV="1">
          <a:off x="8750300" y="579120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10795</xdr:rowOff>
    </xdr:from>
    <xdr:ext cx="534035" cy="258445"/>
    <xdr:sp macro="" textlink="">
      <xdr:nvSpPr>
        <xdr:cNvPr id="289" name="テキスト ボックス 288"/>
        <xdr:cNvSpPr txBox="1"/>
      </xdr:nvSpPr>
      <xdr:spPr>
        <a:xfrm>
          <a:off x="9371965" y="618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109220</xdr:rowOff>
    </xdr:from>
    <xdr:to xmlns:xdr="http://schemas.openxmlformats.org/drawingml/2006/spreadsheetDrawing">
      <xdr:col>45</xdr:col>
      <xdr:colOff>177800</xdr:colOff>
      <xdr:row>35</xdr:row>
      <xdr:rowOff>17780</xdr:rowOff>
    </xdr:to>
    <xdr:cxnSp macro="">
      <xdr:nvCxnSpPr>
        <xdr:cNvPr id="290" name="直線コネクタ 289"/>
        <xdr:cNvCxnSpPr/>
      </xdr:nvCxnSpPr>
      <xdr:spPr>
        <a:xfrm flipV="1">
          <a:off x="7861300" y="59385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17780</xdr:rowOff>
    </xdr:from>
    <xdr:ext cx="534035" cy="258445"/>
    <xdr:sp macro="" textlink="">
      <xdr:nvSpPr>
        <xdr:cNvPr id="292" name="テキスト ボックス 291"/>
        <xdr:cNvSpPr txBox="1"/>
      </xdr:nvSpPr>
      <xdr:spPr>
        <a:xfrm>
          <a:off x="848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17780</xdr:rowOff>
    </xdr:from>
    <xdr:to xmlns:xdr="http://schemas.openxmlformats.org/drawingml/2006/spreadsheetDrawing">
      <xdr:col>41</xdr:col>
      <xdr:colOff>50800</xdr:colOff>
      <xdr:row>35</xdr:row>
      <xdr:rowOff>62230</xdr:rowOff>
    </xdr:to>
    <xdr:cxnSp macro="">
      <xdr:nvCxnSpPr>
        <xdr:cNvPr id="293" name="直線コネクタ 292"/>
        <xdr:cNvCxnSpPr/>
      </xdr:nvCxnSpPr>
      <xdr:spPr>
        <a:xfrm flipV="1">
          <a:off x="6972300" y="60185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34035" cy="258445"/>
    <xdr:sp macro="" textlink="">
      <xdr:nvSpPr>
        <xdr:cNvPr id="295" name="テキスト ボックス 294"/>
        <xdr:cNvSpPr txBox="1"/>
      </xdr:nvSpPr>
      <xdr:spPr>
        <a:xfrm>
          <a:off x="7593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45720</xdr:rowOff>
    </xdr:from>
    <xdr:ext cx="534035" cy="259080"/>
    <xdr:sp macro="" textlink="">
      <xdr:nvSpPr>
        <xdr:cNvPr id="297" name="テキスト ボックス 296"/>
        <xdr:cNvSpPr txBox="1"/>
      </xdr:nvSpPr>
      <xdr:spPr>
        <a:xfrm>
          <a:off x="6704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130175</xdr:rowOff>
    </xdr:from>
    <xdr:to xmlns:xdr="http://schemas.openxmlformats.org/drawingml/2006/spreadsheetDrawing">
      <xdr:col>55</xdr:col>
      <xdr:colOff>50800</xdr:colOff>
      <xdr:row>34</xdr:row>
      <xdr:rowOff>60325</xdr:rowOff>
    </xdr:to>
    <xdr:sp macro="" textlink="">
      <xdr:nvSpPr>
        <xdr:cNvPr id="303" name="楕円 302"/>
        <xdr:cNvSpPr/>
      </xdr:nvSpPr>
      <xdr:spPr>
        <a:xfrm>
          <a:off x="10426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153035</xdr:rowOff>
    </xdr:from>
    <xdr:ext cx="598805" cy="259080"/>
    <xdr:sp macro="" textlink="">
      <xdr:nvSpPr>
        <xdr:cNvPr id="304" name="補助費等該当値テキスト"/>
        <xdr:cNvSpPr txBox="1"/>
      </xdr:nvSpPr>
      <xdr:spPr>
        <a:xfrm>
          <a:off x="10528300" y="5639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82550</xdr:rowOff>
    </xdr:from>
    <xdr:to xmlns:xdr="http://schemas.openxmlformats.org/drawingml/2006/spreadsheetDrawing">
      <xdr:col>50</xdr:col>
      <xdr:colOff>165100</xdr:colOff>
      <xdr:row>34</xdr:row>
      <xdr:rowOff>12700</xdr:rowOff>
    </xdr:to>
    <xdr:sp macro="" textlink="">
      <xdr:nvSpPr>
        <xdr:cNvPr id="305" name="楕円 304"/>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29210</xdr:rowOff>
    </xdr:from>
    <xdr:ext cx="598170" cy="258445"/>
    <xdr:sp macro="" textlink="">
      <xdr:nvSpPr>
        <xdr:cNvPr id="306" name="テキスト ボックス 305"/>
        <xdr:cNvSpPr txBox="1"/>
      </xdr:nvSpPr>
      <xdr:spPr>
        <a:xfrm>
          <a:off x="9339580" y="5515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57785</xdr:rowOff>
    </xdr:from>
    <xdr:to xmlns:xdr="http://schemas.openxmlformats.org/drawingml/2006/spreadsheetDrawing">
      <xdr:col>46</xdr:col>
      <xdr:colOff>38100</xdr:colOff>
      <xdr:row>34</xdr:row>
      <xdr:rowOff>159385</xdr:rowOff>
    </xdr:to>
    <xdr:sp macro="" textlink="">
      <xdr:nvSpPr>
        <xdr:cNvPr id="307" name="楕円 306"/>
        <xdr:cNvSpPr/>
      </xdr:nvSpPr>
      <xdr:spPr>
        <a:xfrm>
          <a:off x="8699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4445</xdr:rowOff>
    </xdr:from>
    <xdr:ext cx="598170" cy="259080"/>
    <xdr:sp macro="" textlink="">
      <xdr:nvSpPr>
        <xdr:cNvPr id="308" name="テキスト ボックス 307"/>
        <xdr:cNvSpPr txBox="1"/>
      </xdr:nvSpPr>
      <xdr:spPr>
        <a:xfrm>
          <a:off x="8450580" y="5662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138430</xdr:rowOff>
    </xdr:from>
    <xdr:to xmlns:xdr="http://schemas.openxmlformats.org/drawingml/2006/spreadsheetDrawing">
      <xdr:col>41</xdr:col>
      <xdr:colOff>101600</xdr:colOff>
      <xdr:row>35</xdr:row>
      <xdr:rowOff>68580</xdr:rowOff>
    </xdr:to>
    <xdr:sp macro="" textlink="">
      <xdr:nvSpPr>
        <xdr:cNvPr id="309" name="楕円 308"/>
        <xdr:cNvSpPr/>
      </xdr:nvSpPr>
      <xdr:spPr>
        <a:xfrm>
          <a:off x="7810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85090</xdr:rowOff>
    </xdr:from>
    <xdr:ext cx="534035" cy="259080"/>
    <xdr:sp macro="" textlink="">
      <xdr:nvSpPr>
        <xdr:cNvPr id="310" name="テキスト ボックス 309"/>
        <xdr:cNvSpPr txBox="1"/>
      </xdr:nvSpPr>
      <xdr:spPr>
        <a:xfrm>
          <a:off x="7593965" y="574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11430</xdr:rowOff>
    </xdr:from>
    <xdr:to xmlns:xdr="http://schemas.openxmlformats.org/drawingml/2006/spreadsheetDrawing">
      <xdr:col>36</xdr:col>
      <xdr:colOff>165100</xdr:colOff>
      <xdr:row>35</xdr:row>
      <xdr:rowOff>113030</xdr:rowOff>
    </xdr:to>
    <xdr:sp macro="" textlink="">
      <xdr:nvSpPr>
        <xdr:cNvPr id="311" name="楕円 310"/>
        <xdr:cNvSpPr/>
      </xdr:nvSpPr>
      <xdr:spPr>
        <a:xfrm>
          <a:off x="6921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129540</xdr:rowOff>
    </xdr:from>
    <xdr:ext cx="534035" cy="259080"/>
    <xdr:sp macro="" textlink="">
      <xdr:nvSpPr>
        <xdr:cNvPr id="312" name="テキスト ボックス 311"/>
        <xdr:cNvSpPr txBox="1"/>
      </xdr:nvSpPr>
      <xdr:spPr>
        <a:xfrm>
          <a:off x="6704965"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635</xdr:rowOff>
    </xdr:from>
    <xdr:to xmlns:xdr="http://schemas.openxmlformats.org/drawingml/2006/spreadsheetDrawing">
      <xdr:col>55</xdr:col>
      <xdr:colOff>0</xdr:colOff>
      <xdr:row>54</xdr:row>
      <xdr:rowOff>34290</xdr:rowOff>
    </xdr:to>
    <xdr:cxnSp macro="">
      <xdr:nvCxnSpPr>
        <xdr:cNvPr id="339" name="直線コネクタ 338"/>
        <xdr:cNvCxnSpPr/>
      </xdr:nvCxnSpPr>
      <xdr:spPr>
        <a:xfrm flipV="1">
          <a:off x="9639300" y="908748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60960</xdr:rowOff>
    </xdr:from>
    <xdr:to xmlns:xdr="http://schemas.openxmlformats.org/drawingml/2006/spreadsheetDrawing">
      <xdr:col>50</xdr:col>
      <xdr:colOff>114300</xdr:colOff>
      <xdr:row>54</xdr:row>
      <xdr:rowOff>34290</xdr:rowOff>
    </xdr:to>
    <xdr:cxnSp macro="">
      <xdr:nvCxnSpPr>
        <xdr:cNvPr id="342" name="直線コネクタ 341"/>
        <xdr:cNvCxnSpPr/>
      </xdr:nvCxnSpPr>
      <xdr:spPr>
        <a:xfrm>
          <a:off x="8750300" y="91478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4035" cy="258445"/>
    <xdr:sp macro="" textlink="">
      <xdr:nvSpPr>
        <xdr:cNvPr id="344" name="テキスト ボックス 343"/>
        <xdr:cNvSpPr txBox="1"/>
      </xdr:nvSpPr>
      <xdr:spPr>
        <a:xfrm>
          <a:off x="9371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26035</xdr:rowOff>
    </xdr:from>
    <xdr:to xmlns:xdr="http://schemas.openxmlformats.org/drawingml/2006/spreadsheetDrawing">
      <xdr:col>45</xdr:col>
      <xdr:colOff>177800</xdr:colOff>
      <xdr:row>53</xdr:row>
      <xdr:rowOff>60960</xdr:rowOff>
    </xdr:to>
    <xdr:cxnSp macro="">
      <xdr:nvCxnSpPr>
        <xdr:cNvPr id="345" name="直線コネクタ 344"/>
        <xdr:cNvCxnSpPr/>
      </xdr:nvCxnSpPr>
      <xdr:spPr>
        <a:xfrm>
          <a:off x="7861300" y="91128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26035</xdr:rowOff>
    </xdr:from>
    <xdr:to xmlns:xdr="http://schemas.openxmlformats.org/drawingml/2006/spreadsheetDrawing">
      <xdr:col>41</xdr:col>
      <xdr:colOff>50800</xdr:colOff>
      <xdr:row>54</xdr:row>
      <xdr:rowOff>112395</xdr:rowOff>
    </xdr:to>
    <xdr:cxnSp macro="">
      <xdr:nvCxnSpPr>
        <xdr:cNvPr id="348" name="直線コネクタ 347"/>
        <xdr:cNvCxnSpPr/>
      </xdr:nvCxnSpPr>
      <xdr:spPr>
        <a:xfrm flipV="1">
          <a:off x="6972300" y="911288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121285</xdr:rowOff>
    </xdr:from>
    <xdr:to xmlns:xdr="http://schemas.openxmlformats.org/drawingml/2006/spreadsheetDrawing">
      <xdr:col>55</xdr:col>
      <xdr:colOff>50800</xdr:colOff>
      <xdr:row>53</xdr:row>
      <xdr:rowOff>52070</xdr:rowOff>
    </xdr:to>
    <xdr:sp macro="" textlink="">
      <xdr:nvSpPr>
        <xdr:cNvPr id="358" name="楕円 357"/>
        <xdr:cNvSpPr/>
      </xdr:nvSpPr>
      <xdr:spPr>
        <a:xfrm>
          <a:off x="10426700" y="9036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144145</xdr:rowOff>
    </xdr:from>
    <xdr:ext cx="598805" cy="258445"/>
    <xdr:sp macro="" textlink="">
      <xdr:nvSpPr>
        <xdr:cNvPr id="359" name="普通建設事業費該当値テキスト"/>
        <xdr:cNvSpPr txBox="1"/>
      </xdr:nvSpPr>
      <xdr:spPr>
        <a:xfrm>
          <a:off x="10528300" y="88880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154940</xdr:rowOff>
    </xdr:from>
    <xdr:to xmlns:xdr="http://schemas.openxmlformats.org/drawingml/2006/spreadsheetDrawing">
      <xdr:col>50</xdr:col>
      <xdr:colOff>165100</xdr:colOff>
      <xdr:row>54</xdr:row>
      <xdr:rowOff>85090</xdr:rowOff>
    </xdr:to>
    <xdr:sp macro="" textlink="">
      <xdr:nvSpPr>
        <xdr:cNvPr id="360" name="楕円 359"/>
        <xdr:cNvSpPr/>
      </xdr:nvSpPr>
      <xdr:spPr>
        <a:xfrm>
          <a:off x="9588500" y="92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101600</xdr:rowOff>
    </xdr:from>
    <xdr:ext cx="598170" cy="259080"/>
    <xdr:sp macro="" textlink="">
      <xdr:nvSpPr>
        <xdr:cNvPr id="361" name="テキスト ボックス 360"/>
        <xdr:cNvSpPr txBox="1"/>
      </xdr:nvSpPr>
      <xdr:spPr>
        <a:xfrm>
          <a:off x="9339580" y="9017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10160</xdr:rowOff>
    </xdr:from>
    <xdr:to xmlns:xdr="http://schemas.openxmlformats.org/drawingml/2006/spreadsheetDrawing">
      <xdr:col>46</xdr:col>
      <xdr:colOff>38100</xdr:colOff>
      <xdr:row>53</xdr:row>
      <xdr:rowOff>111760</xdr:rowOff>
    </xdr:to>
    <xdr:sp macro="" textlink="">
      <xdr:nvSpPr>
        <xdr:cNvPr id="362" name="楕円 361"/>
        <xdr:cNvSpPr/>
      </xdr:nvSpPr>
      <xdr:spPr>
        <a:xfrm>
          <a:off x="8699500" y="9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128270</xdr:rowOff>
    </xdr:from>
    <xdr:ext cx="598170" cy="259080"/>
    <xdr:sp macro="" textlink="">
      <xdr:nvSpPr>
        <xdr:cNvPr id="363" name="テキスト ボックス 362"/>
        <xdr:cNvSpPr txBox="1"/>
      </xdr:nvSpPr>
      <xdr:spPr>
        <a:xfrm>
          <a:off x="8450580" y="887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146685</xdr:rowOff>
    </xdr:from>
    <xdr:to xmlns:xdr="http://schemas.openxmlformats.org/drawingml/2006/spreadsheetDrawing">
      <xdr:col>41</xdr:col>
      <xdr:colOff>101600</xdr:colOff>
      <xdr:row>53</xdr:row>
      <xdr:rowOff>76835</xdr:rowOff>
    </xdr:to>
    <xdr:sp macro="" textlink="">
      <xdr:nvSpPr>
        <xdr:cNvPr id="364" name="楕円 363"/>
        <xdr:cNvSpPr/>
      </xdr:nvSpPr>
      <xdr:spPr>
        <a:xfrm>
          <a:off x="7810500" y="90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93345</xdr:rowOff>
    </xdr:from>
    <xdr:ext cx="598170" cy="259080"/>
    <xdr:sp macro="" textlink="">
      <xdr:nvSpPr>
        <xdr:cNvPr id="365" name="テキスト ボックス 364"/>
        <xdr:cNvSpPr txBox="1"/>
      </xdr:nvSpPr>
      <xdr:spPr>
        <a:xfrm>
          <a:off x="7561580" y="8837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61595</xdr:rowOff>
    </xdr:from>
    <xdr:to xmlns:xdr="http://schemas.openxmlformats.org/drawingml/2006/spreadsheetDrawing">
      <xdr:col>36</xdr:col>
      <xdr:colOff>165100</xdr:colOff>
      <xdr:row>54</xdr:row>
      <xdr:rowOff>163195</xdr:rowOff>
    </xdr:to>
    <xdr:sp macro="" textlink="">
      <xdr:nvSpPr>
        <xdr:cNvPr id="366" name="楕円 365"/>
        <xdr:cNvSpPr/>
      </xdr:nvSpPr>
      <xdr:spPr>
        <a:xfrm>
          <a:off x="6921500" y="93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8255</xdr:rowOff>
    </xdr:from>
    <xdr:ext cx="598170" cy="258445"/>
    <xdr:sp macro="" textlink="">
      <xdr:nvSpPr>
        <xdr:cNvPr id="367" name="テキスト ボックス 366"/>
        <xdr:cNvSpPr txBox="1"/>
      </xdr:nvSpPr>
      <xdr:spPr>
        <a:xfrm>
          <a:off x="6672580" y="9095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170815</xdr:rowOff>
    </xdr:from>
    <xdr:to xmlns:xdr="http://schemas.openxmlformats.org/drawingml/2006/spreadsheetDrawing">
      <xdr:col>55</xdr:col>
      <xdr:colOff>0</xdr:colOff>
      <xdr:row>77</xdr:row>
      <xdr:rowOff>81915</xdr:rowOff>
    </xdr:to>
    <xdr:cxnSp macro="">
      <xdr:nvCxnSpPr>
        <xdr:cNvPr id="396" name="直線コネクタ 395"/>
        <xdr:cNvCxnSpPr/>
      </xdr:nvCxnSpPr>
      <xdr:spPr>
        <a:xfrm>
          <a:off x="9639300" y="1320101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164465</xdr:rowOff>
    </xdr:from>
    <xdr:to xmlns:xdr="http://schemas.openxmlformats.org/drawingml/2006/spreadsheetDrawing">
      <xdr:col>50</xdr:col>
      <xdr:colOff>114300</xdr:colOff>
      <xdr:row>76</xdr:row>
      <xdr:rowOff>170815</xdr:rowOff>
    </xdr:to>
    <xdr:cxnSp macro="">
      <xdr:nvCxnSpPr>
        <xdr:cNvPr id="399" name="直線コネクタ 398"/>
        <xdr:cNvCxnSpPr/>
      </xdr:nvCxnSpPr>
      <xdr:spPr>
        <a:xfrm>
          <a:off x="8750300" y="131946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71120</xdr:rowOff>
    </xdr:from>
    <xdr:ext cx="534035" cy="259080"/>
    <xdr:sp macro="" textlink="">
      <xdr:nvSpPr>
        <xdr:cNvPr id="401" name="テキスト ボックス 400"/>
        <xdr:cNvSpPr txBox="1"/>
      </xdr:nvSpPr>
      <xdr:spPr>
        <a:xfrm>
          <a:off x="9371965" y="1344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164465</xdr:rowOff>
    </xdr:from>
    <xdr:to xmlns:xdr="http://schemas.openxmlformats.org/drawingml/2006/spreadsheetDrawing">
      <xdr:col>45</xdr:col>
      <xdr:colOff>177800</xdr:colOff>
      <xdr:row>77</xdr:row>
      <xdr:rowOff>11430</xdr:rowOff>
    </xdr:to>
    <xdr:cxnSp macro="">
      <xdr:nvCxnSpPr>
        <xdr:cNvPr id="402" name="直線コネクタ 401"/>
        <xdr:cNvCxnSpPr/>
      </xdr:nvCxnSpPr>
      <xdr:spPr>
        <a:xfrm flipV="1">
          <a:off x="7861300" y="131946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34035" cy="258445"/>
    <xdr:sp macro="" textlink="">
      <xdr:nvSpPr>
        <xdr:cNvPr id="404" name="テキスト ボックス 403"/>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153670</xdr:rowOff>
    </xdr:from>
    <xdr:to xmlns:xdr="http://schemas.openxmlformats.org/drawingml/2006/spreadsheetDrawing">
      <xdr:col>41</xdr:col>
      <xdr:colOff>50800</xdr:colOff>
      <xdr:row>77</xdr:row>
      <xdr:rowOff>11430</xdr:rowOff>
    </xdr:to>
    <xdr:cxnSp macro="">
      <xdr:nvCxnSpPr>
        <xdr:cNvPr id="405" name="直線コネクタ 404"/>
        <xdr:cNvCxnSpPr/>
      </xdr:nvCxnSpPr>
      <xdr:spPr>
        <a:xfrm>
          <a:off x="6972300" y="1301242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31115</xdr:rowOff>
    </xdr:from>
    <xdr:ext cx="534035" cy="258445"/>
    <xdr:sp macro="" textlink="">
      <xdr:nvSpPr>
        <xdr:cNvPr id="407" name="テキスト ボックス 406"/>
        <xdr:cNvSpPr txBox="1"/>
      </xdr:nvSpPr>
      <xdr:spPr>
        <a:xfrm>
          <a:off x="7593965"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31115</xdr:rowOff>
    </xdr:from>
    <xdr:to xmlns:xdr="http://schemas.openxmlformats.org/drawingml/2006/spreadsheetDrawing">
      <xdr:col>55</xdr:col>
      <xdr:colOff>50800</xdr:colOff>
      <xdr:row>77</xdr:row>
      <xdr:rowOff>132715</xdr:rowOff>
    </xdr:to>
    <xdr:sp macro="" textlink="">
      <xdr:nvSpPr>
        <xdr:cNvPr id="415" name="楕円 414"/>
        <xdr:cNvSpPr/>
      </xdr:nvSpPr>
      <xdr:spPr>
        <a:xfrm>
          <a:off x="104267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53975</xdr:rowOff>
    </xdr:from>
    <xdr:ext cx="534670" cy="258445"/>
    <xdr:sp macro="" textlink="">
      <xdr:nvSpPr>
        <xdr:cNvPr id="416" name="普通建設事業費 （ うち新規整備　）該当値テキスト"/>
        <xdr:cNvSpPr txBox="1"/>
      </xdr:nvSpPr>
      <xdr:spPr>
        <a:xfrm>
          <a:off x="10528300" y="13084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120650</xdr:rowOff>
    </xdr:from>
    <xdr:to xmlns:xdr="http://schemas.openxmlformats.org/drawingml/2006/spreadsheetDrawing">
      <xdr:col>50</xdr:col>
      <xdr:colOff>165100</xdr:colOff>
      <xdr:row>77</xdr:row>
      <xdr:rowOff>50165</xdr:rowOff>
    </xdr:to>
    <xdr:sp macro="" textlink="">
      <xdr:nvSpPr>
        <xdr:cNvPr id="417" name="楕円 416"/>
        <xdr:cNvSpPr/>
      </xdr:nvSpPr>
      <xdr:spPr>
        <a:xfrm>
          <a:off x="9588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66675</xdr:rowOff>
    </xdr:from>
    <xdr:ext cx="534035" cy="258445"/>
    <xdr:sp macro="" textlink="">
      <xdr:nvSpPr>
        <xdr:cNvPr id="418" name="テキスト ボックス 417"/>
        <xdr:cNvSpPr txBox="1"/>
      </xdr:nvSpPr>
      <xdr:spPr>
        <a:xfrm>
          <a:off x="9371965" y="12925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113665</xdr:rowOff>
    </xdr:from>
    <xdr:to xmlns:xdr="http://schemas.openxmlformats.org/drawingml/2006/spreadsheetDrawing">
      <xdr:col>46</xdr:col>
      <xdr:colOff>38100</xdr:colOff>
      <xdr:row>77</xdr:row>
      <xdr:rowOff>43815</xdr:rowOff>
    </xdr:to>
    <xdr:sp macro="" textlink="">
      <xdr:nvSpPr>
        <xdr:cNvPr id="419" name="楕円 418"/>
        <xdr:cNvSpPr/>
      </xdr:nvSpPr>
      <xdr:spPr>
        <a:xfrm>
          <a:off x="8699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60325</xdr:rowOff>
    </xdr:from>
    <xdr:ext cx="534035" cy="259080"/>
    <xdr:sp macro="" textlink="">
      <xdr:nvSpPr>
        <xdr:cNvPr id="420" name="テキスト ボックス 419"/>
        <xdr:cNvSpPr txBox="1"/>
      </xdr:nvSpPr>
      <xdr:spPr>
        <a:xfrm>
          <a:off x="8482965" y="12919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132080</xdr:rowOff>
    </xdr:from>
    <xdr:to xmlns:xdr="http://schemas.openxmlformats.org/drawingml/2006/spreadsheetDrawing">
      <xdr:col>41</xdr:col>
      <xdr:colOff>101600</xdr:colOff>
      <xdr:row>77</xdr:row>
      <xdr:rowOff>62230</xdr:rowOff>
    </xdr:to>
    <xdr:sp macro="" textlink="">
      <xdr:nvSpPr>
        <xdr:cNvPr id="421" name="楕円 420"/>
        <xdr:cNvSpPr/>
      </xdr:nvSpPr>
      <xdr:spPr>
        <a:xfrm>
          <a:off x="7810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78740</xdr:rowOff>
    </xdr:from>
    <xdr:ext cx="534035" cy="259080"/>
    <xdr:sp macro="" textlink="">
      <xdr:nvSpPr>
        <xdr:cNvPr id="422" name="テキスト ボックス 421"/>
        <xdr:cNvSpPr txBox="1"/>
      </xdr:nvSpPr>
      <xdr:spPr>
        <a:xfrm>
          <a:off x="7593965" y="1293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102870</xdr:rowOff>
    </xdr:from>
    <xdr:to xmlns:xdr="http://schemas.openxmlformats.org/drawingml/2006/spreadsheetDrawing">
      <xdr:col>36</xdr:col>
      <xdr:colOff>165100</xdr:colOff>
      <xdr:row>76</xdr:row>
      <xdr:rowOff>33020</xdr:rowOff>
    </xdr:to>
    <xdr:sp macro="" textlink="">
      <xdr:nvSpPr>
        <xdr:cNvPr id="423" name="楕円 422"/>
        <xdr:cNvSpPr/>
      </xdr:nvSpPr>
      <xdr:spPr>
        <a:xfrm>
          <a:off x="6921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49530</xdr:rowOff>
    </xdr:from>
    <xdr:ext cx="534035" cy="259080"/>
    <xdr:sp macro="" textlink="">
      <xdr:nvSpPr>
        <xdr:cNvPr id="424" name="テキスト ボックス 423"/>
        <xdr:cNvSpPr txBox="1"/>
      </xdr:nvSpPr>
      <xdr:spPr>
        <a:xfrm>
          <a:off x="6704965" y="1273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34925</xdr:rowOff>
    </xdr:from>
    <xdr:to xmlns:xdr="http://schemas.openxmlformats.org/drawingml/2006/spreadsheetDrawing">
      <xdr:col>55</xdr:col>
      <xdr:colOff>0</xdr:colOff>
      <xdr:row>95</xdr:row>
      <xdr:rowOff>24765</xdr:rowOff>
    </xdr:to>
    <xdr:cxnSp macro="">
      <xdr:nvCxnSpPr>
        <xdr:cNvPr id="453" name="直線コネクタ 452"/>
        <xdr:cNvCxnSpPr/>
      </xdr:nvCxnSpPr>
      <xdr:spPr>
        <a:xfrm flipV="1">
          <a:off x="9639300" y="15979775"/>
          <a:ext cx="838200" cy="332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8445"/>
    <xdr:sp macro="" textlink="">
      <xdr:nvSpPr>
        <xdr:cNvPr id="454" name="普通建設事業費 （ うち更新整備　）平均値テキスト"/>
        <xdr:cNvSpPr txBox="1"/>
      </xdr:nvSpPr>
      <xdr:spPr>
        <a:xfrm>
          <a:off x="10528300" y="16546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21590</xdr:rowOff>
    </xdr:from>
    <xdr:to xmlns:xdr="http://schemas.openxmlformats.org/drawingml/2006/spreadsheetDrawing">
      <xdr:col>50</xdr:col>
      <xdr:colOff>114300</xdr:colOff>
      <xdr:row>95</xdr:row>
      <xdr:rowOff>24765</xdr:rowOff>
    </xdr:to>
    <xdr:cxnSp macro="">
      <xdr:nvCxnSpPr>
        <xdr:cNvPr id="456" name="直線コネクタ 455"/>
        <xdr:cNvCxnSpPr/>
      </xdr:nvCxnSpPr>
      <xdr:spPr>
        <a:xfrm>
          <a:off x="8750300" y="1613789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34035" cy="258445"/>
    <xdr:sp macro="" textlink="">
      <xdr:nvSpPr>
        <xdr:cNvPr id="458" name="テキスト ボックス 457"/>
        <xdr:cNvSpPr txBox="1"/>
      </xdr:nvSpPr>
      <xdr:spPr>
        <a:xfrm>
          <a:off x="9371965" y="1672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20320</xdr:rowOff>
    </xdr:from>
    <xdr:to xmlns:xdr="http://schemas.openxmlformats.org/drawingml/2006/spreadsheetDrawing">
      <xdr:col>45</xdr:col>
      <xdr:colOff>177800</xdr:colOff>
      <xdr:row>94</xdr:row>
      <xdr:rowOff>21590</xdr:rowOff>
    </xdr:to>
    <xdr:cxnSp macro="">
      <xdr:nvCxnSpPr>
        <xdr:cNvPr id="459" name="直線コネクタ 458"/>
        <xdr:cNvCxnSpPr/>
      </xdr:nvCxnSpPr>
      <xdr:spPr>
        <a:xfrm>
          <a:off x="7861300" y="16136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34035" cy="259080"/>
    <xdr:sp macro="" textlink="">
      <xdr:nvSpPr>
        <xdr:cNvPr id="461" name="テキスト ボックス 460"/>
        <xdr:cNvSpPr txBox="1"/>
      </xdr:nvSpPr>
      <xdr:spPr>
        <a:xfrm>
          <a:off x="848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20320</xdr:rowOff>
    </xdr:from>
    <xdr:to xmlns:xdr="http://schemas.openxmlformats.org/drawingml/2006/spreadsheetDrawing">
      <xdr:col>41</xdr:col>
      <xdr:colOff>50800</xdr:colOff>
      <xdr:row>97</xdr:row>
      <xdr:rowOff>24130</xdr:rowOff>
    </xdr:to>
    <xdr:cxnSp macro="">
      <xdr:nvCxnSpPr>
        <xdr:cNvPr id="462" name="直線コネクタ 461"/>
        <xdr:cNvCxnSpPr/>
      </xdr:nvCxnSpPr>
      <xdr:spPr>
        <a:xfrm flipV="1">
          <a:off x="6972300" y="1613662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4035" cy="258445"/>
    <xdr:sp macro="" textlink="">
      <xdr:nvSpPr>
        <xdr:cNvPr id="464" name="テキスト ボックス 463"/>
        <xdr:cNvSpPr txBox="1"/>
      </xdr:nvSpPr>
      <xdr:spPr>
        <a:xfrm>
          <a:off x="7593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155575</xdr:rowOff>
    </xdr:from>
    <xdr:to xmlns:xdr="http://schemas.openxmlformats.org/drawingml/2006/spreadsheetDrawing">
      <xdr:col>55</xdr:col>
      <xdr:colOff>50800</xdr:colOff>
      <xdr:row>93</xdr:row>
      <xdr:rowOff>86360</xdr:rowOff>
    </xdr:to>
    <xdr:sp macro="" textlink="">
      <xdr:nvSpPr>
        <xdr:cNvPr id="472" name="楕円 471"/>
        <xdr:cNvSpPr/>
      </xdr:nvSpPr>
      <xdr:spPr>
        <a:xfrm>
          <a:off x="10426700" y="15928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6985</xdr:rowOff>
    </xdr:from>
    <xdr:ext cx="598805" cy="258445"/>
    <xdr:sp macro="" textlink="">
      <xdr:nvSpPr>
        <xdr:cNvPr id="473" name="普通建設事業費 （ うち更新整備　）該当値テキスト"/>
        <xdr:cNvSpPr txBox="1"/>
      </xdr:nvSpPr>
      <xdr:spPr>
        <a:xfrm>
          <a:off x="10528300" y="157803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145415</xdr:rowOff>
    </xdr:from>
    <xdr:to xmlns:xdr="http://schemas.openxmlformats.org/drawingml/2006/spreadsheetDrawing">
      <xdr:col>50</xdr:col>
      <xdr:colOff>165100</xdr:colOff>
      <xdr:row>95</xdr:row>
      <xdr:rowOff>75565</xdr:rowOff>
    </xdr:to>
    <xdr:sp macro="" textlink="">
      <xdr:nvSpPr>
        <xdr:cNvPr id="474" name="楕円 473"/>
        <xdr:cNvSpPr/>
      </xdr:nvSpPr>
      <xdr:spPr>
        <a:xfrm>
          <a:off x="9588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92075</xdr:rowOff>
    </xdr:from>
    <xdr:ext cx="534035" cy="259080"/>
    <xdr:sp macro="" textlink="">
      <xdr:nvSpPr>
        <xdr:cNvPr id="475" name="テキスト ボックス 474"/>
        <xdr:cNvSpPr txBox="1"/>
      </xdr:nvSpPr>
      <xdr:spPr>
        <a:xfrm>
          <a:off x="9371965" y="16036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142240</xdr:rowOff>
    </xdr:from>
    <xdr:to xmlns:xdr="http://schemas.openxmlformats.org/drawingml/2006/spreadsheetDrawing">
      <xdr:col>46</xdr:col>
      <xdr:colOff>38100</xdr:colOff>
      <xdr:row>94</xdr:row>
      <xdr:rowOff>72390</xdr:rowOff>
    </xdr:to>
    <xdr:sp macro="" textlink="">
      <xdr:nvSpPr>
        <xdr:cNvPr id="476" name="楕円 475"/>
        <xdr:cNvSpPr/>
      </xdr:nvSpPr>
      <xdr:spPr>
        <a:xfrm>
          <a:off x="8699500"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88900</xdr:rowOff>
    </xdr:from>
    <xdr:ext cx="598170" cy="258445"/>
    <xdr:sp macro="" textlink="">
      <xdr:nvSpPr>
        <xdr:cNvPr id="477" name="テキスト ボックス 476"/>
        <xdr:cNvSpPr txBox="1"/>
      </xdr:nvSpPr>
      <xdr:spPr>
        <a:xfrm>
          <a:off x="8450580" y="15862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140970</xdr:rowOff>
    </xdr:from>
    <xdr:to xmlns:xdr="http://schemas.openxmlformats.org/drawingml/2006/spreadsheetDrawing">
      <xdr:col>41</xdr:col>
      <xdr:colOff>101600</xdr:colOff>
      <xdr:row>94</xdr:row>
      <xdr:rowOff>71120</xdr:rowOff>
    </xdr:to>
    <xdr:sp macro="" textlink="">
      <xdr:nvSpPr>
        <xdr:cNvPr id="478" name="楕円 477"/>
        <xdr:cNvSpPr/>
      </xdr:nvSpPr>
      <xdr:spPr>
        <a:xfrm>
          <a:off x="7810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87630</xdr:rowOff>
    </xdr:from>
    <xdr:ext cx="598170" cy="258445"/>
    <xdr:sp macro="" textlink="">
      <xdr:nvSpPr>
        <xdr:cNvPr id="479" name="テキスト ボックス 478"/>
        <xdr:cNvSpPr txBox="1"/>
      </xdr:nvSpPr>
      <xdr:spPr>
        <a:xfrm>
          <a:off x="7561580" y="15861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144780</xdr:rowOff>
    </xdr:from>
    <xdr:to xmlns:xdr="http://schemas.openxmlformats.org/drawingml/2006/spreadsheetDrawing">
      <xdr:col>36</xdr:col>
      <xdr:colOff>165100</xdr:colOff>
      <xdr:row>97</xdr:row>
      <xdr:rowOff>74930</xdr:rowOff>
    </xdr:to>
    <xdr:sp macro="" textlink="">
      <xdr:nvSpPr>
        <xdr:cNvPr id="480" name="楕円 479"/>
        <xdr:cNvSpPr/>
      </xdr:nvSpPr>
      <xdr:spPr>
        <a:xfrm>
          <a:off x="6921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91440</xdr:rowOff>
    </xdr:from>
    <xdr:ext cx="534035" cy="259080"/>
    <xdr:sp macro="" textlink="">
      <xdr:nvSpPr>
        <xdr:cNvPr id="481" name="テキスト ボックス 480"/>
        <xdr:cNvSpPr txBox="1"/>
      </xdr:nvSpPr>
      <xdr:spPr>
        <a:xfrm>
          <a:off x="6704965" y="1637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166370</xdr:rowOff>
    </xdr:from>
    <xdr:to xmlns:xdr="http://schemas.openxmlformats.org/drawingml/2006/spreadsheetDrawing">
      <xdr:col>85</xdr:col>
      <xdr:colOff>127000</xdr:colOff>
      <xdr:row>39</xdr:row>
      <xdr:rowOff>59690</xdr:rowOff>
    </xdr:to>
    <xdr:cxnSp macro="">
      <xdr:nvCxnSpPr>
        <xdr:cNvPr id="512" name="直線コネクタ 511"/>
        <xdr:cNvCxnSpPr/>
      </xdr:nvCxnSpPr>
      <xdr:spPr>
        <a:xfrm flipV="1">
          <a:off x="15481300" y="6338570"/>
          <a:ext cx="8382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0</xdr:rowOff>
    </xdr:from>
    <xdr:to xmlns:xdr="http://schemas.openxmlformats.org/drawingml/2006/spreadsheetDrawing">
      <xdr:col>81</xdr:col>
      <xdr:colOff>50800</xdr:colOff>
      <xdr:row>39</xdr:row>
      <xdr:rowOff>59690</xdr:rowOff>
    </xdr:to>
    <xdr:cxnSp macro="">
      <xdr:nvCxnSpPr>
        <xdr:cNvPr id="515" name="直線コネクタ 514"/>
        <xdr:cNvCxnSpPr/>
      </xdr:nvCxnSpPr>
      <xdr:spPr>
        <a:xfrm>
          <a:off x="14592300" y="66865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53975</xdr:rowOff>
    </xdr:from>
    <xdr:to xmlns:xdr="http://schemas.openxmlformats.org/drawingml/2006/spreadsheetDrawing">
      <xdr:col>76</xdr:col>
      <xdr:colOff>114300</xdr:colOff>
      <xdr:row>39</xdr:row>
      <xdr:rowOff>0</xdr:rowOff>
    </xdr:to>
    <xdr:cxnSp macro="">
      <xdr:nvCxnSpPr>
        <xdr:cNvPr id="518" name="直線コネクタ 517"/>
        <xdr:cNvCxnSpPr/>
      </xdr:nvCxnSpPr>
      <xdr:spPr>
        <a:xfrm>
          <a:off x="13703300" y="65690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9265" cy="258445"/>
    <xdr:sp macro="" textlink="">
      <xdr:nvSpPr>
        <xdr:cNvPr id="520" name="テキスト ボックス 519"/>
        <xdr:cNvSpPr txBox="1"/>
      </xdr:nvSpPr>
      <xdr:spPr>
        <a:xfrm>
          <a:off x="14357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160020</xdr:rowOff>
    </xdr:from>
    <xdr:to xmlns:xdr="http://schemas.openxmlformats.org/drawingml/2006/spreadsheetDrawing">
      <xdr:col>71</xdr:col>
      <xdr:colOff>177800</xdr:colOff>
      <xdr:row>38</xdr:row>
      <xdr:rowOff>53975</xdr:rowOff>
    </xdr:to>
    <xdr:cxnSp macro="">
      <xdr:nvCxnSpPr>
        <xdr:cNvPr id="521" name="直線コネクタ 520"/>
        <xdr:cNvCxnSpPr/>
      </xdr:nvCxnSpPr>
      <xdr:spPr>
        <a:xfrm>
          <a:off x="12814300" y="650367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9265" cy="259080"/>
    <xdr:sp macro="" textlink="">
      <xdr:nvSpPr>
        <xdr:cNvPr id="523" name="テキスト ボックス 522"/>
        <xdr:cNvSpPr txBox="1"/>
      </xdr:nvSpPr>
      <xdr:spPr>
        <a:xfrm>
          <a:off x="13468350" y="675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114935</xdr:rowOff>
    </xdr:from>
    <xdr:to xmlns:xdr="http://schemas.openxmlformats.org/drawingml/2006/spreadsheetDrawing">
      <xdr:col>85</xdr:col>
      <xdr:colOff>177800</xdr:colOff>
      <xdr:row>37</xdr:row>
      <xdr:rowOff>45085</xdr:rowOff>
    </xdr:to>
    <xdr:sp macro="" textlink="">
      <xdr:nvSpPr>
        <xdr:cNvPr id="531" name="楕円 530"/>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137795</xdr:rowOff>
    </xdr:from>
    <xdr:ext cx="534670" cy="259080"/>
    <xdr:sp macro="" textlink="">
      <xdr:nvSpPr>
        <xdr:cNvPr id="532" name="災害復旧事業費該当値テキスト"/>
        <xdr:cNvSpPr txBox="1"/>
      </xdr:nvSpPr>
      <xdr:spPr>
        <a:xfrm>
          <a:off x="16370300" y="613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8890</xdr:rowOff>
    </xdr:from>
    <xdr:to xmlns:xdr="http://schemas.openxmlformats.org/drawingml/2006/spreadsheetDrawing">
      <xdr:col>81</xdr:col>
      <xdr:colOff>101600</xdr:colOff>
      <xdr:row>39</xdr:row>
      <xdr:rowOff>110490</xdr:rowOff>
    </xdr:to>
    <xdr:sp macro="" textlink="">
      <xdr:nvSpPr>
        <xdr:cNvPr id="533" name="楕円 532"/>
        <xdr:cNvSpPr/>
      </xdr:nvSpPr>
      <xdr:spPr>
        <a:xfrm>
          <a:off x="1543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101600</xdr:rowOff>
    </xdr:from>
    <xdr:ext cx="469265" cy="259080"/>
    <xdr:sp macro="" textlink="">
      <xdr:nvSpPr>
        <xdr:cNvPr id="534" name="テキスト ボックス 533"/>
        <xdr:cNvSpPr txBox="1"/>
      </xdr:nvSpPr>
      <xdr:spPr>
        <a:xfrm>
          <a:off x="15246350" y="6788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120650</xdr:rowOff>
    </xdr:from>
    <xdr:to xmlns:xdr="http://schemas.openxmlformats.org/drawingml/2006/spreadsheetDrawing">
      <xdr:col>76</xdr:col>
      <xdr:colOff>165100</xdr:colOff>
      <xdr:row>39</xdr:row>
      <xdr:rowOff>50800</xdr:rowOff>
    </xdr:to>
    <xdr:sp macro="" textlink="">
      <xdr:nvSpPr>
        <xdr:cNvPr id="535" name="楕円 534"/>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67310</xdr:rowOff>
    </xdr:from>
    <xdr:ext cx="469265" cy="259080"/>
    <xdr:sp macro="" textlink="">
      <xdr:nvSpPr>
        <xdr:cNvPr id="536" name="テキスト ボックス 535"/>
        <xdr:cNvSpPr txBox="1"/>
      </xdr:nvSpPr>
      <xdr:spPr>
        <a:xfrm>
          <a:off x="14357350" y="6410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3175</xdr:rowOff>
    </xdr:from>
    <xdr:to xmlns:xdr="http://schemas.openxmlformats.org/drawingml/2006/spreadsheetDrawing">
      <xdr:col>72</xdr:col>
      <xdr:colOff>38100</xdr:colOff>
      <xdr:row>38</xdr:row>
      <xdr:rowOff>104775</xdr:rowOff>
    </xdr:to>
    <xdr:sp macro="" textlink="">
      <xdr:nvSpPr>
        <xdr:cNvPr id="537" name="楕円 536"/>
        <xdr:cNvSpPr/>
      </xdr:nvSpPr>
      <xdr:spPr>
        <a:xfrm>
          <a:off x="13652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121285</xdr:rowOff>
    </xdr:from>
    <xdr:ext cx="534035" cy="258445"/>
    <xdr:sp macro="" textlink="">
      <xdr:nvSpPr>
        <xdr:cNvPr id="538" name="テキスト ボックス 537"/>
        <xdr:cNvSpPr txBox="1"/>
      </xdr:nvSpPr>
      <xdr:spPr>
        <a:xfrm>
          <a:off x="13435965" y="629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109220</xdr:rowOff>
    </xdr:from>
    <xdr:to xmlns:xdr="http://schemas.openxmlformats.org/drawingml/2006/spreadsheetDrawing">
      <xdr:col>67</xdr:col>
      <xdr:colOff>101600</xdr:colOff>
      <xdr:row>38</xdr:row>
      <xdr:rowOff>39370</xdr:rowOff>
    </xdr:to>
    <xdr:sp macro="" textlink="">
      <xdr:nvSpPr>
        <xdr:cNvPr id="539" name="楕円 538"/>
        <xdr:cNvSpPr/>
      </xdr:nvSpPr>
      <xdr:spPr>
        <a:xfrm>
          <a:off x="12763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55880</xdr:rowOff>
    </xdr:from>
    <xdr:ext cx="534035" cy="259080"/>
    <xdr:sp macro="" textlink="">
      <xdr:nvSpPr>
        <xdr:cNvPr id="540" name="テキスト ボックス 539"/>
        <xdr:cNvSpPr txBox="1"/>
      </xdr:nvSpPr>
      <xdr:spPr>
        <a:xfrm>
          <a:off x="12546965" y="6228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130175</xdr:rowOff>
    </xdr:from>
    <xdr:to xmlns:xdr="http://schemas.openxmlformats.org/drawingml/2006/spreadsheetDrawing">
      <xdr:col>85</xdr:col>
      <xdr:colOff>127000</xdr:colOff>
      <xdr:row>77</xdr:row>
      <xdr:rowOff>168910</xdr:rowOff>
    </xdr:to>
    <xdr:cxnSp macro="">
      <xdr:nvCxnSpPr>
        <xdr:cNvPr id="622" name="直線コネクタ 621"/>
        <xdr:cNvCxnSpPr/>
      </xdr:nvCxnSpPr>
      <xdr:spPr>
        <a:xfrm flipV="1">
          <a:off x="15481300" y="133318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8445"/>
    <xdr:sp macro="" textlink="">
      <xdr:nvSpPr>
        <xdr:cNvPr id="623" name="公債費平均値テキスト"/>
        <xdr:cNvSpPr txBox="1"/>
      </xdr:nvSpPr>
      <xdr:spPr>
        <a:xfrm>
          <a:off x="16370300" y="13345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168910</xdr:rowOff>
    </xdr:from>
    <xdr:to xmlns:xdr="http://schemas.openxmlformats.org/drawingml/2006/spreadsheetDrawing">
      <xdr:col>81</xdr:col>
      <xdr:colOff>50800</xdr:colOff>
      <xdr:row>77</xdr:row>
      <xdr:rowOff>170815</xdr:rowOff>
    </xdr:to>
    <xdr:cxnSp macro="">
      <xdr:nvCxnSpPr>
        <xdr:cNvPr id="625" name="直線コネクタ 624"/>
        <xdr:cNvCxnSpPr/>
      </xdr:nvCxnSpPr>
      <xdr:spPr>
        <a:xfrm flipV="1">
          <a:off x="14592300" y="13370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4035" cy="259080"/>
    <xdr:sp macro="" textlink="">
      <xdr:nvSpPr>
        <xdr:cNvPr id="627" name="テキスト ボックス 626"/>
        <xdr:cNvSpPr txBox="1"/>
      </xdr:nvSpPr>
      <xdr:spPr>
        <a:xfrm>
          <a:off x="1521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140335</xdr:rowOff>
    </xdr:from>
    <xdr:to xmlns:xdr="http://schemas.openxmlformats.org/drawingml/2006/spreadsheetDrawing">
      <xdr:col>76</xdr:col>
      <xdr:colOff>114300</xdr:colOff>
      <xdr:row>77</xdr:row>
      <xdr:rowOff>170815</xdr:rowOff>
    </xdr:to>
    <xdr:cxnSp macro="">
      <xdr:nvCxnSpPr>
        <xdr:cNvPr id="628" name="直線コネクタ 627"/>
        <xdr:cNvCxnSpPr/>
      </xdr:nvCxnSpPr>
      <xdr:spPr>
        <a:xfrm>
          <a:off x="13703300" y="133419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4035" cy="259080"/>
    <xdr:sp macro="" textlink="">
      <xdr:nvSpPr>
        <xdr:cNvPr id="630" name="テキスト ボックス 629"/>
        <xdr:cNvSpPr txBox="1"/>
      </xdr:nvSpPr>
      <xdr:spPr>
        <a:xfrm>
          <a:off x="14324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115570</xdr:rowOff>
    </xdr:from>
    <xdr:to xmlns:xdr="http://schemas.openxmlformats.org/drawingml/2006/spreadsheetDrawing">
      <xdr:col>71</xdr:col>
      <xdr:colOff>177800</xdr:colOff>
      <xdr:row>77</xdr:row>
      <xdr:rowOff>140335</xdr:rowOff>
    </xdr:to>
    <xdr:cxnSp macro="">
      <xdr:nvCxnSpPr>
        <xdr:cNvPr id="631" name="直線コネクタ 630"/>
        <xdr:cNvCxnSpPr/>
      </xdr:nvCxnSpPr>
      <xdr:spPr>
        <a:xfrm>
          <a:off x="12814300" y="133172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4035" cy="259080"/>
    <xdr:sp macro="" textlink="">
      <xdr:nvSpPr>
        <xdr:cNvPr id="633" name="テキスト ボックス 632"/>
        <xdr:cNvSpPr txBox="1"/>
      </xdr:nvSpPr>
      <xdr:spPr>
        <a:xfrm>
          <a:off x="13435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35" name="テキスト ボックス 634"/>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79375</xdr:rowOff>
    </xdr:from>
    <xdr:to xmlns:xdr="http://schemas.openxmlformats.org/drawingml/2006/spreadsheetDrawing">
      <xdr:col>85</xdr:col>
      <xdr:colOff>177800</xdr:colOff>
      <xdr:row>78</xdr:row>
      <xdr:rowOff>9525</xdr:rowOff>
    </xdr:to>
    <xdr:sp macro="" textlink="">
      <xdr:nvSpPr>
        <xdr:cNvPr id="641" name="楕円 640"/>
        <xdr:cNvSpPr/>
      </xdr:nvSpPr>
      <xdr:spPr>
        <a:xfrm>
          <a:off x="162687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102235</xdr:rowOff>
    </xdr:from>
    <xdr:ext cx="534670" cy="258445"/>
    <xdr:sp macro="" textlink="">
      <xdr:nvSpPr>
        <xdr:cNvPr id="642" name="公債費該当値テキスト"/>
        <xdr:cNvSpPr txBox="1"/>
      </xdr:nvSpPr>
      <xdr:spPr>
        <a:xfrm>
          <a:off x="16370300"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118110</xdr:rowOff>
    </xdr:from>
    <xdr:to xmlns:xdr="http://schemas.openxmlformats.org/drawingml/2006/spreadsheetDrawing">
      <xdr:col>81</xdr:col>
      <xdr:colOff>101600</xdr:colOff>
      <xdr:row>78</xdr:row>
      <xdr:rowOff>48260</xdr:rowOff>
    </xdr:to>
    <xdr:sp macro="" textlink="">
      <xdr:nvSpPr>
        <xdr:cNvPr id="643" name="楕円 642"/>
        <xdr:cNvSpPr/>
      </xdr:nvSpPr>
      <xdr:spPr>
        <a:xfrm>
          <a:off x="15430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64770</xdr:rowOff>
    </xdr:from>
    <xdr:ext cx="534035" cy="258445"/>
    <xdr:sp macro="" textlink="">
      <xdr:nvSpPr>
        <xdr:cNvPr id="644" name="テキスト ボックス 643"/>
        <xdr:cNvSpPr txBox="1"/>
      </xdr:nvSpPr>
      <xdr:spPr>
        <a:xfrm>
          <a:off x="15213965" y="13094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120650</xdr:rowOff>
    </xdr:from>
    <xdr:to xmlns:xdr="http://schemas.openxmlformats.org/drawingml/2006/spreadsheetDrawing">
      <xdr:col>76</xdr:col>
      <xdr:colOff>165100</xdr:colOff>
      <xdr:row>78</xdr:row>
      <xdr:rowOff>50165</xdr:rowOff>
    </xdr:to>
    <xdr:sp macro="" textlink="">
      <xdr:nvSpPr>
        <xdr:cNvPr id="645" name="楕円 644"/>
        <xdr:cNvSpPr/>
      </xdr:nvSpPr>
      <xdr:spPr>
        <a:xfrm>
          <a:off x="14541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67310</xdr:rowOff>
    </xdr:from>
    <xdr:ext cx="534035" cy="259080"/>
    <xdr:sp macro="" textlink="">
      <xdr:nvSpPr>
        <xdr:cNvPr id="646" name="テキスト ボックス 645"/>
        <xdr:cNvSpPr txBox="1"/>
      </xdr:nvSpPr>
      <xdr:spPr>
        <a:xfrm>
          <a:off x="14324965" y="1309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89535</xdr:rowOff>
    </xdr:from>
    <xdr:to xmlns:xdr="http://schemas.openxmlformats.org/drawingml/2006/spreadsheetDrawing">
      <xdr:col>72</xdr:col>
      <xdr:colOff>38100</xdr:colOff>
      <xdr:row>78</xdr:row>
      <xdr:rowOff>19685</xdr:rowOff>
    </xdr:to>
    <xdr:sp macro="" textlink="">
      <xdr:nvSpPr>
        <xdr:cNvPr id="647" name="楕円 646"/>
        <xdr:cNvSpPr/>
      </xdr:nvSpPr>
      <xdr:spPr>
        <a:xfrm>
          <a:off x="13652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36195</xdr:rowOff>
    </xdr:from>
    <xdr:ext cx="534035" cy="259080"/>
    <xdr:sp macro="" textlink="">
      <xdr:nvSpPr>
        <xdr:cNvPr id="648" name="テキスト ボックス 647"/>
        <xdr:cNvSpPr txBox="1"/>
      </xdr:nvSpPr>
      <xdr:spPr>
        <a:xfrm>
          <a:off x="13435965" y="1306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64770</xdr:rowOff>
    </xdr:from>
    <xdr:to xmlns:xdr="http://schemas.openxmlformats.org/drawingml/2006/spreadsheetDrawing">
      <xdr:col>67</xdr:col>
      <xdr:colOff>101600</xdr:colOff>
      <xdr:row>77</xdr:row>
      <xdr:rowOff>166370</xdr:rowOff>
    </xdr:to>
    <xdr:sp macro="" textlink="">
      <xdr:nvSpPr>
        <xdr:cNvPr id="649" name="楕円 648"/>
        <xdr:cNvSpPr/>
      </xdr:nvSpPr>
      <xdr:spPr>
        <a:xfrm>
          <a:off x="12763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11430</xdr:rowOff>
    </xdr:from>
    <xdr:ext cx="534035" cy="259080"/>
    <xdr:sp macro="" textlink="">
      <xdr:nvSpPr>
        <xdr:cNvPr id="650" name="テキスト ボックス 649"/>
        <xdr:cNvSpPr txBox="1"/>
      </xdr:nvSpPr>
      <xdr:spPr>
        <a:xfrm>
          <a:off x="12546965" y="1304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78740</xdr:rowOff>
    </xdr:from>
    <xdr:to xmlns:xdr="http://schemas.openxmlformats.org/drawingml/2006/spreadsheetDrawing">
      <xdr:col>85</xdr:col>
      <xdr:colOff>127000</xdr:colOff>
      <xdr:row>95</xdr:row>
      <xdr:rowOff>92710</xdr:rowOff>
    </xdr:to>
    <xdr:cxnSp macro="">
      <xdr:nvCxnSpPr>
        <xdr:cNvPr id="677" name="直線コネクタ 676"/>
        <xdr:cNvCxnSpPr/>
      </xdr:nvCxnSpPr>
      <xdr:spPr>
        <a:xfrm>
          <a:off x="15481300" y="163664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8445"/>
    <xdr:sp macro="" textlink="">
      <xdr:nvSpPr>
        <xdr:cNvPr id="678" name="積立金平均値テキスト"/>
        <xdr:cNvSpPr txBox="1"/>
      </xdr:nvSpPr>
      <xdr:spPr>
        <a:xfrm>
          <a:off x="16370300" y="16752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78740</xdr:rowOff>
    </xdr:from>
    <xdr:to xmlns:xdr="http://schemas.openxmlformats.org/drawingml/2006/spreadsheetDrawing">
      <xdr:col>81</xdr:col>
      <xdr:colOff>50800</xdr:colOff>
      <xdr:row>96</xdr:row>
      <xdr:rowOff>59690</xdr:rowOff>
    </xdr:to>
    <xdr:cxnSp macro="">
      <xdr:nvCxnSpPr>
        <xdr:cNvPr id="680" name="直線コネクタ 679"/>
        <xdr:cNvCxnSpPr/>
      </xdr:nvCxnSpPr>
      <xdr:spPr>
        <a:xfrm flipV="1">
          <a:off x="14592300" y="163664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59690</xdr:rowOff>
    </xdr:from>
    <xdr:to xmlns:xdr="http://schemas.openxmlformats.org/drawingml/2006/spreadsheetDrawing">
      <xdr:col>76</xdr:col>
      <xdr:colOff>114300</xdr:colOff>
      <xdr:row>96</xdr:row>
      <xdr:rowOff>147955</xdr:rowOff>
    </xdr:to>
    <xdr:cxnSp macro="">
      <xdr:nvCxnSpPr>
        <xdr:cNvPr id="683" name="直線コネクタ 682"/>
        <xdr:cNvCxnSpPr/>
      </xdr:nvCxnSpPr>
      <xdr:spPr>
        <a:xfrm flipV="1">
          <a:off x="13703300" y="1651889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4035" cy="258445"/>
    <xdr:sp macro="" textlink="">
      <xdr:nvSpPr>
        <xdr:cNvPr id="685" name="テキスト ボックス 684"/>
        <xdr:cNvSpPr txBox="1"/>
      </xdr:nvSpPr>
      <xdr:spPr>
        <a:xfrm>
          <a:off x="1432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147955</xdr:rowOff>
    </xdr:from>
    <xdr:to xmlns:xdr="http://schemas.openxmlformats.org/drawingml/2006/spreadsheetDrawing">
      <xdr:col>71</xdr:col>
      <xdr:colOff>177800</xdr:colOff>
      <xdr:row>97</xdr:row>
      <xdr:rowOff>86360</xdr:rowOff>
    </xdr:to>
    <xdr:cxnSp macro="">
      <xdr:nvCxnSpPr>
        <xdr:cNvPr id="686" name="直線コネクタ 685"/>
        <xdr:cNvCxnSpPr/>
      </xdr:nvCxnSpPr>
      <xdr:spPr>
        <a:xfrm flipV="1">
          <a:off x="12814300" y="1660715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34035" cy="258445"/>
    <xdr:sp macro="" textlink="">
      <xdr:nvSpPr>
        <xdr:cNvPr id="690" name="テキスト ボックス 689"/>
        <xdr:cNvSpPr txBox="1"/>
      </xdr:nvSpPr>
      <xdr:spPr>
        <a:xfrm>
          <a:off x="12546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41910</xdr:rowOff>
    </xdr:from>
    <xdr:to xmlns:xdr="http://schemas.openxmlformats.org/drawingml/2006/spreadsheetDrawing">
      <xdr:col>85</xdr:col>
      <xdr:colOff>177800</xdr:colOff>
      <xdr:row>95</xdr:row>
      <xdr:rowOff>143510</xdr:rowOff>
    </xdr:to>
    <xdr:sp macro="" textlink="">
      <xdr:nvSpPr>
        <xdr:cNvPr id="696" name="楕円 695"/>
        <xdr:cNvSpPr/>
      </xdr:nvSpPr>
      <xdr:spPr>
        <a:xfrm>
          <a:off x="162687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64770</xdr:rowOff>
    </xdr:from>
    <xdr:ext cx="598805" cy="258445"/>
    <xdr:sp macro="" textlink="">
      <xdr:nvSpPr>
        <xdr:cNvPr id="697" name="積立金該当値テキスト"/>
        <xdr:cNvSpPr txBox="1"/>
      </xdr:nvSpPr>
      <xdr:spPr>
        <a:xfrm>
          <a:off x="16370300" y="161810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27940</xdr:rowOff>
    </xdr:from>
    <xdr:to xmlns:xdr="http://schemas.openxmlformats.org/drawingml/2006/spreadsheetDrawing">
      <xdr:col>81</xdr:col>
      <xdr:colOff>101600</xdr:colOff>
      <xdr:row>95</xdr:row>
      <xdr:rowOff>129540</xdr:rowOff>
    </xdr:to>
    <xdr:sp macro="" textlink="">
      <xdr:nvSpPr>
        <xdr:cNvPr id="698" name="楕円 697"/>
        <xdr:cNvSpPr/>
      </xdr:nvSpPr>
      <xdr:spPr>
        <a:xfrm>
          <a:off x="154305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146050</xdr:rowOff>
    </xdr:from>
    <xdr:ext cx="598170" cy="258445"/>
    <xdr:sp macro="" textlink="">
      <xdr:nvSpPr>
        <xdr:cNvPr id="699" name="テキスト ボックス 698"/>
        <xdr:cNvSpPr txBox="1"/>
      </xdr:nvSpPr>
      <xdr:spPr>
        <a:xfrm>
          <a:off x="15181580" y="1609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8890</xdr:rowOff>
    </xdr:from>
    <xdr:to xmlns:xdr="http://schemas.openxmlformats.org/drawingml/2006/spreadsheetDrawing">
      <xdr:col>76</xdr:col>
      <xdr:colOff>165100</xdr:colOff>
      <xdr:row>96</xdr:row>
      <xdr:rowOff>110490</xdr:rowOff>
    </xdr:to>
    <xdr:sp macro="" textlink="">
      <xdr:nvSpPr>
        <xdr:cNvPr id="700" name="楕円 699"/>
        <xdr:cNvSpPr/>
      </xdr:nvSpPr>
      <xdr:spPr>
        <a:xfrm>
          <a:off x="14541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127000</xdr:rowOff>
    </xdr:from>
    <xdr:ext cx="534035" cy="259080"/>
    <xdr:sp macro="" textlink="">
      <xdr:nvSpPr>
        <xdr:cNvPr id="701" name="テキスト ボックス 700"/>
        <xdr:cNvSpPr txBox="1"/>
      </xdr:nvSpPr>
      <xdr:spPr>
        <a:xfrm>
          <a:off x="143249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97790</xdr:rowOff>
    </xdr:from>
    <xdr:to xmlns:xdr="http://schemas.openxmlformats.org/drawingml/2006/spreadsheetDrawing">
      <xdr:col>72</xdr:col>
      <xdr:colOff>38100</xdr:colOff>
      <xdr:row>97</xdr:row>
      <xdr:rowOff>27305</xdr:rowOff>
    </xdr:to>
    <xdr:sp macro="" textlink="">
      <xdr:nvSpPr>
        <xdr:cNvPr id="702" name="楕円 701"/>
        <xdr:cNvSpPr/>
      </xdr:nvSpPr>
      <xdr:spPr>
        <a:xfrm>
          <a:off x="13652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43815</xdr:rowOff>
    </xdr:from>
    <xdr:ext cx="534035" cy="258445"/>
    <xdr:sp macro="" textlink="">
      <xdr:nvSpPr>
        <xdr:cNvPr id="703" name="テキスト ボックス 702"/>
        <xdr:cNvSpPr txBox="1"/>
      </xdr:nvSpPr>
      <xdr:spPr>
        <a:xfrm>
          <a:off x="13435965" y="16331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34925</xdr:rowOff>
    </xdr:from>
    <xdr:to xmlns:xdr="http://schemas.openxmlformats.org/drawingml/2006/spreadsheetDrawing">
      <xdr:col>67</xdr:col>
      <xdr:colOff>101600</xdr:colOff>
      <xdr:row>97</xdr:row>
      <xdr:rowOff>136525</xdr:rowOff>
    </xdr:to>
    <xdr:sp macro="" textlink="">
      <xdr:nvSpPr>
        <xdr:cNvPr id="704" name="楕円 703"/>
        <xdr:cNvSpPr/>
      </xdr:nvSpPr>
      <xdr:spPr>
        <a:xfrm>
          <a:off x="12763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153035</xdr:rowOff>
    </xdr:from>
    <xdr:ext cx="534035" cy="259080"/>
    <xdr:sp macro="" textlink="">
      <xdr:nvSpPr>
        <xdr:cNvPr id="705" name="テキスト ボックス 704"/>
        <xdr:cNvSpPr txBox="1"/>
      </xdr:nvSpPr>
      <xdr:spPr>
        <a:xfrm>
          <a:off x="12546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9265" cy="258445"/>
    <xdr:sp macro="" textlink="">
      <xdr:nvSpPr>
        <xdr:cNvPr id="737" name="テキスト ボックス 736"/>
        <xdr:cNvSpPr txBox="1"/>
      </xdr:nvSpPr>
      <xdr:spPr>
        <a:xfrm>
          <a:off x="21088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139065</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a:off x="19545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9265" cy="259080"/>
    <xdr:sp macro="" textlink="">
      <xdr:nvSpPr>
        <xdr:cNvPr id="740" name="テキスト ボックス 739"/>
        <xdr:cNvSpPr txBox="1"/>
      </xdr:nvSpPr>
      <xdr:spPr>
        <a:xfrm>
          <a:off x="20199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139065</xdr:rowOff>
    </xdr:from>
    <xdr:to xmlns:xdr="http://schemas.openxmlformats.org/drawingml/2006/spreadsheetDrawing">
      <xdr:col>102</xdr:col>
      <xdr:colOff>114300</xdr:colOff>
      <xdr:row>38</xdr:row>
      <xdr:rowOff>139065</xdr:rowOff>
    </xdr:to>
    <xdr:cxnSp macro="">
      <xdr:nvCxnSpPr>
        <xdr:cNvPr id="741" name="直線コネクタ 740"/>
        <xdr:cNvCxnSpPr/>
      </xdr:nvCxnSpPr>
      <xdr:spPr>
        <a:xfrm flipV="1">
          <a:off x="18656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9265" cy="259080"/>
    <xdr:sp macro="" textlink="">
      <xdr:nvSpPr>
        <xdr:cNvPr id="743" name="テキスト ボックス 742"/>
        <xdr:cNvSpPr txBox="1"/>
      </xdr:nvSpPr>
      <xdr:spPr>
        <a:xfrm>
          <a:off x="19310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54" name="テキスト ボックス 753"/>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6" name="テキスト ボックス 755"/>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88265</xdr:rowOff>
    </xdr:from>
    <xdr:to xmlns:xdr="http://schemas.openxmlformats.org/drawingml/2006/spreadsheetDrawing">
      <xdr:col>102</xdr:col>
      <xdr:colOff>165100</xdr:colOff>
      <xdr:row>39</xdr:row>
      <xdr:rowOff>18415</xdr:rowOff>
    </xdr:to>
    <xdr:sp macro="" textlink="">
      <xdr:nvSpPr>
        <xdr:cNvPr id="757" name="楕円 756"/>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9525</xdr:rowOff>
    </xdr:from>
    <xdr:ext cx="313690" cy="258445"/>
    <xdr:sp macro="" textlink="">
      <xdr:nvSpPr>
        <xdr:cNvPr id="758" name="テキスト ボックス 757"/>
        <xdr:cNvSpPr txBox="1"/>
      </xdr:nvSpPr>
      <xdr:spPr>
        <a:xfrm>
          <a:off x="19388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88265</xdr:rowOff>
    </xdr:from>
    <xdr:to xmlns:xdr="http://schemas.openxmlformats.org/drawingml/2006/spreadsheetDrawing">
      <xdr:col>98</xdr:col>
      <xdr:colOff>38100</xdr:colOff>
      <xdr:row>39</xdr:row>
      <xdr:rowOff>18415</xdr:rowOff>
    </xdr:to>
    <xdr:sp macro="" textlink="">
      <xdr:nvSpPr>
        <xdr:cNvPr id="759" name="楕円 758"/>
        <xdr:cNvSpPr/>
      </xdr:nvSpPr>
      <xdr:spPr>
        <a:xfrm>
          <a:off x="18605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9525</xdr:rowOff>
    </xdr:from>
    <xdr:ext cx="313690" cy="258445"/>
    <xdr:sp macro="" textlink="">
      <xdr:nvSpPr>
        <xdr:cNvPr id="760" name="テキスト ボックス 759"/>
        <xdr:cNvSpPr txBox="1"/>
      </xdr:nvSpPr>
      <xdr:spPr>
        <a:xfrm>
          <a:off x="18499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49530</xdr:rowOff>
    </xdr:from>
    <xdr:to xmlns:xdr="http://schemas.openxmlformats.org/drawingml/2006/spreadsheetDrawing">
      <xdr:col>116</xdr:col>
      <xdr:colOff>63500</xdr:colOff>
      <xdr:row>59</xdr:row>
      <xdr:rowOff>57150</xdr:rowOff>
    </xdr:to>
    <xdr:cxnSp macro="">
      <xdr:nvCxnSpPr>
        <xdr:cNvPr id="791" name="直線コネクタ 790"/>
        <xdr:cNvCxnSpPr/>
      </xdr:nvCxnSpPr>
      <xdr:spPr>
        <a:xfrm>
          <a:off x="21323300" y="10165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47625</xdr:rowOff>
    </xdr:from>
    <xdr:to xmlns:xdr="http://schemas.openxmlformats.org/drawingml/2006/spreadsheetDrawing">
      <xdr:col>111</xdr:col>
      <xdr:colOff>177800</xdr:colOff>
      <xdr:row>59</xdr:row>
      <xdr:rowOff>49530</xdr:rowOff>
    </xdr:to>
    <xdr:cxnSp macro="">
      <xdr:nvCxnSpPr>
        <xdr:cNvPr id="794" name="直線コネクタ 793"/>
        <xdr:cNvCxnSpPr/>
      </xdr:nvCxnSpPr>
      <xdr:spPr>
        <a:xfrm>
          <a:off x="20434300" y="10163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47625</xdr:rowOff>
    </xdr:from>
    <xdr:to xmlns:xdr="http://schemas.openxmlformats.org/drawingml/2006/spreadsheetDrawing">
      <xdr:col>107</xdr:col>
      <xdr:colOff>50800</xdr:colOff>
      <xdr:row>59</xdr:row>
      <xdr:rowOff>80010</xdr:rowOff>
    </xdr:to>
    <xdr:cxnSp macro="">
      <xdr:nvCxnSpPr>
        <xdr:cNvPr id="797" name="直線コネクタ 796"/>
        <xdr:cNvCxnSpPr/>
      </xdr:nvCxnSpPr>
      <xdr:spPr>
        <a:xfrm flipV="1">
          <a:off x="19545300" y="10163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79375</xdr:rowOff>
    </xdr:from>
    <xdr:to xmlns:xdr="http://schemas.openxmlformats.org/drawingml/2006/spreadsheetDrawing">
      <xdr:col>102</xdr:col>
      <xdr:colOff>114300</xdr:colOff>
      <xdr:row>59</xdr:row>
      <xdr:rowOff>80010</xdr:rowOff>
    </xdr:to>
    <xdr:cxnSp macro="">
      <xdr:nvCxnSpPr>
        <xdr:cNvPr id="800" name="直線コネクタ 799"/>
        <xdr:cNvCxnSpPr/>
      </xdr:nvCxnSpPr>
      <xdr:spPr>
        <a:xfrm>
          <a:off x="18656300" y="10194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6350</xdr:rowOff>
    </xdr:from>
    <xdr:to xmlns:xdr="http://schemas.openxmlformats.org/drawingml/2006/spreadsheetDrawing">
      <xdr:col>116</xdr:col>
      <xdr:colOff>114300</xdr:colOff>
      <xdr:row>59</xdr:row>
      <xdr:rowOff>107950</xdr:rowOff>
    </xdr:to>
    <xdr:sp macro="" textlink="">
      <xdr:nvSpPr>
        <xdr:cNvPr id="810" name="楕円 809"/>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92710</xdr:rowOff>
    </xdr:from>
    <xdr:ext cx="469900" cy="259080"/>
    <xdr:sp macro="" textlink="">
      <xdr:nvSpPr>
        <xdr:cNvPr id="811" name="貸付金該当値テキスト"/>
        <xdr:cNvSpPr txBox="1"/>
      </xdr:nvSpPr>
      <xdr:spPr>
        <a:xfrm>
          <a:off x="22212300" y="10036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170180</xdr:rowOff>
    </xdr:from>
    <xdr:to xmlns:xdr="http://schemas.openxmlformats.org/drawingml/2006/spreadsheetDrawing">
      <xdr:col>112</xdr:col>
      <xdr:colOff>38100</xdr:colOff>
      <xdr:row>59</xdr:row>
      <xdr:rowOff>100330</xdr:rowOff>
    </xdr:to>
    <xdr:sp macro="" textlink="">
      <xdr:nvSpPr>
        <xdr:cNvPr id="812" name="楕円 811"/>
        <xdr:cNvSpPr/>
      </xdr:nvSpPr>
      <xdr:spPr>
        <a:xfrm>
          <a:off x="2127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91440</xdr:rowOff>
    </xdr:from>
    <xdr:ext cx="469265" cy="259080"/>
    <xdr:sp macro="" textlink="">
      <xdr:nvSpPr>
        <xdr:cNvPr id="813" name="テキスト ボックス 812"/>
        <xdr:cNvSpPr txBox="1"/>
      </xdr:nvSpPr>
      <xdr:spPr>
        <a:xfrm>
          <a:off x="21088350" y="10206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168275</xdr:rowOff>
    </xdr:from>
    <xdr:to xmlns:xdr="http://schemas.openxmlformats.org/drawingml/2006/spreadsheetDrawing">
      <xdr:col>107</xdr:col>
      <xdr:colOff>101600</xdr:colOff>
      <xdr:row>59</xdr:row>
      <xdr:rowOff>98425</xdr:rowOff>
    </xdr:to>
    <xdr:sp macro="" textlink="">
      <xdr:nvSpPr>
        <xdr:cNvPr id="814" name="楕円 813"/>
        <xdr:cNvSpPr/>
      </xdr:nvSpPr>
      <xdr:spPr>
        <a:xfrm>
          <a:off x="2038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89535</xdr:rowOff>
    </xdr:from>
    <xdr:ext cx="469265" cy="258445"/>
    <xdr:sp macro="" textlink="">
      <xdr:nvSpPr>
        <xdr:cNvPr id="815" name="テキスト ボックス 814"/>
        <xdr:cNvSpPr txBox="1"/>
      </xdr:nvSpPr>
      <xdr:spPr>
        <a:xfrm>
          <a:off x="20199350" y="10205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29210</xdr:rowOff>
    </xdr:from>
    <xdr:to xmlns:xdr="http://schemas.openxmlformats.org/drawingml/2006/spreadsheetDrawing">
      <xdr:col>102</xdr:col>
      <xdr:colOff>165100</xdr:colOff>
      <xdr:row>59</xdr:row>
      <xdr:rowOff>130810</xdr:rowOff>
    </xdr:to>
    <xdr:sp macro="" textlink="">
      <xdr:nvSpPr>
        <xdr:cNvPr id="816" name="楕円 815"/>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121920</xdr:rowOff>
    </xdr:from>
    <xdr:ext cx="378460" cy="258445"/>
    <xdr:sp macro="" textlink="">
      <xdr:nvSpPr>
        <xdr:cNvPr id="817" name="テキスト ボックス 816"/>
        <xdr:cNvSpPr txBox="1"/>
      </xdr:nvSpPr>
      <xdr:spPr>
        <a:xfrm>
          <a:off x="19356070" y="10237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29210</xdr:rowOff>
    </xdr:from>
    <xdr:to xmlns:xdr="http://schemas.openxmlformats.org/drawingml/2006/spreadsheetDrawing">
      <xdr:col>98</xdr:col>
      <xdr:colOff>38100</xdr:colOff>
      <xdr:row>59</xdr:row>
      <xdr:rowOff>130175</xdr:rowOff>
    </xdr:to>
    <xdr:sp macro="" textlink="">
      <xdr:nvSpPr>
        <xdr:cNvPr id="818" name="楕円 817"/>
        <xdr:cNvSpPr/>
      </xdr:nvSpPr>
      <xdr:spPr>
        <a:xfrm>
          <a:off x="186055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121285</xdr:rowOff>
    </xdr:from>
    <xdr:ext cx="378460" cy="258445"/>
    <xdr:sp macro="" textlink="">
      <xdr:nvSpPr>
        <xdr:cNvPr id="819" name="テキスト ボックス 818"/>
        <xdr:cNvSpPr txBox="1"/>
      </xdr:nvSpPr>
      <xdr:spPr>
        <a:xfrm>
          <a:off x="18467070" y="102368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120650</xdr:rowOff>
    </xdr:from>
    <xdr:to xmlns:xdr="http://schemas.openxmlformats.org/drawingml/2006/spreadsheetDrawing">
      <xdr:col>116</xdr:col>
      <xdr:colOff>63500</xdr:colOff>
      <xdr:row>73</xdr:row>
      <xdr:rowOff>39370</xdr:rowOff>
    </xdr:to>
    <xdr:cxnSp macro="">
      <xdr:nvCxnSpPr>
        <xdr:cNvPr id="851" name="直線コネクタ 850"/>
        <xdr:cNvCxnSpPr/>
      </xdr:nvCxnSpPr>
      <xdr:spPr>
        <a:xfrm flipV="1">
          <a:off x="21323300" y="1246505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39370</xdr:rowOff>
    </xdr:from>
    <xdr:to xmlns:xdr="http://schemas.openxmlformats.org/drawingml/2006/spreadsheetDrawing">
      <xdr:col>111</xdr:col>
      <xdr:colOff>177800</xdr:colOff>
      <xdr:row>74</xdr:row>
      <xdr:rowOff>1905</xdr:rowOff>
    </xdr:to>
    <xdr:cxnSp macro="">
      <xdr:nvCxnSpPr>
        <xdr:cNvPr id="854" name="直線コネクタ 853"/>
        <xdr:cNvCxnSpPr/>
      </xdr:nvCxnSpPr>
      <xdr:spPr>
        <a:xfrm flipV="1">
          <a:off x="20434300" y="1255522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1905</xdr:rowOff>
    </xdr:from>
    <xdr:to xmlns:xdr="http://schemas.openxmlformats.org/drawingml/2006/spreadsheetDrawing">
      <xdr:col>107</xdr:col>
      <xdr:colOff>50800</xdr:colOff>
      <xdr:row>74</xdr:row>
      <xdr:rowOff>5080</xdr:rowOff>
    </xdr:to>
    <xdr:cxnSp macro="">
      <xdr:nvCxnSpPr>
        <xdr:cNvPr id="857" name="直線コネクタ 856"/>
        <xdr:cNvCxnSpPr/>
      </xdr:nvCxnSpPr>
      <xdr:spPr>
        <a:xfrm flipV="1">
          <a:off x="19545300" y="12689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5080</xdr:rowOff>
    </xdr:from>
    <xdr:to xmlns:xdr="http://schemas.openxmlformats.org/drawingml/2006/spreadsheetDrawing">
      <xdr:col>102</xdr:col>
      <xdr:colOff>114300</xdr:colOff>
      <xdr:row>74</xdr:row>
      <xdr:rowOff>153035</xdr:rowOff>
    </xdr:to>
    <xdr:cxnSp macro="">
      <xdr:nvCxnSpPr>
        <xdr:cNvPr id="860" name="直線コネクタ 859"/>
        <xdr:cNvCxnSpPr/>
      </xdr:nvCxnSpPr>
      <xdr:spPr>
        <a:xfrm flipV="1">
          <a:off x="18656300" y="1269238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69215</xdr:rowOff>
    </xdr:from>
    <xdr:to xmlns:xdr="http://schemas.openxmlformats.org/drawingml/2006/spreadsheetDrawing">
      <xdr:col>116</xdr:col>
      <xdr:colOff>114300</xdr:colOff>
      <xdr:row>72</xdr:row>
      <xdr:rowOff>170815</xdr:rowOff>
    </xdr:to>
    <xdr:sp macro="" textlink="">
      <xdr:nvSpPr>
        <xdr:cNvPr id="870" name="楕円 869"/>
        <xdr:cNvSpPr/>
      </xdr:nvSpPr>
      <xdr:spPr>
        <a:xfrm>
          <a:off x="22110700" y="12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92075</xdr:rowOff>
    </xdr:from>
    <xdr:ext cx="534670" cy="259080"/>
    <xdr:sp macro="" textlink="">
      <xdr:nvSpPr>
        <xdr:cNvPr id="871" name="繰出金該当値テキスト"/>
        <xdr:cNvSpPr txBox="1"/>
      </xdr:nvSpPr>
      <xdr:spPr>
        <a:xfrm>
          <a:off x="22212300" y="1226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160020</xdr:rowOff>
    </xdr:from>
    <xdr:to xmlns:xdr="http://schemas.openxmlformats.org/drawingml/2006/spreadsheetDrawing">
      <xdr:col>112</xdr:col>
      <xdr:colOff>38100</xdr:colOff>
      <xdr:row>73</xdr:row>
      <xdr:rowOff>90170</xdr:rowOff>
    </xdr:to>
    <xdr:sp macro="" textlink="">
      <xdr:nvSpPr>
        <xdr:cNvPr id="872" name="楕円 871"/>
        <xdr:cNvSpPr/>
      </xdr:nvSpPr>
      <xdr:spPr>
        <a:xfrm>
          <a:off x="212725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106680</xdr:rowOff>
    </xdr:from>
    <xdr:ext cx="534035" cy="259080"/>
    <xdr:sp macro="" textlink="">
      <xdr:nvSpPr>
        <xdr:cNvPr id="873" name="テキスト ボックス 872"/>
        <xdr:cNvSpPr txBox="1"/>
      </xdr:nvSpPr>
      <xdr:spPr>
        <a:xfrm>
          <a:off x="21055965" y="12279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122555</xdr:rowOff>
    </xdr:from>
    <xdr:to xmlns:xdr="http://schemas.openxmlformats.org/drawingml/2006/spreadsheetDrawing">
      <xdr:col>107</xdr:col>
      <xdr:colOff>101600</xdr:colOff>
      <xdr:row>74</xdr:row>
      <xdr:rowOff>52705</xdr:rowOff>
    </xdr:to>
    <xdr:sp macro="" textlink="">
      <xdr:nvSpPr>
        <xdr:cNvPr id="874" name="楕円 873"/>
        <xdr:cNvSpPr/>
      </xdr:nvSpPr>
      <xdr:spPr>
        <a:xfrm>
          <a:off x="20383500" y="126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69215</xdr:rowOff>
    </xdr:from>
    <xdr:ext cx="534035" cy="259080"/>
    <xdr:sp macro="" textlink="">
      <xdr:nvSpPr>
        <xdr:cNvPr id="875" name="テキスト ボックス 874"/>
        <xdr:cNvSpPr txBox="1"/>
      </xdr:nvSpPr>
      <xdr:spPr>
        <a:xfrm>
          <a:off x="20166965" y="1241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125730</xdr:rowOff>
    </xdr:from>
    <xdr:to xmlns:xdr="http://schemas.openxmlformats.org/drawingml/2006/spreadsheetDrawing">
      <xdr:col>102</xdr:col>
      <xdr:colOff>165100</xdr:colOff>
      <xdr:row>74</xdr:row>
      <xdr:rowOff>55880</xdr:rowOff>
    </xdr:to>
    <xdr:sp macro="" textlink="">
      <xdr:nvSpPr>
        <xdr:cNvPr id="876" name="楕円 875"/>
        <xdr:cNvSpPr/>
      </xdr:nvSpPr>
      <xdr:spPr>
        <a:xfrm>
          <a:off x="194945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72390</xdr:rowOff>
    </xdr:from>
    <xdr:ext cx="534035" cy="259080"/>
    <xdr:sp macro="" textlink="">
      <xdr:nvSpPr>
        <xdr:cNvPr id="877" name="テキスト ボックス 876"/>
        <xdr:cNvSpPr txBox="1"/>
      </xdr:nvSpPr>
      <xdr:spPr>
        <a:xfrm>
          <a:off x="19277965" y="12416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102235</xdr:rowOff>
    </xdr:from>
    <xdr:to xmlns:xdr="http://schemas.openxmlformats.org/drawingml/2006/spreadsheetDrawing">
      <xdr:col>98</xdr:col>
      <xdr:colOff>38100</xdr:colOff>
      <xdr:row>75</xdr:row>
      <xdr:rowOff>32385</xdr:rowOff>
    </xdr:to>
    <xdr:sp macro="" textlink="">
      <xdr:nvSpPr>
        <xdr:cNvPr id="878" name="楕円 877"/>
        <xdr:cNvSpPr/>
      </xdr:nvSpPr>
      <xdr:spPr>
        <a:xfrm>
          <a:off x="18605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48895</xdr:rowOff>
    </xdr:from>
    <xdr:ext cx="534035" cy="259080"/>
    <xdr:sp macro="" textlink="">
      <xdr:nvSpPr>
        <xdr:cNvPr id="879" name="テキスト ボックス 878"/>
        <xdr:cNvSpPr txBox="1"/>
      </xdr:nvSpPr>
      <xdr:spPr>
        <a:xfrm>
          <a:off x="18388965" y="1256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人件費は、退職手当の減等によるものが大きい。</a:t>
          </a:r>
        </a:p>
        <a:p>
          <a:r>
            <a:rPr kumimoji="1" lang="ja-JP" altLang="en-US" sz="1300">
              <a:solidFill>
                <a:sysClr val="windowText" lastClr="000000"/>
              </a:solidFill>
              <a:latin typeface="ＭＳ Ｐゴシック"/>
              <a:ea typeface="ＭＳ Ｐゴシック"/>
            </a:rPr>
            <a:t>　物件費は、普通建設事業費以外の津波避難タワー関連委託料、プレミアム付商品券関連事業や、ふるさと室戸応援寄附金関連事務費等が増加していることが大きな要因である。</a:t>
          </a:r>
        </a:p>
        <a:p>
          <a:r>
            <a:rPr kumimoji="1" lang="ja-JP" altLang="en-US" sz="1300">
              <a:solidFill>
                <a:sysClr val="windowText" lastClr="000000"/>
              </a:solidFill>
              <a:latin typeface="ＭＳ Ｐゴシック"/>
              <a:ea typeface="ＭＳ Ｐゴシック"/>
            </a:rPr>
            <a:t>　補助費等において、近年上昇傾向にある主な理由は、ふるさと室戸応援寄附金事業の拡大であるが、令和元年の</a:t>
          </a:r>
          <a:r>
            <a:rPr kumimoji="1" lang="en-US" altLang="ja-JP" sz="1300">
              <a:solidFill>
                <a:sysClr val="windowText" lastClr="000000"/>
              </a:solidFill>
              <a:latin typeface="ＭＳ Ｐゴシック"/>
              <a:ea typeface="ＭＳ Ｐゴシック"/>
            </a:rPr>
            <a:t>8,271</a:t>
          </a:r>
          <a:r>
            <a:rPr kumimoji="1" lang="ja-JP" altLang="en-US" sz="1300">
              <a:solidFill>
                <a:sysClr val="windowText" lastClr="000000"/>
              </a:solidFill>
              <a:latin typeface="ＭＳ Ｐゴシック"/>
              <a:ea typeface="ＭＳ Ｐゴシック"/>
            </a:rPr>
            <a:t>円減は、ふるさと納税制度が見直されたことから、返礼率を下げたことが大きい。</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普通建設事業費は県内平均を大きく上回っている。大きな要因は、東西に延びる海岸線を有することによる行政効率の悪さから、各地域において多くの公共施設が点在しており、それらの更新等の費用が発生していることや、近年は、防災・減災事業のため津波避難タワー等の整備が進んでいることが要因である。</a:t>
          </a:r>
        </a:p>
        <a:p>
          <a:r>
            <a:rPr kumimoji="1" lang="ja-JP" altLang="en-US" sz="1300">
              <a:solidFill>
                <a:sysClr val="windowText" lastClr="000000"/>
              </a:solidFill>
              <a:latin typeface="ＭＳ Ｐゴシック"/>
              <a:ea typeface="ＭＳ Ｐゴシック"/>
            </a:rPr>
            <a:t>　扶助費は、生活保護率が</a:t>
          </a:r>
          <a:r>
            <a:rPr kumimoji="1" lang="en-US" altLang="ja-JP" sz="1300">
              <a:solidFill>
                <a:sysClr val="windowText" lastClr="000000"/>
              </a:solidFill>
              <a:latin typeface="ＭＳ Ｐゴシック"/>
              <a:ea typeface="ＭＳ Ｐゴシック"/>
            </a:rPr>
            <a:t>54.0</a:t>
          </a:r>
          <a:r>
            <a:rPr kumimoji="1" lang="ja-JP" altLang="en-US" sz="1300">
              <a:solidFill>
                <a:sysClr val="windowText" lastClr="000000"/>
              </a:solidFill>
              <a:latin typeface="ＭＳ Ｐゴシック"/>
              <a:ea typeface="ＭＳ Ｐゴシック"/>
            </a:rPr>
            <a:t>％（令和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月末時点）と依然として高い水準であり、類似団体内順位においては</a:t>
          </a:r>
          <a:r>
            <a:rPr kumimoji="1" lang="en-US" altLang="ja-JP" sz="1300">
              <a:solidFill>
                <a:sysClr val="windowText" lastClr="000000"/>
              </a:solidFill>
              <a:latin typeface="ＭＳ Ｐゴシック"/>
              <a:ea typeface="ＭＳ Ｐゴシック"/>
            </a:rPr>
            <a:t>1</a:t>
          </a:r>
          <a:r>
            <a:rPr kumimoji="1" lang="ja-JP" altLang="en-US" sz="1300">
              <a:solidFill>
                <a:sysClr val="windowText" lastClr="000000"/>
              </a:solidFill>
              <a:latin typeface="ＭＳ Ｐゴシック"/>
              <a:ea typeface="ＭＳ Ｐゴシック"/>
            </a:rPr>
            <a:t>位となっており、重複多受診や就労指導、生活保護に至る前段階の生活困窮者に対して、自立支援事業、就労準備支援事業及び家計相談事業に今後も継続的に取り組む。</a:t>
          </a:r>
        </a:p>
        <a:p>
          <a:r>
            <a:rPr kumimoji="1" lang="ja-JP" altLang="en-US" sz="1300">
              <a:solidFill>
                <a:sysClr val="windowText" lastClr="000000"/>
              </a:solidFill>
              <a:latin typeface="ＭＳ Ｐゴシック"/>
              <a:ea typeface="ＭＳ Ｐゴシック"/>
            </a:rPr>
            <a:t>　積立金は、前年に比べ</a:t>
          </a:r>
          <a:r>
            <a:rPr kumimoji="1" lang="en-US" altLang="ja-JP" sz="1300">
              <a:solidFill>
                <a:sysClr val="windowText" lastClr="000000"/>
              </a:solidFill>
              <a:latin typeface="ＭＳ Ｐゴシック"/>
              <a:ea typeface="ＭＳ Ｐゴシック"/>
            </a:rPr>
            <a:t>3,072</a:t>
          </a:r>
          <a:r>
            <a:rPr kumimoji="1" lang="ja-JP" altLang="en-US" sz="1300">
              <a:solidFill>
                <a:sysClr val="windowText" lastClr="000000"/>
              </a:solidFill>
              <a:latin typeface="ＭＳ Ｐゴシック"/>
              <a:ea typeface="ＭＳ Ｐゴシック"/>
            </a:rPr>
            <a:t>円減であるが、近年増加している要因として、ふるさと室戸応援寄附金積立金である。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89535</xdr:rowOff>
    </xdr:from>
    <xdr:to xmlns:xdr="http://schemas.openxmlformats.org/drawingml/2006/spreadsheetDrawing">
      <xdr:col>24</xdr:col>
      <xdr:colOff>63500</xdr:colOff>
      <xdr:row>33</xdr:row>
      <xdr:rowOff>104140</xdr:rowOff>
    </xdr:to>
    <xdr:cxnSp macro="">
      <xdr:nvCxnSpPr>
        <xdr:cNvPr id="61" name="直線コネクタ 60"/>
        <xdr:cNvCxnSpPr/>
      </xdr:nvCxnSpPr>
      <xdr:spPr>
        <a:xfrm>
          <a:off x="3797300" y="57473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89535</xdr:rowOff>
    </xdr:from>
    <xdr:to xmlns:xdr="http://schemas.openxmlformats.org/drawingml/2006/spreadsheetDrawing">
      <xdr:col>19</xdr:col>
      <xdr:colOff>177800</xdr:colOff>
      <xdr:row>33</xdr:row>
      <xdr:rowOff>107315</xdr:rowOff>
    </xdr:to>
    <xdr:cxnSp macro="">
      <xdr:nvCxnSpPr>
        <xdr:cNvPr id="64" name="直線コネクタ 63"/>
        <xdr:cNvCxnSpPr/>
      </xdr:nvCxnSpPr>
      <xdr:spPr>
        <a:xfrm flipV="1">
          <a:off x="2908300" y="57473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2540</xdr:rowOff>
    </xdr:from>
    <xdr:ext cx="469265" cy="259080"/>
    <xdr:sp macro="" textlink="">
      <xdr:nvSpPr>
        <xdr:cNvPr id="66" name="テキスト ボックス 65"/>
        <xdr:cNvSpPr txBox="1"/>
      </xdr:nvSpPr>
      <xdr:spPr>
        <a:xfrm>
          <a:off x="3562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107315</xdr:rowOff>
    </xdr:from>
    <xdr:to xmlns:xdr="http://schemas.openxmlformats.org/drawingml/2006/spreadsheetDrawing">
      <xdr:col>15</xdr:col>
      <xdr:colOff>50800</xdr:colOff>
      <xdr:row>33</xdr:row>
      <xdr:rowOff>163195</xdr:rowOff>
    </xdr:to>
    <xdr:cxnSp macro="">
      <xdr:nvCxnSpPr>
        <xdr:cNvPr id="67" name="直線コネクタ 66"/>
        <xdr:cNvCxnSpPr/>
      </xdr:nvCxnSpPr>
      <xdr:spPr>
        <a:xfrm flipV="1">
          <a:off x="2019300" y="57651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9265" cy="258445"/>
    <xdr:sp macro="" textlink="">
      <xdr:nvSpPr>
        <xdr:cNvPr id="69" name="テキスト ボックス 68"/>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52070</xdr:rowOff>
    </xdr:from>
    <xdr:to xmlns:xdr="http://schemas.openxmlformats.org/drawingml/2006/spreadsheetDrawing">
      <xdr:col>10</xdr:col>
      <xdr:colOff>114300</xdr:colOff>
      <xdr:row>33</xdr:row>
      <xdr:rowOff>163195</xdr:rowOff>
    </xdr:to>
    <xdr:cxnSp macro="">
      <xdr:nvCxnSpPr>
        <xdr:cNvPr id="70" name="直線コネクタ 69"/>
        <xdr:cNvCxnSpPr/>
      </xdr:nvCxnSpPr>
      <xdr:spPr>
        <a:xfrm>
          <a:off x="1130300" y="570992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53340</xdr:rowOff>
    </xdr:from>
    <xdr:to xmlns:xdr="http://schemas.openxmlformats.org/drawingml/2006/spreadsheetDrawing">
      <xdr:col>24</xdr:col>
      <xdr:colOff>114300</xdr:colOff>
      <xdr:row>33</xdr:row>
      <xdr:rowOff>154940</xdr:rowOff>
    </xdr:to>
    <xdr:sp macro="" textlink="">
      <xdr:nvSpPr>
        <xdr:cNvPr id="80" name="楕円 79"/>
        <xdr:cNvSpPr/>
      </xdr:nvSpPr>
      <xdr:spPr>
        <a:xfrm>
          <a:off x="45847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76200</xdr:rowOff>
    </xdr:from>
    <xdr:ext cx="469900" cy="258445"/>
    <xdr:sp macro="" textlink="">
      <xdr:nvSpPr>
        <xdr:cNvPr id="81" name="議会費該当値テキスト"/>
        <xdr:cNvSpPr txBox="1"/>
      </xdr:nvSpPr>
      <xdr:spPr>
        <a:xfrm>
          <a:off x="4686300" y="5562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38735</xdr:rowOff>
    </xdr:from>
    <xdr:to xmlns:xdr="http://schemas.openxmlformats.org/drawingml/2006/spreadsheetDrawing">
      <xdr:col>20</xdr:col>
      <xdr:colOff>38100</xdr:colOff>
      <xdr:row>33</xdr:row>
      <xdr:rowOff>140335</xdr:rowOff>
    </xdr:to>
    <xdr:sp macro="" textlink="">
      <xdr:nvSpPr>
        <xdr:cNvPr id="82" name="楕円 81"/>
        <xdr:cNvSpPr/>
      </xdr:nvSpPr>
      <xdr:spPr>
        <a:xfrm>
          <a:off x="3746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156845</xdr:rowOff>
    </xdr:from>
    <xdr:ext cx="469265" cy="258445"/>
    <xdr:sp macro="" textlink="">
      <xdr:nvSpPr>
        <xdr:cNvPr id="83" name="テキスト ボックス 82"/>
        <xdr:cNvSpPr txBox="1"/>
      </xdr:nvSpPr>
      <xdr:spPr>
        <a:xfrm>
          <a:off x="3562350" y="5471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56515</xdr:rowOff>
    </xdr:from>
    <xdr:to xmlns:xdr="http://schemas.openxmlformats.org/drawingml/2006/spreadsheetDrawing">
      <xdr:col>15</xdr:col>
      <xdr:colOff>101600</xdr:colOff>
      <xdr:row>33</xdr:row>
      <xdr:rowOff>158115</xdr:rowOff>
    </xdr:to>
    <xdr:sp macro="" textlink="">
      <xdr:nvSpPr>
        <xdr:cNvPr id="84" name="楕円 83"/>
        <xdr:cNvSpPr/>
      </xdr:nvSpPr>
      <xdr:spPr>
        <a:xfrm>
          <a:off x="2857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3175</xdr:rowOff>
    </xdr:from>
    <xdr:ext cx="469265" cy="259080"/>
    <xdr:sp macro="" textlink="">
      <xdr:nvSpPr>
        <xdr:cNvPr id="85" name="テキスト ボックス 84"/>
        <xdr:cNvSpPr txBox="1"/>
      </xdr:nvSpPr>
      <xdr:spPr>
        <a:xfrm>
          <a:off x="2673350" y="5489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112395</xdr:rowOff>
    </xdr:from>
    <xdr:to xmlns:xdr="http://schemas.openxmlformats.org/drawingml/2006/spreadsheetDrawing">
      <xdr:col>10</xdr:col>
      <xdr:colOff>165100</xdr:colOff>
      <xdr:row>34</xdr:row>
      <xdr:rowOff>42545</xdr:rowOff>
    </xdr:to>
    <xdr:sp macro="" textlink="">
      <xdr:nvSpPr>
        <xdr:cNvPr id="86" name="楕円 85"/>
        <xdr:cNvSpPr/>
      </xdr:nvSpPr>
      <xdr:spPr>
        <a:xfrm>
          <a:off x="19685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59055</xdr:rowOff>
    </xdr:from>
    <xdr:ext cx="469265" cy="259080"/>
    <xdr:sp macro="" textlink="">
      <xdr:nvSpPr>
        <xdr:cNvPr id="87" name="テキスト ボックス 86"/>
        <xdr:cNvSpPr txBox="1"/>
      </xdr:nvSpPr>
      <xdr:spPr>
        <a:xfrm>
          <a:off x="1784350" y="5545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635</xdr:rowOff>
    </xdr:from>
    <xdr:to xmlns:xdr="http://schemas.openxmlformats.org/drawingml/2006/spreadsheetDrawing">
      <xdr:col>6</xdr:col>
      <xdr:colOff>38100</xdr:colOff>
      <xdr:row>33</xdr:row>
      <xdr:rowOff>102235</xdr:rowOff>
    </xdr:to>
    <xdr:sp macro="" textlink="">
      <xdr:nvSpPr>
        <xdr:cNvPr id="88" name="楕円 87"/>
        <xdr:cNvSpPr/>
      </xdr:nvSpPr>
      <xdr:spPr>
        <a:xfrm>
          <a:off x="1079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118745</xdr:rowOff>
    </xdr:from>
    <xdr:ext cx="469265" cy="259080"/>
    <xdr:sp macro="" textlink="">
      <xdr:nvSpPr>
        <xdr:cNvPr id="89" name="テキスト ボックス 88"/>
        <xdr:cNvSpPr txBox="1"/>
      </xdr:nvSpPr>
      <xdr:spPr>
        <a:xfrm>
          <a:off x="895350" y="5433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71755</xdr:rowOff>
    </xdr:from>
    <xdr:to xmlns:xdr="http://schemas.openxmlformats.org/drawingml/2006/spreadsheetDrawing">
      <xdr:col>24</xdr:col>
      <xdr:colOff>63500</xdr:colOff>
      <xdr:row>57</xdr:row>
      <xdr:rowOff>97790</xdr:rowOff>
    </xdr:to>
    <xdr:cxnSp macro="">
      <xdr:nvCxnSpPr>
        <xdr:cNvPr id="120" name="直線コネクタ 119"/>
        <xdr:cNvCxnSpPr/>
      </xdr:nvCxnSpPr>
      <xdr:spPr>
        <a:xfrm>
          <a:off x="3797300" y="984440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71755</xdr:rowOff>
    </xdr:from>
    <xdr:to xmlns:xdr="http://schemas.openxmlformats.org/drawingml/2006/spreadsheetDrawing">
      <xdr:col>19</xdr:col>
      <xdr:colOff>177800</xdr:colOff>
      <xdr:row>57</xdr:row>
      <xdr:rowOff>167640</xdr:rowOff>
    </xdr:to>
    <xdr:cxnSp macro="">
      <xdr:nvCxnSpPr>
        <xdr:cNvPr id="123" name="直線コネクタ 122"/>
        <xdr:cNvCxnSpPr/>
      </xdr:nvCxnSpPr>
      <xdr:spPr>
        <a:xfrm flipV="1">
          <a:off x="2908300" y="984440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4035" cy="258445"/>
    <xdr:sp macro="" textlink="">
      <xdr:nvSpPr>
        <xdr:cNvPr id="125" name="テキスト ボックス 124"/>
        <xdr:cNvSpPr txBox="1"/>
      </xdr:nvSpPr>
      <xdr:spPr>
        <a:xfrm>
          <a:off x="3529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122555</xdr:rowOff>
    </xdr:from>
    <xdr:to xmlns:xdr="http://schemas.openxmlformats.org/drawingml/2006/spreadsheetDrawing">
      <xdr:col>15</xdr:col>
      <xdr:colOff>50800</xdr:colOff>
      <xdr:row>57</xdr:row>
      <xdr:rowOff>167640</xdr:rowOff>
    </xdr:to>
    <xdr:cxnSp macro="">
      <xdr:nvCxnSpPr>
        <xdr:cNvPr id="126" name="直線コネクタ 125"/>
        <xdr:cNvCxnSpPr/>
      </xdr:nvCxnSpPr>
      <xdr:spPr>
        <a:xfrm>
          <a:off x="2019300" y="989520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170815</xdr:rowOff>
    </xdr:from>
    <xdr:to xmlns:xdr="http://schemas.openxmlformats.org/drawingml/2006/spreadsheetDrawing">
      <xdr:col>10</xdr:col>
      <xdr:colOff>114300</xdr:colOff>
      <xdr:row>57</xdr:row>
      <xdr:rowOff>122555</xdr:rowOff>
    </xdr:to>
    <xdr:cxnSp macro="">
      <xdr:nvCxnSpPr>
        <xdr:cNvPr id="129" name="直線コネクタ 128"/>
        <xdr:cNvCxnSpPr/>
      </xdr:nvCxnSpPr>
      <xdr:spPr>
        <a:xfrm>
          <a:off x="1130300" y="977201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33020</xdr:rowOff>
    </xdr:from>
    <xdr:ext cx="534035" cy="259080"/>
    <xdr:sp macro="" textlink="">
      <xdr:nvSpPr>
        <xdr:cNvPr id="131" name="テキスト ボックス 130"/>
        <xdr:cNvSpPr txBox="1"/>
      </xdr:nvSpPr>
      <xdr:spPr>
        <a:xfrm>
          <a:off x="1751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42545</xdr:rowOff>
    </xdr:from>
    <xdr:ext cx="534035" cy="258445"/>
    <xdr:sp macro="" textlink="">
      <xdr:nvSpPr>
        <xdr:cNvPr id="133" name="テキスト ボックス 132"/>
        <xdr:cNvSpPr txBox="1"/>
      </xdr:nvSpPr>
      <xdr:spPr>
        <a:xfrm>
          <a:off x="862965" y="998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39" name="楕円 138"/>
        <xdr:cNvSpPr/>
      </xdr:nvSpPr>
      <xdr:spPr>
        <a:xfrm>
          <a:off x="45847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69850</xdr:rowOff>
    </xdr:from>
    <xdr:ext cx="598805" cy="259080"/>
    <xdr:sp macro="" textlink="">
      <xdr:nvSpPr>
        <xdr:cNvPr id="140" name="総務費該当値テキスト"/>
        <xdr:cNvSpPr txBox="1"/>
      </xdr:nvSpPr>
      <xdr:spPr>
        <a:xfrm>
          <a:off x="4686300" y="967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20955</xdr:rowOff>
    </xdr:from>
    <xdr:to xmlns:xdr="http://schemas.openxmlformats.org/drawingml/2006/spreadsheetDrawing">
      <xdr:col>20</xdr:col>
      <xdr:colOff>38100</xdr:colOff>
      <xdr:row>57</xdr:row>
      <xdr:rowOff>122555</xdr:rowOff>
    </xdr:to>
    <xdr:sp macro="" textlink="">
      <xdr:nvSpPr>
        <xdr:cNvPr id="141" name="楕円 140"/>
        <xdr:cNvSpPr/>
      </xdr:nvSpPr>
      <xdr:spPr>
        <a:xfrm>
          <a:off x="3746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139065</xdr:rowOff>
    </xdr:from>
    <xdr:ext cx="598170" cy="259080"/>
    <xdr:sp macro="" textlink="">
      <xdr:nvSpPr>
        <xdr:cNvPr id="142" name="テキスト ボックス 141"/>
        <xdr:cNvSpPr txBox="1"/>
      </xdr:nvSpPr>
      <xdr:spPr>
        <a:xfrm>
          <a:off x="3497580" y="9568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116840</xdr:rowOff>
    </xdr:from>
    <xdr:to xmlns:xdr="http://schemas.openxmlformats.org/drawingml/2006/spreadsheetDrawing">
      <xdr:col>15</xdr:col>
      <xdr:colOff>101600</xdr:colOff>
      <xdr:row>58</xdr:row>
      <xdr:rowOff>46990</xdr:rowOff>
    </xdr:to>
    <xdr:sp macro="" textlink="">
      <xdr:nvSpPr>
        <xdr:cNvPr id="143" name="楕円 142"/>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38100</xdr:rowOff>
    </xdr:from>
    <xdr:ext cx="534035" cy="259080"/>
    <xdr:sp macro="" textlink="">
      <xdr:nvSpPr>
        <xdr:cNvPr id="144" name="テキスト ボックス 143"/>
        <xdr:cNvSpPr txBox="1"/>
      </xdr:nvSpPr>
      <xdr:spPr>
        <a:xfrm>
          <a:off x="2640965" y="998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71755</xdr:rowOff>
    </xdr:from>
    <xdr:to xmlns:xdr="http://schemas.openxmlformats.org/drawingml/2006/spreadsheetDrawing">
      <xdr:col>10</xdr:col>
      <xdr:colOff>165100</xdr:colOff>
      <xdr:row>58</xdr:row>
      <xdr:rowOff>1905</xdr:rowOff>
    </xdr:to>
    <xdr:sp macro="" textlink="">
      <xdr:nvSpPr>
        <xdr:cNvPr id="145" name="楕円 144"/>
        <xdr:cNvSpPr/>
      </xdr:nvSpPr>
      <xdr:spPr>
        <a:xfrm>
          <a:off x="1968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18415</xdr:rowOff>
    </xdr:from>
    <xdr:ext cx="534035" cy="258445"/>
    <xdr:sp macro="" textlink="">
      <xdr:nvSpPr>
        <xdr:cNvPr id="146" name="テキスト ボックス 145"/>
        <xdr:cNvSpPr txBox="1"/>
      </xdr:nvSpPr>
      <xdr:spPr>
        <a:xfrm>
          <a:off x="1751965" y="961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50165</xdr:rowOff>
    </xdr:to>
    <xdr:sp macro="" textlink="">
      <xdr:nvSpPr>
        <xdr:cNvPr id="147" name="楕円 146"/>
        <xdr:cNvSpPr/>
      </xdr:nvSpPr>
      <xdr:spPr>
        <a:xfrm>
          <a:off x="1079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66675</xdr:rowOff>
    </xdr:from>
    <xdr:ext cx="598170" cy="258445"/>
    <xdr:sp macro="" textlink="">
      <xdr:nvSpPr>
        <xdr:cNvPr id="148" name="テキスト ボックス 147"/>
        <xdr:cNvSpPr txBox="1"/>
      </xdr:nvSpPr>
      <xdr:spPr>
        <a:xfrm>
          <a:off x="830580" y="9496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73</xdr:row>
      <xdr:rowOff>14605</xdr:rowOff>
    </xdr:from>
    <xdr:to xmlns:xdr="http://schemas.openxmlformats.org/drawingml/2006/spreadsheetDrawing">
      <xdr:col>24</xdr:col>
      <xdr:colOff>62865</xdr:colOff>
      <xdr:row>78</xdr:row>
      <xdr:rowOff>54610</xdr:rowOff>
    </xdr:to>
    <xdr:cxnSp macro="">
      <xdr:nvCxnSpPr>
        <xdr:cNvPr id="171" name="直線コネクタ 170"/>
        <xdr:cNvCxnSpPr/>
      </xdr:nvCxnSpPr>
      <xdr:spPr>
        <a:xfrm flipV="1">
          <a:off x="4633595" y="12530455"/>
          <a:ext cx="1270" cy="897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58420</xdr:rowOff>
    </xdr:from>
    <xdr:ext cx="598805" cy="259080"/>
    <xdr:sp macro="" textlink="">
      <xdr:nvSpPr>
        <xdr:cNvPr id="172" name="民生費最小値テキスト"/>
        <xdr:cNvSpPr txBox="1"/>
      </xdr:nvSpPr>
      <xdr:spPr>
        <a:xfrm>
          <a:off x="4686300" y="13431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54610</xdr:rowOff>
    </xdr:from>
    <xdr:to xmlns:xdr="http://schemas.openxmlformats.org/drawingml/2006/spreadsheetDrawing">
      <xdr:col>24</xdr:col>
      <xdr:colOff>152400</xdr:colOff>
      <xdr:row>78</xdr:row>
      <xdr:rowOff>54610</xdr:rowOff>
    </xdr:to>
    <xdr:cxnSp macro="">
      <xdr:nvCxnSpPr>
        <xdr:cNvPr id="173" name="直線コネクタ 172"/>
        <xdr:cNvCxnSpPr/>
      </xdr:nvCxnSpPr>
      <xdr:spPr>
        <a:xfrm>
          <a:off x="4546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132715</xdr:rowOff>
    </xdr:from>
    <xdr:ext cx="598805" cy="258445"/>
    <xdr:sp macro="" textlink="">
      <xdr:nvSpPr>
        <xdr:cNvPr id="174" name="民生費最大値テキスト"/>
        <xdr:cNvSpPr txBox="1"/>
      </xdr:nvSpPr>
      <xdr:spPr>
        <a:xfrm>
          <a:off x="4686300" y="12305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73</xdr:row>
      <xdr:rowOff>14605</xdr:rowOff>
    </xdr:from>
    <xdr:to xmlns:xdr="http://schemas.openxmlformats.org/drawingml/2006/spreadsheetDrawing">
      <xdr:col>24</xdr:col>
      <xdr:colOff>152400</xdr:colOff>
      <xdr:row>73</xdr:row>
      <xdr:rowOff>14605</xdr:rowOff>
    </xdr:to>
    <xdr:cxnSp macro="">
      <xdr:nvCxnSpPr>
        <xdr:cNvPr id="175" name="直線コネクタ 174"/>
        <xdr:cNvCxnSpPr/>
      </xdr:nvCxnSpPr>
      <xdr:spPr>
        <a:xfrm>
          <a:off x="4546600" y="1253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14605</xdr:rowOff>
    </xdr:from>
    <xdr:to xmlns:xdr="http://schemas.openxmlformats.org/drawingml/2006/spreadsheetDrawing">
      <xdr:col>24</xdr:col>
      <xdr:colOff>63500</xdr:colOff>
      <xdr:row>73</xdr:row>
      <xdr:rowOff>26035</xdr:rowOff>
    </xdr:to>
    <xdr:cxnSp macro="">
      <xdr:nvCxnSpPr>
        <xdr:cNvPr id="176" name="直線コネクタ 175"/>
        <xdr:cNvCxnSpPr/>
      </xdr:nvCxnSpPr>
      <xdr:spPr>
        <a:xfrm flipV="1">
          <a:off x="3797300" y="125304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19050</xdr:rowOff>
    </xdr:from>
    <xdr:ext cx="598805" cy="258445"/>
    <xdr:sp macro="" textlink="">
      <xdr:nvSpPr>
        <xdr:cNvPr id="177" name="民生費平均値テキスト"/>
        <xdr:cNvSpPr txBox="1"/>
      </xdr:nvSpPr>
      <xdr:spPr>
        <a:xfrm>
          <a:off x="4686300" y="130492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40640</xdr:rowOff>
    </xdr:from>
    <xdr:to xmlns:xdr="http://schemas.openxmlformats.org/drawingml/2006/spreadsheetDrawing">
      <xdr:col>24</xdr:col>
      <xdr:colOff>114300</xdr:colOff>
      <xdr:row>76</xdr:row>
      <xdr:rowOff>142240</xdr:rowOff>
    </xdr:to>
    <xdr:sp macro="" textlink="">
      <xdr:nvSpPr>
        <xdr:cNvPr id="178" name="フローチャート: 判断 177"/>
        <xdr:cNvSpPr/>
      </xdr:nvSpPr>
      <xdr:spPr>
        <a:xfrm>
          <a:off x="45847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26035</xdr:rowOff>
    </xdr:from>
    <xdr:to xmlns:xdr="http://schemas.openxmlformats.org/drawingml/2006/spreadsheetDrawing">
      <xdr:col>19</xdr:col>
      <xdr:colOff>177800</xdr:colOff>
      <xdr:row>73</xdr:row>
      <xdr:rowOff>111760</xdr:rowOff>
    </xdr:to>
    <xdr:cxnSp macro="">
      <xdr:nvCxnSpPr>
        <xdr:cNvPr id="179" name="直線コネクタ 178"/>
        <xdr:cNvCxnSpPr/>
      </xdr:nvCxnSpPr>
      <xdr:spPr>
        <a:xfrm flipV="1">
          <a:off x="2908300" y="1254188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64135</xdr:rowOff>
    </xdr:from>
    <xdr:to xmlns:xdr="http://schemas.openxmlformats.org/drawingml/2006/spreadsheetDrawing">
      <xdr:col>20</xdr:col>
      <xdr:colOff>38100</xdr:colOff>
      <xdr:row>76</xdr:row>
      <xdr:rowOff>166370</xdr:rowOff>
    </xdr:to>
    <xdr:sp macro="" textlink="">
      <xdr:nvSpPr>
        <xdr:cNvPr id="180" name="フローチャート: 判断 179"/>
        <xdr:cNvSpPr/>
      </xdr:nvSpPr>
      <xdr:spPr>
        <a:xfrm>
          <a:off x="3746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156845</xdr:rowOff>
    </xdr:from>
    <xdr:ext cx="598170" cy="258445"/>
    <xdr:sp macro="" textlink="">
      <xdr:nvSpPr>
        <xdr:cNvPr id="181" name="テキスト ボックス 180"/>
        <xdr:cNvSpPr txBox="1"/>
      </xdr:nvSpPr>
      <xdr:spPr>
        <a:xfrm>
          <a:off x="3497580" y="13187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90805</xdr:rowOff>
    </xdr:from>
    <xdr:to xmlns:xdr="http://schemas.openxmlformats.org/drawingml/2006/spreadsheetDrawing">
      <xdr:col>15</xdr:col>
      <xdr:colOff>50800</xdr:colOff>
      <xdr:row>73</xdr:row>
      <xdr:rowOff>111760</xdr:rowOff>
    </xdr:to>
    <xdr:cxnSp macro="">
      <xdr:nvCxnSpPr>
        <xdr:cNvPr id="182" name="直線コネクタ 181"/>
        <xdr:cNvCxnSpPr/>
      </xdr:nvCxnSpPr>
      <xdr:spPr>
        <a:xfrm>
          <a:off x="2019300" y="1243520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73660</xdr:rowOff>
    </xdr:from>
    <xdr:to xmlns:xdr="http://schemas.openxmlformats.org/drawingml/2006/spreadsheetDrawing">
      <xdr:col>15</xdr:col>
      <xdr:colOff>101600</xdr:colOff>
      <xdr:row>77</xdr:row>
      <xdr:rowOff>3810</xdr:rowOff>
    </xdr:to>
    <xdr:sp macro="" textlink="">
      <xdr:nvSpPr>
        <xdr:cNvPr id="183" name="フローチャート: 判断 182"/>
        <xdr:cNvSpPr/>
      </xdr:nvSpPr>
      <xdr:spPr>
        <a:xfrm>
          <a:off x="2857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166370</xdr:rowOff>
    </xdr:from>
    <xdr:ext cx="598170" cy="258445"/>
    <xdr:sp macro="" textlink="">
      <xdr:nvSpPr>
        <xdr:cNvPr id="184" name="テキスト ボックス 183"/>
        <xdr:cNvSpPr txBox="1"/>
      </xdr:nvSpPr>
      <xdr:spPr>
        <a:xfrm>
          <a:off x="2608580" y="13196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90805</xdr:rowOff>
    </xdr:from>
    <xdr:to xmlns:xdr="http://schemas.openxmlformats.org/drawingml/2006/spreadsheetDrawing">
      <xdr:col>10</xdr:col>
      <xdr:colOff>114300</xdr:colOff>
      <xdr:row>73</xdr:row>
      <xdr:rowOff>120650</xdr:rowOff>
    </xdr:to>
    <xdr:cxnSp macro="">
      <xdr:nvCxnSpPr>
        <xdr:cNvPr id="185" name="直線コネクタ 184"/>
        <xdr:cNvCxnSpPr/>
      </xdr:nvCxnSpPr>
      <xdr:spPr>
        <a:xfrm flipV="1">
          <a:off x="1130300" y="12435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80010</xdr:rowOff>
    </xdr:from>
    <xdr:to xmlns:xdr="http://schemas.openxmlformats.org/drawingml/2006/spreadsheetDrawing">
      <xdr:col>10</xdr:col>
      <xdr:colOff>165100</xdr:colOff>
      <xdr:row>77</xdr:row>
      <xdr:rowOff>10160</xdr:rowOff>
    </xdr:to>
    <xdr:sp macro="" textlink="">
      <xdr:nvSpPr>
        <xdr:cNvPr id="186" name="フローチャート: 判断 185"/>
        <xdr:cNvSpPr/>
      </xdr:nvSpPr>
      <xdr:spPr>
        <a:xfrm>
          <a:off x="1968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1270</xdr:rowOff>
    </xdr:from>
    <xdr:ext cx="598170" cy="259080"/>
    <xdr:sp macro="" textlink="">
      <xdr:nvSpPr>
        <xdr:cNvPr id="187" name="テキスト ボックス 186"/>
        <xdr:cNvSpPr txBox="1"/>
      </xdr:nvSpPr>
      <xdr:spPr>
        <a:xfrm>
          <a:off x="1719580" y="13202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118745</xdr:rowOff>
    </xdr:from>
    <xdr:to xmlns:xdr="http://schemas.openxmlformats.org/drawingml/2006/spreadsheetDrawing">
      <xdr:col>6</xdr:col>
      <xdr:colOff>38100</xdr:colOff>
      <xdr:row>77</xdr:row>
      <xdr:rowOff>48895</xdr:rowOff>
    </xdr:to>
    <xdr:sp macro="" textlink="">
      <xdr:nvSpPr>
        <xdr:cNvPr id="188" name="フローチャート: 判断 187"/>
        <xdr:cNvSpPr/>
      </xdr:nvSpPr>
      <xdr:spPr>
        <a:xfrm>
          <a:off x="1079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40640</xdr:rowOff>
    </xdr:from>
    <xdr:ext cx="598170" cy="258445"/>
    <xdr:sp macro="" textlink="">
      <xdr:nvSpPr>
        <xdr:cNvPr id="189" name="テキスト ボックス 188"/>
        <xdr:cNvSpPr txBox="1"/>
      </xdr:nvSpPr>
      <xdr:spPr>
        <a:xfrm>
          <a:off x="830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135255</xdr:rowOff>
    </xdr:from>
    <xdr:to xmlns:xdr="http://schemas.openxmlformats.org/drawingml/2006/spreadsheetDrawing">
      <xdr:col>24</xdr:col>
      <xdr:colOff>114300</xdr:colOff>
      <xdr:row>73</xdr:row>
      <xdr:rowOff>65405</xdr:rowOff>
    </xdr:to>
    <xdr:sp macro="" textlink="">
      <xdr:nvSpPr>
        <xdr:cNvPr id="195" name="楕円 194"/>
        <xdr:cNvSpPr/>
      </xdr:nvSpPr>
      <xdr:spPr>
        <a:xfrm>
          <a:off x="4584700" y="124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88265</xdr:rowOff>
    </xdr:from>
    <xdr:ext cx="598805" cy="258445"/>
    <xdr:sp macro="" textlink="">
      <xdr:nvSpPr>
        <xdr:cNvPr id="196" name="民生費該当値テキスト"/>
        <xdr:cNvSpPr txBox="1"/>
      </xdr:nvSpPr>
      <xdr:spPr>
        <a:xfrm>
          <a:off x="4686300" y="12432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146685</xdr:rowOff>
    </xdr:from>
    <xdr:to xmlns:xdr="http://schemas.openxmlformats.org/drawingml/2006/spreadsheetDrawing">
      <xdr:col>20</xdr:col>
      <xdr:colOff>38100</xdr:colOff>
      <xdr:row>73</xdr:row>
      <xdr:rowOff>76835</xdr:rowOff>
    </xdr:to>
    <xdr:sp macro="" textlink="">
      <xdr:nvSpPr>
        <xdr:cNvPr id="197" name="楕円 196"/>
        <xdr:cNvSpPr/>
      </xdr:nvSpPr>
      <xdr:spPr>
        <a:xfrm>
          <a:off x="3746500" y="124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93345</xdr:rowOff>
    </xdr:from>
    <xdr:ext cx="598170" cy="259080"/>
    <xdr:sp macro="" textlink="">
      <xdr:nvSpPr>
        <xdr:cNvPr id="198" name="テキスト ボックス 197"/>
        <xdr:cNvSpPr txBox="1"/>
      </xdr:nvSpPr>
      <xdr:spPr>
        <a:xfrm>
          <a:off x="3497580" y="12266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60960</xdr:rowOff>
    </xdr:from>
    <xdr:to xmlns:xdr="http://schemas.openxmlformats.org/drawingml/2006/spreadsheetDrawing">
      <xdr:col>15</xdr:col>
      <xdr:colOff>101600</xdr:colOff>
      <xdr:row>73</xdr:row>
      <xdr:rowOff>162560</xdr:rowOff>
    </xdr:to>
    <xdr:sp macro="" textlink="">
      <xdr:nvSpPr>
        <xdr:cNvPr id="199" name="楕円 198"/>
        <xdr:cNvSpPr/>
      </xdr:nvSpPr>
      <xdr:spPr>
        <a:xfrm>
          <a:off x="28575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7620</xdr:rowOff>
    </xdr:from>
    <xdr:ext cx="598170" cy="258445"/>
    <xdr:sp macro="" textlink="">
      <xdr:nvSpPr>
        <xdr:cNvPr id="200" name="テキスト ボックス 199"/>
        <xdr:cNvSpPr txBox="1"/>
      </xdr:nvSpPr>
      <xdr:spPr>
        <a:xfrm>
          <a:off x="2608580" y="12352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40640</xdr:rowOff>
    </xdr:from>
    <xdr:to xmlns:xdr="http://schemas.openxmlformats.org/drawingml/2006/spreadsheetDrawing">
      <xdr:col>10</xdr:col>
      <xdr:colOff>165100</xdr:colOff>
      <xdr:row>72</xdr:row>
      <xdr:rowOff>141605</xdr:rowOff>
    </xdr:to>
    <xdr:sp macro="" textlink="">
      <xdr:nvSpPr>
        <xdr:cNvPr id="201" name="楕円 200"/>
        <xdr:cNvSpPr/>
      </xdr:nvSpPr>
      <xdr:spPr>
        <a:xfrm>
          <a:off x="1968500" y="12385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158115</xdr:rowOff>
    </xdr:from>
    <xdr:ext cx="598170" cy="258445"/>
    <xdr:sp macro="" textlink="">
      <xdr:nvSpPr>
        <xdr:cNvPr id="202" name="テキスト ボックス 201"/>
        <xdr:cNvSpPr txBox="1"/>
      </xdr:nvSpPr>
      <xdr:spPr>
        <a:xfrm>
          <a:off x="1719580" y="12159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69850</xdr:rowOff>
    </xdr:from>
    <xdr:to xmlns:xdr="http://schemas.openxmlformats.org/drawingml/2006/spreadsheetDrawing">
      <xdr:col>6</xdr:col>
      <xdr:colOff>38100</xdr:colOff>
      <xdr:row>74</xdr:row>
      <xdr:rowOff>0</xdr:rowOff>
    </xdr:to>
    <xdr:sp macro="" textlink="">
      <xdr:nvSpPr>
        <xdr:cNvPr id="203" name="楕円 202"/>
        <xdr:cNvSpPr/>
      </xdr:nvSpPr>
      <xdr:spPr>
        <a:xfrm>
          <a:off x="1079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16510</xdr:rowOff>
    </xdr:from>
    <xdr:ext cx="598170" cy="259080"/>
    <xdr:sp macro="" textlink="">
      <xdr:nvSpPr>
        <xdr:cNvPr id="204" name="テキスト ボックス 203"/>
        <xdr:cNvSpPr txBox="1"/>
      </xdr:nvSpPr>
      <xdr:spPr>
        <a:xfrm>
          <a:off x="830580" y="1236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5" name="直線コネクタ 214"/>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6" name="テキスト ボックス 215"/>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7" name="直線コネクタ 216"/>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8" name="テキスト ボックス 217"/>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9" name="直線コネクタ 218"/>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0" name="テキスト ボックス 219"/>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3" name="直線コネクタ 222"/>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4" name="テキスト ボックス 223"/>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5" name="直線コネクタ 224"/>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6" name="テキスト ボックス 225"/>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7" name="直線コネクタ 226"/>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8" name="テキスト ボックス 227"/>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2" name="直線コネクタ 231"/>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3"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4" name="直線コネクタ 233"/>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5"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6" name="直線コネクタ 235"/>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112395</xdr:rowOff>
    </xdr:from>
    <xdr:to xmlns:xdr="http://schemas.openxmlformats.org/drawingml/2006/spreadsheetDrawing">
      <xdr:col>24</xdr:col>
      <xdr:colOff>63500</xdr:colOff>
      <xdr:row>95</xdr:row>
      <xdr:rowOff>160020</xdr:rowOff>
    </xdr:to>
    <xdr:cxnSp macro="">
      <xdr:nvCxnSpPr>
        <xdr:cNvPr id="237" name="直線コネクタ 236"/>
        <xdr:cNvCxnSpPr/>
      </xdr:nvCxnSpPr>
      <xdr:spPr>
        <a:xfrm flipV="1">
          <a:off x="3797300" y="164001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8445"/>
    <xdr:sp macro="" textlink="">
      <xdr:nvSpPr>
        <xdr:cNvPr id="238" name="衛生費平均値テキスト"/>
        <xdr:cNvSpPr txBox="1"/>
      </xdr:nvSpPr>
      <xdr:spPr>
        <a:xfrm>
          <a:off x="4686300" y="16511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39" name="フローチャート: 判断 238"/>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160020</xdr:rowOff>
    </xdr:from>
    <xdr:to xmlns:xdr="http://schemas.openxmlformats.org/drawingml/2006/spreadsheetDrawing">
      <xdr:col>19</xdr:col>
      <xdr:colOff>177800</xdr:colOff>
      <xdr:row>97</xdr:row>
      <xdr:rowOff>3175</xdr:rowOff>
    </xdr:to>
    <xdr:cxnSp macro="">
      <xdr:nvCxnSpPr>
        <xdr:cNvPr id="240" name="直線コネクタ 239"/>
        <xdr:cNvCxnSpPr/>
      </xdr:nvCxnSpPr>
      <xdr:spPr>
        <a:xfrm flipV="1">
          <a:off x="2908300" y="1644777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1" name="フローチャート: 判断 240"/>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17780</xdr:rowOff>
    </xdr:from>
    <xdr:ext cx="534035" cy="258445"/>
    <xdr:sp macro="" textlink="">
      <xdr:nvSpPr>
        <xdr:cNvPr id="242" name="テキスト ボックス 241"/>
        <xdr:cNvSpPr txBox="1"/>
      </xdr:nvSpPr>
      <xdr:spPr>
        <a:xfrm>
          <a:off x="3529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3175</xdr:rowOff>
    </xdr:from>
    <xdr:to xmlns:xdr="http://schemas.openxmlformats.org/drawingml/2006/spreadsheetDrawing">
      <xdr:col>15</xdr:col>
      <xdr:colOff>50800</xdr:colOff>
      <xdr:row>97</xdr:row>
      <xdr:rowOff>13335</xdr:rowOff>
    </xdr:to>
    <xdr:cxnSp macro="">
      <xdr:nvCxnSpPr>
        <xdr:cNvPr id="243" name="直線コネクタ 242"/>
        <xdr:cNvCxnSpPr/>
      </xdr:nvCxnSpPr>
      <xdr:spPr>
        <a:xfrm flipV="1">
          <a:off x="2019300" y="166338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4" name="フローチャート: 判断 243"/>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5" name="テキスト ボックス 244"/>
        <xdr:cNvSpPr txBox="1"/>
      </xdr:nvSpPr>
      <xdr:spPr>
        <a:xfrm>
          <a:off x="2640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162560</xdr:rowOff>
    </xdr:from>
    <xdr:to xmlns:xdr="http://schemas.openxmlformats.org/drawingml/2006/spreadsheetDrawing">
      <xdr:col>10</xdr:col>
      <xdr:colOff>114300</xdr:colOff>
      <xdr:row>97</xdr:row>
      <xdr:rowOff>13335</xdr:rowOff>
    </xdr:to>
    <xdr:cxnSp macro="">
      <xdr:nvCxnSpPr>
        <xdr:cNvPr id="246" name="直線コネクタ 245"/>
        <xdr:cNvCxnSpPr/>
      </xdr:nvCxnSpPr>
      <xdr:spPr>
        <a:xfrm>
          <a:off x="1130300" y="16278860"/>
          <a:ext cx="88900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7" name="フローチャート: 判断 246"/>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4035" cy="258445"/>
    <xdr:sp macro="" textlink="">
      <xdr:nvSpPr>
        <xdr:cNvPr id="248" name="テキスト ボックス 247"/>
        <xdr:cNvSpPr txBox="1"/>
      </xdr:nvSpPr>
      <xdr:spPr>
        <a:xfrm>
          <a:off x="1751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49" name="フローチャート: 判断 248"/>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36195</xdr:rowOff>
    </xdr:from>
    <xdr:ext cx="534035" cy="259080"/>
    <xdr:sp macro="" textlink="">
      <xdr:nvSpPr>
        <xdr:cNvPr id="250" name="テキスト ボックス 249"/>
        <xdr:cNvSpPr txBox="1"/>
      </xdr:nvSpPr>
      <xdr:spPr>
        <a:xfrm>
          <a:off x="86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61595</xdr:rowOff>
    </xdr:from>
    <xdr:to xmlns:xdr="http://schemas.openxmlformats.org/drawingml/2006/spreadsheetDrawing">
      <xdr:col>24</xdr:col>
      <xdr:colOff>114300</xdr:colOff>
      <xdr:row>95</xdr:row>
      <xdr:rowOff>163195</xdr:rowOff>
    </xdr:to>
    <xdr:sp macro="" textlink="">
      <xdr:nvSpPr>
        <xdr:cNvPr id="256" name="楕円 255"/>
        <xdr:cNvSpPr/>
      </xdr:nvSpPr>
      <xdr:spPr>
        <a:xfrm>
          <a:off x="45847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84455</xdr:rowOff>
    </xdr:from>
    <xdr:ext cx="534670" cy="259080"/>
    <xdr:sp macro="" textlink="">
      <xdr:nvSpPr>
        <xdr:cNvPr id="257" name="衛生費該当値テキスト"/>
        <xdr:cNvSpPr txBox="1"/>
      </xdr:nvSpPr>
      <xdr:spPr>
        <a:xfrm>
          <a:off x="4686300" y="16200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109220</xdr:rowOff>
    </xdr:from>
    <xdr:to xmlns:xdr="http://schemas.openxmlformats.org/drawingml/2006/spreadsheetDrawing">
      <xdr:col>20</xdr:col>
      <xdr:colOff>38100</xdr:colOff>
      <xdr:row>96</xdr:row>
      <xdr:rowOff>39370</xdr:rowOff>
    </xdr:to>
    <xdr:sp macro="" textlink="">
      <xdr:nvSpPr>
        <xdr:cNvPr id="258" name="楕円 257"/>
        <xdr:cNvSpPr/>
      </xdr:nvSpPr>
      <xdr:spPr>
        <a:xfrm>
          <a:off x="3746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55880</xdr:rowOff>
    </xdr:from>
    <xdr:ext cx="534035" cy="259080"/>
    <xdr:sp macro="" textlink="">
      <xdr:nvSpPr>
        <xdr:cNvPr id="259" name="テキスト ボックス 258"/>
        <xdr:cNvSpPr txBox="1"/>
      </xdr:nvSpPr>
      <xdr:spPr>
        <a:xfrm>
          <a:off x="3529965" y="1617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60" name="楕円 259"/>
        <xdr:cNvSpPr/>
      </xdr:nvSpPr>
      <xdr:spPr>
        <a:xfrm>
          <a:off x="2857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45085</xdr:rowOff>
    </xdr:from>
    <xdr:ext cx="534035" cy="258445"/>
    <xdr:sp macro="" textlink="">
      <xdr:nvSpPr>
        <xdr:cNvPr id="261" name="テキスト ボックス 260"/>
        <xdr:cNvSpPr txBox="1"/>
      </xdr:nvSpPr>
      <xdr:spPr>
        <a:xfrm>
          <a:off x="2640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133985</xdr:rowOff>
    </xdr:from>
    <xdr:to xmlns:xdr="http://schemas.openxmlformats.org/drawingml/2006/spreadsheetDrawing">
      <xdr:col>10</xdr:col>
      <xdr:colOff>165100</xdr:colOff>
      <xdr:row>97</xdr:row>
      <xdr:rowOff>64135</xdr:rowOff>
    </xdr:to>
    <xdr:sp macro="" textlink="">
      <xdr:nvSpPr>
        <xdr:cNvPr id="262" name="楕円 261"/>
        <xdr:cNvSpPr/>
      </xdr:nvSpPr>
      <xdr:spPr>
        <a:xfrm>
          <a:off x="1968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55245</xdr:rowOff>
    </xdr:from>
    <xdr:ext cx="534035" cy="258445"/>
    <xdr:sp macro="" textlink="">
      <xdr:nvSpPr>
        <xdr:cNvPr id="263" name="テキスト ボックス 262"/>
        <xdr:cNvSpPr txBox="1"/>
      </xdr:nvSpPr>
      <xdr:spPr>
        <a:xfrm>
          <a:off x="1751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111760</xdr:rowOff>
    </xdr:from>
    <xdr:to xmlns:xdr="http://schemas.openxmlformats.org/drawingml/2006/spreadsheetDrawing">
      <xdr:col>6</xdr:col>
      <xdr:colOff>38100</xdr:colOff>
      <xdr:row>95</xdr:row>
      <xdr:rowOff>41910</xdr:rowOff>
    </xdr:to>
    <xdr:sp macro="" textlink="">
      <xdr:nvSpPr>
        <xdr:cNvPr id="264" name="楕円 263"/>
        <xdr:cNvSpPr/>
      </xdr:nvSpPr>
      <xdr:spPr>
        <a:xfrm>
          <a:off x="107950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58420</xdr:rowOff>
    </xdr:from>
    <xdr:ext cx="534035" cy="259080"/>
    <xdr:sp macro="" textlink="">
      <xdr:nvSpPr>
        <xdr:cNvPr id="265" name="テキスト ボックス 264"/>
        <xdr:cNvSpPr txBox="1"/>
      </xdr:nvSpPr>
      <xdr:spPr>
        <a:xfrm>
          <a:off x="862965" y="1600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7" name="テキスト ボックス 27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9" name="テキスト ボックス 27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1" name="テキスト ボックス 28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3" name="テキスト ボックス 28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5" name="テキスト ボックス 284"/>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7" name="テキスト ボックス 286"/>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9" name="テキスト ボックス 28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1" name="直線コネクタ 290"/>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3" name="直線コネクタ 29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4"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5" name="直線コネクタ 294"/>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6" name="直線コネクタ 29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97"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298" name="フローチャート: 判断 297"/>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9" name="直線コネクタ 29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0" name="フローチャート: 判断 299"/>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1" name="テキスト ボックス 300"/>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2" name="直線コネクタ 30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3" name="フローチャート: 判断 302"/>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4" name="テキスト ボックス 303"/>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99060</xdr:rowOff>
    </xdr:to>
    <xdr:cxnSp macro="">
      <xdr:nvCxnSpPr>
        <xdr:cNvPr id="305" name="直線コネクタ 304"/>
        <xdr:cNvCxnSpPr/>
      </xdr:nvCxnSpPr>
      <xdr:spPr>
        <a:xfrm>
          <a:off x="6972300" y="67056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6" name="フローチャート: 判断 305"/>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8445"/>
    <xdr:sp macro="" textlink="">
      <xdr:nvSpPr>
        <xdr:cNvPr id="307" name="テキスト ボックス 306"/>
        <xdr:cNvSpPr txBox="1"/>
      </xdr:nvSpPr>
      <xdr:spPr>
        <a:xfrm>
          <a:off x="7672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08" name="フローチャート: 判断 307"/>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8445"/>
    <xdr:sp macro="" textlink="">
      <xdr:nvSpPr>
        <xdr:cNvPr id="309" name="テキスト ボックス 308"/>
        <xdr:cNvSpPr txBox="1"/>
      </xdr:nvSpPr>
      <xdr:spPr>
        <a:xfrm>
          <a:off x="6783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5" name="楕円 31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7" name="楕円 31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8" name="テキスト ボックス 31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9" name="楕円 31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20" name="テキスト ボックス 31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1" name="楕円 32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2" name="テキスト ボックス 32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69850</xdr:rowOff>
    </xdr:to>
    <xdr:sp macro="" textlink="">
      <xdr:nvSpPr>
        <xdr:cNvPr id="323" name="楕円 322"/>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60960</xdr:rowOff>
    </xdr:from>
    <xdr:ext cx="378460" cy="259080"/>
    <xdr:sp macro="" textlink="">
      <xdr:nvSpPr>
        <xdr:cNvPr id="324" name="テキスト ボックス 323"/>
        <xdr:cNvSpPr txBox="1"/>
      </xdr:nvSpPr>
      <xdr:spPr>
        <a:xfrm>
          <a:off x="6783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6" name="テキスト ボックス 33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0" name="テキスト ボックス 339"/>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4" name="テキスト ボックス 34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6" name="テキスト ボックス 34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48" name="直線コネクタ 347"/>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49"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0" name="直線コネクタ 349"/>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1"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2" name="直線コネクタ 351"/>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72390</xdr:rowOff>
    </xdr:from>
    <xdr:to xmlns:xdr="http://schemas.openxmlformats.org/drawingml/2006/spreadsheetDrawing">
      <xdr:col>55</xdr:col>
      <xdr:colOff>0</xdr:colOff>
      <xdr:row>55</xdr:row>
      <xdr:rowOff>151765</xdr:rowOff>
    </xdr:to>
    <xdr:cxnSp macro="">
      <xdr:nvCxnSpPr>
        <xdr:cNvPr id="353" name="直線コネクタ 352"/>
        <xdr:cNvCxnSpPr/>
      </xdr:nvCxnSpPr>
      <xdr:spPr>
        <a:xfrm flipV="1">
          <a:off x="9639300" y="933069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36830</xdr:rowOff>
    </xdr:from>
    <xdr:ext cx="534670" cy="259080"/>
    <xdr:sp macro="" textlink="">
      <xdr:nvSpPr>
        <xdr:cNvPr id="354"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5" name="フローチャート: 判断 354"/>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46355</xdr:rowOff>
    </xdr:from>
    <xdr:to xmlns:xdr="http://schemas.openxmlformats.org/drawingml/2006/spreadsheetDrawing">
      <xdr:col>50</xdr:col>
      <xdr:colOff>114300</xdr:colOff>
      <xdr:row>55</xdr:row>
      <xdr:rowOff>151765</xdr:rowOff>
    </xdr:to>
    <xdr:cxnSp macro="">
      <xdr:nvCxnSpPr>
        <xdr:cNvPr id="356" name="直線コネクタ 355"/>
        <xdr:cNvCxnSpPr/>
      </xdr:nvCxnSpPr>
      <xdr:spPr>
        <a:xfrm>
          <a:off x="8750300" y="947610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7" name="フローチャート: 判断 356"/>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34035" cy="259080"/>
    <xdr:sp macro="" textlink="">
      <xdr:nvSpPr>
        <xdr:cNvPr id="358" name="テキスト ボックス 357"/>
        <xdr:cNvSpPr txBox="1"/>
      </xdr:nvSpPr>
      <xdr:spPr>
        <a:xfrm>
          <a:off x="9371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46355</xdr:rowOff>
    </xdr:from>
    <xdr:to xmlns:xdr="http://schemas.openxmlformats.org/drawingml/2006/spreadsheetDrawing">
      <xdr:col>45</xdr:col>
      <xdr:colOff>177800</xdr:colOff>
      <xdr:row>56</xdr:row>
      <xdr:rowOff>154940</xdr:rowOff>
    </xdr:to>
    <xdr:cxnSp macro="">
      <xdr:nvCxnSpPr>
        <xdr:cNvPr id="359" name="直線コネクタ 358"/>
        <xdr:cNvCxnSpPr/>
      </xdr:nvCxnSpPr>
      <xdr:spPr>
        <a:xfrm flipV="1">
          <a:off x="7861300" y="947610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0" name="フローチャート: 判断 359"/>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152400</xdr:rowOff>
    </xdr:from>
    <xdr:ext cx="534035" cy="259080"/>
    <xdr:sp macro="" textlink="">
      <xdr:nvSpPr>
        <xdr:cNvPr id="361" name="テキスト ボックス 360"/>
        <xdr:cNvSpPr txBox="1"/>
      </xdr:nvSpPr>
      <xdr:spPr>
        <a:xfrm>
          <a:off x="8482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112395</xdr:rowOff>
    </xdr:from>
    <xdr:to xmlns:xdr="http://schemas.openxmlformats.org/drawingml/2006/spreadsheetDrawing">
      <xdr:col>41</xdr:col>
      <xdr:colOff>50800</xdr:colOff>
      <xdr:row>56</xdr:row>
      <xdr:rowOff>154940</xdr:rowOff>
    </xdr:to>
    <xdr:cxnSp macro="">
      <xdr:nvCxnSpPr>
        <xdr:cNvPr id="362" name="直線コネクタ 361"/>
        <xdr:cNvCxnSpPr/>
      </xdr:nvCxnSpPr>
      <xdr:spPr>
        <a:xfrm>
          <a:off x="6972300" y="97135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3" name="フローチャート: 判断 362"/>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4035" cy="259080"/>
    <xdr:sp macro="" textlink="">
      <xdr:nvSpPr>
        <xdr:cNvPr id="364" name="テキスト ボックス 363"/>
        <xdr:cNvSpPr txBox="1"/>
      </xdr:nvSpPr>
      <xdr:spPr>
        <a:xfrm>
          <a:off x="7593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5" name="フローチャート: 判断 364"/>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19050</xdr:rowOff>
    </xdr:from>
    <xdr:ext cx="534035" cy="258445"/>
    <xdr:sp macro="" textlink="">
      <xdr:nvSpPr>
        <xdr:cNvPr id="366" name="テキスト ボックス 365"/>
        <xdr:cNvSpPr txBox="1"/>
      </xdr:nvSpPr>
      <xdr:spPr>
        <a:xfrm>
          <a:off x="6704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21590</xdr:rowOff>
    </xdr:from>
    <xdr:to xmlns:xdr="http://schemas.openxmlformats.org/drawingml/2006/spreadsheetDrawing">
      <xdr:col>55</xdr:col>
      <xdr:colOff>50800</xdr:colOff>
      <xdr:row>54</xdr:row>
      <xdr:rowOff>123190</xdr:rowOff>
    </xdr:to>
    <xdr:sp macro="" textlink="">
      <xdr:nvSpPr>
        <xdr:cNvPr id="372" name="楕円 371"/>
        <xdr:cNvSpPr/>
      </xdr:nvSpPr>
      <xdr:spPr>
        <a:xfrm>
          <a:off x="104267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44450</xdr:rowOff>
    </xdr:from>
    <xdr:ext cx="534670" cy="259080"/>
    <xdr:sp macro="" textlink="">
      <xdr:nvSpPr>
        <xdr:cNvPr id="373" name="農林水産業費該当値テキスト"/>
        <xdr:cNvSpPr txBox="1"/>
      </xdr:nvSpPr>
      <xdr:spPr>
        <a:xfrm>
          <a:off x="10528300" y="9131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100965</xdr:rowOff>
    </xdr:from>
    <xdr:to xmlns:xdr="http://schemas.openxmlformats.org/drawingml/2006/spreadsheetDrawing">
      <xdr:col>50</xdr:col>
      <xdr:colOff>165100</xdr:colOff>
      <xdr:row>56</xdr:row>
      <xdr:rowOff>31115</xdr:rowOff>
    </xdr:to>
    <xdr:sp macro="" textlink="">
      <xdr:nvSpPr>
        <xdr:cNvPr id="374" name="楕円 373"/>
        <xdr:cNvSpPr/>
      </xdr:nvSpPr>
      <xdr:spPr>
        <a:xfrm>
          <a:off x="9588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47625</xdr:rowOff>
    </xdr:from>
    <xdr:ext cx="534035" cy="259080"/>
    <xdr:sp macro="" textlink="">
      <xdr:nvSpPr>
        <xdr:cNvPr id="375" name="テキスト ボックス 374"/>
        <xdr:cNvSpPr txBox="1"/>
      </xdr:nvSpPr>
      <xdr:spPr>
        <a:xfrm>
          <a:off x="9371965" y="9305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167005</xdr:rowOff>
    </xdr:from>
    <xdr:to xmlns:xdr="http://schemas.openxmlformats.org/drawingml/2006/spreadsheetDrawing">
      <xdr:col>46</xdr:col>
      <xdr:colOff>38100</xdr:colOff>
      <xdr:row>55</xdr:row>
      <xdr:rowOff>97790</xdr:rowOff>
    </xdr:to>
    <xdr:sp macro="" textlink="">
      <xdr:nvSpPr>
        <xdr:cNvPr id="376" name="楕円 375"/>
        <xdr:cNvSpPr/>
      </xdr:nvSpPr>
      <xdr:spPr>
        <a:xfrm>
          <a:off x="8699500" y="9425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113665</xdr:rowOff>
    </xdr:from>
    <xdr:ext cx="534035" cy="258445"/>
    <xdr:sp macro="" textlink="">
      <xdr:nvSpPr>
        <xdr:cNvPr id="377" name="テキスト ボックス 376"/>
        <xdr:cNvSpPr txBox="1"/>
      </xdr:nvSpPr>
      <xdr:spPr>
        <a:xfrm>
          <a:off x="8482965" y="9200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104140</xdr:rowOff>
    </xdr:from>
    <xdr:to xmlns:xdr="http://schemas.openxmlformats.org/drawingml/2006/spreadsheetDrawing">
      <xdr:col>41</xdr:col>
      <xdr:colOff>101600</xdr:colOff>
      <xdr:row>57</xdr:row>
      <xdr:rowOff>34290</xdr:rowOff>
    </xdr:to>
    <xdr:sp macro="" textlink="">
      <xdr:nvSpPr>
        <xdr:cNvPr id="378" name="楕円 377"/>
        <xdr:cNvSpPr/>
      </xdr:nvSpPr>
      <xdr:spPr>
        <a:xfrm>
          <a:off x="7810500" y="97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25400</xdr:rowOff>
    </xdr:from>
    <xdr:ext cx="534035" cy="259080"/>
    <xdr:sp macro="" textlink="">
      <xdr:nvSpPr>
        <xdr:cNvPr id="379" name="テキスト ボックス 378"/>
        <xdr:cNvSpPr txBox="1"/>
      </xdr:nvSpPr>
      <xdr:spPr>
        <a:xfrm>
          <a:off x="7593965" y="979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61595</xdr:rowOff>
    </xdr:from>
    <xdr:to xmlns:xdr="http://schemas.openxmlformats.org/drawingml/2006/spreadsheetDrawing">
      <xdr:col>36</xdr:col>
      <xdr:colOff>165100</xdr:colOff>
      <xdr:row>56</xdr:row>
      <xdr:rowOff>163195</xdr:rowOff>
    </xdr:to>
    <xdr:sp macro="" textlink="">
      <xdr:nvSpPr>
        <xdr:cNvPr id="380" name="楕円 379"/>
        <xdr:cNvSpPr/>
      </xdr:nvSpPr>
      <xdr:spPr>
        <a:xfrm>
          <a:off x="6921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8255</xdr:rowOff>
    </xdr:from>
    <xdr:ext cx="534035" cy="258445"/>
    <xdr:sp macro="" textlink="">
      <xdr:nvSpPr>
        <xdr:cNvPr id="381" name="テキスト ボックス 380"/>
        <xdr:cNvSpPr txBox="1"/>
      </xdr:nvSpPr>
      <xdr:spPr>
        <a:xfrm>
          <a:off x="6704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0" name="テキスト ボックス 38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3" name="テキスト ボックス 39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5" name="テキスト ボックス 39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7" name="テキスト ボックス 39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9" name="テキスト ボックス 39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1" name="テキスト ボックス 40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3" name="テキスト ボックス 40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5" name="直線コネクタ 404"/>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6"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7" name="直線コネクタ 406"/>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08"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09" name="直線コネクタ 408"/>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58420</xdr:rowOff>
    </xdr:from>
    <xdr:to xmlns:xdr="http://schemas.openxmlformats.org/drawingml/2006/spreadsheetDrawing">
      <xdr:col>55</xdr:col>
      <xdr:colOff>0</xdr:colOff>
      <xdr:row>71</xdr:row>
      <xdr:rowOff>84455</xdr:rowOff>
    </xdr:to>
    <xdr:cxnSp macro="">
      <xdr:nvCxnSpPr>
        <xdr:cNvPr id="410" name="直線コネクタ 409"/>
        <xdr:cNvCxnSpPr/>
      </xdr:nvCxnSpPr>
      <xdr:spPr>
        <a:xfrm flipV="1">
          <a:off x="9639300" y="12059920"/>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11"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2" name="フローチャート: 判断 411"/>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26035</xdr:rowOff>
    </xdr:from>
    <xdr:to xmlns:xdr="http://schemas.openxmlformats.org/drawingml/2006/spreadsheetDrawing">
      <xdr:col>50</xdr:col>
      <xdr:colOff>114300</xdr:colOff>
      <xdr:row>71</xdr:row>
      <xdr:rowOff>84455</xdr:rowOff>
    </xdr:to>
    <xdr:cxnSp macro="">
      <xdr:nvCxnSpPr>
        <xdr:cNvPr id="413" name="直線コネクタ 412"/>
        <xdr:cNvCxnSpPr/>
      </xdr:nvCxnSpPr>
      <xdr:spPr>
        <a:xfrm>
          <a:off x="8750300" y="121989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4" name="フローチャート: 判断 413"/>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111760</xdr:rowOff>
    </xdr:from>
    <xdr:ext cx="534035" cy="258445"/>
    <xdr:sp macro="" textlink="">
      <xdr:nvSpPr>
        <xdr:cNvPr id="415" name="テキスト ボックス 414"/>
        <xdr:cNvSpPr txBox="1"/>
      </xdr:nvSpPr>
      <xdr:spPr>
        <a:xfrm>
          <a:off x="9371965" y="13484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26035</xdr:rowOff>
    </xdr:from>
    <xdr:to xmlns:xdr="http://schemas.openxmlformats.org/drawingml/2006/spreadsheetDrawing">
      <xdr:col>45</xdr:col>
      <xdr:colOff>177800</xdr:colOff>
      <xdr:row>73</xdr:row>
      <xdr:rowOff>154940</xdr:rowOff>
    </xdr:to>
    <xdr:cxnSp macro="">
      <xdr:nvCxnSpPr>
        <xdr:cNvPr id="416" name="直線コネクタ 415"/>
        <xdr:cNvCxnSpPr/>
      </xdr:nvCxnSpPr>
      <xdr:spPr>
        <a:xfrm flipV="1">
          <a:off x="7861300" y="12198985"/>
          <a:ext cx="889000" cy="471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7" name="フローチャート: 判断 416"/>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114300</xdr:rowOff>
    </xdr:from>
    <xdr:ext cx="534035" cy="259080"/>
    <xdr:sp macro="" textlink="">
      <xdr:nvSpPr>
        <xdr:cNvPr id="418" name="テキスト ボックス 417"/>
        <xdr:cNvSpPr txBox="1"/>
      </xdr:nvSpPr>
      <xdr:spPr>
        <a:xfrm>
          <a:off x="8482965" y="1348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154940</xdr:rowOff>
    </xdr:from>
    <xdr:to xmlns:xdr="http://schemas.openxmlformats.org/drawingml/2006/spreadsheetDrawing">
      <xdr:col>41</xdr:col>
      <xdr:colOff>50800</xdr:colOff>
      <xdr:row>78</xdr:row>
      <xdr:rowOff>27940</xdr:rowOff>
    </xdr:to>
    <xdr:cxnSp macro="">
      <xdr:nvCxnSpPr>
        <xdr:cNvPr id="419" name="直線コネクタ 418"/>
        <xdr:cNvCxnSpPr/>
      </xdr:nvCxnSpPr>
      <xdr:spPr>
        <a:xfrm flipV="1">
          <a:off x="6972300" y="12670790"/>
          <a:ext cx="88900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0" name="フローチャート: 判断 419"/>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125730</xdr:rowOff>
    </xdr:from>
    <xdr:ext cx="534035" cy="259080"/>
    <xdr:sp macro="" textlink="">
      <xdr:nvSpPr>
        <xdr:cNvPr id="421" name="テキスト ボックス 420"/>
        <xdr:cNvSpPr txBox="1"/>
      </xdr:nvSpPr>
      <xdr:spPr>
        <a:xfrm>
          <a:off x="7593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2" name="フローチャート: 判断 421"/>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117475</xdr:rowOff>
    </xdr:from>
    <xdr:ext cx="534035" cy="259080"/>
    <xdr:sp macro="" textlink="">
      <xdr:nvSpPr>
        <xdr:cNvPr id="423" name="テキスト ボックス 422"/>
        <xdr:cNvSpPr txBox="1"/>
      </xdr:nvSpPr>
      <xdr:spPr>
        <a:xfrm>
          <a:off x="6704965" y="13490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7620</xdr:rowOff>
    </xdr:from>
    <xdr:to xmlns:xdr="http://schemas.openxmlformats.org/drawingml/2006/spreadsheetDrawing">
      <xdr:col>55</xdr:col>
      <xdr:colOff>50800</xdr:colOff>
      <xdr:row>70</xdr:row>
      <xdr:rowOff>109220</xdr:rowOff>
    </xdr:to>
    <xdr:sp macro="" textlink="">
      <xdr:nvSpPr>
        <xdr:cNvPr id="429" name="楕円 428"/>
        <xdr:cNvSpPr/>
      </xdr:nvSpPr>
      <xdr:spPr>
        <a:xfrm>
          <a:off x="10426700" y="120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69</xdr:row>
      <xdr:rowOff>132080</xdr:rowOff>
    </xdr:from>
    <xdr:ext cx="598805" cy="258445"/>
    <xdr:sp macro="" textlink="">
      <xdr:nvSpPr>
        <xdr:cNvPr id="430" name="商工費該当値テキスト"/>
        <xdr:cNvSpPr txBox="1"/>
      </xdr:nvSpPr>
      <xdr:spPr>
        <a:xfrm>
          <a:off x="10528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33655</xdr:rowOff>
    </xdr:from>
    <xdr:to xmlns:xdr="http://schemas.openxmlformats.org/drawingml/2006/spreadsheetDrawing">
      <xdr:col>50</xdr:col>
      <xdr:colOff>165100</xdr:colOff>
      <xdr:row>71</xdr:row>
      <xdr:rowOff>135255</xdr:rowOff>
    </xdr:to>
    <xdr:sp macro="" textlink="">
      <xdr:nvSpPr>
        <xdr:cNvPr id="431" name="楕円 430"/>
        <xdr:cNvSpPr/>
      </xdr:nvSpPr>
      <xdr:spPr>
        <a:xfrm>
          <a:off x="9588500" y="122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69</xdr:row>
      <xdr:rowOff>151765</xdr:rowOff>
    </xdr:from>
    <xdr:ext cx="598170" cy="259080"/>
    <xdr:sp macro="" textlink="">
      <xdr:nvSpPr>
        <xdr:cNvPr id="432" name="テキスト ボックス 431"/>
        <xdr:cNvSpPr txBox="1"/>
      </xdr:nvSpPr>
      <xdr:spPr>
        <a:xfrm>
          <a:off x="9339580" y="11981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146685</xdr:rowOff>
    </xdr:from>
    <xdr:to xmlns:xdr="http://schemas.openxmlformats.org/drawingml/2006/spreadsheetDrawing">
      <xdr:col>46</xdr:col>
      <xdr:colOff>38100</xdr:colOff>
      <xdr:row>71</xdr:row>
      <xdr:rowOff>76835</xdr:rowOff>
    </xdr:to>
    <xdr:sp macro="" textlink="">
      <xdr:nvSpPr>
        <xdr:cNvPr id="433" name="楕円 432"/>
        <xdr:cNvSpPr/>
      </xdr:nvSpPr>
      <xdr:spPr>
        <a:xfrm>
          <a:off x="8699500" y="121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93345</xdr:rowOff>
    </xdr:from>
    <xdr:ext cx="598170" cy="259080"/>
    <xdr:sp macro="" textlink="">
      <xdr:nvSpPr>
        <xdr:cNvPr id="434" name="テキスト ボックス 433"/>
        <xdr:cNvSpPr txBox="1"/>
      </xdr:nvSpPr>
      <xdr:spPr>
        <a:xfrm>
          <a:off x="8450580" y="11923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103505</xdr:rowOff>
    </xdr:from>
    <xdr:to xmlns:xdr="http://schemas.openxmlformats.org/drawingml/2006/spreadsheetDrawing">
      <xdr:col>41</xdr:col>
      <xdr:colOff>101600</xdr:colOff>
      <xdr:row>74</xdr:row>
      <xdr:rowOff>33655</xdr:rowOff>
    </xdr:to>
    <xdr:sp macro="" textlink="">
      <xdr:nvSpPr>
        <xdr:cNvPr id="435" name="楕円 434"/>
        <xdr:cNvSpPr/>
      </xdr:nvSpPr>
      <xdr:spPr>
        <a:xfrm>
          <a:off x="7810500" y="12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50165</xdr:rowOff>
    </xdr:from>
    <xdr:ext cx="598170" cy="259080"/>
    <xdr:sp macro="" textlink="">
      <xdr:nvSpPr>
        <xdr:cNvPr id="436" name="テキスト ボックス 435"/>
        <xdr:cNvSpPr txBox="1"/>
      </xdr:nvSpPr>
      <xdr:spPr>
        <a:xfrm>
          <a:off x="7561580" y="12394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148590</xdr:rowOff>
    </xdr:from>
    <xdr:to xmlns:xdr="http://schemas.openxmlformats.org/drawingml/2006/spreadsheetDrawing">
      <xdr:col>36</xdr:col>
      <xdr:colOff>165100</xdr:colOff>
      <xdr:row>78</xdr:row>
      <xdr:rowOff>78740</xdr:rowOff>
    </xdr:to>
    <xdr:sp macro="" textlink="">
      <xdr:nvSpPr>
        <xdr:cNvPr id="437" name="楕円 436"/>
        <xdr:cNvSpPr/>
      </xdr:nvSpPr>
      <xdr:spPr>
        <a:xfrm>
          <a:off x="6921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95250</xdr:rowOff>
    </xdr:from>
    <xdr:ext cx="534035" cy="259080"/>
    <xdr:sp macro="" textlink="">
      <xdr:nvSpPr>
        <xdr:cNvPr id="438" name="テキスト ボックス 437"/>
        <xdr:cNvSpPr txBox="1"/>
      </xdr:nvSpPr>
      <xdr:spPr>
        <a:xfrm>
          <a:off x="6704965" y="1312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7" name="テキスト ボックス 44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9" name="直線コネクタ 448"/>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0" name="テキスト ボックス 449"/>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1" name="直線コネクタ 45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2" name="テキスト ボックス 451"/>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3" name="直線コネクタ 452"/>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4" name="テキスト ボックス 453"/>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6" name="テキスト ボックス 455"/>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7" name="直線コネクタ 456"/>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58" name="テキスト ボックス 457"/>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9" name="直線コネクタ 458"/>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0" name="テキスト ボックス 459"/>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1" name="直線コネクタ 460"/>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2" name="テキスト ボックス 461"/>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4" name="テキスト ボックス 46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6" name="直線コネクタ 465"/>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7"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68" name="直線コネクタ 467"/>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69"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0" name="直線コネクタ 469"/>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139065</xdr:rowOff>
    </xdr:from>
    <xdr:to xmlns:xdr="http://schemas.openxmlformats.org/drawingml/2006/spreadsheetDrawing">
      <xdr:col>55</xdr:col>
      <xdr:colOff>0</xdr:colOff>
      <xdr:row>95</xdr:row>
      <xdr:rowOff>104775</xdr:rowOff>
    </xdr:to>
    <xdr:cxnSp macro="">
      <xdr:nvCxnSpPr>
        <xdr:cNvPr id="471" name="直線コネクタ 470"/>
        <xdr:cNvCxnSpPr/>
      </xdr:nvCxnSpPr>
      <xdr:spPr>
        <a:xfrm flipV="1">
          <a:off x="9639300" y="1625536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670" cy="258445"/>
    <xdr:sp macro="" textlink="">
      <xdr:nvSpPr>
        <xdr:cNvPr id="472" name="土木費平均値テキスト"/>
        <xdr:cNvSpPr txBox="1"/>
      </xdr:nvSpPr>
      <xdr:spPr>
        <a:xfrm>
          <a:off x="10528300" y="16522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3" name="フローチャート: 判断 472"/>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104775</xdr:rowOff>
    </xdr:from>
    <xdr:to xmlns:xdr="http://schemas.openxmlformats.org/drawingml/2006/spreadsheetDrawing">
      <xdr:col>50</xdr:col>
      <xdr:colOff>114300</xdr:colOff>
      <xdr:row>96</xdr:row>
      <xdr:rowOff>78740</xdr:rowOff>
    </xdr:to>
    <xdr:cxnSp macro="">
      <xdr:nvCxnSpPr>
        <xdr:cNvPr id="474" name="直線コネクタ 473"/>
        <xdr:cNvCxnSpPr/>
      </xdr:nvCxnSpPr>
      <xdr:spPr>
        <a:xfrm flipV="1">
          <a:off x="8750300" y="1639252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5" name="フローチャート: 判断 474"/>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168275</xdr:rowOff>
    </xdr:from>
    <xdr:ext cx="534035" cy="258445"/>
    <xdr:sp macro="" textlink="">
      <xdr:nvSpPr>
        <xdr:cNvPr id="476" name="テキスト ボックス 475"/>
        <xdr:cNvSpPr txBox="1"/>
      </xdr:nvSpPr>
      <xdr:spPr>
        <a:xfrm>
          <a:off x="9371965" y="1662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78740</xdr:rowOff>
    </xdr:from>
    <xdr:to xmlns:xdr="http://schemas.openxmlformats.org/drawingml/2006/spreadsheetDrawing">
      <xdr:col>45</xdr:col>
      <xdr:colOff>177800</xdr:colOff>
      <xdr:row>96</xdr:row>
      <xdr:rowOff>92075</xdr:rowOff>
    </xdr:to>
    <xdr:cxnSp macro="">
      <xdr:nvCxnSpPr>
        <xdr:cNvPr id="477" name="直線コネクタ 476"/>
        <xdr:cNvCxnSpPr/>
      </xdr:nvCxnSpPr>
      <xdr:spPr>
        <a:xfrm flipV="1">
          <a:off x="7861300" y="165379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78" name="フローチャート: 判断 477"/>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34035" cy="259080"/>
    <xdr:sp macro="" textlink="">
      <xdr:nvSpPr>
        <xdr:cNvPr id="479" name="テキスト ボックス 478"/>
        <xdr:cNvSpPr txBox="1"/>
      </xdr:nvSpPr>
      <xdr:spPr>
        <a:xfrm>
          <a:off x="8482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92075</xdr:rowOff>
    </xdr:from>
    <xdr:to xmlns:xdr="http://schemas.openxmlformats.org/drawingml/2006/spreadsheetDrawing">
      <xdr:col>41</xdr:col>
      <xdr:colOff>50800</xdr:colOff>
      <xdr:row>98</xdr:row>
      <xdr:rowOff>21590</xdr:rowOff>
    </xdr:to>
    <xdr:cxnSp macro="">
      <xdr:nvCxnSpPr>
        <xdr:cNvPr id="480" name="直線コネクタ 479"/>
        <xdr:cNvCxnSpPr/>
      </xdr:nvCxnSpPr>
      <xdr:spPr>
        <a:xfrm flipV="1">
          <a:off x="6972300" y="1655127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1" name="フローチャート: 判断 480"/>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4035" cy="259080"/>
    <xdr:sp macro="" textlink="">
      <xdr:nvSpPr>
        <xdr:cNvPr id="482" name="テキスト ボックス 481"/>
        <xdr:cNvSpPr txBox="1"/>
      </xdr:nvSpPr>
      <xdr:spPr>
        <a:xfrm>
          <a:off x="7593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3" name="フローチャート: 判断 482"/>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035" cy="258445"/>
    <xdr:sp macro="" textlink="">
      <xdr:nvSpPr>
        <xdr:cNvPr id="484" name="テキスト ボックス 483"/>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88265</xdr:rowOff>
    </xdr:from>
    <xdr:to xmlns:xdr="http://schemas.openxmlformats.org/drawingml/2006/spreadsheetDrawing">
      <xdr:col>55</xdr:col>
      <xdr:colOff>50800</xdr:colOff>
      <xdr:row>95</xdr:row>
      <xdr:rowOff>18415</xdr:rowOff>
    </xdr:to>
    <xdr:sp macro="" textlink="">
      <xdr:nvSpPr>
        <xdr:cNvPr id="490" name="楕円 489"/>
        <xdr:cNvSpPr/>
      </xdr:nvSpPr>
      <xdr:spPr>
        <a:xfrm>
          <a:off x="104267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111125</xdr:rowOff>
    </xdr:from>
    <xdr:ext cx="534670" cy="258445"/>
    <xdr:sp macro="" textlink="">
      <xdr:nvSpPr>
        <xdr:cNvPr id="491" name="土木費該当値テキスト"/>
        <xdr:cNvSpPr txBox="1"/>
      </xdr:nvSpPr>
      <xdr:spPr>
        <a:xfrm>
          <a:off x="10528300" y="16055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53975</xdr:rowOff>
    </xdr:from>
    <xdr:to xmlns:xdr="http://schemas.openxmlformats.org/drawingml/2006/spreadsheetDrawing">
      <xdr:col>50</xdr:col>
      <xdr:colOff>165100</xdr:colOff>
      <xdr:row>95</xdr:row>
      <xdr:rowOff>155575</xdr:rowOff>
    </xdr:to>
    <xdr:sp macro="" textlink="">
      <xdr:nvSpPr>
        <xdr:cNvPr id="492" name="楕円 491"/>
        <xdr:cNvSpPr/>
      </xdr:nvSpPr>
      <xdr:spPr>
        <a:xfrm>
          <a:off x="9588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635</xdr:rowOff>
    </xdr:from>
    <xdr:ext cx="534035" cy="259080"/>
    <xdr:sp macro="" textlink="">
      <xdr:nvSpPr>
        <xdr:cNvPr id="493" name="テキスト ボックス 492"/>
        <xdr:cNvSpPr txBox="1"/>
      </xdr:nvSpPr>
      <xdr:spPr>
        <a:xfrm>
          <a:off x="9371965" y="1611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27940</xdr:rowOff>
    </xdr:from>
    <xdr:to xmlns:xdr="http://schemas.openxmlformats.org/drawingml/2006/spreadsheetDrawing">
      <xdr:col>46</xdr:col>
      <xdr:colOff>38100</xdr:colOff>
      <xdr:row>96</xdr:row>
      <xdr:rowOff>129540</xdr:rowOff>
    </xdr:to>
    <xdr:sp macro="" textlink="">
      <xdr:nvSpPr>
        <xdr:cNvPr id="494" name="楕円 493"/>
        <xdr:cNvSpPr/>
      </xdr:nvSpPr>
      <xdr:spPr>
        <a:xfrm>
          <a:off x="8699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146685</xdr:rowOff>
    </xdr:from>
    <xdr:ext cx="534035" cy="258445"/>
    <xdr:sp macro="" textlink="">
      <xdr:nvSpPr>
        <xdr:cNvPr id="495" name="テキスト ボックス 494"/>
        <xdr:cNvSpPr txBox="1"/>
      </xdr:nvSpPr>
      <xdr:spPr>
        <a:xfrm>
          <a:off x="8482965" y="1626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41275</xdr:rowOff>
    </xdr:from>
    <xdr:to xmlns:xdr="http://schemas.openxmlformats.org/drawingml/2006/spreadsheetDrawing">
      <xdr:col>41</xdr:col>
      <xdr:colOff>101600</xdr:colOff>
      <xdr:row>96</xdr:row>
      <xdr:rowOff>143510</xdr:rowOff>
    </xdr:to>
    <xdr:sp macro="" textlink="">
      <xdr:nvSpPr>
        <xdr:cNvPr id="496" name="楕円 495"/>
        <xdr:cNvSpPr/>
      </xdr:nvSpPr>
      <xdr:spPr>
        <a:xfrm>
          <a:off x="7810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159385</xdr:rowOff>
    </xdr:from>
    <xdr:ext cx="534035" cy="258445"/>
    <xdr:sp macro="" textlink="">
      <xdr:nvSpPr>
        <xdr:cNvPr id="497" name="テキスト ボックス 496"/>
        <xdr:cNvSpPr txBox="1"/>
      </xdr:nvSpPr>
      <xdr:spPr>
        <a:xfrm>
          <a:off x="7593965" y="16275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142240</xdr:rowOff>
    </xdr:from>
    <xdr:to xmlns:xdr="http://schemas.openxmlformats.org/drawingml/2006/spreadsheetDrawing">
      <xdr:col>36</xdr:col>
      <xdr:colOff>165100</xdr:colOff>
      <xdr:row>98</xdr:row>
      <xdr:rowOff>72390</xdr:rowOff>
    </xdr:to>
    <xdr:sp macro="" textlink="">
      <xdr:nvSpPr>
        <xdr:cNvPr id="498" name="楕円 497"/>
        <xdr:cNvSpPr/>
      </xdr:nvSpPr>
      <xdr:spPr>
        <a:xfrm>
          <a:off x="6921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63500</xdr:rowOff>
    </xdr:from>
    <xdr:ext cx="534035" cy="258445"/>
    <xdr:sp macro="" textlink="">
      <xdr:nvSpPr>
        <xdr:cNvPr id="499" name="テキスト ボックス 498"/>
        <xdr:cNvSpPr txBox="1"/>
      </xdr:nvSpPr>
      <xdr:spPr>
        <a:xfrm>
          <a:off x="6704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8" name="テキスト ボックス 50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510" name="直線コネクタ 509"/>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8285" cy="258445"/>
    <xdr:sp macro="" textlink="">
      <xdr:nvSpPr>
        <xdr:cNvPr id="511" name="テキスト ボックス 510"/>
        <xdr:cNvSpPr txBox="1"/>
      </xdr:nvSpPr>
      <xdr:spPr>
        <a:xfrm>
          <a:off x="12197080" y="6684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12" name="直線コネクタ 51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8445"/>
    <xdr:sp macro="" textlink="">
      <xdr:nvSpPr>
        <xdr:cNvPr id="513" name="テキスト ボックス 512"/>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514" name="直線コネクタ 513"/>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8445"/>
    <xdr:sp macro="" textlink="">
      <xdr:nvSpPr>
        <xdr:cNvPr id="515" name="テキスト ボックス 514"/>
        <xdr:cNvSpPr txBox="1"/>
      </xdr:nvSpPr>
      <xdr:spPr>
        <a:xfrm>
          <a:off x="11914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18" name="直線コネクタ 517"/>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54610</xdr:rowOff>
    </xdr:from>
    <xdr:ext cx="531495" cy="258445"/>
    <xdr:sp macro="" textlink="">
      <xdr:nvSpPr>
        <xdr:cNvPr id="519" name="テキスト ボックス 518"/>
        <xdr:cNvSpPr txBox="1"/>
      </xdr:nvSpPr>
      <xdr:spPr>
        <a:xfrm>
          <a:off x="11914505" y="554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20" name="直線コネクタ 519"/>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4995" cy="258445"/>
    <xdr:sp macro="" textlink="">
      <xdr:nvSpPr>
        <xdr:cNvPr id="521" name="テキスト ボックス 520"/>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22" name="直線コネクタ 521"/>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4995" cy="258445"/>
    <xdr:sp macro="" textlink="">
      <xdr:nvSpPr>
        <xdr:cNvPr id="523" name="テキスト ボックス 522"/>
        <xdr:cNvSpPr txBox="1"/>
      </xdr:nvSpPr>
      <xdr:spPr>
        <a:xfrm>
          <a:off x="11850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4" name="直線コネクタ 52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5" name="テキスト ボックス 52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124460</xdr:rowOff>
    </xdr:from>
    <xdr:to xmlns:xdr="http://schemas.openxmlformats.org/drawingml/2006/spreadsheetDrawing">
      <xdr:col>85</xdr:col>
      <xdr:colOff>126365</xdr:colOff>
      <xdr:row>38</xdr:row>
      <xdr:rowOff>168275</xdr:rowOff>
    </xdr:to>
    <xdr:cxnSp macro="">
      <xdr:nvCxnSpPr>
        <xdr:cNvPr id="527" name="直線コネクタ 526"/>
        <xdr:cNvCxnSpPr/>
      </xdr:nvCxnSpPr>
      <xdr:spPr>
        <a:xfrm flipV="1">
          <a:off x="16317595" y="561086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635</xdr:rowOff>
    </xdr:from>
    <xdr:ext cx="534670" cy="259080"/>
    <xdr:sp macro="" textlink="">
      <xdr:nvSpPr>
        <xdr:cNvPr id="528" name="消防費最小値テキスト"/>
        <xdr:cNvSpPr txBox="1"/>
      </xdr:nvSpPr>
      <xdr:spPr>
        <a:xfrm>
          <a:off x="16370300" y="668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168275</xdr:rowOff>
    </xdr:from>
    <xdr:to xmlns:xdr="http://schemas.openxmlformats.org/drawingml/2006/spreadsheetDrawing">
      <xdr:col>86</xdr:col>
      <xdr:colOff>25400</xdr:colOff>
      <xdr:row>38</xdr:row>
      <xdr:rowOff>168275</xdr:rowOff>
    </xdr:to>
    <xdr:cxnSp macro="">
      <xdr:nvCxnSpPr>
        <xdr:cNvPr id="529" name="直線コネクタ 528"/>
        <xdr:cNvCxnSpPr/>
      </xdr:nvCxnSpPr>
      <xdr:spPr>
        <a:xfrm>
          <a:off x="16230600" y="668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71120</xdr:rowOff>
    </xdr:from>
    <xdr:ext cx="534670" cy="259080"/>
    <xdr:sp macro="" textlink="">
      <xdr:nvSpPr>
        <xdr:cNvPr id="530" name="消防費最大値テキスト"/>
        <xdr:cNvSpPr txBox="1"/>
      </xdr:nvSpPr>
      <xdr:spPr>
        <a:xfrm>
          <a:off x="16370300" y="538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124460</xdr:rowOff>
    </xdr:from>
    <xdr:to xmlns:xdr="http://schemas.openxmlformats.org/drawingml/2006/spreadsheetDrawing">
      <xdr:col>86</xdr:col>
      <xdr:colOff>25400</xdr:colOff>
      <xdr:row>32</xdr:row>
      <xdr:rowOff>124460</xdr:rowOff>
    </xdr:to>
    <xdr:cxnSp macro="">
      <xdr:nvCxnSpPr>
        <xdr:cNvPr id="531" name="直線コネクタ 530"/>
        <xdr:cNvCxnSpPr/>
      </xdr:nvCxnSpPr>
      <xdr:spPr>
        <a:xfrm>
          <a:off x="16230600" y="561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129540</xdr:rowOff>
    </xdr:from>
    <xdr:to xmlns:xdr="http://schemas.openxmlformats.org/drawingml/2006/spreadsheetDrawing">
      <xdr:col>85</xdr:col>
      <xdr:colOff>127000</xdr:colOff>
      <xdr:row>34</xdr:row>
      <xdr:rowOff>19050</xdr:rowOff>
    </xdr:to>
    <xdr:cxnSp macro="">
      <xdr:nvCxnSpPr>
        <xdr:cNvPr id="532" name="直線コネクタ 531"/>
        <xdr:cNvCxnSpPr/>
      </xdr:nvCxnSpPr>
      <xdr:spPr>
        <a:xfrm flipV="1">
          <a:off x="15481300" y="57873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53975</xdr:rowOff>
    </xdr:from>
    <xdr:ext cx="534670" cy="258445"/>
    <xdr:sp macro="" textlink="">
      <xdr:nvSpPr>
        <xdr:cNvPr id="533" name="消防費平均値テキスト"/>
        <xdr:cNvSpPr txBox="1"/>
      </xdr:nvSpPr>
      <xdr:spPr>
        <a:xfrm>
          <a:off x="16370300" y="63976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75565</xdr:rowOff>
    </xdr:from>
    <xdr:to xmlns:xdr="http://schemas.openxmlformats.org/drawingml/2006/spreadsheetDrawing">
      <xdr:col>85</xdr:col>
      <xdr:colOff>177800</xdr:colOff>
      <xdr:row>38</xdr:row>
      <xdr:rowOff>6350</xdr:rowOff>
    </xdr:to>
    <xdr:sp macro="" textlink="">
      <xdr:nvSpPr>
        <xdr:cNvPr id="534" name="フローチャート: 判断 533"/>
        <xdr:cNvSpPr/>
      </xdr:nvSpPr>
      <xdr:spPr>
        <a:xfrm>
          <a:off x="162687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91440</xdr:rowOff>
    </xdr:from>
    <xdr:to xmlns:xdr="http://schemas.openxmlformats.org/drawingml/2006/spreadsheetDrawing">
      <xdr:col>81</xdr:col>
      <xdr:colOff>50800</xdr:colOff>
      <xdr:row>34</xdr:row>
      <xdr:rowOff>19050</xdr:rowOff>
    </xdr:to>
    <xdr:cxnSp macro="">
      <xdr:nvCxnSpPr>
        <xdr:cNvPr id="535" name="直線コネクタ 534"/>
        <xdr:cNvCxnSpPr/>
      </xdr:nvCxnSpPr>
      <xdr:spPr>
        <a:xfrm>
          <a:off x="14592300" y="5406390"/>
          <a:ext cx="88900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78740</xdr:rowOff>
    </xdr:from>
    <xdr:to xmlns:xdr="http://schemas.openxmlformats.org/drawingml/2006/spreadsheetDrawing">
      <xdr:col>81</xdr:col>
      <xdr:colOff>101600</xdr:colOff>
      <xdr:row>38</xdr:row>
      <xdr:rowOff>8890</xdr:rowOff>
    </xdr:to>
    <xdr:sp macro="" textlink="">
      <xdr:nvSpPr>
        <xdr:cNvPr id="536" name="フローチャート: 判断 53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0</xdr:rowOff>
    </xdr:from>
    <xdr:ext cx="534035" cy="259080"/>
    <xdr:sp macro="" textlink="">
      <xdr:nvSpPr>
        <xdr:cNvPr id="537" name="テキスト ボックス 536"/>
        <xdr:cNvSpPr txBox="1"/>
      </xdr:nvSpPr>
      <xdr:spPr>
        <a:xfrm>
          <a:off x="15213965" y="651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153035</xdr:rowOff>
    </xdr:from>
    <xdr:to xmlns:xdr="http://schemas.openxmlformats.org/drawingml/2006/spreadsheetDrawing">
      <xdr:col>76</xdr:col>
      <xdr:colOff>114300</xdr:colOff>
      <xdr:row>31</xdr:row>
      <xdr:rowOff>91440</xdr:rowOff>
    </xdr:to>
    <xdr:cxnSp macro="">
      <xdr:nvCxnSpPr>
        <xdr:cNvPr id="538" name="直線コネクタ 537"/>
        <xdr:cNvCxnSpPr/>
      </xdr:nvCxnSpPr>
      <xdr:spPr>
        <a:xfrm>
          <a:off x="13703300" y="529653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90805</xdr:rowOff>
    </xdr:from>
    <xdr:to xmlns:xdr="http://schemas.openxmlformats.org/drawingml/2006/spreadsheetDrawing">
      <xdr:col>76</xdr:col>
      <xdr:colOff>165100</xdr:colOff>
      <xdr:row>38</xdr:row>
      <xdr:rowOff>20955</xdr:rowOff>
    </xdr:to>
    <xdr:sp macro="" textlink="">
      <xdr:nvSpPr>
        <xdr:cNvPr id="539" name="フローチャート: 判断 538"/>
        <xdr:cNvSpPr/>
      </xdr:nvSpPr>
      <xdr:spPr>
        <a:xfrm>
          <a:off x="14541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12065</xdr:rowOff>
    </xdr:from>
    <xdr:ext cx="534035" cy="259080"/>
    <xdr:sp macro="" textlink="">
      <xdr:nvSpPr>
        <xdr:cNvPr id="540" name="テキスト ボックス 539"/>
        <xdr:cNvSpPr txBox="1"/>
      </xdr:nvSpPr>
      <xdr:spPr>
        <a:xfrm>
          <a:off x="14324965" y="6527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153035</xdr:rowOff>
    </xdr:from>
    <xdr:to xmlns:xdr="http://schemas.openxmlformats.org/drawingml/2006/spreadsheetDrawing">
      <xdr:col>71</xdr:col>
      <xdr:colOff>177800</xdr:colOff>
      <xdr:row>34</xdr:row>
      <xdr:rowOff>43815</xdr:rowOff>
    </xdr:to>
    <xdr:cxnSp macro="">
      <xdr:nvCxnSpPr>
        <xdr:cNvPr id="541" name="直線コネクタ 540"/>
        <xdr:cNvCxnSpPr/>
      </xdr:nvCxnSpPr>
      <xdr:spPr>
        <a:xfrm flipV="1">
          <a:off x="12814300" y="5296535"/>
          <a:ext cx="889000" cy="576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88265</xdr:rowOff>
    </xdr:from>
    <xdr:to xmlns:xdr="http://schemas.openxmlformats.org/drawingml/2006/spreadsheetDrawing">
      <xdr:col>72</xdr:col>
      <xdr:colOff>38100</xdr:colOff>
      <xdr:row>38</xdr:row>
      <xdr:rowOff>18415</xdr:rowOff>
    </xdr:to>
    <xdr:sp macro="" textlink="">
      <xdr:nvSpPr>
        <xdr:cNvPr id="542" name="フローチャート: 判断 541"/>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9525</xdr:rowOff>
    </xdr:from>
    <xdr:ext cx="534035" cy="258445"/>
    <xdr:sp macro="" textlink="">
      <xdr:nvSpPr>
        <xdr:cNvPr id="543" name="テキスト ボックス 542"/>
        <xdr:cNvSpPr txBox="1"/>
      </xdr:nvSpPr>
      <xdr:spPr>
        <a:xfrm>
          <a:off x="13435965" y="652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80645</xdr:rowOff>
    </xdr:from>
    <xdr:to xmlns:xdr="http://schemas.openxmlformats.org/drawingml/2006/spreadsheetDrawing">
      <xdr:col>67</xdr:col>
      <xdr:colOff>101600</xdr:colOff>
      <xdr:row>38</xdr:row>
      <xdr:rowOff>10795</xdr:rowOff>
    </xdr:to>
    <xdr:sp macro="" textlink="">
      <xdr:nvSpPr>
        <xdr:cNvPr id="544" name="フローチャート: 判断 543"/>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1905</xdr:rowOff>
    </xdr:from>
    <xdr:ext cx="534035" cy="259080"/>
    <xdr:sp macro="" textlink="">
      <xdr:nvSpPr>
        <xdr:cNvPr id="545" name="テキスト ボックス 544"/>
        <xdr:cNvSpPr txBox="1"/>
      </xdr:nvSpPr>
      <xdr:spPr>
        <a:xfrm>
          <a:off x="12546965" y="651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6" name="テキスト ボックス 54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7" name="テキスト ボックス 54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8" name="テキスト ボックス 54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9" name="テキスト ボックス 54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0" name="テキスト ボックス 54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78740</xdr:rowOff>
    </xdr:from>
    <xdr:to xmlns:xdr="http://schemas.openxmlformats.org/drawingml/2006/spreadsheetDrawing">
      <xdr:col>85</xdr:col>
      <xdr:colOff>177800</xdr:colOff>
      <xdr:row>34</xdr:row>
      <xdr:rowOff>8890</xdr:rowOff>
    </xdr:to>
    <xdr:sp macro="" textlink="">
      <xdr:nvSpPr>
        <xdr:cNvPr id="551" name="楕円 550"/>
        <xdr:cNvSpPr/>
      </xdr:nvSpPr>
      <xdr:spPr>
        <a:xfrm>
          <a:off x="162687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101600</xdr:rowOff>
    </xdr:from>
    <xdr:ext cx="534670" cy="259080"/>
    <xdr:sp macro="" textlink="">
      <xdr:nvSpPr>
        <xdr:cNvPr id="552" name="消防費該当値テキスト"/>
        <xdr:cNvSpPr txBox="1"/>
      </xdr:nvSpPr>
      <xdr:spPr>
        <a:xfrm>
          <a:off x="16370300" y="558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139700</xdr:rowOff>
    </xdr:from>
    <xdr:to xmlns:xdr="http://schemas.openxmlformats.org/drawingml/2006/spreadsheetDrawing">
      <xdr:col>81</xdr:col>
      <xdr:colOff>101600</xdr:colOff>
      <xdr:row>34</xdr:row>
      <xdr:rowOff>69850</xdr:rowOff>
    </xdr:to>
    <xdr:sp macro="" textlink="">
      <xdr:nvSpPr>
        <xdr:cNvPr id="553" name="楕円 552"/>
        <xdr:cNvSpPr/>
      </xdr:nvSpPr>
      <xdr:spPr>
        <a:xfrm>
          <a:off x="1543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86360</xdr:rowOff>
    </xdr:from>
    <xdr:ext cx="534035" cy="258445"/>
    <xdr:sp macro="" textlink="">
      <xdr:nvSpPr>
        <xdr:cNvPr id="554" name="テキスト ボックス 553"/>
        <xdr:cNvSpPr txBox="1"/>
      </xdr:nvSpPr>
      <xdr:spPr>
        <a:xfrm>
          <a:off x="15213965" y="557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40640</xdr:rowOff>
    </xdr:from>
    <xdr:to xmlns:xdr="http://schemas.openxmlformats.org/drawingml/2006/spreadsheetDrawing">
      <xdr:col>76</xdr:col>
      <xdr:colOff>165100</xdr:colOff>
      <xdr:row>31</xdr:row>
      <xdr:rowOff>142240</xdr:rowOff>
    </xdr:to>
    <xdr:sp macro="" textlink="">
      <xdr:nvSpPr>
        <xdr:cNvPr id="555" name="楕円 554"/>
        <xdr:cNvSpPr/>
      </xdr:nvSpPr>
      <xdr:spPr>
        <a:xfrm>
          <a:off x="14541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158750</xdr:rowOff>
    </xdr:from>
    <xdr:ext cx="534035" cy="259080"/>
    <xdr:sp macro="" textlink="">
      <xdr:nvSpPr>
        <xdr:cNvPr id="556" name="テキスト ボックス 555"/>
        <xdr:cNvSpPr txBox="1"/>
      </xdr:nvSpPr>
      <xdr:spPr>
        <a:xfrm>
          <a:off x="14324965" y="513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102235</xdr:rowOff>
    </xdr:from>
    <xdr:to xmlns:xdr="http://schemas.openxmlformats.org/drawingml/2006/spreadsheetDrawing">
      <xdr:col>72</xdr:col>
      <xdr:colOff>38100</xdr:colOff>
      <xdr:row>31</xdr:row>
      <xdr:rowOff>32385</xdr:rowOff>
    </xdr:to>
    <xdr:sp macro="" textlink="">
      <xdr:nvSpPr>
        <xdr:cNvPr id="557" name="楕円 556"/>
        <xdr:cNvSpPr/>
      </xdr:nvSpPr>
      <xdr:spPr>
        <a:xfrm>
          <a:off x="13652500" y="52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48895</xdr:rowOff>
    </xdr:from>
    <xdr:ext cx="598170" cy="259080"/>
    <xdr:sp macro="" textlink="">
      <xdr:nvSpPr>
        <xdr:cNvPr id="558" name="テキスト ボックス 557"/>
        <xdr:cNvSpPr txBox="1"/>
      </xdr:nvSpPr>
      <xdr:spPr>
        <a:xfrm>
          <a:off x="13403580" y="5020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164465</xdr:rowOff>
    </xdr:from>
    <xdr:to xmlns:xdr="http://schemas.openxmlformats.org/drawingml/2006/spreadsheetDrawing">
      <xdr:col>67</xdr:col>
      <xdr:colOff>101600</xdr:colOff>
      <xdr:row>34</xdr:row>
      <xdr:rowOff>94615</xdr:rowOff>
    </xdr:to>
    <xdr:sp macro="" textlink="">
      <xdr:nvSpPr>
        <xdr:cNvPr id="559" name="楕円 558"/>
        <xdr:cNvSpPr/>
      </xdr:nvSpPr>
      <xdr:spPr>
        <a:xfrm>
          <a:off x="12763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111125</xdr:rowOff>
    </xdr:from>
    <xdr:ext cx="534035" cy="258445"/>
    <xdr:sp macro="" textlink="">
      <xdr:nvSpPr>
        <xdr:cNvPr id="560" name="テキスト ボックス 559"/>
        <xdr:cNvSpPr txBox="1"/>
      </xdr:nvSpPr>
      <xdr:spPr>
        <a:xfrm>
          <a:off x="12546965" y="5597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9" name="テキスト ボックス 56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0" name="直線コネクタ 56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1" name="直線コネクタ 57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2" name="テキスト ボックス 57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3" name="直線コネクタ 57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4" name="テキスト ボックス 57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5" name="直線コネクタ 57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6" name="テキスト ボックス 57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7" name="直線コネクタ 57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8" name="テキスト ボックス 57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9" name="直線コネクタ 57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80" name="テキスト ボックス 57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1" name="直線コネクタ 58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2" name="テキスト ボックス 58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4" name="直線コネクタ 583"/>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5"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6" name="直線コネクタ 585"/>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7"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8" name="直線コネクタ 587"/>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78105</xdr:rowOff>
    </xdr:from>
    <xdr:to xmlns:xdr="http://schemas.openxmlformats.org/drawingml/2006/spreadsheetDrawing">
      <xdr:col>85</xdr:col>
      <xdr:colOff>127000</xdr:colOff>
      <xdr:row>56</xdr:row>
      <xdr:rowOff>13335</xdr:rowOff>
    </xdr:to>
    <xdr:cxnSp macro="">
      <xdr:nvCxnSpPr>
        <xdr:cNvPr id="589" name="直線コネクタ 588"/>
        <xdr:cNvCxnSpPr/>
      </xdr:nvCxnSpPr>
      <xdr:spPr>
        <a:xfrm>
          <a:off x="15481300" y="950785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90"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91" name="フローチャート: 判断 590"/>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78105</xdr:rowOff>
    </xdr:from>
    <xdr:to xmlns:xdr="http://schemas.openxmlformats.org/drawingml/2006/spreadsheetDrawing">
      <xdr:col>81</xdr:col>
      <xdr:colOff>50800</xdr:colOff>
      <xdr:row>56</xdr:row>
      <xdr:rowOff>133985</xdr:rowOff>
    </xdr:to>
    <xdr:cxnSp macro="">
      <xdr:nvCxnSpPr>
        <xdr:cNvPr id="592" name="直線コネクタ 591"/>
        <xdr:cNvCxnSpPr/>
      </xdr:nvCxnSpPr>
      <xdr:spPr>
        <a:xfrm flipV="1">
          <a:off x="14592300" y="950785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3" name="フローチャート: 判断 592"/>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144780</xdr:rowOff>
    </xdr:from>
    <xdr:ext cx="534035" cy="258445"/>
    <xdr:sp macro="" textlink="">
      <xdr:nvSpPr>
        <xdr:cNvPr id="594" name="テキスト ボックス 593"/>
        <xdr:cNvSpPr txBox="1"/>
      </xdr:nvSpPr>
      <xdr:spPr>
        <a:xfrm>
          <a:off x="15213965" y="9745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133985</xdr:rowOff>
    </xdr:from>
    <xdr:to xmlns:xdr="http://schemas.openxmlformats.org/drawingml/2006/spreadsheetDrawing">
      <xdr:col>76</xdr:col>
      <xdr:colOff>114300</xdr:colOff>
      <xdr:row>56</xdr:row>
      <xdr:rowOff>163195</xdr:rowOff>
    </xdr:to>
    <xdr:cxnSp macro="">
      <xdr:nvCxnSpPr>
        <xdr:cNvPr id="595" name="直線コネクタ 594"/>
        <xdr:cNvCxnSpPr/>
      </xdr:nvCxnSpPr>
      <xdr:spPr>
        <a:xfrm flipV="1">
          <a:off x="13703300" y="97351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6" name="フローチャート: 判断 595"/>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4035" cy="258445"/>
    <xdr:sp macro="" textlink="">
      <xdr:nvSpPr>
        <xdr:cNvPr id="597" name="テキスト ボックス 596"/>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89535</xdr:rowOff>
    </xdr:from>
    <xdr:to xmlns:xdr="http://schemas.openxmlformats.org/drawingml/2006/spreadsheetDrawing">
      <xdr:col>71</xdr:col>
      <xdr:colOff>177800</xdr:colOff>
      <xdr:row>56</xdr:row>
      <xdr:rowOff>163195</xdr:rowOff>
    </xdr:to>
    <xdr:cxnSp macro="">
      <xdr:nvCxnSpPr>
        <xdr:cNvPr id="598" name="直線コネクタ 597"/>
        <xdr:cNvCxnSpPr/>
      </xdr:nvCxnSpPr>
      <xdr:spPr>
        <a:xfrm>
          <a:off x="12814300" y="96907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9" name="フローチャート: 判断 598"/>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4035" cy="258445"/>
    <xdr:sp macro="" textlink="">
      <xdr:nvSpPr>
        <xdr:cNvPr id="600" name="テキスト ボックス 599"/>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601" name="フローチャート: 判断 600"/>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142240</xdr:rowOff>
    </xdr:from>
    <xdr:ext cx="534035" cy="259080"/>
    <xdr:sp macro="" textlink="">
      <xdr:nvSpPr>
        <xdr:cNvPr id="602" name="テキスト ボックス 601"/>
        <xdr:cNvSpPr txBox="1"/>
      </xdr:nvSpPr>
      <xdr:spPr>
        <a:xfrm>
          <a:off x="12546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3" name="テキスト ボックス 60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4" name="テキスト ボックス 60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5" name="テキスト ボックス 60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6" name="テキスト ボックス 60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7" name="テキスト ボックス 60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133985</xdr:rowOff>
    </xdr:from>
    <xdr:to xmlns:xdr="http://schemas.openxmlformats.org/drawingml/2006/spreadsheetDrawing">
      <xdr:col>85</xdr:col>
      <xdr:colOff>177800</xdr:colOff>
      <xdr:row>56</xdr:row>
      <xdr:rowOff>64135</xdr:rowOff>
    </xdr:to>
    <xdr:sp macro="" textlink="">
      <xdr:nvSpPr>
        <xdr:cNvPr id="608" name="楕円 607"/>
        <xdr:cNvSpPr/>
      </xdr:nvSpPr>
      <xdr:spPr>
        <a:xfrm>
          <a:off x="162687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156845</xdr:rowOff>
    </xdr:from>
    <xdr:ext cx="534670" cy="258445"/>
    <xdr:sp macro="" textlink="">
      <xdr:nvSpPr>
        <xdr:cNvPr id="609" name="教育費該当値テキスト"/>
        <xdr:cNvSpPr txBox="1"/>
      </xdr:nvSpPr>
      <xdr:spPr>
        <a:xfrm>
          <a:off x="16370300" y="9415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27305</xdr:rowOff>
    </xdr:from>
    <xdr:to xmlns:xdr="http://schemas.openxmlformats.org/drawingml/2006/spreadsheetDrawing">
      <xdr:col>81</xdr:col>
      <xdr:colOff>101600</xdr:colOff>
      <xdr:row>55</xdr:row>
      <xdr:rowOff>128905</xdr:rowOff>
    </xdr:to>
    <xdr:sp macro="" textlink="">
      <xdr:nvSpPr>
        <xdr:cNvPr id="610" name="楕円 609"/>
        <xdr:cNvSpPr/>
      </xdr:nvSpPr>
      <xdr:spPr>
        <a:xfrm>
          <a:off x="15430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145415</xdr:rowOff>
    </xdr:from>
    <xdr:ext cx="534035" cy="258445"/>
    <xdr:sp macro="" textlink="">
      <xdr:nvSpPr>
        <xdr:cNvPr id="611" name="テキスト ボックス 610"/>
        <xdr:cNvSpPr txBox="1"/>
      </xdr:nvSpPr>
      <xdr:spPr>
        <a:xfrm>
          <a:off x="15213965" y="9232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83185</xdr:rowOff>
    </xdr:from>
    <xdr:to xmlns:xdr="http://schemas.openxmlformats.org/drawingml/2006/spreadsheetDrawing">
      <xdr:col>76</xdr:col>
      <xdr:colOff>165100</xdr:colOff>
      <xdr:row>57</xdr:row>
      <xdr:rowOff>13335</xdr:rowOff>
    </xdr:to>
    <xdr:sp macro="" textlink="">
      <xdr:nvSpPr>
        <xdr:cNvPr id="612" name="楕円 611"/>
        <xdr:cNvSpPr/>
      </xdr:nvSpPr>
      <xdr:spPr>
        <a:xfrm>
          <a:off x="14541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4445</xdr:rowOff>
    </xdr:from>
    <xdr:ext cx="534035" cy="259080"/>
    <xdr:sp macro="" textlink="">
      <xdr:nvSpPr>
        <xdr:cNvPr id="613" name="テキスト ボックス 612"/>
        <xdr:cNvSpPr txBox="1"/>
      </xdr:nvSpPr>
      <xdr:spPr>
        <a:xfrm>
          <a:off x="14324965" y="9777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112395</xdr:rowOff>
    </xdr:from>
    <xdr:to xmlns:xdr="http://schemas.openxmlformats.org/drawingml/2006/spreadsheetDrawing">
      <xdr:col>72</xdr:col>
      <xdr:colOff>38100</xdr:colOff>
      <xdr:row>57</xdr:row>
      <xdr:rowOff>42545</xdr:rowOff>
    </xdr:to>
    <xdr:sp macro="" textlink="">
      <xdr:nvSpPr>
        <xdr:cNvPr id="614" name="楕円 613"/>
        <xdr:cNvSpPr/>
      </xdr:nvSpPr>
      <xdr:spPr>
        <a:xfrm>
          <a:off x="13652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33655</xdr:rowOff>
    </xdr:from>
    <xdr:ext cx="534035" cy="258445"/>
    <xdr:sp macro="" textlink="">
      <xdr:nvSpPr>
        <xdr:cNvPr id="615" name="テキスト ボックス 614"/>
        <xdr:cNvSpPr txBox="1"/>
      </xdr:nvSpPr>
      <xdr:spPr>
        <a:xfrm>
          <a:off x="13435965" y="980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38735</xdr:rowOff>
    </xdr:from>
    <xdr:to xmlns:xdr="http://schemas.openxmlformats.org/drawingml/2006/spreadsheetDrawing">
      <xdr:col>67</xdr:col>
      <xdr:colOff>101600</xdr:colOff>
      <xdr:row>56</xdr:row>
      <xdr:rowOff>140335</xdr:rowOff>
    </xdr:to>
    <xdr:sp macro="" textlink="">
      <xdr:nvSpPr>
        <xdr:cNvPr id="616" name="楕円 615"/>
        <xdr:cNvSpPr/>
      </xdr:nvSpPr>
      <xdr:spPr>
        <a:xfrm>
          <a:off x="12763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156845</xdr:rowOff>
    </xdr:from>
    <xdr:ext cx="534035" cy="258445"/>
    <xdr:sp macro="" textlink="">
      <xdr:nvSpPr>
        <xdr:cNvPr id="617" name="テキスト ボックス 616"/>
        <xdr:cNvSpPr txBox="1"/>
      </xdr:nvSpPr>
      <xdr:spPr>
        <a:xfrm>
          <a:off x="12546965" y="9415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6" name="テキスト ボックス 62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7" name="直線コネクタ 62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8" name="直線コネクタ 62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9" name="テキスト ボックス 62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30" name="直線コネクタ 62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31" name="テキスト ボックス 630"/>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2" name="直線コネクタ 63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3" name="テキスト ボックス 63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4" name="直線コネクタ 63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5" name="テキスト ボックス 634"/>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6" name="直線コネクタ 63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7" name="テキスト ボックス 63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8" name="直線コネクタ 63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9" name="テキスト ボックス 63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41" name="テキスト ボックス 64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3" name="直線コネクタ 642"/>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4"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5" name="直線コネクタ 64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6"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7" name="直線コネクタ 646"/>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166370</xdr:rowOff>
    </xdr:from>
    <xdr:to xmlns:xdr="http://schemas.openxmlformats.org/drawingml/2006/spreadsheetDrawing">
      <xdr:col>85</xdr:col>
      <xdr:colOff>127000</xdr:colOff>
      <xdr:row>79</xdr:row>
      <xdr:rowOff>59690</xdr:rowOff>
    </xdr:to>
    <xdr:cxnSp macro="">
      <xdr:nvCxnSpPr>
        <xdr:cNvPr id="648" name="直線コネクタ 647"/>
        <xdr:cNvCxnSpPr/>
      </xdr:nvCxnSpPr>
      <xdr:spPr>
        <a:xfrm flipV="1">
          <a:off x="15481300" y="13196570"/>
          <a:ext cx="8382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9"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50" name="フローチャート: 判断 649"/>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0</xdr:rowOff>
    </xdr:from>
    <xdr:to xmlns:xdr="http://schemas.openxmlformats.org/drawingml/2006/spreadsheetDrawing">
      <xdr:col>81</xdr:col>
      <xdr:colOff>50800</xdr:colOff>
      <xdr:row>79</xdr:row>
      <xdr:rowOff>59690</xdr:rowOff>
    </xdr:to>
    <xdr:cxnSp macro="">
      <xdr:nvCxnSpPr>
        <xdr:cNvPr id="651" name="直線コネクタ 650"/>
        <xdr:cNvCxnSpPr/>
      </xdr:nvCxnSpPr>
      <xdr:spPr>
        <a:xfrm>
          <a:off x="14592300" y="135445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2" name="フローチャート: 判断 651"/>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58445"/>
    <xdr:sp macro="" textlink="">
      <xdr:nvSpPr>
        <xdr:cNvPr id="653" name="テキスト ボックス 652"/>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53975</xdr:rowOff>
    </xdr:from>
    <xdr:to xmlns:xdr="http://schemas.openxmlformats.org/drawingml/2006/spreadsheetDrawing">
      <xdr:col>76</xdr:col>
      <xdr:colOff>114300</xdr:colOff>
      <xdr:row>79</xdr:row>
      <xdr:rowOff>0</xdr:rowOff>
    </xdr:to>
    <xdr:cxnSp macro="">
      <xdr:nvCxnSpPr>
        <xdr:cNvPr id="654" name="直線コネクタ 653"/>
        <xdr:cNvCxnSpPr/>
      </xdr:nvCxnSpPr>
      <xdr:spPr>
        <a:xfrm>
          <a:off x="13703300" y="134270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5" name="フローチャート: 判断 654"/>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9265" cy="258445"/>
    <xdr:sp macro="" textlink="">
      <xdr:nvSpPr>
        <xdr:cNvPr id="656" name="テキスト ボックス 655"/>
        <xdr:cNvSpPr txBox="1"/>
      </xdr:nvSpPr>
      <xdr:spPr>
        <a:xfrm>
          <a:off x="143573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160020</xdr:rowOff>
    </xdr:from>
    <xdr:to xmlns:xdr="http://schemas.openxmlformats.org/drawingml/2006/spreadsheetDrawing">
      <xdr:col>71</xdr:col>
      <xdr:colOff>177800</xdr:colOff>
      <xdr:row>78</xdr:row>
      <xdr:rowOff>53975</xdr:rowOff>
    </xdr:to>
    <xdr:cxnSp macro="">
      <xdr:nvCxnSpPr>
        <xdr:cNvPr id="657" name="直線コネクタ 656"/>
        <xdr:cNvCxnSpPr/>
      </xdr:nvCxnSpPr>
      <xdr:spPr>
        <a:xfrm>
          <a:off x="12814300" y="1336167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8" name="フローチャート: 判断 657"/>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9265" cy="259080"/>
    <xdr:sp macro="" textlink="">
      <xdr:nvSpPr>
        <xdr:cNvPr id="659" name="テキスト ボックス 658"/>
        <xdr:cNvSpPr txBox="1"/>
      </xdr:nvSpPr>
      <xdr:spPr>
        <a:xfrm>
          <a:off x="13468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60" name="フローチャート: 判断 659"/>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59690</xdr:rowOff>
    </xdr:from>
    <xdr:ext cx="469265" cy="259080"/>
    <xdr:sp macro="" textlink="">
      <xdr:nvSpPr>
        <xdr:cNvPr id="661" name="テキスト ボックス 660"/>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114935</xdr:rowOff>
    </xdr:from>
    <xdr:to xmlns:xdr="http://schemas.openxmlformats.org/drawingml/2006/spreadsheetDrawing">
      <xdr:col>85</xdr:col>
      <xdr:colOff>177800</xdr:colOff>
      <xdr:row>77</xdr:row>
      <xdr:rowOff>45085</xdr:rowOff>
    </xdr:to>
    <xdr:sp macro="" textlink="">
      <xdr:nvSpPr>
        <xdr:cNvPr id="667" name="楕円 666"/>
        <xdr:cNvSpPr/>
      </xdr:nvSpPr>
      <xdr:spPr>
        <a:xfrm>
          <a:off x="162687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137795</xdr:rowOff>
    </xdr:from>
    <xdr:ext cx="534670" cy="259080"/>
    <xdr:sp macro="" textlink="">
      <xdr:nvSpPr>
        <xdr:cNvPr id="668" name="災害復旧費該当値テキスト"/>
        <xdr:cNvSpPr txBox="1"/>
      </xdr:nvSpPr>
      <xdr:spPr>
        <a:xfrm>
          <a:off x="16370300" y="12996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8890</xdr:rowOff>
    </xdr:from>
    <xdr:to xmlns:xdr="http://schemas.openxmlformats.org/drawingml/2006/spreadsheetDrawing">
      <xdr:col>81</xdr:col>
      <xdr:colOff>101600</xdr:colOff>
      <xdr:row>79</xdr:row>
      <xdr:rowOff>110490</xdr:rowOff>
    </xdr:to>
    <xdr:sp macro="" textlink="">
      <xdr:nvSpPr>
        <xdr:cNvPr id="669" name="楕円 668"/>
        <xdr:cNvSpPr/>
      </xdr:nvSpPr>
      <xdr:spPr>
        <a:xfrm>
          <a:off x="154305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101600</xdr:rowOff>
    </xdr:from>
    <xdr:ext cx="469265" cy="259080"/>
    <xdr:sp macro="" textlink="">
      <xdr:nvSpPr>
        <xdr:cNvPr id="670" name="テキスト ボックス 669"/>
        <xdr:cNvSpPr txBox="1"/>
      </xdr:nvSpPr>
      <xdr:spPr>
        <a:xfrm>
          <a:off x="15246350" y="13646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120650</xdr:rowOff>
    </xdr:from>
    <xdr:to xmlns:xdr="http://schemas.openxmlformats.org/drawingml/2006/spreadsheetDrawing">
      <xdr:col>76</xdr:col>
      <xdr:colOff>165100</xdr:colOff>
      <xdr:row>79</xdr:row>
      <xdr:rowOff>50800</xdr:rowOff>
    </xdr:to>
    <xdr:sp macro="" textlink="">
      <xdr:nvSpPr>
        <xdr:cNvPr id="671" name="楕円 670"/>
        <xdr:cNvSpPr/>
      </xdr:nvSpPr>
      <xdr:spPr>
        <a:xfrm>
          <a:off x="14541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67310</xdr:rowOff>
    </xdr:from>
    <xdr:ext cx="469265" cy="259080"/>
    <xdr:sp macro="" textlink="">
      <xdr:nvSpPr>
        <xdr:cNvPr id="672" name="テキスト ボックス 671"/>
        <xdr:cNvSpPr txBox="1"/>
      </xdr:nvSpPr>
      <xdr:spPr>
        <a:xfrm>
          <a:off x="14357350" y="1326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3175</xdr:rowOff>
    </xdr:from>
    <xdr:to xmlns:xdr="http://schemas.openxmlformats.org/drawingml/2006/spreadsheetDrawing">
      <xdr:col>72</xdr:col>
      <xdr:colOff>38100</xdr:colOff>
      <xdr:row>78</xdr:row>
      <xdr:rowOff>104775</xdr:rowOff>
    </xdr:to>
    <xdr:sp macro="" textlink="">
      <xdr:nvSpPr>
        <xdr:cNvPr id="673" name="楕円 672"/>
        <xdr:cNvSpPr/>
      </xdr:nvSpPr>
      <xdr:spPr>
        <a:xfrm>
          <a:off x="13652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121285</xdr:rowOff>
    </xdr:from>
    <xdr:ext cx="534035" cy="258445"/>
    <xdr:sp macro="" textlink="">
      <xdr:nvSpPr>
        <xdr:cNvPr id="674" name="テキスト ボックス 673"/>
        <xdr:cNvSpPr txBox="1"/>
      </xdr:nvSpPr>
      <xdr:spPr>
        <a:xfrm>
          <a:off x="13435965" y="1315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109220</xdr:rowOff>
    </xdr:from>
    <xdr:to xmlns:xdr="http://schemas.openxmlformats.org/drawingml/2006/spreadsheetDrawing">
      <xdr:col>67</xdr:col>
      <xdr:colOff>101600</xdr:colOff>
      <xdr:row>78</xdr:row>
      <xdr:rowOff>39370</xdr:rowOff>
    </xdr:to>
    <xdr:sp macro="" textlink="">
      <xdr:nvSpPr>
        <xdr:cNvPr id="675" name="楕円 674"/>
        <xdr:cNvSpPr/>
      </xdr:nvSpPr>
      <xdr:spPr>
        <a:xfrm>
          <a:off x="12763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55880</xdr:rowOff>
    </xdr:from>
    <xdr:ext cx="534035" cy="259080"/>
    <xdr:sp macro="" textlink="">
      <xdr:nvSpPr>
        <xdr:cNvPr id="676" name="テキスト ボックス 675"/>
        <xdr:cNvSpPr txBox="1"/>
      </xdr:nvSpPr>
      <xdr:spPr>
        <a:xfrm>
          <a:off x="12546965" y="1308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5" name="テキスト ボックス 68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7" name="直線コネクタ 68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8" name="テキスト ボックス 68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9" name="直線コネクタ 68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90" name="テキスト ボックス 68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1" name="直線コネクタ 69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2" name="テキスト ボックス 69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3" name="直線コネクタ 69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4" name="テキスト ボックス 69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5" name="直線コネクタ 69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6" name="テキスト ボックス 69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7" name="直線コネクタ 69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8" name="テキスト ボックス 697"/>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9" name="直線コネクタ 69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700" name="テキスト ボックス 69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2" name="直線コネクタ 701"/>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3"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4" name="直線コネクタ 703"/>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5"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6" name="直線コネクタ 705"/>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130175</xdr:rowOff>
    </xdr:from>
    <xdr:to xmlns:xdr="http://schemas.openxmlformats.org/drawingml/2006/spreadsheetDrawing">
      <xdr:col>85</xdr:col>
      <xdr:colOff>127000</xdr:colOff>
      <xdr:row>97</xdr:row>
      <xdr:rowOff>168910</xdr:rowOff>
    </xdr:to>
    <xdr:cxnSp macro="">
      <xdr:nvCxnSpPr>
        <xdr:cNvPr id="707" name="直線コネクタ 706"/>
        <xdr:cNvCxnSpPr/>
      </xdr:nvCxnSpPr>
      <xdr:spPr>
        <a:xfrm flipV="1">
          <a:off x="15481300" y="167608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8445"/>
    <xdr:sp macro="" textlink="">
      <xdr:nvSpPr>
        <xdr:cNvPr id="708" name="公債費平均値テキスト"/>
        <xdr:cNvSpPr txBox="1"/>
      </xdr:nvSpPr>
      <xdr:spPr>
        <a:xfrm>
          <a:off x="16370300" y="16774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9" name="フローチャート: 判断 708"/>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168910</xdr:rowOff>
    </xdr:from>
    <xdr:to xmlns:xdr="http://schemas.openxmlformats.org/drawingml/2006/spreadsheetDrawing">
      <xdr:col>81</xdr:col>
      <xdr:colOff>50800</xdr:colOff>
      <xdr:row>97</xdr:row>
      <xdr:rowOff>170815</xdr:rowOff>
    </xdr:to>
    <xdr:cxnSp macro="">
      <xdr:nvCxnSpPr>
        <xdr:cNvPr id="710" name="直線コネクタ 709"/>
        <xdr:cNvCxnSpPr/>
      </xdr:nvCxnSpPr>
      <xdr:spPr>
        <a:xfrm flipV="1">
          <a:off x="14592300" y="16799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11" name="フローチャート: 判断 710"/>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4035" cy="259080"/>
    <xdr:sp macro="" textlink="">
      <xdr:nvSpPr>
        <xdr:cNvPr id="712" name="テキスト ボックス 711"/>
        <xdr:cNvSpPr txBox="1"/>
      </xdr:nvSpPr>
      <xdr:spPr>
        <a:xfrm>
          <a:off x="15213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140335</xdr:rowOff>
    </xdr:from>
    <xdr:to xmlns:xdr="http://schemas.openxmlformats.org/drawingml/2006/spreadsheetDrawing">
      <xdr:col>76</xdr:col>
      <xdr:colOff>114300</xdr:colOff>
      <xdr:row>97</xdr:row>
      <xdr:rowOff>170815</xdr:rowOff>
    </xdr:to>
    <xdr:cxnSp macro="">
      <xdr:nvCxnSpPr>
        <xdr:cNvPr id="713" name="直線コネクタ 712"/>
        <xdr:cNvCxnSpPr/>
      </xdr:nvCxnSpPr>
      <xdr:spPr>
        <a:xfrm>
          <a:off x="13703300" y="167709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4" name="フローチャート: 判断 713"/>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4035" cy="259080"/>
    <xdr:sp macro="" textlink="">
      <xdr:nvSpPr>
        <xdr:cNvPr id="715" name="テキスト ボックス 714"/>
        <xdr:cNvSpPr txBox="1"/>
      </xdr:nvSpPr>
      <xdr:spPr>
        <a:xfrm>
          <a:off x="14324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115570</xdr:rowOff>
    </xdr:from>
    <xdr:to xmlns:xdr="http://schemas.openxmlformats.org/drawingml/2006/spreadsheetDrawing">
      <xdr:col>71</xdr:col>
      <xdr:colOff>177800</xdr:colOff>
      <xdr:row>97</xdr:row>
      <xdr:rowOff>140335</xdr:rowOff>
    </xdr:to>
    <xdr:cxnSp macro="">
      <xdr:nvCxnSpPr>
        <xdr:cNvPr id="716" name="直線コネクタ 715"/>
        <xdr:cNvCxnSpPr/>
      </xdr:nvCxnSpPr>
      <xdr:spPr>
        <a:xfrm>
          <a:off x="12814300" y="167462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7" name="フローチャート: 判断 716"/>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4035" cy="259080"/>
    <xdr:sp macro="" textlink="">
      <xdr:nvSpPr>
        <xdr:cNvPr id="718" name="テキスト ボックス 717"/>
        <xdr:cNvSpPr txBox="1"/>
      </xdr:nvSpPr>
      <xdr:spPr>
        <a:xfrm>
          <a:off x="13435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9" name="フローチャート: 判断 718"/>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20" name="テキスト ボックス 719"/>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1" name="テキスト ボックス 72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2" name="テキスト ボックス 72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3" name="テキスト ボックス 72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4" name="テキスト ボックス 72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5" name="テキスト ボックス 72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79375</xdr:rowOff>
    </xdr:from>
    <xdr:to xmlns:xdr="http://schemas.openxmlformats.org/drawingml/2006/spreadsheetDrawing">
      <xdr:col>85</xdr:col>
      <xdr:colOff>177800</xdr:colOff>
      <xdr:row>98</xdr:row>
      <xdr:rowOff>9525</xdr:rowOff>
    </xdr:to>
    <xdr:sp macro="" textlink="">
      <xdr:nvSpPr>
        <xdr:cNvPr id="726" name="楕円 725"/>
        <xdr:cNvSpPr/>
      </xdr:nvSpPr>
      <xdr:spPr>
        <a:xfrm>
          <a:off x="162687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102235</xdr:rowOff>
    </xdr:from>
    <xdr:ext cx="534670" cy="258445"/>
    <xdr:sp macro="" textlink="">
      <xdr:nvSpPr>
        <xdr:cNvPr id="727" name="公債費該当値テキスト"/>
        <xdr:cNvSpPr txBox="1"/>
      </xdr:nvSpPr>
      <xdr:spPr>
        <a:xfrm>
          <a:off x="16370300"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118110</xdr:rowOff>
    </xdr:from>
    <xdr:to xmlns:xdr="http://schemas.openxmlformats.org/drawingml/2006/spreadsheetDrawing">
      <xdr:col>81</xdr:col>
      <xdr:colOff>101600</xdr:colOff>
      <xdr:row>98</xdr:row>
      <xdr:rowOff>48260</xdr:rowOff>
    </xdr:to>
    <xdr:sp macro="" textlink="">
      <xdr:nvSpPr>
        <xdr:cNvPr id="728" name="楕円 727"/>
        <xdr:cNvSpPr/>
      </xdr:nvSpPr>
      <xdr:spPr>
        <a:xfrm>
          <a:off x="15430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64770</xdr:rowOff>
    </xdr:from>
    <xdr:ext cx="534035" cy="258445"/>
    <xdr:sp macro="" textlink="">
      <xdr:nvSpPr>
        <xdr:cNvPr id="729" name="テキスト ボックス 728"/>
        <xdr:cNvSpPr txBox="1"/>
      </xdr:nvSpPr>
      <xdr:spPr>
        <a:xfrm>
          <a:off x="15213965" y="16523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120650</xdr:rowOff>
    </xdr:from>
    <xdr:to xmlns:xdr="http://schemas.openxmlformats.org/drawingml/2006/spreadsheetDrawing">
      <xdr:col>76</xdr:col>
      <xdr:colOff>165100</xdr:colOff>
      <xdr:row>98</xdr:row>
      <xdr:rowOff>50165</xdr:rowOff>
    </xdr:to>
    <xdr:sp macro="" textlink="">
      <xdr:nvSpPr>
        <xdr:cNvPr id="730" name="楕円 729"/>
        <xdr:cNvSpPr/>
      </xdr:nvSpPr>
      <xdr:spPr>
        <a:xfrm>
          <a:off x="1454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67310</xdr:rowOff>
    </xdr:from>
    <xdr:ext cx="534035" cy="259080"/>
    <xdr:sp macro="" textlink="">
      <xdr:nvSpPr>
        <xdr:cNvPr id="731" name="テキスト ボックス 730"/>
        <xdr:cNvSpPr txBox="1"/>
      </xdr:nvSpPr>
      <xdr:spPr>
        <a:xfrm>
          <a:off x="14324965" y="1652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89535</xdr:rowOff>
    </xdr:from>
    <xdr:to xmlns:xdr="http://schemas.openxmlformats.org/drawingml/2006/spreadsheetDrawing">
      <xdr:col>72</xdr:col>
      <xdr:colOff>38100</xdr:colOff>
      <xdr:row>98</xdr:row>
      <xdr:rowOff>19685</xdr:rowOff>
    </xdr:to>
    <xdr:sp macro="" textlink="">
      <xdr:nvSpPr>
        <xdr:cNvPr id="732" name="楕円 731"/>
        <xdr:cNvSpPr/>
      </xdr:nvSpPr>
      <xdr:spPr>
        <a:xfrm>
          <a:off x="13652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36195</xdr:rowOff>
    </xdr:from>
    <xdr:ext cx="534035" cy="259080"/>
    <xdr:sp macro="" textlink="">
      <xdr:nvSpPr>
        <xdr:cNvPr id="733" name="テキスト ボックス 732"/>
        <xdr:cNvSpPr txBox="1"/>
      </xdr:nvSpPr>
      <xdr:spPr>
        <a:xfrm>
          <a:off x="13435965" y="16495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64770</xdr:rowOff>
    </xdr:from>
    <xdr:to xmlns:xdr="http://schemas.openxmlformats.org/drawingml/2006/spreadsheetDrawing">
      <xdr:col>67</xdr:col>
      <xdr:colOff>101600</xdr:colOff>
      <xdr:row>97</xdr:row>
      <xdr:rowOff>166370</xdr:rowOff>
    </xdr:to>
    <xdr:sp macro="" textlink="">
      <xdr:nvSpPr>
        <xdr:cNvPr id="734" name="楕円 733"/>
        <xdr:cNvSpPr/>
      </xdr:nvSpPr>
      <xdr:spPr>
        <a:xfrm>
          <a:off x="12763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11430</xdr:rowOff>
    </xdr:from>
    <xdr:ext cx="534035" cy="259080"/>
    <xdr:sp macro="" textlink="">
      <xdr:nvSpPr>
        <xdr:cNvPr id="735" name="テキスト ボックス 734"/>
        <xdr:cNvSpPr txBox="1"/>
      </xdr:nvSpPr>
      <xdr:spPr>
        <a:xfrm>
          <a:off x="12546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4" name="テキスト ボックス 74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5" name="直線コネクタ 74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6" name="直線コネクタ 74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7" name="テキスト ボックス 74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8" name="直線コネクタ 74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9" name="テキスト ボックス 748"/>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50" name="直線コネクタ 74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51" name="テキスト ボックス 750"/>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2" name="直線コネクタ 75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3" name="テキスト ボックス 752"/>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4" name="直線コネクタ 75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5" name="テキスト ボックス 754"/>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6" name="直線コネクタ 75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7" name="テキスト ボックス 75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9" name="直線コネクタ 758"/>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60"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61" name="直線コネクタ 76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2"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3" name="直線コネクタ 762"/>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4" name="直線コネクタ 76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5"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6" name="フローチャート: 判断 765"/>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7" name="直線コネクタ 76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8" name="フローチャート: 判断 767"/>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9" name="テキスト ボックス 768"/>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70" name="直線コネクタ 76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フローチャート: 判断 770"/>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2" name="テキスト ボックス 771"/>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3" name="直線コネクタ 77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4" name="フローチャート: 判断 773"/>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8445"/>
    <xdr:sp macro="" textlink="">
      <xdr:nvSpPr>
        <xdr:cNvPr id="775" name="テキスト ボックス 774"/>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6" name="フローチャート: 判断 775"/>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7" name="テキスト ボックス 776"/>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8" name="テキスト ボックス 77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9" name="テキスト ボックス 77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0" name="テキスト ボックス 77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1" name="テキスト ボックス 78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2" name="テキスト ボックス 78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3" name="楕円 78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4"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5" name="楕円 78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6" name="テキスト ボックス 78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7" name="楕円 78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8" name="テキスト ボックス 78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9" name="楕円 78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90" name="テキスト ボックス 78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91" name="楕円 79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92" name="テキスト ボックス 791"/>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801" name="テキスト ボックス 80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2" name="直線コネクタ 80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3" name="直線コネクタ 80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4" name="テキスト ボックス 80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5" name="直線コネクタ 80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6" name="テキスト ボックス 805"/>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7" name="直線コネクタ 80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8" name="テキスト ボックス 807"/>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9" name="直線コネクタ 80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10" name="テキスト ボックス 809"/>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11" name="直線コネクタ 81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2" name="テキスト ボックス 81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3" name="直線コネクタ 81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4" name="テキスト ボックス 81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6" name="直線コネクタ 815"/>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7"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8" name="直線コネクタ 81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9"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20" name="直線コネクタ 819"/>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21" name="直線コネクタ 82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22"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3" name="フローチャート: 判断 822"/>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4" name="直線コネクタ 82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5" name="フローチャート: 判断 824"/>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6" name="テキスト ボックス 825"/>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7" name="直線コネクタ 82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8" name="フローチャート: 判断 827"/>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9" name="テキスト ボックス 828"/>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30" name="直線コネクタ 82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31" name="フローチャート: 判断 830"/>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2" name="テキスト ボックス 831"/>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3" name="フローチャート: 判断 832"/>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4" name="テキスト ボックス 833"/>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5" name="テキスト ボックス 83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6" name="テキスト ボックス 83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7" name="テキスト ボックス 83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8" name="テキスト ボックス 83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9" name="テキスト ボックス 83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40" name="楕円 83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41"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2" name="楕円 84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43" name="テキスト ボックス 842"/>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4" name="楕円 84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5" name="テキスト ボックス 844"/>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6" name="楕円 84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7" name="テキスト ボックス 846"/>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8" name="楕円 84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9" name="テキスト ボックス 848"/>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50" name="正方形/長方形 8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51" name="正方形/長方形 85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2" name="テキスト ボックス 85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類似団体より突出して高いもののうち、商工費は、ふるさと室戸応援寄附金事業関連によるもので、近年増加傾向にある。</a:t>
          </a:r>
        </a:p>
        <a:p>
          <a:r>
            <a:rPr kumimoji="1" lang="ja-JP" altLang="en-US" sz="1300">
              <a:solidFill>
                <a:sysClr val="windowText" lastClr="000000"/>
              </a:solidFill>
              <a:latin typeface="ＭＳ Ｐゴシック"/>
              <a:ea typeface="ＭＳ Ｐゴシック"/>
            </a:rPr>
            <a:t>　民生費は、性質別でも挙げたが、類似団体より生活保護費等の扶助費の影響が大きい。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財政調整基金残高は、</a:t>
          </a:r>
          <a:r>
            <a:rPr kumimoji="1" lang="en-US" altLang="ja-JP" sz="1400">
              <a:solidFill>
                <a:sysClr val="windowText" lastClr="000000"/>
              </a:solidFill>
              <a:latin typeface="ＭＳ ゴシック"/>
              <a:ea typeface="ＭＳ ゴシック"/>
            </a:rPr>
            <a:t>1,953</a:t>
          </a:r>
          <a:r>
            <a:rPr kumimoji="1" lang="ja-JP" altLang="en-US" sz="1400">
              <a:solidFill>
                <a:sysClr val="windowText" lastClr="000000"/>
              </a:solidFill>
              <a:latin typeface="ＭＳ ゴシック"/>
              <a:ea typeface="ＭＳ ゴシック"/>
            </a:rPr>
            <a:t>千円積立、</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億円を繰入し</a:t>
          </a:r>
          <a:r>
            <a:rPr kumimoji="1" lang="en-US" altLang="ja-JP" sz="1400">
              <a:solidFill>
                <a:sysClr val="windowText" lastClr="000000"/>
              </a:solidFill>
              <a:latin typeface="ＭＳ ゴシック"/>
              <a:ea typeface="ＭＳ ゴシック"/>
            </a:rPr>
            <a:t>6.15</a:t>
          </a:r>
          <a:r>
            <a:rPr kumimoji="1" lang="ja-JP" altLang="en-US" sz="1400">
              <a:solidFill>
                <a:sysClr val="windowText" lastClr="000000"/>
              </a:solidFill>
              <a:latin typeface="ＭＳ ゴシック"/>
              <a:ea typeface="ＭＳ ゴシック"/>
            </a:rPr>
            <a:t>ポイント減少。</a:t>
          </a:r>
        </a:p>
        <a:p>
          <a:r>
            <a:rPr kumimoji="1" lang="ja-JP" altLang="en-US" sz="1400">
              <a:solidFill>
                <a:sysClr val="windowText" lastClr="000000"/>
              </a:solidFill>
              <a:latin typeface="ＭＳ ゴシック"/>
              <a:ea typeface="ＭＳ ゴシック"/>
            </a:rPr>
            <a:t>　実質収支は、</a:t>
          </a:r>
          <a:r>
            <a:rPr kumimoji="1" lang="en-US" altLang="ja-JP" sz="1400">
              <a:solidFill>
                <a:sysClr val="windowText" lastClr="000000"/>
              </a:solidFill>
              <a:latin typeface="ＭＳ ゴシック"/>
              <a:ea typeface="ＭＳ ゴシック"/>
            </a:rPr>
            <a:t>0.86</a:t>
          </a:r>
          <a:r>
            <a:rPr kumimoji="1" lang="ja-JP" altLang="en-US" sz="1400">
              <a:solidFill>
                <a:sysClr val="windowText" lastClr="000000"/>
              </a:solidFill>
              <a:latin typeface="ＭＳ ゴシック"/>
              <a:ea typeface="ＭＳ ゴシック"/>
            </a:rPr>
            <a:t>ポイント減少。</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実質単年度収支は、</a:t>
          </a:r>
          <a:r>
            <a:rPr kumimoji="1" lang="en-US" altLang="ja-JP" sz="1400">
              <a:solidFill>
                <a:sysClr val="windowText" lastClr="000000"/>
              </a:solidFill>
              <a:latin typeface="ＭＳ ゴシック"/>
              <a:ea typeface="ＭＳ ゴシック"/>
            </a:rPr>
            <a:t>3.59</a:t>
          </a:r>
          <a:r>
            <a:rPr kumimoji="1" lang="ja-JP" altLang="en-US" sz="1400">
              <a:solidFill>
                <a:sysClr val="windowText" lastClr="000000"/>
              </a:solidFill>
              <a:latin typeface="ＭＳ ゴシック"/>
              <a:ea typeface="ＭＳ ゴシック"/>
            </a:rPr>
            <a:t>ポイント減少。</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地域振興として計上していた、海洋生物飼育展示施設（むろと海の学校）プール日除設置事業や図書館システム導入事業など新規単独事業費の財源を補うため、財政調整基金繰入金の増額があったため。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前年赤字であった国民健康保険事業特別会計においても、</a:t>
          </a:r>
          <a:r>
            <a:rPr kumimoji="1" lang="en-US" altLang="ja-JP" sz="1400">
              <a:solidFill>
                <a:sysClr val="windowText" lastClr="000000"/>
              </a:solidFill>
              <a:latin typeface="ＭＳ ゴシック"/>
              <a:ea typeface="ＭＳ ゴシック"/>
            </a:rPr>
            <a:t>0.98</a:t>
          </a:r>
          <a:r>
            <a:rPr kumimoji="1" lang="ja-JP" altLang="en-US" sz="1400">
              <a:solidFill>
                <a:sysClr val="windowText" lastClr="000000"/>
              </a:solidFill>
              <a:latin typeface="ＭＳ ゴシック"/>
              <a:ea typeface="ＭＳ ゴシック"/>
            </a:rPr>
            <a:t>ポイント上昇し黒字と転じ、各会計すべてが黒字となった。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連結実質黒字並びに各会計においても、黒字を維持するために、歳入の確保、歳出の削減に努める。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償還終了による元金償還額の減少に伴い、実質公債費比率が前年度より</a:t>
          </a:r>
          <a:r>
            <a:rPr kumimoji="1" lang="en-US" altLang="ja-JP" sz="1400">
              <a:solidFill>
                <a:sysClr val="windowText" lastClr="000000"/>
              </a:solidFill>
              <a:latin typeface="ＭＳ ゴシック"/>
              <a:ea typeface="ＭＳ ゴシック"/>
            </a:rPr>
            <a:t>0.6</a:t>
          </a:r>
          <a:r>
            <a:rPr kumimoji="1" lang="ja-JP" altLang="en-US" sz="1400">
              <a:solidFill>
                <a:sysClr val="windowText" lastClr="000000"/>
              </a:solidFill>
              <a:latin typeface="ＭＳ ゴシック"/>
              <a:ea typeface="ＭＳ ゴシック"/>
            </a:rPr>
            <a:t>ポイントの減となった。</a:t>
          </a:r>
        </a:p>
        <a:p>
          <a:r>
            <a:rPr kumimoji="1" lang="ja-JP" altLang="en-US" sz="1400">
              <a:solidFill>
                <a:sysClr val="windowText" lastClr="000000"/>
              </a:solidFill>
              <a:latin typeface="ＭＳ ゴシック"/>
              <a:ea typeface="ＭＳ ゴシック"/>
            </a:rPr>
            <a:t>　近年は、南海トラフ地震対策関連の防災対策事業等により市債発行額が増加しており、今後においては、市立診療所整備事業や市役所本庁舎耐震対策事業など大規模な普通建設事業が予想されるため、計画的な事業の実施に努めるとともに、交付税算入率の高い起債を優先的に発行する等、起債の適正管理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市債発行額は近年増加傾向にあり、それに伴って、地方債現在高の増加等により、将来負担額が増加したものの、それ以上に財政調整基金等の充当可能基金残高や基準財政需要額算入見込額が増加したことで、充当可能財源等が増となり、将来負担比率の分子は</a:t>
          </a:r>
          <a:r>
            <a:rPr kumimoji="1" lang="en-US" altLang="ja-JP" sz="1400">
              <a:solidFill>
                <a:sysClr val="windowText" lastClr="000000"/>
              </a:solidFill>
              <a:latin typeface="ＭＳ ゴシック"/>
              <a:ea typeface="ＭＳ ゴシック"/>
            </a:rPr>
            <a:t>352</a:t>
          </a:r>
          <a:r>
            <a:rPr kumimoji="1" lang="ja-JP" altLang="en-US" sz="1400">
              <a:solidFill>
                <a:sysClr val="windowText" lastClr="000000"/>
              </a:solidFill>
              <a:latin typeface="ＭＳ ゴシック"/>
              <a:ea typeface="ＭＳ ゴシック"/>
            </a:rPr>
            <a:t>百万円減となった。</a:t>
          </a:r>
        </a:p>
        <a:p>
          <a:r>
            <a:rPr kumimoji="1" lang="ja-JP" altLang="en-US" sz="1400">
              <a:solidFill>
                <a:sysClr val="windowText" lastClr="000000"/>
              </a:solidFill>
              <a:latin typeface="ＭＳ ゴシック"/>
              <a:ea typeface="ＭＳ ゴシック"/>
            </a:rPr>
            <a:t>　今後も引き続き、住民サービスの充実は維持しつつ、市債の適正管理などにより、比率の改善に向けた取り組みを行う。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高知県室戸市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主に、ふるさと室戸応援寄附金事業の拡大から</a:t>
          </a:r>
          <a:r>
            <a:rPr kumimoji="1" lang="en-US" altLang="ja-JP" sz="1300">
              <a:solidFill>
                <a:sysClr val="windowText" lastClr="000000"/>
              </a:solidFill>
              <a:effectLst/>
              <a:latin typeface="ＭＳ ゴシック"/>
              <a:ea typeface="ＭＳ ゴシック"/>
              <a:cs typeface="+mn-cs"/>
            </a:rPr>
            <a:t>61</a:t>
          </a:r>
          <a:r>
            <a:rPr kumimoji="1" lang="ja-JP" altLang="en-US" sz="1300">
              <a:solidFill>
                <a:sysClr val="windowText" lastClr="000000"/>
              </a:solidFill>
              <a:effectLst/>
              <a:latin typeface="ＭＳ ゴシック"/>
              <a:ea typeface="ＭＳ ゴシック"/>
              <a:cs typeface="+mn-cs"/>
            </a:rPr>
            <a:t>百万円の増加。</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その他特定目的基金は、処分目的に沿って可能な限り充当し、市民サービスの向上に努める。</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ふるさと室戸応援寄附金基金：地域資源の保全、地場産業の振興及び子どもたちの健全な育成など</a:t>
          </a:r>
        </a:p>
        <a:p>
          <a:r>
            <a:rPr kumimoji="1" lang="ja-JP" altLang="en-US" sz="1300">
              <a:solidFill>
                <a:sysClr val="windowText" lastClr="000000"/>
              </a:solidFill>
              <a:effectLst/>
              <a:latin typeface="ＭＳ ゴシック"/>
              <a:ea typeface="ＭＳ ゴシック"/>
              <a:cs typeface="+mn-cs"/>
            </a:rPr>
            <a:t>　防災対策加速化基金　　　　：防災対策及び防災対策に要した経費に関連する市債の償還</a:t>
          </a:r>
        </a:p>
        <a:p>
          <a:r>
            <a:rPr kumimoji="1" lang="ja-JP" altLang="en-US" sz="1300">
              <a:solidFill>
                <a:sysClr val="windowText" lastClr="000000"/>
              </a:solidFill>
              <a:effectLst/>
              <a:latin typeface="ＭＳ ゴシック"/>
              <a:ea typeface="ＭＳ ゴシック"/>
              <a:cs typeface="+mn-cs"/>
            </a:rPr>
            <a:t>　地域医療対策基金　　　　　：地域医療の充実及び確保を図ること</a:t>
          </a:r>
        </a:p>
        <a:p>
          <a:r>
            <a:rPr kumimoji="1" lang="ja-JP" altLang="en-US" sz="1300">
              <a:solidFill>
                <a:sysClr val="windowText" lastClr="000000"/>
              </a:solidFill>
              <a:effectLst/>
              <a:latin typeface="ＭＳ ゴシック"/>
              <a:ea typeface="ＭＳ ゴシック"/>
              <a:cs typeface="+mn-cs"/>
            </a:rPr>
            <a:t>　ふるさと創生基金　　　　　：市の多様な歴史、伝統、文化、産業等を活かした独創的、個性的な地域づくりの推進</a:t>
          </a:r>
        </a:p>
        <a:p>
          <a:r>
            <a:rPr kumimoji="1" lang="ja-JP" altLang="en-US" sz="1300">
              <a:solidFill>
                <a:sysClr val="windowText" lastClr="000000"/>
              </a:solidFill>
              <a:effectLst/>
              <a:latin typeface="ＭＳ ゴシック"/>
              <a:ea typeface="ＭＳ ゴシック"/>
              <a:cs typeface="+mn-cs"/>
            </a:rPr>
            <a:t>　介護福祉基金　　　　　　　：介護福祉の充実にかかる事業</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ふるさと室戸応援寄附金基金：ふるさと室戸応援寄附金事業の拡大による積立金の増加</a:t>
          </a:r>
        </a:p>
        <a:p>
          <a:r>
            <a:rPr kumimoji="1" lang="ja-JP" altLang="en-US" sz="1300">
              <a:solidFill>
                <a:sysClr val="windowText" lastClr="000000"/>
              </a:solidFill>
              <a:effectLst/>
              <a:latin typeface="ＭＳ ゴシック"/>
              <a:ea typeface="ＭＳ ゴシック"/>
              <a:cs typeface="+mn-cs"/>
            </a:rPr>
            <a:t>　防災対策加速化基金　　　　：自主防災組織の充実等、基金設置及び管理条例の処分目的事業への充当による減</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地域医療対策基金　　　　　：新市立診療所の安定運営に係る費用を見越して積立したことによる増加</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ふるさと室戸応援寄附金基金：積極的に活用して、地域振興、産業振興等、住民サービス向上に努める</a:t>
          </a:r>
        </a:p>
        <a:p>
          <a:r>
            <a:rPr kumimoji="1" lang="ja-JP" altLang="en-US" sz="1300">
              <a:solidFill>
                <a:sysClr val="windowText" lastClr="000000"/>
              </a:solidFill>
              <a:effectLst/>
              <a:latin typeface="ＭＳ ゴシック"/>
              <a:ea typeface="ＭＳ ゴシック"/>
              <a:cs typeface="+mn-cs"/>
            </a:rPr>
            <a:t>　防災対策加速化基金　　　　：南海トラフ地震に備えて、積極的に活用する。今後</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年以内に残高</a:t>
          </a:r>
          <a:r>
            <a:rPr kumimoji="1" lang="en-US" altLang="ja-JP" sz="1300">
              <a:solidFill>
                <a:sysClr val="windowText" lastClr="000000"/>
              </a:solidFill>
              <a:effectLst/>
              <a:latin typeface="ＭＳ ゴシック"/>
              <a:ea typeface="ＭＳ ゴシック"/>
              <a:cs typeface="+mn-cs"/>
            </a:rPr>
            <a:t>0</a:t>
          </a:r>
          <a:r>
            <a:rPr kumimoji="1" lang="ja-JP" altLang="en-US" sz="1300">
              <a:solidFill>
                <a:sysClr val="windowText" lastClr="000000"/>
              </a:solidFill>
              <a:effectLst/>
              <a:latin typeface="ＭＳ ゴシック"/>
              <a:ea typeface="ＭＳ ゴシック"/>
              <a:cs typeface="+mn-cs"/>
            </a:rPr>
            <a:t>円となる見込み</a:t>
          </a:r>
        </a:p>
        <a:p>
          <a:r>
            <a:rPr kumimoji="1" lang="ja-JP" altLang="en-US" sz="1300">
              <a:solidFill>
                <a:sysClr val="windowText" lastClr="000000"/>
              </a:solidFill>
              <a:effectLst/>
              <a:latin typeface="ＭＳ ゴシック"/>
              <a:ea typeface="ＭＳ ゴシック"/>
              <a:cs typeface="+mn-cs"/>
            </a:rPr>
            <a:t>　ふるさと創生基金　　　　　：基金の使途目的に応じた事業に積極的に活用する。今後積み立てる予定はないので、減少していく見込み</a:t>
          </a:r>
        </a:p>
        <a:p>
          <a:r>
            <a:rPr kumimoji="1" lang="ja-JP" altLang="en-US" sz="1300">
              <a:solidFill>
                <a:sysClr val="windowText" lastClr="000000"/>
              </a:solidFill>
              <a:effectLst/>
              <a:latin typeface="ＭＳ ゴシック"/>
              <a:ea typeface="ＭＳ ゴシック"/>
              <a:cs typeface="+mn-cs"/>
            </a:rPr>
            <a:t>　地域医療対策基金　　　　　：新市立診療所の安定運営後も、赤字となる見通しであるため、令和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年度まで積み立てる計画</a:t>
          </a:r>
        </a:p>
        <a:p>
          <a:r>
            <a:rPr kumimoji="1" lang="ja-JP" altLang="en-US" sz="1300">
              <a:solidFill>
                <a:sysClr val="windowText" lastClr="000000"/>
              </a:solidFill>
              <a:effectLst/>
              <a:latin typeface="ＭＳ ゴシック"/>
              <a:ea typeface="ＭＳ ゴシック"/>
              <a:cs typeface="+mn-cs"/>
            </a:rPr>
            <a:t>　介護福祉基金　　　　　　　：市内の介護施設の大規模改修等に備える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地域振興・産業振興に係る新規単独事業費等一般財源の不足を補うため、財政調整基金を繰り入れたため</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継続事業の見直しや、新規事業の評価を行うとともに、特定財源の確保を図り、一般財源に対してマイナスシーリングを設定するなど、予算編成を改める。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決算剰余金を減債基金に積み立てを行い、</a:t>
          </a:r>
          <a:r>
            <a:rPr kumimoji="1" lang="en-US" altLang="ja-JP" sz="1300">
              <a:solidFill>
                <a:sysClr val="windowText" lastClr="000000"/>
              </a:solidFill>
              <a:effectLst/>
              <a:latin typeface="ＭＳ ゴシック"/>
              <a:ea typeface="ＭＳ ゴシック"/>
              <a:cs typeface="+mn-cs"/>
            </a:rPr>
            <a:t>95</a:t>
          </a:r>
          <a:r>
            <a:rPr kumimoji="1" lang="ja-JP" altLang="en-US" sz="1300">
              <a:solidFill>
                <a:sysClr val="windowText" lastClr="000000"/>
              </a:solidFill>
              <a:effectLst/>
              <a:latin typeface="ＭＳ ゴシック"/>
              <a:ea typeface="ＭＳ ゴシック"/>
              <a:cs typeface="+mn-cs"/>
            </a:rPr>
            <a:t>百万円増。</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公債費が増大してくることを考慮し、決算剰余金の積立を検討。</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年</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月策定の公共施設等総合管理計画において、公共施設等の延床面積を平成</a:t>
          </a:r>
          <a:r>
            <a:rPr kumimoji="1" lang="en-US" altLang="ja-JP" sz="1100">
              <a:solidFill>
                <a:sysClr val="windowText" lastClr="000000"/>
              </a:solidFill>
              <a:latin typeface="ＭＳ Ｐゴシック"/>
              <a:ea typeface="ＭＳ Ｐゴシック"/>
            </a:rPr>
            <a:t>27</a:t>
          </a:r>
          <a:r>
            <a:rPr kumimoji="1" lang="ja-JP" altLang="en-US" sz="1100">
              <a:solidFill>
                <a:sysClr val="windowText" lastClr="000000"/>
              </a:solidFill>
              <a:latin typeface="ＭＳ Ｐゴシック"/>
              <a:ea typeface="ＭＳ Ｐゴシック"/>
            </a:rPr>
            <a:t>年度からの</a:t>
          </a:r>
          <a:r>
            <a:rPr kumimoji="1" lang="en-US" altLang="ja-JP" sz="1100">
              <a:solidFill>
                <a:sysClr val="windowText" lastClr="000000"/>
              </a:solidFill>
              <a:latin typeface="ＭＳ Ｐゴシック"/>
              <a:ea typeface="ＭＳ Ｐゴシック"/>
            </a:rPr>
            <a:t>40</a:t>
          </a:r>
          <a:r>
            <a:rPr kumimoji="1" lang="ja-JP" altLang="en-US" sz="1100">
              <a:solidFill>
                <a:sysClr val="windowText" lastClr="000000"/>
              </a:solidFill>
              <a:latin typeface="ＭＳ Ｐゴシック"/>
              <a:ea typeface="ＭＳ Ｐゴシック"/>
            </a:rPr>
            <a:t>年間で</a:t>
          </a:r>
          <a:r>
            <a:rPr kumimoji="1" lang="en-US" altLang="ja-JP" sz="1100">
              <a:solidFill>
                <a:sysClr val="windowText" lastClr="000000"/>
              </a:solidFill>
              <a:latin typeface="ＭＳ Ｐゴシック"/>
              <a:ea typeface="ＭＳ Ｐゴシック"/>
            </a:rPr>
            <a:t>35</a:t>
          </a:r>
          <a:r>
            <a:rPr kumimoji="1" lang="ja-JP" altLang="en-US" sz="1100">
              <a:solidFill>
                <a:sysClr val="windowText" lastClr="000000"/>
              </a:solidFill>
              <a:latin typeface="ＭＳ Ｐゴシック"/>
              <a:ea typeface="ＭＳ Ｐゴシック"/>
            </a:rPr>
            <a:t>％削減する目標を設定しており、老朽化の進む施設の集約や除却に取組んでいる。</a:t>
          </a:r>
        </a:p>
        <a:p>
          <a:r>
            <a:rPr kumimoji="1" lang="ja-JP" altLang="en-US" sz="1100">
              <a:solidFill>
                <a:sysClr val="windowText" lastClr="000000"/>
              </a:solidFill>
              <a:latin typeface="ＭＳ Ｐゴシック"/>
              <a:ea typeface="ＭＳ Ｐゴシック"/>
            </a:rPr>
            <a:t>　有形固定資産減価償却率が類似団体及び県平均を上回っており、今後は、公共施設等個別施設計画により、適正な管理に努める。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88265</xdr:rowOff>
    </xdr:from>
    <xdr:ext cx="404495" cy="258445"/>
    <xdr:sp macro="" textlink="">
      <xdr:nvSpPr>
        <xdr:cNvPr id="68" name="有形固定資産減価償却率平均値テキスト"/>
        <xdr:cNvSpPr txBox="1"/>
      </xdr:nvSpPr>
      <xdr:spPr>
        <a:xfrm>
          <a:off x="4813300" y="5660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88900</xdr:rowOff>
    </xdr:from>
    <xdr:to xmlns:xdr="http://schemas.openxmlformats.org/drawingml/2006/spreadsheetDrawing">
      <xdr:col>23</xdr:col>
      <xdr:colOff>136525</xdr:colOff>
      <xdr:row>30</xdr:row>
      <xdr:rowOff>19050</xdr:rowOff>
    </xdr:to>
    <xdr:sp macro="" textlink="">
      <xdr:nvSpPr>
        <xdr:cNvPr id="79" name="楕円 78"/>
        <xdr:cNvSpPr/>
      </xdr:nvSpPr>
      <xdr:spPr>
        <a:xfrm>
          <a:off x="4711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67310</xdr:rowOff>
    </xdr:from>
    <xdr:ext cx="404495" cy="259080"/>
    <xdr:sp macro="" textlink="">
      <xdr:nvSpPr>
        <xdr:cNvPr id="80" name="有形固定資産減価償却率該当値テキスト"/>
        <xdr:cNvSpPr txBox="1"/>
      </xdr:nvSpPr>
      <xdr:spPr>
        <a:xfrm>
          <a:off x="4813300" y="581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69850</xdr:rowOff>
    </xdr:from>
    <xdr:to xmlns:xdr="http://schemas.openxmlformats.org/drawingml/2006/spreadsheetDrawing">
      <xdr:col>19</xdr:col>
      <xdr:colOff>187325</xdr:colOff>
      <xdr:row>29</xdr:row>
      <xdr:rowOff>171450</xdr:rowOff>
    </xdr:to>
    <xdr:sp macro="" textlink="">
      <xdr:nvSpPr>
        <xdr:cNvPr id="81" name="楕円 80"/>
        <xdr:cNvSpPr/>
      </xdr:nvSpPr>
      <xdr:spPr>
        <a:xfrm>
          <a:off x="4000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120650</xdr:rowOff>
    </xdr:from>
    <xdr:to xmlns:xdr="http://schemas.openxmlformats.org/drawingml/2006/spreadsheetDrawing">
      <xdr:col>23</xdr:col>
      <xdr:colOff>85725</xdr:colOff>
      <xdr:row>29</xdr:row>
      <xdr:rowOff>139700</xdr:rowOff>
    </xdr:to>
    <xdr:cxnSp macro="">
      <xdr:nvCxnSpPr>
        <xdr:cNvPr id="82" name="直線コネクタ 81"/>
        <xdr:cNvCxnSpPr/>
      </xdr:nvCxnSpPr>
      <xdr:spPr>
        <a:xfrm>
          <a:off x="4051300" y="5864225"/>
          <a:ext cx="711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56515</xdr:rowOff>
    </xdr:from>
    <xdr:to xmlns:xdr="http://schemas.openxmlformats.org/drawingml/2006/spreadsheetDrawing">
      <xdr:col>15</xdr:col>
      <xdr:colOff>187325</xdr:colOff>
      <xdr:row>29</xdr:row>
      <xdr:rowOff>158115</xdr:rowOff>
    </xdr:to>
    <xdr:sp macro="" textlink="">
      <xdr:nvSpPr>
        <xdr:cNvPr id="83" name="楕円 82"/>
        <xdr:cNvSpPr/>
      </xdr:nvSpPr>
      <xdr:spPr>
        <a:xfrm>
          <a:off x="3238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107315</xdr:rowOff>
    </xdr:from>
    <xdr:to xmlns:xdr="http://schemas.openxmlformats.org/drawingml/2006/spreadsheetDrawing">
      <xdr:col>19</xdr:col>
      <xdr:colOff>136525</xdr:colOff>
      <xdr:row>29</xdr:row>
      <xdr:rowOff>120650</xdr:rowOff>
    </xdr:to>
    <xdr:cxnSp macro="">
      <xdr:nvCxnSpPr>
        <xdr:cNvPr id="84" name="直線コネクタ 83"/>
        <xdr:cNvCxnSpPr/>
      </xdr:nvCxnSpPr>
      <xdr:spPr>
        <a:xfrm>
          <a:off x="3289300" y="585089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54610</xdr:rowOff>
    </xdr:from>
    <xdr:to xmlns:xdr="http://schemas.openxmlformats.org/drawingml/2006/spreadsheetDrawing">
      <xdr:col>11</xdr:col>
      <xdr:colOff>187325</xdr:colOff>
      <xdr:row>29</xdr:row>
      <xdr:rowOff>156210</xdr:rowOff>
    </xdr:to>
    <xdr:sp macro="" textlink="">
      <xdr:nvSpPr>
        <xdr:cNvPr id="85" name="楕円 84"/>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105410</xdr:rowOff>
    </xdr:from>
    <xdr:to xmlns:xdr="http://schemas.openxmlformats.org/drawingml/2006/spreadsheetDrawing">
      <xdr:col>15</xdr:col>
      <xdr:colOff>136525</xdr:colOff>
      <xdr:row>29</xdr:row>
      <xdr:rowOff>107315</xdr:rowOff>
    </xdr:to>
    <xdr:cxnSp macro="">
      <xdr:nvCxnSpPr>
        <xdr:cNvPr id="86" name="直線コネクタ 85"/>
        <xdr:cNvCxnSpPr/>
      </xdr:nvCxnSpPr>
      <xdr:spPr>
        <a:xfrm>
          <a:off x="2527300" y="584898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100965</xdr:rowOff>
    </xdr:from>
    <xdr:to xmlns:xdr="http://schemas.openxmlformats.org/drawingml/2006/spreadsheetDrawing">
      <xdr:col>7</xdr:col>
      <xdr:colOff>187325</xdr:colOff>
      <xdr:row>29</xdr:row>
      <xdr:rowOff>31115</xdr:rowOff>
    </xdr:to>
    <xdr:sp macro="" textlink="">
      <xdr:nvSpPr>
        <xdr:cNvPr id="87" name="楕円 86"/>
        <xdr:cNvSpPr/>
      </xdr:nvSpPr>
      <xdr:spPr>
        <a:xfrm>
          <a:off x="1714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151765</xdr:rowOff>
    </xdr:from>
    <xdr:to xmlns:xdr="http://schemas.openxmlformats.org/drawingml/2006/spreadsheetDrawing">
      <xdr:col>11</xdr:col>
      <xdr:colOff>136525</xdr:colOff>
      <xdr:row>29</xdr:row>
      <xdr:rowOff>105410</xdr:rowOff>
    </xdr:to>
    <xdr:cxnSp macro="">
      <xdr:nvCxnSpPr>
        <xdr:cNvPr id="88" name="直線コネクタ 87"/>
        <xdr:cNvCxnSpPr/>
      </xdr:nvCxnSpPr>
      <xdr:spPr>
        <a:xfrm>
          <a:off x="1765300" y="5723890"/>
          <a:ext cx="762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155575</xdr:rowOff>
    </xdr:from>
    <xdr:ext cx="404495" cy="258445"/>
    <xdr:sp macro="" textlink="">
      <xdr:nvSpPr>
        <xdr:cNvPr id="89" name="n_1aveValue有形固定資産減価償却率"/>
        <xdr:cNvSpPr txBox="1"/>
      </xdr:nvSpPr>
      <xdr:spPr>
        <a:xfrm>
          <a:off x="3836035" y="555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132080</xdr:rowOff>
    </xdr:from>
    <xdr:ext cx="404495" cy="258445"/>
    <xdr:sp macro="" textlink="">
      <xdr:nvSpPr>
        <xdr:cNvPr id="90" name="n_2aveValue有形固定資産減価償却率"/>
        <xdr:cNvSpPr txBox="1"/>
      </xdr:nvSpPr>
      <xdr:spPr>
        <a:xfrm>
          <a:off x="3086735" y="5532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103505</xdr:rowOff>
    </xdr:from>
    <xdr:ext cx="404495" cy="259080"/>
    <xdr:sp macro="" textlink="">
      <xdr:nvSpPr>
        <xdr:cNvPr id="91" name="n_3aveValue有形固定資産減価償却率"/>
        <xdr:cNvSpPr txBox="1"/>
      </xdr:nvSpPr>
      <xdr:spPr>
        <a:xfrm>
          <a:off x="2324735" y="550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158750</xdr:rowOff>
    </xdr:from>
    <xdr:ext cx="404495" cy="259080"/>
    <xdr:sp macro="" textlink="">
      <xdr:nvSpPr>
        <xdr:cNvPr id="92" name="n_4aveValue有形固定資産減価償却率"/>
        <xdr:cNvSpPr txBox="1"/>
      </xdr:nvSpPr>
      <xdr:spPr>
        <a:xfrm>
          <a:off x="1562735" y="5387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162560</xdr:rowOff>
    </xdr:from>
    <xdr:ext cx="404495" cy="259080"/>
    <xdr:sp macro="" textlink="">
      <xdr:nvSpPr>
        <xdr:cNvPr id="93" name="n_1mainValue有形固定資産減価償却率"/>
        <xdr:cNvSpPr txBox="1"/>
      </xdr:nvSpPr>
      <xdr:spPr>
        <a:xfrm>
          <a:off x="3836035" y="5906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149225</xdr:rowOff>
    </xdr:from>
    <xdr:ext cx="404495" cy="259080"/>
    <xdr:sp macro="" textlink="">
      <xdr:nvSpPr>
        <xdr:cNvPr id="94" name="n_2mainValue有形固定資産減価償却率"/>
        <xdr:cNvSpPr txBox="1"/>
      </xdr:nvSpPr>
      <xdr:spPr>
        <a:xfrm>
          <a:off x="3086735" y="589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147320</xdr:rowOff>
    </xdr:from>
    <xdr:ext cx="404495" cy="259080"/>
    <xdr:sp macro="" textlink="">
      <xdr:nvSpPr>
        <xdr:cNvPr id="95" name="n_3mainValue有形固定資産減価償却率"/>
        <xdr:cNvSpPr txBox="1"/>
      </xdr:nvSpPr>
      <xdr:spPr>
        <a:xfrm>
          <a:off x="2324735" y="5890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22225</xdr:rowOff>
    </xdr:from>
    <xdr:ext cx="404495" cy="258445"/>
    <xdr:sp macro="" textlink="">
      <xdr:nvSpPr>
        <xdr:cNvPr id="96" name="n_4mainValue有形固定資産減価償却率"/>
        <xdr:cNvSpPr txBox="1"/>
      </xdr:nvSpPr>
      <xdr:spPr>
        <a:xfrm>
          <a:off x="1562735" y="5765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[ 763.7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en-US" altLang="ja-JP" sz="1100">
              <a:solidFill>
                <a:sysClr val="windowText" lastClr="000000"/>
              </a:solidFill>
              <a:latin typeface="ＭＳ Ｐゴシック"/>
              <a:ea typeface="ＭＳ Ｐゴシック"/>
            </a:rPr>
            <a:t>H30</a:t>
          </a:r>
          <a:r>
            <a:rPr kumimoji="1" lang="ja-JP" altLang="en-US" sz="1100">
              <a:solidFill>
                <a:sysClr val="windowText" lastClr="000000"/>
              </a:solidFill>
              <a:latin typeface="ＭＳ Ｐゴシック"/>
              <a:ea typeface="ＭＳ Ｐゴシック"/>
            </a:rPr>
            <a:t>より</a:t>
          </a:r>
          <a:r>
            <a:rPr kumimoji="1" lang="en-US" altLang="ja-JP" sz="1100">
              <a:solidFill>
                <a:sysClr val="windowText" lastClr="000000"/>
              </a:solidFill>
              <a:latin typeface="ＭＳ Ｐゴシック"/>
              <a:ea typeface="ＭＳ Ｐゴシック"/>
            </a:rPr>
            <a:t>18.2</a:t>
          </a:r>
          <a:r>
            <a:rPr kumimoji="1" lang="ja-JP" altLang="en-US" sz="1100">
              <a:solidFill>
                <a:sysClr val="windowText" lastClr="000000"/>
              </a:solidFill>
              <a:latin typeface="ＭＳ Ｐゴシック"/>
              <a:ea typeface="ＭＳ Ｐゴシック"/>
            </a:rPr>
            <a:t>ポイント改善し、類似団体内平均及び県内平均よりも、低くなっている。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今後においては、償還が開始される地方債も増額が見込まれるため、「第</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期財政運営計画」に基づき、適正な財政運営に努める。</a:t>
          </a:r>
          <a:endParaRPr kumimoji="1" lang="en-US" altLang="ja-JP"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2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53975</xdr:rowOff>
    </xdr:from>
    <xdr:ext cx="469265" cy="258445"/>
    <xdr:sp macro="" textlink="">
      <xdr:nvSpPr>
        <xdr:cNvPr id="132" name="債務償還比率平均値テキスト"/>
        <xdr:cNvSpPr txBox="1"/>
      </xdr:nvSpPr>
      <xdr:spPr>
        <a:xfrm>
          <a:off x="14846300" y="5797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80645</xdr:rowOff>
    </xdr:from>
    <xdr:to xmlns:xdr="http://schemas.openxmlformats.org/drawingml/2006/spreadsheetDrawing">
      <xdr:col>76</xdr:col>
      <xdr:colOff>73025</xdr:colOff>
      <xdr:row>31</xdr:row>
      <xdr:rowOff>10795</xdr:rowOff>
    </xdr:to>
    <xdr:sp macro="" textlink="">
      <xdr:nvSpPr>
        <xdr:cNvPr id="143" name="楕円 142"/>
        <xdr:cNvSpPr/>
      </xdr:nvSpPr>
      <xdr:spPr>
        <a:xfrm>
          <a:off x="1474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59055</xdr:rowOff>
    </xdr:from>
    <xdr:ext cx="469265" cy="259080"/>
    <xdr:sp macro="" textlink="">
      <xdr:nvSpPr>
        <xdr:cNvPr id="144" name="債務償還比率該当値テキスト"/>
        <xdr:cNvSpPr txBox="1"/>
      </xdr:nvSpPr>
      <xdr:spPr>
        <a:xfrm>
          <a:off x="14846300" y="597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99695</xdr:rowOff>
    </xdr:from>
    <xdr:to xmlns:xdr="http://schemas.openxmlformats.org/drawingml/2006/spreadsheetDrawing">
      <xdr:col>72</xdr:col>
      <xdr:colOff>123825</xdr:colOff>
      <xdr:row>31</xdr:row>
      <xdr:rowOff>29845</xdr:rowOff>
    </xdr:to>
    <xdr:sp macro="" textlink="">
      <xdr:nvSpPr>
        <xdr:cNvPr id="145" name="楕円 144"/>
        <xdr:cNvSpPr/>
      </xdr:nvSpPr>
      <xdr:spPr>
        <a:xfrm>
          <a:off x="1403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132080</xdr:rowOff>
    </xdr:from>
    <xdr:to xmlns:xdr="http://schemas.openxmlformats.org/drawingml/2006/spreadsheetDrawing">
      <xdr:col>76</xdr:col>
      <xdr:colOff>22225</xdr:colOff>
      <xdr:row>30</xdr:row>
      <xdr:rowOff>150495</xdr:rowOff>
    </xdr:to>
    <xdr:cxnSp macro="">
      <xdr:nvCxnSpPr>
        <xdr:cNvPr id="146" name="直線コネクタ 145"/>
        <xdr:cNvCxnSpPr/>
      </xdr:nvCxnSpPr>
      <xdr:spPr>
        <a:xfrm flipV="1">
          <a:off x="14084300" y="6047105"/>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141605</xdr:rowOff>
    </xdr:from>
    <xdr:to xmlns:xdr="http://schemas.openxmlformats.org/drawingml/2006/spreadsheetDrawing">
      <xdr:col>68</xdr:col>
      <xdr:colOff>123825</xdr:colOff>
      <xdr:row>30</xdr:row>
      <xdr:rowOff>71755</xdr:rowOff>
    </xdr:to>
    <xdr:sp macro="" textlink="">
      <xdr:nvSpPr>
        <xdr:cNvPr id="147" name="楕円 146"/>
        <xdr:cNvSpPr/>
      </xdr:nvSpPr>
      <xdr:spPr>
        <a:xfrm>
          <a:off x="13271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20955</xdr:rowOff>
    </xdr:from>
    <xdr:to xmlns:xdr="http://schemas.openxmlformats.org/drawingml/2006/spreadsheetDrawing">
      <xdr:col>72</xdr:col>
      <xdr:colOff>73025</xdr:colOff>
      <xdr:row>30</xdr:row>
      <xdr:rowOff>150495</xdr:rowOff>
    </xdr:to>
    <xdr:cxnSp macro="">
      <xdr:nvCxnSpPr>
        <xdr:cNvPr id="148" name="直線コネクタ 147"/>
        <xdr:cNvCxnSpPr/>
      </xdr:nvCxnSpPr>
      <xdr:spPr>
        <a:xfrm>
          <a:off x="13322300" y="5935980"/>
          <a:ext cx="762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6985</xdr:rowOff>
    </xdr:from>
    <xdr:to xmlns:xdr="http://schemas.openxmlformats.org/drawingml/2006/spreadsheetDrawing">
      <xdr:col>64</xdr:col>
      <xdr:colOff>123825</xdr:colOff>
      <xdr:row>30</xdr:row>
      <xdr:rowOff>109220</xdr:rowOff>
    </xdr:to>
    <xdr:sp macro="" textlink="">
      <xdr:nvSpPr>
        <xdr:cNvPr id="149" name="楕円 148"/>
        <xdr:cNvSpPr/>
      </xdr:nvSpPr>
      <xdr:spPr>
        <a:xfrm>
          <a:off x="12509500" y="5922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20955</xdr:rowOff>
    </xdr:from>
    <xdr:to xmlns:xdr="http://schemas.openxmlformats.org/drawingml/2006/spreadsheetDrawing">
      <xdr:col>68</xdr:col>
      <xdr:colOff>73025</xdr:colOff>
      <xdr:row>30</xdr:row>
      <xdr:rowOff>57785</xdr:rowOff>
    </xdr:to>
    <xdr:cxnSp macro="">
      <xdr:nvCxnSpPr>
        <xdr:cNvPr id="150" name="直線コネクタ 149"/>
        <xdr:cNvCxnSpPr/>
      </xdr:nvCxnSpPr>
      <xdr:spPr>
        <a:xfrm flipV="1">
          <a:off x="12560300" y="593598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61595</xdr:rowOff>
    </xdr:from>
    <xdr:to xmlns:xdr="http://schemas.openxmlformats.org/drawingml/2006/spreadsheetDrawing">
      <xdr:col>60</xdr:col>
      <xdr:colOff>123825</xdr:colOff>
      <xdr:row>29</xdr:row>
      <xdr:rowOff>163195</xdr:rowOff>
    </xdr:to>
    <xdr:sp macro="" textlink="">
      <xdr:nvSpPr>
        <xdr:cNvPr id="151" name="楕円 150"/>
        <xdr:cNvSpPr/>
      </xdr:nvSpPr>
      <xdr:spPr>
        <a:xfrm>
          <a:off x="11747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112395</xdr:rowOff>
    </xdr:from>
    <xdr:to xmlns:xdr="http://schemas.openxmlformats.org/drawingml/2006/spreadsheetDrawing">
      <xdr:col>64</xdr:col>
      <xdr:colOff>73025</xdr:colOff>
      <xdr:row>30</xdr:row>
      <xdr:rowOff>57785</xdr:rowOff>
    </xdr:to>
    <xdr:cxnSp macro="">
      <xdr:nvCxnSpPr>
        <xdr:cNvPr id="152" name="直線コネクタ 151"/>
        <xdr:cNvCxnSpPr/>
      </xdr:nvCxnSpPr>
      <xdr:spPr>
        <a:xfrm>
          <a:off x="11798300" y="5855970"/>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126365</xdr:rowOff>
    </xdr:from>
    <xdr:ext cx="469265" cy="259080"/>
    <xdr:sp macro="" textlink="">
      <xdr:nvSpPr>
        <xdr:cNvPr id="153" name="n_1aveValue債務償還比率"/>
        <xdr:cNvSpPr txBox="1"/>
      </xdr:nvSpPr>
      <xdr:spPr>
        <a:xfrm>
          <a:off x="13836650" y="569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9265" cy="258445"/>
    <xdr:sp macro="" textlink="">
      <xdr:nvSpPr>
        <xdr:cNvPr id="154" name="n_2aveValue債務償還比率"/>
        <xdr:cNvSpPr txBox="1"/>
      </xdr:nvSpPr>
      <xdr:spPr>
        <a:xfrm>
          <a:off x="13087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93980</xdr:rowOff>
    </xdr:from>
    <xdr:ext cx="469265" cy="259080"/>
    <xdr:sp macro="" textlink="">
      <xdr:nvSpPr>
        <xdr:cNvPr id="155" name="n_3aveValue債務償還比率"/>
        <xdr:cNvSpPr txBox="1"/>
      </xdr:nvSpPr>
      <xdr:spPr>
        <a:xfrm>
          <a:off x="12325350" y="56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9265" cy="259080"/>
    <xdr:sp macro="" textlink="">
      <xdr:nvSpPr>
        <xdr:cNvPr id="156" name="n_4aveValue債務償還比率"/>
        <xdr:cNvSpPr txBox="1"/>
      </xdr:nvSpPr>
      <xdr:spPr>
        <a:xfrm>
          <a:off x="11563350" y="594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20955</xdr:rowOff>
    </xdr:from>
    <xdr:ext cx="469265" cy="258445"/>
    <xdr:sp macro="" textlink="">
      <xdr:nvSpPr>
        <xdr:cNvPr id="157" name="n_1mainValue債務償還比率"/>
        <xdr:cNvSpPr txBox="1"/>
      </xdr:nvSpPr>
      <xdr:spPr>
        <a:xfrm>
          <a:off x="13836650" y="6107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88265</xdr:rowOff>
    </xdr:from>
    <xdr:ext cx="469265" cy="258445"/>
    <xdr:sp macro="" textlink="">
      <xdr:nvSpPr>
        <xdr:cNvPr id="158" name="n_2mainValue債務償還比率"/>
        <xdr:cNvSpPr txBox="1"/>
      </xdr:nvSpPr>
      <xdr:spPr>
        <a:xfrm>
          <a:off x="13087350" y="5660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99695</xdr:rowOff>
    </xdr:from>
    <xdr:ext cx="469265" cy="258445"/>
    <xdr:sp macro="" textlink="">
      <xdr:nvSpPr>
        <xdr:cNvPr id="159" name="n_3mainValue債務償還比率"/>
        <xdr:cNvSpPr txBox="1"/>
      </xdr:nvSpPr>
      <xdr:spPr>
        <a:xfrm>
          <a:off x="12325350" y="6014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8255</xdr:rowOff>
    </xdr:from>
    <xdr:ext cx="469265" cy="258445"/>
    <xdr:sp macro="" textlink="">
      <xdr:nvSpPr>
        <xdr:cNvPr id="160" name="n_4mainValue債務償還比率"/>
        <xdr:cNvSpPr txBox="1"/>
      </xdr:nvSpPr>
      <xdr:spPr>
        <a:xfrm>
          <a:off x="11563350" y="5580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156210</xdr:rowOff>
    </xdr:from>
    <xdr:ext cx="405130" cy="258445"/>
    <xdr:sp macro="" textlink="">
      <xdr:nvSpPr>
        <xdr:cNvPr id="63" name="【道路】&#10;有形固定資産減価償却率平均値テキスト"/>
        <xdr:cNvSpPr txBox="1"/>
      </xdr:nvSpPr>
      <xdr:spPr>
        <a:xfrm>
          <a:off x="4673600" y="6499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13970</xdr:rowOff>
    </xdr:from>
    <xdr:to xmlns:xdr="http://schemas.openxmlformats.org/drawingml/2006/spreadsheetDrawing">
      <xdr:col>24</xdr:col>
      <xdr:colOff>114300</xdr:colOff>
      <xdr:row>39</xdr:row>
      <xdr:rowOff>115570</xdr:rowOff>
    </xdr:to>
    <xdr:sp macro="" textlink="">
      <xdr:nvSpPr>
        <xdr:cNvPr id="74" name="楕円 73"/>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163830</xdr:rowOff>
    </xdr:from>
    <xdr:ext cx="405130" cy="259080"/>
    <xdr:sp macro="" textlink="">
      <xdr:nvSpPr>
        <xdr:cNvPr id="75" name="【道路】&#10;有形固定資産減価償却率該当値テキスト"/>
        <xdr:cNvSpPr txBox="1"/>
      </xdr:nvSpPr>
      <xdr:spPr>
        <a:xfrm>
          <a:off x="4673600"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76" name="楕円 75"/>
        <xdr:cNvSpPr/>
      </xdr:nvSpPr>
      <xdr:spPr>
        <a:xfrm>
          <a:off x="3746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25400</xdr:rowOff>
    </xdr:from>
    <xdr:to xmlns:xdr="http://schemas.openxmlformats.org/drawingml/2006/spreadsheetDrawing">
      <xdr:col>24</xdr:col>
      <xdr:colOff>63500</xdr:colOff>
      <xdr:row>39</xdr:row>
      <xdr:rowOff>64770</xdr:rowOff>
    </xdr:to>
    <xdr:cxnSp macro="">
      <xdr:nvCxnSpPr>
        <xdr:cNvPr id="77" name="直線コネクタ 76"/>
        <xdr:cNvCxnSpPr/>
      </xdr:nvCxnSpPr>
      <xdr:spPr>
        <a:xfrm>
          <a:off x="3797300" y="67119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132080</xdr:rowOff>
    </xdr:from>
    <xdr:to xmlns:xdr="http://schemas.openxmlformats.org/drawingml/2006/spreadsheetDrawing">
      <xdr:col>15</xdr:col>
      <xdr:colOff>101600</xdr:colOff>
      <xdr:row>39</xdr:row>
      <xdr:rowOff>61595</xdr:rowOff>
    </xdr:to>
    <xdr:sp macro="" textlink="">
      <xdr:nvSpPr>
        <xdr:cNvPr id="78" name="楕円 77"/>
        <xdr:cNvSpPr/>
      </xdr:nvSpPr>
      <xdr:spPr>
        <a:xfrm>
          <a:off x="2857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10795</xdr:rowOff>
    </xdr:from>
    <xdr:to xmlns:xdr="http://schemas.openxmlformats.org/drawingml/2006/spreadsheetDrawing">
      <xdr:col>19</xdr:col>
      <xdr:colOff>177800</xdr:colOff>
      <xdr:row>39</xdr:row>
      <xdr:rowOff>25400</xdr:rowOff>
    </xdr:to>
    <xdr:cxnSp macro="">
      <xdr:nvCxnSpPr>
        <xdr:cNvPr id="79" name="直線コネクタ 78"/>
        <xdr:cNvCxnSpPr/>
      </xdr:nvCxnSpPr>
      <xdr:spPr>
        <a:xfrm>
          <a:off x="2908300" y="66973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105410</xdr:rowOff>
    </xdr:from>
    <xdr:to xmlns:xdr="http://schemas.openxmlformats.org/drawingml/2006/spreadsheetDrawing">
      <xdr:col>10</xdr:col>
      <xdr:colOff>165100</xdr:colOff>
      <xdr:row>39</xdr:row>
      <xdr:rowOff>35560</xdr:rowOff>
    </xdr:to>
    <xdr:sp macro="" textlink="">
      <xdr:nvSpPr>
        <xdr:cNvPr id="80" name="楕円 79"/>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156210</xdr:rowOff>
    </xdr:from>
    <xdr:to xmlns:xdr="http://schemas.openxmlformats.org/drawingml/2006/spreadsheetDrawing">
      <xdr:col>15</xdr:col>
      <xdr:colOff>50800</xdr:colOff>
      <xdr:row>39</xdr:row>
      <xdr:rowOff>10795</xdr:rowOff>
    </xdr:to>
    <xdr:cxnSp macro="">
      <xdr:nvCxnSpPr>
        <xdr:cNvPr id="81" name="直線コネクタ 80"/>
        <xdr:cNvCxnSpPr/>
      </xdr:nvCxnSpPr>
      <xdr:spPr>
        <a:xfrm>
          <a:off x="2019300" y="66713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123190</xdr:rowOff>
    </xdr:from>
    <xdr:to xmlns:xdr="http://schemas.openxmlformats.org/drawingml/2006/spreadsheetDrawing">
      <xdr:col>6</xdr:col>
      <xdr:colOff>38100</xdr:colOff>
      <xdr:row>39</xdr:row>
      <xdr:rowOff>53340</xdr:rowOff>
    </xdr:to>
    <xdr:sp macro="" textlink="">
      <xdr:nvSpPr>
        <xdr:cNvPr id="82" name="楕円 81"/>
        <xdr:cNvSpPr/>
      </xdr:nvSpPr>
      <xdr:spPr>
        <a:xfrm>
          <a:off x="107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156210</xdr:rowOff>
    </xdr:from>
    <xdr:to xmlns:xdr="http://schemas.openxmlformats.org/drawingml/2006/spreadsheetDrawing">
      <xdr:col>10</xdr:col>
      <xdr:colOff>114300</xdr:colOff>
      <xdr:row>39</xdr:row>
      <xdr:rowOff>2540</xdr:rowOff>
    </xdr:to>
    <xdr:cxnSp macro="">
      <xdr:nvCxnSpPr>
        <xdr:cNvPr id="83" name="直線コネクタ 82"/>
        <xdr:cNvCxnSpPr/>
      </xdr:nvCxnSpPr>
      <xdr:spPr>
        <a:xfrm flipV="1">
          <a:off x="1130300" y="6671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40640</xdr:rowOff>
    </xdr:from>
    <xdr:ext cx="405130" cy="258445"/>
    <xdr:sp macro="" textlink="">
      <xdr:nvSpPr>
        <xdr:cNvPr id="84" name="n_1aveValue【道路】&#10;有形固定資産減価償却率"/>
        <xdr:cNvSpPr txBox="1"/>
      </xdr:nvSpPr>
      <xdr:spPr>
        <a:xfrm>
          <a:off x="3582035" y="6384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17780</xdr:rowOff>
    </xdr:from>
    <xdr:ext cx="404495" cy="258445"/>
    <xdr:sp macro="" textlink="">
      <xdr:nvSpPr>
        <xdr:cNvPr id="85" name="n_2aveValue【道路】&#10;有形固定資産減価償却率"/>
        <xdr:cNvSpPr txBox="1"/>
      </xdr:nvSpPr>
      <xdr:spPr>
        <a:xfrm>
          <a:off x="2705735" y="636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xdr:rowOff>
    </xdr:from>
    <xdr:ext cx="404495" cy="258445"/>
    <xdr:sp macro="" textlink="">
      <xdr:nvSpPr>
        <xdr:cNvPr id="86" name="n_3aveValue【道路】&#10;有形固定資産減価償却率"/>
        <xdr:cNvSpPr txBox="1"/>
      </xdr:nvSpPr>
      <xdr:spPr>
        <a:xfrm>
          <a:off x="1816735" y="6350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24130</xdr:rowOff>
    </xdr:from>
    <xdr:ext cx="404495" cy="259080"/>
    <xdr:sp macro="" textlink="">
      <xdr:nvSpPr>
        <xdr:cNvPr id="87" name="n_4aveValue【道路】&#10;有形固定資産減価償却率"/>
        <xdr:cNvSpPr txBox="1"/>
      </xdr:nvSpPr>
      <xdr:spPr>
        <a:xfrm>
          <a:off x="927735" y="619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67310</xdr:rowOff>
    </xdr:from>
    <xdr:ext cx="405130" cy="259080"/>
    <xdr:sp macro="" textlink="">
      <xdr:nvSpPr>
        <xdr:cNvPr id="88" name="n_1mainValue【道路】&#10;有形固定資産減価償却率"/>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52705</xdr:rowOff>
    </xdr:from>
    <xdr:ext cx="404495" cy="258445"/>
    <xdr:sp macro="" textlink="">
      <xdr:nvSpPr>
        <xdr:cNvPr id="89" name="n_2mainValue【道路】&#10;有形固定資産減価償却率"/>
        <xdr:cNvSpPr txBox="1"/>
      </xdr:nvSpPr>
      <xdr:spPr>
        <a:xfrm>
          <a:off x="2705735" y="6739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26670</xdr:rowOff>
    </xdr:from>
    <xdr:ext cx="404495" cy="259080"/>
    <xdr:sp macro="" textlink="">
      <xdr:nvSpPr>
        <xdr:cNvPr id="90" name="n_3mainValue【道路】&#10;有形固定資産減価償却率"/>
        <xdr:cNvSpPr txBox="1"/>
      </xdr:nvSpPr>
      <xdr:spPr>
        <a:xfrm>
          <a:off x="1816735" y="671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44450</xdr:rowOff>
    </xdr:from>
    <xdr:ext cx="404495" cy="259080"/>
    <xdr:sp macro="" textlink="">
      <xdr:nvSpPr>
        <xdr:cNvPr id="91" name="n_4mainValue【道路】&#10;有形固定資産減価償却率"/>
        <xdr:cNvSpPr txBox="1"/>
      </xdr:nvSpPr>
      <xdr:spPr>
        <a:xfrm>
          <a:off x="927735" y="673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534670" cy="258445"/>
    <xdr:sp macro="" textlink="">
      <xdr:nvSpPr>
        <xdr:cNvPr id="118" name="【道路】&#10;一人当たり延長平均値テキスト"/>
        <xdr:cNvSpPr txBox="1"/>
      </xdr:nvSpPr>
      <xdr:spPr>
        <a:xfrm>
          <a:off x="10515600" y="6729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109220</xdr:rowOff>
    </xdr:from>
    <xdr:to xmlns:xdr="http://schemas.openxmlformats.org/drawingml/2006/spreadsheetDrawing">
      <xdr:col>55</xdr:col>
      <xdr:colOff>50800</xdr:colOff>
      <xdr:row>41</xdr:row>
      <xdr:rowOff>39370</xdr:rowOff>
    </xdr:to>
    <xdr:sp macro="" textlink="">
      <xdr:nvSpPr>
        <xdr:cNvPr id="129" name="楕円 128"/>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24130</xdr:rowOff>
    </xdr:from>
    <xdr:ext cx="534670" cy="259080"/>
    <xdr:sp macro="" textlink="">
      <xdr:nvSpPr>
        <xdr:cNvPr id="130" name="【道路】&#10;一人当たり延長該当値テキスト"/>
        <xdr:cNvSpPr txBox="1"/>
      </xdr:nvSpPr>
      <xdr:spPr>
        <a:xfrm>
          <a:off x="10515600" y="688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111125</xdr:rowOff>
    </xdr:from>
    <xdr:to xmlns:xdr="http://schemas.openxmlformats.org/drawingml/2006/spreadsheetDrawing">
      <xdr:col>50</xdr:col>
      <xdr:colOff>165100</xdr:colOff>
      <xdr:row>41</xdr:row>
      <xdr:rowOff>41275</xdr:rowOff>
    </xdr:to>
    <xdr:sp macro="" textlink="">
      <xdr:nvSpPr>
        <xdr:cNvPr id="131" name="楕円 130"/>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160020</xdr:rowOff>
    </xdr:from>
    <xdr:to xmlns:xdr="http://schemas.openxmlformats.org/drawingml/2006/spreadsheetDrawing">
      <xdr:col>55</xdr:col>
      <xdr:colOff>0</xdr:colOff>
      <xdr:row>40</xdr:row>
      <xdr:rowOff>161925</xdr:rowOff>
    </xdr:to>
    <xdr:cxnSp macro="">
      <xdr:nvCxnSpPr>
        <xdr:cNvPr id="132" name="直線コネクタ 131"/>
        <xdr:cNvCxnSpPr/>
      </xdr:nvCxnSpPr>
      <xdr:spPr>
        <a:xfrm flipV="1">
          <a:off x="9639300" y="70180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120650</xdr:rowOff>
    </xdr:from>
    <xdr:to xmlns:xdr="http://schemas.openxmlformats.org/drawingml/2006/spreadsheetDrawing">
      <xdr:col>46</xdr:col>
      <xdr:colOff>38100</xdr:colOff>
      <xdr:row>40</xdr:row>
      <xdr:rowOff>50165</xdr:rowOff>
    </xdr:to>
    <xdr:sp macro="" textlink="">
      <xdr:nvSpPr>
        <xdr:cNvPr id="133" name="楕円 132"/>
        <xdr:cNvSpPr/>
      </xdr:nvSpPr>
      <xdr:spPr>
        <a:xfrm>
          <a:off x="8699500" y="680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170815</xdr:rowOff>
    </xdr:from>
    <xdr:to xmlns:xdr="http://schemas.openxmlformats.org/drawingml/2006/spreadsheetDrawing">
      <xdr:col>50</xdr:col>
      <xdr:colOff>114300</xdr:colOff>
      <xdr:row>40</xdr:row>
      <xdr:rowOff>161925</xdr:rowOff>
    </xdr:to>
    <xdr:cxnSp macro="">
      <xdr:nvCxnSpPr>
        <xdr:cNvPr id="134" name="直線コネクタ 133"/>
        <xdr:cNvCxnSpPr/>
      </xdr:nvCxnSpPr>
      <xdr:spPr>
        <a:xfrm>
          <a:off x="8750300" y="685736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137795</xdr:rowOff>
    </xdr:from>
    <xdr:to xmlns:xdr="http://schemas.openxmlformats.org/drawingml/2006/spreadsheetDrawing">
      <xdr:col>41</xdr:col>
      <xdr:colOff>101600</xdr:colOff>
      <xdr:row>40</xdr:row>
      <xdr:rowOff>67945</xdr:rowOff>
    </xdr:to>
    <xdr:sp macro="" textlink="">
      <xdr:nvSpPr>
        <xdr:cNvPr id="135" name="楕円 134"/>
        <xdr:cNvSpPr/>
      </xdr:nvSpPr>
      <xdr:spPr>
        <a:xfrm>
          <a:off x="781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170815</xdr:rowOff>
    </xdr:from>
    <xdr:to xmlns:xdr="http://schemas.openxmlformats.org/drawingml/2006/spreadsheetDrawing">
      <xdr:col>45</xdr:col>
      <xdr:colOff>177800</xdr:colOff>
      <xdr:row>40</xdr:row>
      <xdr:rowOff>17780</xdr:rowOff>
    </xdr:to>
    <xdr:cxnSp macro="">
      <xdr:nvCxnSpPr>
        <xdr:cNvPr id="136" name="直線コネクタ 135"/>
        <xdr:cNvCxnSpPr/>
      </xdr:nvCxnSpPr>
      <xdr:spPr>
        <a:xfrm flipV="1">
          <a:off x="7861300" y="68573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146685</xdr:rowOff>
    </xdr:from>
    <xdr:to xmlns:xdr="http://schemas.openxmlformats.org/drawingml/2006/spreadsheetDrawing">
      <xdr:col>36</xdr:col>
      <xdr:colOff>165100</xdr:colOff>
      <xdr:row>40</xdr:row>
      <xdr:rowOff>76835</xdr:rowOff>
    </xdr:to>
    <xdr:sp macro="" textlink="">
      <xdr:nvSpPr>
        <xdr:cNvPr id="137" name="楕円 136"/>
        <xdr:cNvSpPr/>
      </xdr:nvSpPr>
      <xdr:spPr>
        <a:xfrm>
          <a:off x="69215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17780</xdr:rowOff>
    </xdr:from>
    <xdr:to xmlns:xdr="http://schemas.openxmlformats.org/drawingml/2006/spreadsheetDrawing">
      <xdr:col>41</xdr:col>
      <xdr:colOff>50800</xdr:colOff>
      <xdr:row>40</xdr:row>
      <xdr:rowOff>26035</xdr:rowOff>
    </xdr:to>
    <xdr:cxnSp macro="">
      <xdr:nvCxnSpPr>
        <xdr:cNvPr id="138" name="直線コネクタ 137"/>
        <xdr:cNvCxnSpPr/>
      </xdr:nvCxnSpPr>
      <xdr:spPr>
        <a:xfrm flipV="1">
          <a:off x="6972300" y="68757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58445"/>
    <xdr:sp macro="" textlink="">
      <xdr:nvSpPr>
        <xdr:cNvPr id="139" name="n_1aveValue【道路】&#10;一人当たり延長"/>
        <xdr:cNvSpPr txBox="1"/>
      </xdr:nvSpPr>
      <xdr:spPr>
        <a:xfrm>
          <a:off x="9359265"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133985</xdr:rowOff>
    </xdr:from>
    <xdr:ext cx="534035" cy="258445"/>
    <xdr:sp macro="" textlink="">
      <xdr:nvSpPr>
        <xdr:cNvPr id="140" name="n_2aveValue【道路】&#10;一人当たり延長"/>
        <xdr:cNvSpPr txBox="1"/>
      </xdr:nvSpPr>
      <xdr:spPr>
        <a:xfrm>
          <a:off x="8482965" y="699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130810</xdr:rowOff>
    </xdr:from>
    <xdr:ext cx="534035" cy="259080"/>
    <xdr:sp macro="" textlink="">
      <xdr:nvSpPr>
        <xdr:cNvPr id="141" name="n_3aveValue【道路】&#10;一人当たり延長"/>
        <xdr:cNvSpPr txBox="1"/>
      </xdr:nvSpPr>
      <xdr:spPr>
        <a:xfrm>
          <a:off x="7593965" y="698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149860</xdr:rowOff>
    </xdr:from>
    <xdr:ext cx="534035" cy="259080"/>
    <xdr:sp macro="" textlink="">
      <xdr:nvSpPr>
        <xdr:cNvPr id="142" name="n_4aveValue【道路】&#10;一人当たり延長"/>
        <xdr:cNvSpPr txBox="1"/>
      </xdr:nvSpPr>
      <xdr:spPr>
        <a:xfrm>
          <a:off x="6704965" y="700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32385</xdr:rowOff>
    </xdr:from>
    <xdr:ext cx="534670" cy="258445"/>
    <xdr:sp macro="" textlink="">
      <xdr:nvSpPr>
        <xdr:cNvPr id="143" name="n_1mainValue【道路】&#10;一人当たり延長"/>
        <xdr:cNvSpPr txBox="1"/>
      </xdr:nvSpPr>
      <xdr:spPr>
        <a:xfrm>
          <a:off x="9359265" y="7061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66675</xdr:rowOff>
    </xdr:from>
    <xdr:ext cx="534035" cy="258445"/>
    <xdr:sp macro="" textlink="">
      <xdr:nvSpPr>
        <xdr:cNvPr id="144" name="n_2mainValue【道路】&#10;一人当たり延長"/>
        <xdr:cNvSpPr txBox="1"/>
      </xdr:nvSpPr>
      <xdr:spPr>
        <a:xfrm>
          <a:off x="8482965" y="6581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84455</xdr:rowOff>
    </xdr:from>
    <xdr:ext cx="534035" cy="259080"/>
    <xdr:sp macro="" textlink="">
      <xdr:nvSpPr>
        <xdr:cNvPr id="145" name="n_3mainValue【道路】&#10;一人当たり延長"/>
        <xdr:cNvSpPr txBox="1"/>
      </xdr:nvSpPr>
      <xdr:spPr>
        <a:xfrm>
          <a:off x="7593965" y="6599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93345</xdr:rowOff>
    </xdr:from>
    <xdr:ext cx="534035" cy="259080"/>
    <xdr:sp macro="" textlink="">
      <xdr:nvSpPr>
        <xdr:cNvPr id="146" name="n_4mainValue【道路】&#10;一人当たり延長"/>
        <xdr:cNvSpPr txBox="1"/>
      </xdr:nvSpPr>
      <xdr:spPr>
        <a:xfrm>
          <a:off x="6704965" y="660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8445"/>
    <xdr:sp macro="" textlink="">
      <xdr:nvSpPr>
        <xdr:cNvPr id="175" name="【橋りょう・トンネル】&#10;有形固定資産減価償却率平均値テキスト"/>
        <xdr:cNvSpPr txBox="1"/>
      </xdr:nvSpPr>
      <xdr:spPr>
        <a:xfrm>
          <a:off x="4673600" y="10478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76835</xdr:rowOff>
    </xdr:from>
    <xdr:to xmlns:xdr="http://schemas.openxmlformats.org/drawingml/2006/spreadsheetDrawing">
      <xdr:col>24</xdr:col>
      <xdr:colOff>114300</xdr:colOff>
      <xdr:row>65</xdr:row>
      <xdr:rowOff>6985</xdr:rowOff>
    </xdr:to>
    <xdr:sp macro="" textlink="">
      <xdr:nvSpPr>
        <xdr:cNvPr id="186" name="楕円 185"/>
        <xdr:cNvSpPr/>
      </xdr:nvSpPr>
      <xdr:spPr>
        <a:xfrm>
          <a:off x="45847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163195</xdr:rowOff>
    </xdr:from>
    <xdr:ext cx="405130" cy="259080"/>
    <xdr:sp macro="" textlink="">
      <xdr:nvSpPr>
        <xdr:cNvPr id="187" name="【橋りょう・トンネル】&#10;有形固定資産減価償却率該当値テキスト"/>
        <xdr:cNvSpPr txBox="1"/>
      </xdr:nvSpPr>
      <xdr:spPr>
        <a:xfrm>
          <a:off x="4673600" y="10964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57785</xdr:rowOff>
    </xdr:from>
    <xdr:to xmlns:xdr="http://schemas.openxmlformats.org/drawingml/2006/spreadsheetDrawing">
      <xdr:col>20</xdr:col>
      <xdr:colOff>38100</xdr:colOff>
      <xdr:row>64</xdr:row>
      <xdr:rowOff>159385</xdr:rowOff>
    </xdr:to>
    <xdr:sp macro="" textlink="">
      <xdr:nvSpPr>
        <xdr:cNvPr id="188" name="楕円 187"/>
        <xdr:cNvSpPr/>
      </xdr:nvSpPr>
      <xdr:spPr>
        <a:xfrm>
          <a:off x="3746500" y="110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109220</xdr:rowOff>
    </xdr:from>
    <xdr:to xmlns:xdr="http://schemas.openxmlformats.org/drawingml/2006/spreadsheetDrawing">
      <xdr:col>24</xdr:col>
      <xdr:colOff>63500</xdr:colOff>
      <xdr:row>64</xdr:row>
      <xdr:rowOff>127635</xdr:rowOff>
    </xdr:to>
    <xdr:cxnSp macro="">
      <xdr:nvCxnSpPr>
        <xdr:cNvPr id="189" name="直線コネクタ 188"/>
        <xdr:cNvCxnSpPr/>
      </xdr:nvCxnSpPr>
      <xdr:spPr>
        <a:xfrm>
          <a:off x="3797300" y="110820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40640</xdr:rowOff>
    </xdr:from>
    <xdr:to xmlns:xdr="http://schemas.openxmlformats.org/drawingml/2006/spreadsheetDrawing">
      <xdr:col>15</xdr:col>
      <xdr:colOff>101600</xdr:colOff>
      <xdr:row>64</xdr:row>
      <xdr:rowOff>142240</xdr:rowOff>
    </xdr:to>
    <xdr:sp macro="" textlink="">
      <xdr:nvSpPr>
        <xdr:cNvPr id="190" name="楕円 189"/>
        <xdr:cNvSpPr/>
      </xdr:nvSpPr>
      <xdr:spPr>
        <a:xfrm>
          <a:off x="2857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91440</xdr:rowOff>
    </xdr:from>
    <xdr:to xmlns:xdr="http://schemas.openxmlformats.org/drawingml/2006/spreadsheetDrawing">
      <xdr:col>19</xdr:col>
      <xdr:colOff>177800</xdr:colOff>
      <xdr:row>64</xdr:row>
      <xdr:rowOff>109220</xdr:rowOff>
    </xdr:to>
    <xdr:cxnSp macro="">
      <xdr:nvCxnSpPr>
        <xdr:cNvPr id="191" name="直線コネクタ 190"/>
        <xdr:cNvCxnSpPr/>
      </xdr:nvCxnSpPr>
      <xdr:spPr>
        <a:xfrm>
          <a:off x="2908300" y="110642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52070</xdr:rowOff>
    </xdr:from>
    <xdr:to xmlns:xdr="http://schemas.openxmlformats.org/drawingml/2006/spreadsheetDrawing">
      <xdr:col>10</xdr:col>
      <xdr:colOff>165100</xdr:colOff>
      <xdr:row>64</xdr:row>
      <xdr:rowOff>153670</xdr:rowOff>
    </xdr:to>
    <xdr:sp macro="" textlink="">
      <xdr:nvSpPr>
        <xdr:cNvPr id="192" name="楕円 191"/>
        <xdr:cNvSpPr/>
      </xdr:nvSpPr>
      <xdr:spPr>
        <a:xfrm>
          <a:off x="1968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91440</xdr:rowOff>
    </xdr:from>
    <xdr:to xmlns:xdr="http://schemas.openxmlformats.org/drawingml/2006/spreadsheetDrawing">
      <xdr:col>15</xdr:col>
      <xdr:colOff>50800</xdr:colOff>
      <xdr:row>64</xdr:row>
      <xdr:rowOff>102870</xdr:rowOff>
    </xdr:to>
    <xdr:cxnSp macro="">
      <xdr:nvCxnSpPr>
        <xdr:cNvPr id="193" name="直線コネクタ 192"/>
        <xdr:cNvCxnSpPr/>
      </xdr:nvCxnSpPr>
      <xdr:spPr>
        <a:xfrm flipV="1">
          <a:off x="2019300" y="11064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158750</xdr:rowOff>
    </xdr:from>
    <xdr:to xmlns:xdr="http://schemas.openxmlformats.org/drawingml/2006/spreadsheetDrawing">
      <xdr:col>6</xdr:col>
      <xdr:colOff>38100</xdr:colOff>
      <xdr:row>64</xdr:row>
      <xdr:rowOff>88900</xdr:rowOff>
    </xdr:to>
    <xdr:sp macro="" textlink="">
      <xdr:nvSpPr>
        <xdr:cNvPr id="194" name="楕円 193"/>
        <xdr:cNvSpPr/>
      </xdr:nvSpPr>
      <xdr:spPr>
        <a:xfrm>
          <a:off x="1079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38100</xdr:rowOff>
    </xdr:from>
    <xdr:to xmlns:xdr="http://schemas.openxmlformats.org/drawingml/2006/spreadsheetDrawing">
      <xdr:col>10</xdr:col>
      <xdr:colOff>114300</xdr:colOff>
      <xdr:row>64</xdr:row>
      <xdr:rowOff>102870</xdr:rowOff>
    </xdr:to>
    <xdr:cxnSp macro="">
      <xdr:nvCxnSpPr>
        <xdr:cNvPr id="195" name="直線コネクタ 194"/>
        <xdr:cNvCxnSpPr/>
      </xdr:nvCxnSpPr>
      <xdr:spPr>
        <a:xfrm>
          <a:off x="1130300" y="110109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5130" cy="258445"/>
    <xdr:sp macro="" textlink="">
      <xdr:nvSpPr>
        <xdr:cNvPr id="196" name="n_1aveValue【橋りょう・トンネル】&#10;有形固定資産減価償却率"/>
        <xdr:cNvSpPr txBox="1"/>
      </xdr:nvSpPr>
      <xdr:spPr>
        <a:xfrm>
          <a:off x="3582035" y="10375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4495" cy="259080"/>
    <xdr:sp macro="" textlink="">
      <xdr:nvSpPr>
        <xdr:cNvPr id="197" name="n_2aveValue【橋りょう・トンネル】&#10;有形固定資産減価償却率"/>
        <xdr:cNvSpPr txBox="1"/>
      </xdr:nvSpPr>
      <xdr:spPr>
        <a:xfrm>
          <a:off x="2705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4495" cy="258445"/>
    <xdr:sp macro="" textlink="">
      <xdr:nvSpPr>
        <xdr:cNvPr id="198" name="n_3aveValue【橋りょう・トンネル】&#10;有形固定資産減価償却率"/>
        <xdr:cNvSpPr txBox="1"/>
      </xdr:nvSpPr>
      <xdr:spPr>
        <a:xfrm>
          <a:off x="1816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162560</xdr:rowOff>
    </xdr:from>
    <xdr:ext cx="404495" cy="259080"/>
    <xdr:sp macro="" textlink="">
      <xdr:nvSpPr>
        <xdr:cNvPr id="199" name="n_4aveValue【橋りょう・トンネル】&#10;有形固定資産減価償却率"/>
        <xdr:cNvSpPr txBox="1"/>
      </xdr:nvSpPr>
      <xdr:spPr>
        <a:xfrm>
          <a:off x="927735" y="1027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150495</xdr:rowOff>
    </xdr:from>
    <xdr:ext cx="405130" cy="259080"/>
    <xdr:sp macro="" textlink="">
      <xdr:nvSpPr>
        <xdr:cNvPr id="200" name="n_1mainValue【橋りょう・トンネル】&#10;有形固定資産減価償却率"/>
        <xdr:cNvSpPr txBox="1"/>
      </xdr:nvSpPr>
      <xdr:spPr>
        <a:xfrm>
          <a:off x="3582035" y="1112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133350</xdr:rowOff>
    </xdr:from>
    <xdr:ext cx="404495" cy="258445"/>
    <xdr:sp macro="" textlink="">
      <xdr:nvSpPr>
        <xdr:cNvPr id="201" name="n_2mainValue【橋りょう・トンネル】&#10;有形固定資産減価償却率"/>
        <xdr:cNvSpPr txBox="1"/>
      </xdr:nvSpPr>
      <xdr:spPr>
        <a:xfrm>
          <a:off x="2705735" y="11106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144780</xdr:rowOff>
    </xdr:from>
    <xdr:ext cx="404495" cy="258445"/>
    <xdr:sp macro="" textlink="">
      <xdr:nvSpPr>
        <xdr:cNvPr id="202" name="n_3mainValue【橋りょう・トンネル】&#10;有形固定資産減価償却率"/>
        <xdr:cNvSpPr txBox="1"/>
      </xdr:nvSpPr>
      <xdr:spPr>
        <a:xfrm>
          <a:off x="1816735" y="11117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80010</xdr:rowOff>
    </xdr:from>
    <xdr:ext cx="404495" cy="259080"/>
    <xdr:sp macro="" textlink="">
      <xdr:nvSpPr>
        <xdr:cNvPr id="203" name="n_4mainValue【橋りょう・トンネル】&#10;有形固定資産減価償却率"/>
        <xdr:cNvSpPr txBox="1"/>
      </xdr:nvSpPr>
      <xdr:spPr>
        <a:xfrm>
          <a:off x="927735" y="11052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107315</xdr:rowOff>
    </xdr:from>
    <xdr:ext cx="598805" cy="259080"/>
    <xdr:sp macro="" textlink="">
      <xdr:nvSpPr>
        <xdr:cNvPr id="230"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30480</xdr:rowOff>
    </xdr:from>
    <xdr:to xmlns:xdr="http://schemas.openxmlformats.org/drawingml/2006/spreadsheetDrawing">
      <xdr:col>55</xdr:col>
      <xdr:colOff>50800</xdr:colOff>
      <xdr:row>61</xdr:row>
      <xdr:rowOff>132080</xdr:rowOff>
    </xdr:to>
    <xdr:sp macro="" textlink="">
      <xdr:nvSpPr>
        <xdr:cNvPr id="241" name="楕円 240"/>
        <xdr:cNvSpPr/>
      </xdr:nvSpPr>
      <xdr:spPr>
        <a:xfrm>
          <a:off x="104267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53340</xdr:rowOff>
    </xdr:from>
    <xdr:ext cx="598805" cy="258445"/>
    <xdr:sp macro="" textlink="">
      <xdr:nvSpPr>
        <xdr:cNvPr id="242" name="【橋りょう・トンネル】&#10;一人当たり有形固定資産（償却資産）額該当値テキスト"/>
        <xdr:cNvSpPr txBox="1"/>
      </xdr:nvSpPr>
      <xdr:spPr>
        <a:xfrm>
          <a:off x="10515600" y="103403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42545</xdr:rowOff>
    </xdr:from>
    <xdr:to xmlns:xdr="http://schemas.openxmlformats.org/drawingml/2006/spreadsheetDrawing">
      <xdr:col>50</xdr:col>
      <xdr:colOff>165100</xdr:colOff>
      <xdr:row>61</xdr:row>
      <xdr:rowOff>144145</xdr:rowOff>
    </xdr:to>
    <xdr:sp macro="" textlink="">
      <xdr:nvSpPr>
        <xdr:cNvPr id="243" name="楕円 242"/>
        <xdr:cNvSpPr/>
      </xdr:nvSpPr>
      <xdr:spPr>
        <a:xfrm>
          <a:off x="958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81280</xdr:rowOff>
    </xdr:from>
    <xdr:to xmlns:xdr="http://schemas.openxmlformats.org/drawingml/2006/spreadsheetDrawing">
      <xdr:col>55</xdr:col>
      <xdr:colOff>0</xdr:colOff>
      <xdr:row>61</xdr:row>
      <xdr:rowOff>93345</xdr:rowOff>
    </xdr:to>
    <xdr:cxnSp macro="">
      <xdr:nvCxnSpPr>
        <xdr:cNvPr id="244" name="直線コネクタ 243"/>
        <xdr:cNvCxnSpPr/>
      </xdr:nvCxnSpPr>
      <xdr:spPr>
        <a:xfrm flipV="1">
          <a:off x="9639300" y="105397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55245</xdr:rowOff>
    </xdr:from>
    <xdr:to xmlns:xdr="http://schemas.openxmlformats.org/drawingml/2006/spreadsheetDrawing">
      <xdr:col>46</xdr:col>
      <xdr:colOff>38100</xdr:colOff>
      <xdr:row>61</xdr:row>
      <xdr:rowOff>156845</xdr:rowOff>
    </xdr:to>
    <xdr:sp macro="" textlink="">
      <xdr:nvSpPr>
        <xdr:cNvPr id="245" name="楕円 244"/>
        <xdr:cNvSpPr/>
      </xdr:nvSpPr>
      <xdr:spPr>
        <a:xfrm>
          <a:off x="8699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93345</xdr:rowOff>
    </xdr:from>
    <xdr:to xmlns:xdr="http://schemas.openxmlformats.org/drawingml/2006/spreadsheetDrawing">
      <xdr:col>50</xdr:col>
      <xdr:colOff>114300</xdr:colOff>
      <xdr:row>61</xdr:row>
      <xdr:rowOff>106045</xdr:rowOff>
    </xdr:to>
    <xdr:cxnSp macro="">
      <xdr:nvCxnSpPr>
        <xdr:cNvPr id="246" name="直線コネクタ 245"/>
        <xdr:cNvCxnSpPr/>
      </xdr:nvCxnSpPr>
      <xdr:spPr>
        <a:xfrm flipV="1">
          <a:off x="8750300" y="105517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156845</xdr:rowOff>
    </xdr:from>
    <xdr:to xmlns:xdr="http://schemas.openxmlformats.org/drawingml/2006/spreadsheetDrawing">
      <xdr:col>41</xdr:col>
      <xdr:colOff>101600</xdr:colOff>
      <xdr:row>61</xdr:row>
      <xdr:rowOff>86995</xdr:rowOff>
    </xdr:to>
    <xdr:sp macro="" textlink="">
      <xdr:nvSpPr>
        <xdr:cNvPr id="247" name="楕円 246"/>
        <xdr:cNvSpPr/>
      </xdr:nvSpPr>
      <xdr:spPr>
        <a:xfrm>
          <a:off x="781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36195</xdr:rowOff>
    </xdr:from>
    <xdr:to xmlns:xdr="http://schemas.openxmlformats.org/drawingml/2006/spreadsheetDrawing">
      <xdr:col>45</xdr:col>
      <xdr:colOff>177800</xdr:colOff>
      <xdr:row>61</xdr:row>
      <xdr:rowOff>106045</xdr:rowOff>
    </xdr:to>
    <xdr:cxnSp macro="">
      <xdr:nvCxnSpPr>
        <xdr:cNvPr id="248" name="直線コネクタ 247"/>
        <xdr:cNvCxnSpPr/>
      </xdr:nvCxnSpPr>
      <xdr:spPr>
        <a:xfrm>
          <a:off x="7861300" y="1049464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71755</xdr:rowOff>
    </xdr:from>
    <xdr:to xmlns:xdr="http://schemas.openxmlformats.org/drawingml/2006/spreadsheetDrawing">
      <xdr:col>36</xdr:col>
      <xdr:colOff>165100</xdr:colOff>
      <xdr:row>62</xdr:row>
      <xdr:rowOff>1905</xdr:rowOff>
    </xdr:to>
    <xdr:sp macro="" textlink="">
      <xdr:nvSpPr>
        <xdr:cNvPr id="249" name="楕円 248"/>
        <xdr:cNvSpPr/>
      </xdr:nvSpPr>
      <xdr:spPr>
        <a:xfrm>
          <a:off x="6921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36195</xdr:rowOff>
    </xdr:from>
    <xdr:to xmlns:xdr="http://schemas.openxmlformats.org/drawingml/2006/spreadsheetDrawing">
      <xdr:col>41</xdr:col>
      <xdr:colOff>50800</xdr:colOff>
      <xdr:row>61</xdr:row>
      <xdr:rowOff>122555</xdr:rowOff>
    </xdr:to>
    <xdr:cxnSp macro="">
      <xdr:nvCxnSpPr>
        <xdr:cNvPr id="250" name="直線コネクタ 249"/>
        <xdr:cNvCxnSpPr/>
      </xdr:nvCxnSpPr>
      <xdr:spPr>
        <a:xfrm flipV="1">
          <a:off x="6972300" y="104946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49530</xdr:rowOff>
    </xdr:from>
    <xdr:ext cx="598170" cy="259080"/>
    <xdr:sp macro="" textlink="">
      <xdr:nvSpPr>
        <xdr:cNvPr id="251" name="n_1aveValue【橋りょう・トンネル】&#10;一人当たり有形固定資産（償却資産）額"/>
        <xdr:cNvSpPr txBox="1"/>
      </xdr:nvSpPr>
      <xdr:spPr>
        <a:xfrm>
          <a:off x="9326880" y="10679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8170" cy="259080"/>
    <xdr:sp macro="" textlink="">
      <xdr:nvSpPr>
        <xdr:cNvPr id="252" name="n_2aveValue【橋りょう・トンネル】&#10;一人当たり有形固定資産（償却資産）額"/>
        <xdr:cNvSpPr txBox="1"/>
      </xdr:nvSpPr>
      <xdr:spPr>
        <a:xfrm>
          <a:off x="8450580" y="1068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68580</xdr:rowOff>
    </xdr:from>
    <xdr:ext cx="598170" cy="259080"/>
    <xdr:sp macro="" textlink="">
      <xdr:nvSpPr>
        <xdr:cNvPr id="253" name="n_3aveValue【橋りょう・トンネル】&#10;一人当たり有形固定資産（償却資産）額"/>
        <xdr:cNvSpPr txBox="1"/>
      </xdr:nvSpPr>
      <xdr:spPr>
        <a:xfrm>
          <a:off x="7561580" y="1069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8170" cy="259080"/>
    <xdr:sp macro="" textlink="">
      <xdr:nvSpPr>
        <xdr:cNvPr id="254" name="n_4aveValue【橋りょう・トンネル】&#10;一人当たり有形固定資産（償却資産）額"/>
        <xdr:cNvSpPr txBox="1"/>
      </xdr:nvSpPr>
      <xdr:spPr>
        <a:xfrm>
          <a:off x="6672580" y="1076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160655</xdr:rowOff>
    </xdr:from>
    <xdr:ext cx="598170" cy="259080"/>
    <xdr:sp macro="" textlink="">
      <xdr:nvSpPr>
        <xdr:cNvPr id="255" name="n_1mainValue【橋りょう・トンネル】&#10;一人当たり有形固定資産（償却資産）額"/>
        <xdr:cNvSpPr txBox="1"/>
      </xdr:nvSpPr>
      <xdr:spPr>
        <a:xfrm>
          <a:off x="9326880" y="10276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1905</xdr:rowOff>
    </xdr:from>
    <xdr:ext cx="598170" cy="259080"/>
    <xdr:sp macro="" textlink="">
      <xdr:nvSpPr>
        <xdr:cNvPr id="256" name="n_2mainValue【橋りょう・トンネル】&#10;一人当たり有形固定資産（償却資産）額"/>
        <xdr:cNvSpPr txBox="1"/>
      </xdr:nvSpPr>
      <xdr:spPr>
        <a:xfrm>
          <a:off x="8450580" y="10288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103505</xdr:rowOff>
    </xdr:from>
    <xdr:ext cx="598170" cy="259080"/>
    <xdr:sp macro="" textlink="">
      <xdr:nvSpPr>
        <xdr:cNvPr id="257" name="n_3mainValue【橋りょう・トンネル】&#10;一人当たり有形固定資産（償却資産）額"/>
        <xdr:cNvSpPr txBox="1"/>
      </xdr:nvSpPr>
      <xdr:spPr>
        <a:xfrm>
          <a:off x="7561580" y="10219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18415</xdr:rowOff>
    </xdr:from>
    <xdr:ext cx="598170" cy="258445"/>
    <xdr:sp macro="" textlink="">
      <xdr:nvSpPr>
        <xdr:cNvPr id="258" name="n_4mainValue【橋りょう・トンネル】&#10;一人当たり有形固定資産（償却資産）額"/>
        <xdr:cNvSpPr txBox="1"/>
      </xdr:nvSpPr>
      <xdr:spPr>
        <a:xfrm>
          <a:off x="6672580" y="10305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143510</xdr:rowOff>
    </xdr:from>
    <xdr:to xmlns:xdr="http://schemas.openxmlformats.org/drawingml/2006/spreadsheetDrawing">
      <xdr:col>24</xdr:col>
      <xdr:colOff>114300</xdr:colOff>
      <xdr:row>83</xdr:row>
      <xdr:rowOff>73660</xdr:rowOff>
    </xdr:to>
    <xdr:sp macro="" textlink="">
      <xdr:nvSpPr>
        <xdr:cNvPr id="299" name="楕円 298"/>
        <xdr:cNvSpPr/>
      </xdr:nvSpPr>
      <xdr:spPr>
        <a:xfrm>
          <a:off x="45847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121920</xdr:rowOff>
    </xdr:from>
    <xdr:ext cx="405130" cy="258445"/>
    <xdr:sp macro="" textlink="">
      <xdr:nvSpPr>
        <xdr:cNvPr id="300" name="【公営住宅】&#10;有形固定資産減価償却率該当値テキスト"/>
        <xdr:cNvSpPr txBox="1"/>
      </xdr:nvSpPr>
      <xdr:spPr>
        <a:xfrm>
          <a:off x="4673600" y="14180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122555</xdr:rowOff>
    </xdr:from>
    <xdr:to xmlns:xdr="http://schemas.openxmlformats.org/drawingml/2006/spreadsheetDrawing">
      <xdr:col>20</xdr:col>
      <xdr:colOff>38100</xdr:colOff>
      <xdr:row>83</xdr:row>
      <xdr:rowOff>52705</xdr:rowOff>
    </xdr:to>
    <xdr:sp macro="" textlink="">
      <xdr:nvSpPr>
        <xdr:cNvPr id="301" name="楕円 300"/>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1905</xdr:rowOff>
    </xdr:from>
    <xdr:to xmlns:xdr="http://schemas.openxmlformats.org/drawingml/2006/spreadsheetDrawing">
      <xdr:col>24</xdr:col>
      <xdr:colOff>63500</xdr:colOff>
      <xdr:row>83</xdr:row>
      <xdr:rowOff>22860</xdr:rowOff>
    </xdr:to>
    <xdr:cxnSp macro="">
      <xdr:nvCxnSpPr>
        <xdr:cNvPr id="302" name="直線コネクタ 301"/>
        <xdr:cNvCxnSpPr/>
      </xdr:nvCxnSpPr>
      <xdr:spPr>
        <a:xfrm>
          <a:off x="3797300" y="142322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97790</xdr:rowOff>
    </xdr:from>
    <xdr:to xmlns:xdr="http://schemas.openxmlformats.org/drawingml/2006/spreadsheetDrawing">
      <xdr:col>15</xdr:col>
      <xdr:colOff>101600</xdr:colOff>
      <xdr:row>83</xdr:row>
      <xdr:rowOff>27940</xdr:rowOff>
    </xdr:to>
    <xdr:sp macro="" textlink="">
      <xdr:nvSpPr>
        <xdr:cNvPr id="303" name="楕円 302"/>
        <xdr:cNvSpPr/>
      </xdr:nvSpPr>
      <xdr:spPr>
        <a:xfrm>
          <a:off x="28575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148590</xdr:rowOff>
    </xdr:from>
    <xdr:to xmlns:xdr="http://schemas.openxmlformats.org/drawingml/2006/spreadsheetDrawing">
      <xdr:col>19</xdr:col>
      <xdr:colOff>177800</xdr:colOff>
      <xdr:row>83</xdr:row>
      <xdr:rowOff>1905</xdr:rowOff>
    </xdr:to>
    <xdr:cxnSp macro="">
      <xdr:nvCxnSpPr>
        <xdr:cNvPr id="304" name="直線コネクタ 303"/>
        <xdr:cNvCxnSpPr/>
      </xdr:nvCxnSpPr>
      <xdr:spPr>
        <a:xfrm>
          <a:off x="2908300" y="142074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38735</xdr:rowOff>
    </xdr:from>
    <xdr:to xmlns:xdr="http://schemas.openxmlformats.org/drawingml/2006/spreadsheetDrawing">
      <xdr:col>10</xdr:col>
      <xdr:colOff>165100</xdr:colOff>
      <xdr:row>82</xdr:row>
      <xdr:rowOff>140335</xdr:rowOff>
    </xdr:to>
    <xdr:sp macro="" textlink="">
      <xdr:nvSpPr>
        <xdr:cNvPr id="305" name="楕円 304"/>
        <xdr:cNvSpPr/>
      </xdr:nvSpPr>
      <xdr:spPr>
        <a:xfrm>
          <a:off x="1968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89535</xdr:rowOff>
    </xdr:from>
    <xdr:to xmlns:xdr="http://schemas.openxmlformats.org/drawingml/2006/spreadsheetDrawing">
      <xdr:col>15</xdr:col>
      <xdr:colOff>50800</xdr:colOff>
      <xdr:row>82</xdr:row>
      <xdr:rowOff>148590</xdr:rowOff>
    </xdr:to>
    <xdr:cxnSp macro="">
      <xdr:nvCxnSpPr>
        <xdr:cNvPr id="306" name="直線コネクタ 305"/>
        <xdr:cNvCxnSpPr/>
      </xdr:nvCxnSpPr>
      <xdr:spPr>
        <a:xfrm>
          <a:off x="2019300" y="141484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4445</xdr:rowOff>
    </xdr:from>
    <xdr:to xmlns:xdr="http://schemas.openxmlformats.org/drawingml/2006/spreadsheetDrawing">
      <xdr:col>6</xdr:col>
      <xdr:colOff>38100</xdr:colOff>
      <xdr:row>82</xdr:row>
      <xdr:rowOff>106045</xdr:rowOff>
    </xdr:to>
    <xdr:sp macro="" textlink="">
      <xdr:nvSpPr>
        <xdr:cNvPr id="307" name="楕円 306"/>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55245</xdr:rowOff>
    </xdr:from>
    <xdr:to xmlns:xdr="http://schemas.openxmlformats.org/drawingml/2006/spreadsheetDrawing">
      <xdr:col>10</xdr:col>
      <xdr:colOff>114300</xdr:colOff>
      <xdr:row>82</xdr:row>
      <xdr:rowOff>89535</xdr:rowOff>
    </xdr:to>
    <xdr:cxnSp macro="">
      <xdr:nvCxnSpPr>
        <xdr:cNvPr id="308" name="直線コネクタ 307"/>
        <xdr:cNvCxnSpPr/>
      </xdr:nvCxnSpPr>
      <xdr:spPr>
        <a:xfrm>
          <a:off x="1130300" y="14114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8445"/>
    <xdr:sp macro="" textlink="">
      <xdr:nvSpPr>
        <xdr:cNvPr id="309" name="n_1aveValue【公営住宅】&#10;有形固定資産減価償却率"/>
        <xdr:cNvSpPr txBox="1"/>
      </xdr:nvSpPr>
      <xdr:spPr>
        <a:xfrm>
          <a:off x="3582035" y="13941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31115</xdr:rowOff>
    </xdr:from>
    <xdr:ext cx="404495" cy="258445"/>
    <xdr:sp macro="" textlink="">
      <xdr:nvSpPr>
        <xdr:cNvPr id="310" name="n_2aveValue【公営住宅】&#10;有形固定資産減価償却率"/>
        <xdr:cNvSpPr txBox="1"/>
      </xdr:nvSpPr>
      <xdr:spPr>
        <a:xfrm>
          <a:off x="2705735" y="1391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148590</xdr:rowOff>
    </xdr:from>
    <xdr:ext cx="404495" cy="259080"/>
    <xdr:sp macro="" textlink="">
      <xdr:nvSpPr>
        <xdr:cNvPr id="311" name="n_3aveValue【公営住宅】&#10;有形固定資産減価償却率"/>
        <xdr:cNvSpPr txBox="1"/>
      </xdr:nvSpPr>
      <xdr:spPr>
        <a:xfrm>
          <a:off x="1816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121920</xdr:rowOff>
    </xdr:from>
    <xdr:ext cx="404495" cy="258445"/>
    <xdr:sp macro="" textlink="">
      <xdr:nvSpPr>
        <xdr:cNvPr id="312" name="n_4aveValue【公営住宅】&#10;有形固定資産減価償却率"/>
        <xdr:cNvSpPr txBox="1"/>
      </xdr:nvSpPr>
      <xdr:spPr>
        <a:xfrm>
          <a:off x="927735" y="14180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43815</xdr:rowOff>
    </xdr:from>
    <xdr:ext cx="405130" cy="258445"/>
    <xdr:sp macro="" textlink="">
      <xdr:nvSpPr>
        <xdr:cNvPr id="313" name="n_1mainValue【公営住宅】&#10;有形固定資産減価償却率"/>
        <xdr:cNvSpPr txBox="1"/>
      </xdr:nvSpPr>
      <xdr:spPr>
        <a:xfrm>
          <a:off x="3582035" y="14274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19050</xdr:rowOff>
    </xdr:from>
    <xdr:ext cx="404495" cy="258445"/>
    <xdr:sp macro="" textlink="">
      <xdr:nvSpPr>
        <xdr:cNvPr id="314" name="n_2mainValue【公営住宅】&#10;有形固定資産減価償却率"/>
        <xdr:cNvSpPr txBox="1"/>
      </xdr:nvSpPr>
      <xdr:spPr>
        <a:xfrm>
          <a:off x="2705735" y="14249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156845</xdr:rowOff>
    </xdr:from>
    <xdr:ext cx="404495" cy="258445"/>
    <xdr:sp macro="" textlink="">
      <xdr:nvSpPr>
        <xdr:cNvPr id="315" name="n_3mainValue【公営住宅】&#10;有形固定資産減価償却率"/>
        <xdr:cNvSpPr txBox="1"/>
      </xdr:nvSpPr>
      <xdr:spPr>
        <a:xfrm>
          <a:off x="1816735" y="13872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122555</xdr:rowOff>
    </xdr:from>
    <xdr:ext cx="404495" cy="258445"/>
    <xdr:sp macro="" textlink="">
      <xdr:nvSpPr>
        <xdr:cNvPr id="316" name="n_4mainValue【公営住宅】&#10;有形固定資産減価償却率"/>
        <xdr:cNvSpPr txBox="1"/>
      </xdr:nvSpPr>
      <xdr:spPr>
        <a:xfrm>
          <a:off x="927735" y="13838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13970</xdr:rowOff>
    </xdr:from>
    <xdr:to xmlns:xdr="http://schemas.openxmlformats.org/drawingml/2006/spreadsheetDrawing">
      <xdr:col>55</xdr:col>
      <xdr:colOff>50800</xdr:colOff>
      <xdr:row>85</xdr:row>
      <xdr:rowOff>115570</xdr:rowOff>
    </xdr:to>
    <xdr:sp macro="" textlink="">
      <xdr:nvSpPr>
        <xdr:cNvPr id="354" name="楕円 353"/>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36830</xdr:rowOff>
    </xdr:from>
    <xdr:ext cx="469900" cy="259080"/>
    <xdr:sp macro="" textlink="">
      <xdr:nvSpPr>
        <xdr:cNvPr id="355" name="【公営住宅】&#10;一人当たり面積該当値テキスト"/>
        <xdr:cNvSpPr txBox="1"/>
      </xdr:nvSpPr>
      <xdr:spPr>
        <a:xfrm>
          <a:off x="1051560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635</xdr:rowOff>
    </xdr:from>
    <xdr:to xmlns:xdr="http://schemas.openxmlformats.org/drawingml/2006/spreadsheetDrawing">
      <xdr:col>50</xdr:col>
      <xdr:colOff>165100</xdr:colOff>
      <xdr:row>85</xdr:row>
      <xdr:rowOff>102235</xdr:rowOff>
    </xdr:to>
    <xdr:sp macro="" textlink="">
      <xdr:nvSpPr>
        <xdr:cNvPr id="356" name="楕円 355"/>
        <xdr:cNvSpPr/>
      </xdr:nvSpPr>
      <xdr:spPr>
        <a:xfrm>
          <a:off x="9588500" y="145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52070</xdr:rowOff>
    </xdr:from>
    <xdr:to xmlns:xdr="http://schemas.openxmlformats.org/drawingml/2006/spreadsheetDrawing">
      <xdr:col>55</xdr:col>
      <xdr:colOff>0</xdr:colOff>
      <xdr:row>85</xdr:row>
      <xdr:rowOff>64770</xdr:rowOff>
    </xdr:to>
    <xdr:cxnSp macro="">
      <xdr:nvCxnSpPr>
        <xdr:cNvPr id="357" name="直線コネクタ 356"/>
        <xdr:cNvCxnSpPr/>
      </xdr:nvCxnSpPr>
      <xdr:spPr>
        <a:xfrm>
          <a:off x="9639300" y="146253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6350</xdr:rowOff>
    </xdr:from>
    <xdr:to xmlns:xdr="http://schemas.openxmlformats.org/drawingml/2006/spreadsheetDrawing">
      <xdr:col>46</xdr:col>
      <xdr:colOff>38100</xdr:colOff>
      <xdr:row>85</xdr:row>
      <xdr:rowOff>107950</xdr:rowOff>
    </xdr:to>
    <xdr:sp macro="" textlink="">
      <xdr:nvSpPr>
        <xdr:cNvPr id="358" name="楕円 357"/>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52070</xdr:rowOff>
    </xdr:from>
    <xdr:to xmlns:xdr="http://schemas.openxmlformats.org/drawingml/2006/spreadsheetDrawing">
      <xdr:col>50</xdr:col>
      <xdr:colOff>114300</xdr:colOff>
      <xdr:row>85</xdr:row>
      <xdr:rowOff>57150</xdr:rowOff>
    </xdr:to>
    <xdr:cxnSp macro="">
      <xdr:nvCxnSpPr>
        <xdr:cNvPr id="359" name="直線コネクタ 358"/>
        <xdr:cNvCxnSpPr/>
      </xdr:nvCxnSpPr>
      <xdr:spPr>
        <a:xfrm flipV="1">
          <a:off x="8750300" y="146253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17780</xdr:rowOff>
    </xdr:from>
    <xdr:to xmlns:xdr="http://schemas.openxmlformats.org/drawingml/2006/spreadsheetDrawing">
      <xdr:col>41</xdr:col>
      <xdr:colOff>101600</xdr:colOff>
      <xdr:row>85</xdr:row>
      <xdr:rowOff>119380</xdr:rowOff>
    </xdr:to>
    <xdr:sp macro="" textlink="">
      <xdr:nvSpPr>
        <xdr:cNvPr id="360" name="楕円 359"/>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57150</xdr:rowOff>
    </xdr:from>
    <xdr:to xmlns:xdr="http://schemas.openxmlformats.org/drawingml/2006/spreadsheetDrawing">
      <xdr:col>45</xdr:col>
      <xdr:colOff>177800</xdr:colOff>
      <xdr:row>85</xdr:row>
      <xdr:rowOff>68580</xdr:rowOff>
    </xdr:to>
    <xdr:cxnSp macro="">
      <xdr:nvCxnSpPr>
        <xdr:cNvPr id="361" name="直線コネクタ 360"/>
        <xdr:cNvCxnSpPr/>
      </xdr:nvCxnSpPr>
      <xdr:spPr>
        <a:xfrm flipV="1">
          <a:off x="7861300" y="14630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20955</xdr:rowOff>
    </xdr:from>
    <xdr:to xmlns:xdr="http://schemas.openxmlformats.org/drawingml/2006/spreadsheetDrawing">
      <xdr:col>36</xdr:col>
      <xdr:colOff>165100</xdr:colOff>
      <xdr:row>85</xdr:row>
      <xdr:rowOff>122555</xdr:rowOff>
    </xdr:to>
    <xdr:sp macro="" textlink="">
      <xdr:nvSpPr>
        <xdr:cNvPr id="362" name="楕円 361"/>
        <xdr:cNvSpPr/>
      </xdr:nvSpPr>
      <xdr:spPr>
        <a:xfrm>
          <a:off x="6921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68580</xdr:rowOff>
    </xdr:from>
    <xdr:to xmlns:xdr="http://schemas.openxmlformats.org/drawingml/2006/spreadsheetDrawing">
      <xdr:col>41</xdr:col>
      <xdr:colOff>50800</xdr:colOff>
      <xdr:row>85</xdr:row>
      <xdr:rowOff>71755</xdr:rowOff>
    </xdr:to>
    <xdr:cxnSp macro="">
      <xdr:nvCxnSpPr>
        <xdr:cNvPr id="363" name="直線コネクタ 362"/>
        <xdr:cNvCxnSpPr/>
      </xdr:nvCxnSpPr>
      <xdr:spPr>
        <a:xfrm flipV="1">
          <a:off x="6972300" y="14641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9265" cy="259080"/>
    <xdr:sp macro="" textlink="">
      <xdr:nvSpPr>
        <xdr:cNvPr id="365" name="n_2aveValue【公営住宅】&#10;一人当たり面積"/>
        <xdr:cNvSpPr txBox="1"/>
      </xdr:nvSpPr>
      <xdr:spPr>
        <a:xfrm>
          <a:off x="8515350" y="1477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26035</xdr:rowOff>
    </xdr:from>
    <xdr:ext cx="469265" cy="259080"/>
    <xdr:sp macro="" textlink="">
      <xdr:nvSpPr>
        <xdr:cNvPr id="366" name="n_3aveValue【公営住宅】&#10;一人当たり面積"/>
        <xdr:cNvSpPr txBox="1"/>
      </xdr:nvSpPr>
      <xdr:spPr>
        <a:xfrm>
          <a:off x="7626350" y="1477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9265" cy="258445"/>
    <xdr:sp macro="" textlink="">
      <xdr:nvSpPr>
        <xdr:cNvPr id="367" name="n_4aveValue【公営住宅】&#10;一人当たり面積"/>
        <xdr:cNvSpPr txBox="1"/>
      </xdr:nvSpPr>
      <xdr:spPr>
        <a:xfrm>
          <a:off x="6737350" y="1477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118745</xdr:rowOff>
    </xdr:from>
    <xdr:ext cx="469900" cy="259080"/>
    <xdr:sp macro="" textlink="">
      <xdr:nvSpPr>
        <xdr:cNvPr id="368" name="n_1mainValue【公営住宅】&#10;一人当たり面積"/>
        <xdr:cNvSpPr txBox="1"/>
      </xdr:nvSpPr>
      <xdr:spPr>
        <a:xfrm>
          <a:off x="9391650" y="1434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124460</xdr:rowOff>
    </xdr:from>
    <xdr:ext cx="469265" cy="259080"/>
    <xdr:sp macro="" textlink="">
      <xdr:nvSpPr>
        <xdr:cNvPr id="369" name="n_2mainValue【公営住宅】&#10;一人当たり面積"/>
        <xdr:cNvSpPr txBox="1"/>
      </xdr:nvSpPr>
      <xdr:spPr>
        <a:xfrm>
          <a:off x="8515350" y="1435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135890</xdr:rowOff>
    </xdr:from>
    <xdr:ext cx="469265" cy="259080"/>
    <xdr:sp macro="" textlink="">
      <xdr:nvSpPr>
        <xdr:cNvPr id="370" name="n_3mainValue【公営住宅】&#10;一人当たり面積"/>
        <xdr:cNvSpPr txBox="1"/>
      </xdr:nvSpPr>
      <xdr:spPr>
        <a:xfrm>
          <a:off x="7626350" y="1436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139065</xdr:rowOff>
    </xdr:from>
    <xdr:ext cx="469265" cy="259080"/>
    <xdr:sp macro="" textlink="">
      <xdr:nvSpPr>
        <xdr:cNvPr id="371" name="n_4mainValue【公営住宅】&#10;一人当たり面積"/>
        <xdr:cNvSpPr txBox="1"/>
      </xdr:nvSpPr>
      <xdr:spPr>
        <a:xfrm>
          <a:off x="6737350" y="14369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0" name="テキスト ボックス 37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1" name="直線コネクタ 38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2" name="テキスト ボックス 38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3" name="直線コネクタ 38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4" name="テキスト ボックス 38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5" name="直線コネクタ 38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6" name="テキスト ボックス 38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7" name="直線コネクタ 38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88" name="テキスト ボックス 38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9" name="直線コネクタ 38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0" name="テキスト ボックス 38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1" name="直線コネクタ 39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2" name="テキスト ボックス 39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3" name="直線コネクタ 39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4" name="テキスト ボックス 39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19050</xdr:rowOff>
    </xdr:from>
    <xdr:to xmlns:xdr="http://schemas.openxmlformats.org/drawingml/2006/spreadsheetDrawing">
      <xdr:col>24</xdr:col>
      <xdr:colOff>62865</xdr:colOff>
      <xdr:row>109</xdr:row>
      <xdr:rowOff>35560</xdr:rowOff>
    </xdr:to>
    <xdr:cxnSp macro="">
      <xdr:nvCxnSpPr>
        <xdr:cNvPr id="397" name="直線コネクタ 396"/>
        <xdr:cNvCxnSpPr/>
      </xdr:nvCxnSpPr>
      <xdr:spPr>
        <a:xfrm flipV="1">
          <a:off x="4634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8"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9" name="直線コネクタ 39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137160</xdr:rowOff>
    </xdr:from>
    <xdr:ext cx="340360" cy="259080"/>
    <xdr:sp macro="" textlink="">
      <xdr:nvSpPr>
        <xdr:cNvPr id="400" name="【港湾・漁港】&#10;有形固定資産減価償却率最大値テキスト"/>
        <xdr:cNvSpPr txBox="1"/>
      </xdr:nvSpPr>
      <xdr:spPr>
        <a:xfrm>
          <a:off x="4673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19050</xdr:rowOff>
    </xdr:from>
    <xdr:to xmlns:xdr="http://schemas.openxmlformats.org/drawingml/2006/spreadsheetDrawing">
      <xdr:col>24</xdr:col>
      <xdr:colOff>152400</xdr:colOff>
      <xdr:row>100</xdr:row>
      <xdr:rowOff>19050</xdr:rowOff>
    </xdr:to>
    <xdr:cxnSp macro="">
      <xdr:nvCxnSpPr>
        <xdr:cNvPr id="401" name="直線コネクタ 400"/>
        <xdr:cNvCxnSpPr/>
      </xdr:nvCxnSpPr>
      <xdr:spPr>
        <a:xfrm>
          <a:off x="4546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116840</xdr:rowOff>
    </xdr:from>
    <xdr:ext cx="405130" cy="259080"/>
    <xdr:sp macro="" textlink="">
      <xdr:nvSpPr>
        <xdr:cNvPr id="402" name="【港湾・漁港】&#10;有形固定資産減価償却率平均値テキスト"/>
        <xdr:cNvSpPr txBox="1"/>
      </xdr:nvSpPr>
      <xdr:spPr>
        <a:xfrm>
          <a:off x="4673600" y="1777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93980</xdr:rowOff>
    </xdr:from>
    <xdr:to xmlns:xdr="http://schemas.openxmlformats.org/drawingml/2006/spreadsheetDrawing">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04" name="フローチャート: 判断 403"/>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99060</xdr:rowOff>
    </xdr:from>
    <xdr:to xmlns:xdr="http://schemas.openxmlformats.org/drawingml/2006/spreadsheetDrawing">
      <xdr:col>15</xdr:col>
      <xdr:colOff>101600</xdr:colOff>
      <xdr:row>105</xdr:row>
      <xdr:rowOff>29210</xdr:rowOff>
    </xdr:to>
    <xdr:sp macro="" textlink="">
      <xdr:nvSpPr>
        <xdr:cNvPr id="405" name="フローチャート: 判断 404"/>
        <xdr:cNvSpPr/>
      </xdr:nvSpPr>
      <xdr:spPr>
        <a:xfrm>
          <a:off x="2857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06" name="フローチャート: 判断 405"/>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63500</xdr:rowOff>
    </xdr:from>
    <xdr:to xmlns:xdr="http://schemas.openxmlformats.org/drawingml/2006/spreadsheetDrawing">
      <xdr:col>6</xdr:col>
      <xdr:colOff>38100</xdr:colOff>
      <xdr:row>104</xdr:row>
      <xdr:rowOff>164465</xdr:rowOff>
    </xdr:to>
    <xdr:sp macro="" textlink="">
      <xdr:nvSpPr>
        <xdr:cNvPr id="407" name="フローチャート: 判断 406"/>
        <xdr:cNvSpPr/>
      </xdr:nvSpPr>
      <xdr:spPr>
        <a:xfrm>
          <a:off x="1079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8" name="テキスト ボックス 4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9" name="テキスト ボックス 4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0" name="テキスト ボックス 4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1" name="テキスト ボックス 4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2" name="テキスト ボックス 4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111760</xdr:rowOff>
    </xdr:from>
    <xdr:to xmlns:xdr="http://schemas.openxmlformats.org/drawingml/2006/spreadsheetDrawing">
      <xdr:col>24</xdr:col>
      <xdr:colOff>114300</xdr:colOff>
      <xdr:row>105</xdr:row>
      <xdr:rowOff>41910</xdr:rowOff>
    </xdr:to>
    <xdr:sp macro="" textlink="">
      <xdr:nvSpPr>
        <xdr:cNvPr id="413" name="楕円 412"/>
        <xdr:cNvSpPr/>
      </xdr:nvSpPr>
      <xdr:spPr>
        <a:xfrm>
          <a:off x="45847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90170</xdr:rowOff>
    </xdr:from>
    <xdr:ext cx="405130" cy="259080"/>
    <xdr:sp macro="" textlink="">
      <xdr:nvSpPr>
        <xdr:cNvPr id="414" name="【港湾・漁港】&#10;有形固定資産減価償却率該当値テキスト"/>
        <xdr:cNvSpPr txBox="1"/>
      </xdr:nvSpPr>
      <xdr:spPr>
        <a:xfrm>
          <a:off x="4673600" y="17920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46355</xdr:rowOff>
    </xdr:from>
    <xdr:to xmlns:xdr="http://schemas.openxmlformats.org/drawingml/2006/spreadsheetDrawing">
      <xdr:col>20</xdr:col>
      <xdr:colOff>38100</xdr:colOff>
      <xdr:row>105</xdr:row>
      <xdr:rowOff>147955</xdr:rowOff>
    </xdr:to>
    <xdr:sp macro="" textlink="">
      <xdr:nvSpPr>
        <xdr:cNvPr id="415" name="楕円 414"/>
        <xdr:cNvSpPr/>
      </xdr:nvSpPr>
      <xdr:spPr>
        <a:xfrm>
          <a:off x="3746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162560</xdr:rowOff>
    </xdr:from>
    <xdr:to xmlns:xdr="http://schemas.openxmlformats.org/drawingml/2006/spreadsheetDrawing">
      <xdr:col>24</xdr:col>
      <xdr:colOff>63500</xdr:colOff>
      <xdr:row>105</xdr:row>
      <xdr:rowOff>97790</xdr:rowOff>
    </xdr:to>
    <xdr:cxnSp macro="">
      <xdr:nvCxnSpPr>
        <xdr:cNvPr id="416" name="直線コネクタ 415"/>
        <xdr:cNvCxnSpPr/>
      </xdr:nvCxnSpPr>
      <xdr:spPr>
        <a:xfrm flipV="1">
          <a:off x="3797300" y="179933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7620</xdr:rowOff>
    </xdr:from>
    <xdr:to xmlns:xdr="http://schemas.openxmlformats.org/drawingml/2006/spreadsheetDrawing">
      <xdr:col>15</xdr:col>
      <xdr:colOff>101600</xdr:colOff>
      <xdr:row>105</xdr:row>
      <xdr:rowOff>109220</xdr:rowOff>
    </xdr:to>
    <xdr:sp macro="" textlink="">
      <xdr:nvSpPr>
        <xdr:cNvPr id="417" name="楕円 416"/>
        <xdr:cNvSpPr/>
      </xdr:nvSpPr>
      <xdr:spPr>
        <a:xfrm>
          <a:off x="2857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58420</xdr:rowOff>
    </xdr:from>
    <xdr:to xmlns:xdr="http://schemas.openxmlformats.org/drawingml/2006/spreadsheetDrawing">
      <xdr:col>19</xdr:col>
      <xdr:colOff>177800</xdr:colOff>
      <xdr:row>105</xdr:row>
      <xdr:rowOff>97790</xdr:rowOff>
    </xdr:to>
    <xdr:cxnSp macro="">
      <xdr:nvCxnSpPr>
        <xdr:cNvPr id="418" name="直線コネクタ 417"/>
        <xdr:cNvCxnSpPr/>
      </xdr:nvCxnSpPr>
      <xdr:spPr>
        <a:xfrm>
          <a:off x="2908300" y="180606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170815</xdr:rowOff>
    </xdr:from>
    <xdr:to xmlns:xdr="http://schemas.openxmlformats.org/drawingml/2006/spreadsheetDrawing">
      <xdr:col>10</xdr:col>
      <xdr:colOff>165100</xdr:colOff>
      <xdr:row>105</xdr:row>
      <xdr:rowOff>100965</xdr:rowOff>
    </xdr:to>
    <xdr:sp macro="" textlink="">
      <xdr:nvSpPr>
        <xdr:cNvPr id="419" name="楕円 418"/>
        <xdr:cNvSpPr/>
      </xdr:nvSpPr>
      <xdr:spPr>
        <a:xfrm>
          <a:off x="1968500" y="180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50165</xdr:rowOff>
    </xdr:from>
    <xdr:to xmlns:xdr="http://schemas.openxmlformats.org/drawingml/2006/spreadsheetDrawing">
      <xdr:col>15</xdr:col>
      <xdr:colOff>50800</xdr:colOff>
      <xdr:row>105</xdr:row>
      <xdr:rowOff>58420</xdr:rowOff>
    </xdr:to>
    <xdr:cxnSp macro="">
      <xdr:nvCxnSpPr>
        <xdr:cNvPr id="420" name="直線コネクタ 419"/>
        <xdr:cNvCxnSpPr/>
      </xdr:nvCxnSpPr>
      <xdr:spPr>
        <a:xfrm>
          <a:off x="2019300" y="18052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21" name="楕円 420"/>
        <xdr:cNvSpPr/>
      </xdr:nvSpPr>
      <xdr:spPr>
        <a:xfrm>
          <a:off x="1079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61595</xdr:rowOff>
    </xdr:from>
    <xdr:to xmlns:xdr="http://schemas.openxmlformats.org/drawingml/2006/spreadsheetDrawing">
      <xdr:col>10</xdr:col>
      <xdr:colOff>114300</xdr:colOff>
      <xdr:row>105</xdr:row>
      <xdr:rowOff>50165</xdr:rowOff>
    </xdr:to>
    <xdr:cxnSp macro="">
      <xdr:nvCxnSpPr>
        <xdr:cNvPr id="422" name="直線コネクタ 421"/>
        <xdr:cNvCxnSpPr/>
      </xdr:nvCxnSpPr>
      <xdr:spPr>
        <a:xfrm>
          <a:off x="1130300" y="1789239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405130" cy="258445"/>
    <xdr:sp macro="" textlink="">
      <xdr:nvSpPr>
        <xdr:cNvPr id="423" name="n_1aveValue【港湾・漁港】&#10;有形固定資産減価償却率"/>
        <xdr:cNvSpPr txBox="1"/>
      </xdr:nvSpPr>
      <xdr:spPr>
        <a:xfrm>
          <a:off x="3582035" y="1770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45720</xdr:rowOff>
    </xdr:from>
    <xdr:ext cx="404495" cy="259080"/>
    <xdr:sp macro="" textlink="">
      <xdr:nvSpPr>
        <xdr:cNvPr id="424" name="n_2aveValue【港湾・漁港】&#10;有形固定資産減価償却率"/>
        <xdr:cNvSpPr txBox="1"/>
      </xdr:nvSpPr>
      <xdr:spPr>
        <a:xfrm>
          <a:off x="2705735" y="1770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22860</xdr:rowOff>
    </xdr:from>
    <xdr:ext cx="404495" cy="259080"/>
    <xdr:sp macro="" textlink="">
      <xdr:nvSpPr>
        <xdr:cNvPr id="425" name="n_3aveValue【港湾・漁港】&#10;有形固定資産減価償却率"/>
        <xdr:cNvSpPr txBox="1"/>
      </xdr:nvSpPr>
      <xdr:spPr>
        <a:xfrm>
          <a:off x="1816735" y="1768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155575</xdr:rowOff>
    </xdr:from>
    <xdr:ext cx="404495" cy="258445"/>
    <xdr:sp macro="" textlink="">
      <xdr:nvSpPr>
        <xdr:cNvPr id="426" name="n_4aveValue【港湾・漁港】&#10;有形固定資産減価償却率"/>
        <xdr:cNvSpPr txBox="1"/>
      </xdr:nvSpPr>
      <xdr:spPr>
        <a:xfrm>
          <a:off x="927735" y="17986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139065</xdr:rowOff>
    </xdr:from>
    <xdr:ext cx="405130" cy="259080"/>
    <xdr:sp macro="" textlink="">
      <xdr:nvSpPr>
        <xdr:cNvPr id="427" name="n_1mainValue【港湾・漁港】&#10;有形固定資産減価償却率"/>
        <xdr:cNvSpPr txBox="1"/>
      </xdr:nvSpPr>
      <xdr:spPr>
        <a:xfrm>
          <a:off x="3582035" y="18141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100330</xdr:rowOff>
    </xdr:from>
    <xdr:ext cx="404495" cy="258445"/>
    <xdr:sp macro="" textlink="">
      <xdr:nvSpPr>
        <xdr:cNvPr id="428" name="n_2mainValue【港湾・漁港】&#10;有形固定資産減価償却率"/>
        <xdr:cNvSpPr txBox="1"/>
      </xdr:nvSpPr>
      <xdr:spPr>
        <a:xfrm>
          <a:off x="2705735" y="18102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92075</xdr:rowOff>
    </xdr:from>
    <xdr:ext cx="404495" cy="259080"/>
    <xdr:sp macro="" textlink="">
      <xdr:nvSpPr>
        <xdr:cNvPr id="429" name="n_3mainValue【港湾・漁港】&#10;有形固定資産減価償却率"/>
        <xdr:cNvSpPr txBox="1"/>
      </xdr:nvSpPr>
      <xdr:spPr>
        <a:xfrm>
          <a:off x="1816735" y="18094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128905</xdr:rowOff>
    </xdr:from>
    <xdr:ext cx="404495" cy="259080"/>
    <xdr:sp macro="" textlink="">
      <xdr:nvSpPr>
        <xdr:cNvPr id="430" name="n_4mainValue【港湾・漁港】&#10;有形固定資産減価償却率"/>
        <xdr:cNvSpPr txBox="1"/>
      </xdr:nvSpPr>
      <xdr:spPr>
        <a:xfrm>
          <a:off x="927735" y="17616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9" name="テキスト ボックス 4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0" name="直線コネクタ 4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1" name="直線コネクタ 44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2" name="テキスト ボックス 441"/>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3" name="直線コネクタ 44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4" name="テキスト ボックス 443"/>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5" name="直線コネクタ 44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6" name="テキスト ボックス 445"/>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7" name="直線コネクタ 44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8" name="テキスト ボックス 447"/>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0" name="テキスト ボックス 449"/>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132715</xdr:rowOff>
    </xdr:from>
    <xdr:to xmlns:xdr="http://schemas.openxmlformats.org/drawingml/2006/spreadsheetDrawing">
      <xdr:col>54</xdr:col>
      <xdr:colOff>189865</xdr:colOff>
      <xdr:row>108</xdr:row>
      <xdr:rowOff>76200</xdr:rowOff>
    </xdr:to>
    <xdr:cxnSp macro="">
      <xdr:nvCxnSpPr>
        <xdr:cNvPr id="452" name="直線コネクタ 451"/>
        <xdr:cNvCxnSpPr/>
      </xdr:nvCxnSpPr>
      <xdr:spPr>
        <a:xfrm flipV="1">
          <a:off x="10476865" y="1727771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3"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4" name="直線コネクタ 453"/>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79375</xdr:rowOff>
    </xdr:from>
    <xdr:ext cx="690245" cy="258445"/>
    <xdr:sp macro="" textlink="">
      <xdr:nvSpPr>
        <xdr:cNvPr id="455" name="【港湾・漁港】&#10;一人当たり有形固定資産（償却資産）額最大値テキスト"/>
        <xdr:cNvSpPr txBox="1"/>
      </xdr:nvSpPr>
      <xdr:spPr>
        <a:xfrm>
          <a:off x="10515600" y="170529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2,876,876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132715</xdr:rowOff>
    </xdr:from>
    <xdr:to xmlns:xdr="http://schemas.openxmlformats.org/drawingml/2006/spreadsheetDrawing">
      <xdr:col>55</xdr:col>
      <xdr:colOff>88900</xdr:colOff>
      <xdr:row>100</xdr:row>
      <xdr:rowOff>132715</xdr:rowOff>
    </xdr:to>
    <xdr:cxnSp macro="">
      <xdr:nvCxnSpPr>
        <xdr:cNvPr id="456" name="直線コネクタ 455"/>
        <xdr:cNvCxnSpPr/>
      </xdr:nvCxnSpPr>
      <xdr:spPr>
        <a:xfrm>
          <a:off x="10388600" y="1727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18415</xdr:rowOff>
    </xdr:from>
    <xdr:ext cx="598805" cy="258445"/>
    <xdr:sp macro="" textlink="">
      <xdr:nvSpPr>
        <xdr:cNvPr id="457" name="【港湾・漁港】&#10;一人当たり有形固定資産（償却資産）額平均値テキスト"/>
        <xdr:cNvSpPr txBox="1"/>
      </xdr:nvSpPr>
      <xdr:spPr>
        <a:xfrm>
          <a:off x="10515600" y="18363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40640</xdr:rowOff>
    </xdr:from>
    <xdr:to xmlns:xdr="http://schemas.openxmlformats.org/drawingml/2006/spreadsheetDrawing">
      <xdr:col>55</xdr:col>
      <xdr:colOff>50800</xdr:colOff>
      <xdr:row>107</xdr:row>
      <xdr:rowOff>141605</xdr:rowOff>
    </xdr:to>
    <xdr:sp macro="" textlink="">
      <xdr:nvSpPr>
        <xdr:cNvPr id="458" name="フローチャート: 判断 457"/>
        <xdr:cNvSpPr/>
      </xdr:nvSpPr>
      <xdr:spPr>
        <a:xfrm>
          <a:off x="104267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33655</xdr:rowOff>
    </xdr:from>
    <xdr:to xmlns:xdr="http://schemas.openxmlformats.org/drawingml/2006/spreadsheetDrawing">
      <xdr:col>50</xdr:col>
      <xdr:colOff>165100</xdr:colOff>
      <xdr:row>107</xdr:row>
      <xdr:rowOff>135255</xdr:rowOff>
    </xdr:to>
    <xdr:sp macro="" textlink="">
      <xdr:nvSpPr>
        <xdr:cNvPr id="459" name="フローチャート: 判断 458"/>
        <xdr:cNvSpPr/>
      </xdr:nvSpPr>
      <xdr:spPr>
        <a:xfrm>
          <a:off x="9588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153035</xdr:rowOff>
    </xdr:to>
    <xdr:sp macro="" textlink="">
      <xdr:nvSpPr>
        <xdr:cNvPr id="460" name="フローチャート: 判断 459"/>
        <xdr:cNvSpPr/>
      </xdr:nvSpPr>
      <xdr:spPr>
        <a:xfrm>
          <a:off x="8699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61" name="フローチャート: 判断 460"/>
        <xdr:cNvSpPr/>
      </xdr:nvSpPr>
      <xdr:spPr>
        <a:xfrm>
          <a:off x="7810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462" name="フローチャート: 判断 461"/>
        <xdr:cNvSpPr/>
      </xdr:nvSpPr>
      <xdr:spPr>
        <a:xfrm>
          <a:off x="6921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5" name="テキスト ボックス 46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37465</xdr:rowOff>
    </xdr:from>
    <xdr:to xmlns:xdr="http://schemas.openxmlformats.org/drawingml/2006/spreadsheetDrawing">
      <xdr:col>55</xdr:col>
      <xdr:colOff>50800</xdr:colOff>
      <xdr:row>107</xdr:row>
      <xdr:rowOff>139065</xdr:rowOff>
    </xdr:to>
    <xdr:sp macro="" textlink="">
      <xdr:nvSpPr>
        <xdr:cNvPr id="468" name="楕円 467"/>
        <xdr:cNvSpPr/>
      </xdr:nvSpPr>
      <xdr:spPr>
        <a:xfrm>
          <a:off x="10426700" y="183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60325</xdr:rowOff>
    </xdr:from>
    <xdr:ext cx="598805" cy="259080"/>
    <xdr:sp macro="" textlink="">
      <xdr:nvSpPr>
        <xdr:cNvPr id="469" name="【港湾・漁港】&#10;一人当たり有形固定資産（償却資産）額該当値テキスト"/>
        <xdr:cNvSpPr txBox="1"/>
      </xdr:nvSpPr>
      <xdr:spPr>
        <a:xfrm>
          <a:off x="10515600" y="18234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17780</xdr:rowOff>
    </xdr:from>
    <xdr:to xmlns:xdr="http://schemas.openxmlformats.org/drawingml/2006/spreadsheetDrawing">
      <xdr:col>50</xdr:col>
      <xdr:colOff>165100</xdr:colOff>
      <xdr:row>107</xdr:row>
      <xdr:rowOff>119380</xdr:rowOff>
    </xdr:to>
    <xdr:sp macro="" textlink="">
      <xdr:nvSpPr>
        <xdr:cNvPr id="470" name="楕円 469"/>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68580</xdr:rowOff>
    </xdr:from>
    <xdr:to xmlns:xdr="http://schemas.openxmlformats.org/drawingml/2006/spreadsheetDrawing">
      <xdr:col>55</xdr:col>
      <xdr:colOff>0</xdr:colOff>
      <xdr:row>107</xdr:row>
      <xdr:rowOff>88265</xdr:rowOff>
    </xdr:to>
    <xdr:cxnSp macro="">
      <xdr:nvCxnSpPr>
        <xdr:cNvPr id="471" name="直線コネクタ 470"/>
        <xdr:cNvCxnSpPr/>
      </xdr:nvCxnSpPr>
      <xdr:spPr>
        <a:xfrm>
          <a:off x="9639300" y="184137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25400</xdr:rowOff>
    </xdr:from>
    <xdr:to xmlns:xdr="http://schemas.openxmlformats.org/drawingml/2006/spreadsheetDrawing">
      <xdr:col>46</xdr:col>
      <xdr:colOff>38100</xdr:colOff>
      <xdr:row>107</xdr:row>
      <xdr:rowOff>127000</xdr:rowOff>
    </xdr:to>
    <xdr:sp macro="" textlink="">
      <xdr:nvSpPr>
        <xdr:cNvPr id="472" name="楕円 471"/>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68580</xdr:rowOff>
    </xdr:from>
    <xdr:to xmlns:xdr="http://schemas.openxmlformats.org/drawingml/2006/spreadsheetDrawing">
      <xdr:col>50</xdr:col>
      <xdr:colOff>114300</xdr:colOff>
      <xdr:row>107</xdr:row>
      <xdr:rowOff>76200</xdr:rowOff>
    </xdr:to>
    <xdr:cxnSp macro="">
      <xdr:nvCxnSpPr>
        <xdr:cNvPr id="473" name="直線コネクタ 472"/>
        <xdr:cNvCxnSpPr/>
      </xdr:nvCxnSpPr>
      <xdr:spPr>
        <a:xfrm flipV="1">
          <a:off x="8750300" y="18413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26670</xdr:rowOff>
    </xdr:from>
    <xdr:to xmlns:xdr="http://schemas.openxmlformats.org/drawingml/2006/spreadsheetDrawing">
      <xdr:col>41</xdr:col>
      <xdr:colOff>101600</xdr:colOff>
      <xdr:row>107</xdr:row>
      <xdr:rowOff>128270</xdr:rowOff>
    </xdr:to>
    <xdr:sp macro="" textlink="">
      <xdr:nvSpPr>
        <xdr:cNvPr id="474" name="楕円 473"/>
        <xdr:cNvSpPr/>
      </xdr:nvSpPr>
      <xdr:spPr>
        <a:xfrm>
          <a:off x="7810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76200</xdr:rowOff>
    </xdr:from>
    <xdr:to xmlns:xdr="http://schemas.openxmlformats.org/drawingml/2006/spreadsheetDrawing">
      <xdr:col>45</xdr:col>
      <xdr:colOff>177800</xdr:colOff>
      <xdr:row>107</xdr:row>
      <xdr:rowOff>77470</xdr:rowOff>
    </xdr:to>
    <xdr:cxnSp macro="">
      <xdr:nvCxnSpPr>
        <xdr:cNvPr id="475" name="直線コネクタ 474"/>
        <xdr:cNvCxnSpPr/>
      </xdr:nvCxnSpPr>
      <xdr:spPr>
        <a:xfrm flipV="1">
          <a:off x="7861300" y="18421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63500</xdr:rowOff>
    </xdr:from>
    <xdr:to xmlns:xdr="http://schemas.openxmlformats.org/drawingml/2006/spreadsheetDrawing">
      <xdr:col>36</xdr:col>
      <xdr:colOff>165100</xdr:colOff>
      <xdr:row>107</xdr:row>
      <xdr:rowOff>165100</xdr:rowOff>
    </xdr:to>
    <xdr:sp macro="" textlink="">
      <xdr:nvSpPr>
        <xdr:cNvPr id="476" name="楕円 475"/>
        <xdr:cNvSpPr/>
      </xdr:nvSpPr>
      <xdr:spPr>
        <a:xfrm>
          <a:off x="692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77470</xdr:rowOff>
    </xdr:from>
    <xdr:to xmlns:xdr="http://schemas.openxmlformats.org/drawingml/2006/spreadsheetDrawing">
      <xdr:col>41</xdr:col>
      <xdr:colOff>50800</xdr:colOff>
      <xdr:row>107</xdr:row>
      <xdr:rowOff>114300</xdr:rowOff>
    </xdr:to>
    <xdr:cxnSp macro="">
      <xdr:nvCxnSpPr>
        <xdr:cNvPr id="477" name="直線コネクタ 476"/>
        <xdr:cNvCxnSpPr/>
      </xdr:nvCxnSpPr>
      <xdr:spPr>
        <a:xfrm flipV="1">
          <a:off x="6972300" y="184226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126365</xdr:rowOff>
    </xdr:from>
    <xdr:ext cx="598170" cy="259080"/>
    <xdr:sp macro="" textlink="">
      <xdr:nvSpPr>
        <xdr:cNvPr id="478" name="n_1aveValue【港湾・漁港】&#10;一人当たり有形固定資産（償却資産）額"/>
        <xdr:cNvSpPr txBox="1"/>
      </xdr:nvSpPr>
      <xdr:spPr>
        <a:xfrm>
          <a:off x="9326880" y="18471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144145</xdr:rowOff>
    </xdr:from>
    <xdr:ext cx="598170" cy="258445"/>
    <xdr:sp macro="" textlink="">
      <xdr:nvSpPr>
        <xdr:cNvPr id="479" name="n_2aveValue【港湾・漁港】&#10;一人当たり有形固定資産（償却資産）額"/>
        <xdr:cNvSpPr txBox="1"/>
      </xdr:nvSpPr>
      <xdr:spPr>
        <a:xfrm>
          <a:off x="8450580" y="18489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144780</xdr:rowOff>
    </xdr:from>
    <xdr:ext cx="598170" cy="258445"/>
    <xdr:sp macro="" textlink="">
      <xdr:nvSpPr>
        <xdr:cNvPr id="480" name="n_3aveValue【港湾・漁港】&#10;一人当たり有形固定資産（償却資産）額"/>
        <xdr:cNvSpPr txBox="1"/>
      </xdr:nvSpPr>
      <xdr:spPr>
        <a:xfrm>
          <a:off x="7561580" y="18489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11430</xdr:rowOff>
    </xdr:from>
    <xdr:ext cx="598170" cy="259080"/>
    <xdr:sp macro="" textlink="">
      <xdr:nvSpPr>
        <xdr:cNvPr id="481" name="n_4aveValue【港湾・漁港】&#10;一人当たり有形固定資産（償却資産）額"/>
        <xdr:cNvSpPr txBox="1"/>
      </xdr:nvSpPr>
      <xdr:spPr>
        <a:xfrm>
          <a:off x="6672580" y="1852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105</xdr:row>
      <xdr:rowOff>135890</xdr:rowOff>
    </xdr:from>
    <xdr:ext cx="598170" cy="259080"/>
    <xdr:sp macro="" textlink="">
      <xdr:nvSpPr>
        <xdr:cNvPr id="482" name="n_1mainValue【港湾・漁港】&#10;一人当たり有形固定資産（償却資産）額"/>
        <xdr:cNvSpPr txBox="1"/>
      </xdr:nvSpPr>
      <xdr:spPr>
        <a:xfrm>
          <a:off x="9326880" y="18138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143510</xdr:rowOff>
    </xdr:from>
    <xdr:ext cx="598170" cy="258445"/>
    <xdr:sp macro="" textlink="">
      <xdr:nvSpPr>
        <xdr:cNvPr id="483" name="n_2mainValue【港湾・漁港】&#10;一人当たり有形固定資産（償却資産）額"/>
        <xdr:cNvSpPr txBox="1"/>
      </xdr:nvSpPr>
      <xdr:spPr>
        <a:xfrm>
          <a:off x="8450580" y="18145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144780</xdr:rowOff>
    </xdr:from>
    <xdr:ext cx="598170" cy="258445"/>
    <xdr:sp macro="" textlink="">
      <xdr:nvSpPr>
        <xdr:cNvPr id="484" name="n_3mainValue【港湾・漁港】&#10;一人当たり有形固定資産（償却資産）額"/>
        <xdr:cNvSpPr txBox="1"/>
      </xdr:nvSpPr>
      <xdr:spPr>
        <a:xfrm>
          <a:off x="7561580" y="18147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106</xdr:row>
      <xdr:rowOff>10160</xdr:rowOff>
    </xdr:from>
    <xdr:ext cx="598170" cy="259080"/>
    <xdr:sp macro="" textlink="">
      <xdr:nvSpPr>
        <xdr:cNvPr id="485" name="n_4mainValue【港湾・漁港】&#10;一人当たり有形固定資産（償却資産）額"/>
        <xdr:cNvSpPr txBox="1"/>
      </xdr:nvSpPr>
      <xdr:spPr>
        <a:xfrm>
          <a:off x="6672580" y="18183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4" name="テキスト ボックス 49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5" name="直線コネクタ 4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6" name="テキスト ボックス 49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7" name="直線コネクタ 4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8" name="テキスト ボックス 49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9" name="直線コネクタ 4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0" name="テキスト ボックス 4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1" name="直線コネクタ 5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2" name="テキスト ボックス 5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3" name="直線コネクタ 5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4" name="テキスト ボックス 5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5" name="直線コネクタ 5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6" name="テキスト ボックス 50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8" name="テキスト ボックス 50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510" name="直線コネクタ 509"/>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1"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2" name="直線コネクタ 51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513"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514" name="直線コネクタ 513"/>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515"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1" name="テキスト ボックス 5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2" name="テキスト ボックス 5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3" name="テキスト ボックス 5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4" name="テキスト ボックス 5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5" name="テキスト ボックス 5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80645</xdr:rowOff>
    </xdr:from>
    <xdr:to xmlns:xdr="http://schemas.openxmlformats.org/drawingml/2006/spreadsheetDrawing">
      <xdr:col>85</xdr:col>
      <xdr:colOff>177800</xdr:colOff>
      <xdr:row>40</xdr:row>
      <xdr:rowOff>10795</xdr:rowOff>
    </xdr:to>
    <xdr:sp macro="" textlink="">
      <xdr:nvSpPr>
        <xdr:cNvPr id="526" name="楕円 525"/>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59055</xdr:rowOff>
    </xdr:from>
    <xdr:ext cx="405130" cy="259080"/>
    <xdr:sp macro="" textlink="">
      <xdr:nvSpPr>
        <xdr:cNvPr id="527" name="【認定こども園・幼稚園・保育所】&#10;有形固定資産減価償却率該当値テキスト"/>
        <xdr:cNvSpPr txBox="1"/>
      </xdr:nvSpPr>
      <xdr:spPr>
        <a:xfrm>
          <a:off x="16357600" y="6745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71120</xdr:rowOff>
    </xdr:from>
    <xdr:to xmlns:xdr="http://schemas.openxmlformats.org/drawingml/2006/spreadsheetDrawing">
      <xdr:col>81</xdr:col>
      <xdr:colOff>101600</xdr:colOff>
      <xdr:row>40</xdr:row>
      <xdr:rowOff>1270</xdr:rowOff>
    </xdr:to>
    <xdr:sp macro="" textlink="">
      <xdr:nvSpPr>
        <xdr:cNvPr id="528" name="楕円 527"/>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121920</xdr:rowOff>
    </xdr:from>
    <xdr:to xmlns:xdr="http://schemas.openxmlformats.org/drawingml/2006/spreadsheetDrawing">
      <xdr:col>85</xdr:col>
      <xdr:colOff>127000</xdr:colOff>
      <xdr:row>39</xdr:row>
      <xdr:rowOff>132080</xdr:rowOff>
    </xdr:to>
    <xdr:cxnSp macro="">
      <xdr:nvCxnSpPr>
        <xdr:cNvPr id="529" name="直線コネクタ 528"/>
        <xdr:cNvCxnSpPr/>
      </xdr:nvCxnSpPr>
      <xdr:spPr>
        <a:xfrm>
          <a:off x="15481300" y="68084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635</xdr:rowOff>
    </xdr:from>
    <xdr:to xmlns:xdr="http://schemas.openxmlformats.org/drawingml/2006/spreadsheetDrawing">
      <xdr:col>76</xdr:col>
      <xdr:colOff>165100</xdr:colOff>
      <xdr:row>40</xdr:row>
      <xdr:rowOff>102235</xdr:rowOff>
    </xdr:to>
    <xdr:sp macro="" textlink="">
      <xdr:nvSpPr>
        <xdr:cNvPr id="530" name="楕円 529"/>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121920</xdr:rowOff>
    </xdr:from>
    <xdr:to xmlns:xdr="http://schemas.openxmlformats.org/drawingml/2006/spreadsheetDrawing">
      <xdr:col>81</xdr:col>
      <xdr:colOff>50800</xdr:colOff>
      <xdr:row>40</xdr:row>
      <xdr:rowOff>52070</xdr:rowOff>
    </xdr:to>
    <xdr:cxnSp macro="">
      <xdr:nvCxnSpPr>
        <xdr:cNvPr id="531" name="直線コネクタ 530"/>
        <xdr:cNvCxnSpPr/>
      </xdr:nvCxnSpPr>
      <xdr:spPr>
        <a:xfrm flipV="1">
          <a:off x="14592300" y="68084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84455</xdr:rowOff>
    </xdr:from>
    <xdr:to xmlns:xdr="http://schemas.openxmlformats.org/drawingml/2006/spreadsheetDrawing">
      <xdr:col>72</xdr:col>
      <xdr:colOff>38100</xdr:colOff>
      <xdr:row>39</xdr:row>
      <xdr:rowOff>14605</xdr:rowOff>
    </xdr:to>
    <xdr:sp macro="" textlink="">
      <xdr:nvSpPr>
        <xdr:cNvPr id="532" name="楕円 531"/>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135255</xdr:rowOff>
    </xdr:from>
    <xdr:to xmlns:xdr="http://schemas.openxmlformats.org/drawingml/2006/spreadsheetDrawing">
      <xdr:col>76</xdr:col>
      <xdr:colOff>114300</xdr:colOff>
      <xdr:row>40</xdr:row>
      <xdr:rowOff>52070</xdr:rowOff>
    </xdr:to>
    <xdr:cxnSp macro="">
      <xdr:nvCxnSpPr>
        <xdr:cNvPr id="533" name="直線コネクタ 532"/>
        <xdr:cNvCxnSpPr/>
      </xdr:nvCxnSpPr>
      <xdr:spPr>
        <a:xfrm>
          <a:off x="13703300" y="665035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84455</xdr:rowOff>
    </xdr:from>
    <xdr:to xmlns:xdr="http://schemas.openxmlformats.org/drawingml/2006/spreadsheetDrawing">
      <xdr:col>67</xdr:col>
      <xdr:colOff>101600</xdr:colOff>
      <xdr:row>39</xdr:row>
      <xdr:rowOff>14605</xdr:rowOff>
    </xdr:to>
    <xdr:sp macro="" textlink="">
      <xdr:nvSpPr>
        <xdr:cNvPr id="534" name="楕円 533"/>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135255</xdr:rowOff>
    </xdr:from>
    <xdr:to xmlns:xdr="http://schemas.openxmlformats.org/drawingml/2006/spreadsheetDrawing">
      <xdr:col>71</xdr:col>
      <xdr:colOff>177800</xdr:colOff>
      <xdr:row>38</xdr:row>
      <xdr:rowOff>135255</xdr:rowOff>
    </xdr:to>
    <xdr:cxnSp macro="">
      <xdr:nvCxnSpPr>
        <xdr:cNvPr id="535" name="直線コネクタ 534"/>
        <xdr:cNvCxnSpPr/>
      </xdr:nvCxnSpPr>
      <xdr:spPr>
        <a:xfrm>
          <a:off x="12814300" y="6650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536"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4495" cy="258445"/>
    <xdr:sp macro="" textlink="">
      <xdr:nvSpPr>
        <xdr:cNvPr id="537" name="n_2aveValue【認定こども園・幼稚園・保育所】&#10;有形固定資産減価償却率"/>
        <xdr:cNvSpPr txBox="1"/>
      </xdr:nvSpPr>
      <xdr:spPr>
        <a:xfrm>
          <a:off x="14389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4495" cy="259080"/>
    <xdr:sp macro="" textlink="">
      <xdr:nvSpPr>
        <xdr:cNvPr id="538" name="n_3aveValue【認定こども園・幼稚園・保育所】&#10;有形固定資産減価償却率"/>
        <xdr:cNvSpPr txBox="1"/>
      </xdr:nvSpPr>
      <xdr:spPr>
        <a:xfrm>
          <a:off x="135007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48260</xdr:rowOff>
    </xdr:from>
    <xdr:ext cx="404495" cy="259080"/>
    <xdr:sp macro="" textlink="">
      <xdr:nvSpPr>
        <xdr:cNvPr id="539" name="n_4aveValue【認定こども園・幼稚園・保育所】&#10;有形固定資産減価償却率"/>
        <xdr:cNvSpPr txBox="1"/>
      </xdr:nvSpPr>
      <xdr:spPr>
        <a:xfrm>
          <a:off x="12611735" y="622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163830</xdr:rowOff>
    </xdr:from>
    <xdr:ext cx="405130" cy="259080"/>
    <xdr:sp macro="" textlink="">
      <xdr:nvSpPr>
        <xdr:cNvPr id="540" name="n_1mainValue【認定こども園・幼稚園・保育所】&#10;有形固定資産減価償却率"/>
        <xdr:cNvSpPr txBox="1"/>
      </xdr:nvSpPr>
      <xdr:spPr>
        <a:xfrm>
          <a:off x="15266035" y="685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93345</xdr:rowOff>
    </xdr:from>
    <xdr:ext cx="404495" cy="259080"/>
    <xdr:sp macro="" textlink="">
      <xdr:nvSpPr>
        <xdr:cNvPr id="541" name="n_2mainValue【認定こども園・幼稚園・保育所】&#10;有形固定資産減価償却率"/>
        <xdr:cNvSpPr txBox="1"/>
      </xdr:nvSpPr>
      <xdr:spPr>
        <a:xfrm>
          <a:off x="14389735" y="6951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6350</xdr:rowOff>
    </xdr:from>
    <xdr:ext cx="404495" cy="258445"/>
    <xdr:sp macro="" textlink="">
      <xdr:nvSpPr>
        <xdr:cNvPr id="542" name="n_3mainValue【認定こども園・幼稚園・保育所】&#10;有形固定資産減価償却率"/>
        <xdr:cNvSpPr txBox="1"/>
      </xdr:nvSpPr>
      <xdr:spPr>
        <a:xfrm>
          <a:off x="13500735" y="6692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6350</xdr:rowOff>
    </xdr:from>
    <xdr:ext cx="404495" cy="258445"/>
    <xdr:sp macro="" textlink="">
      <xdr:nvSpPr>
        <xdr:cNvPr id="543" name="n_4mainValue【認定こども園・幼稚園・保育所】&#10;有形固定資産減価償却率"/>
        <xdr:cNvSpPr txBox="1"/>
      </xdr:nvSpPr>
      <xdr:spPr>
        <a:xfrm>
          <a:off x="12611735" y="6692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2" name="テキスト ボックス 55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55" name="テキスト ボックス 55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57" name="テキスト ボックス 55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59" name="テキスト ボックス 55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1" name="テキスト ボックス 56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3" name="テキスト ボックス 56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565" name="直線コネクタ 564"/>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566"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567" name="直線コネクタ 566"/>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568"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569" name="直線コネクタ 568"/>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8445"/>
    <xdr:sp macro="" textlink="">
      <xdr:nvSpPr>
        <xdr:cNvPr id="570"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571" name="フローチャート: 判断 570"/>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572" name="フローチャート: 判断 57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574" name="フローチャート: 判断 573"/>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105410</xdr:rowOff>
    </xdr:from>
    <xdr:to xmlns:xdr="http://schemas.openxmlformats.org/drawingml/2006/spreadsheetDrawing">
      <xdr:col>116</xdr:col>
      <xdr:colOff>114300</xdr:colOff>
      <xdr:row>39</xdr:row>
      <xdr:rowOff>35560</xdr:rowOff>
    </xdr:to>
    <xdr:sp macro="" textlink="">
      <xdr:nvSpPr>
        <xdr:cNvPr id="581" name="楕円 580"/>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128270</xdr:rowOff>
    </xdr:from>
    <xdr:ext cx="469900" cy="259080"/>
    <xdr:sp macro="" textlink="">
      <xdr:nvSpPr>
        <xdr:cNvPr id="582" name="【認定こども園・幼稚園・保育所】&#10;一人当たり面積該当値テキスト"/>
        <xdr:cNvSpPr txBox="1"/>
      </xdr:nvSpPr>
      <xdr:spPr>
        <a:xfrm>
          <a:off x="221996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583" name="楕円 582"/>
        <xdr:cNvSpPr/>
      </xdr:nvSpPr>
      <xdr:spPr>
        <a:xfrm>
          <a:off x="2127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156210</xdr:rowOff>
    </xdr:from>
    <xdr:to xmlns:xdr="http://schemas.openxmlformats.org/drawingml/2006/spreadsheetDrawing">
      <xdr:col>116</xdr:col>
      <xdr:colOff>63500</xdr:colOff>
      <xdr:row>39</xdr:row>
      <xdr:rowOff>21590</xdr:rowOff>
    </xdr:to>
    <xdr:cxnSp macro="">
      <xdr:nvCxnSpPr>
        <xdr:cNvPr id="584" name="直線コネクタ 583"/>
        <xdr:cNvCxnSpPr/>
      </xdr:nvCxnSpPr>
      <xdr:spPr>
        <a:xfrm flipV="1">
          <a:off x="21323300" y="66713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155575</xdr:rowOff>
    </xdr:from>
    <xdr:to xmlns:xdr="http://schemas.openxmlformats.org/drawingml/2006/spreadsheetDrawing">
      <xdr:col>107</xdr:col>
      <xdr:colOff>101600</xdr:colOff>
      <xdr:row>39</xdr:row>
      <xdr:rowOff>86360</xdr:rowOff>
    </xdr:to>
    <xdr:sp macro="" textlink="">
      <xdr:nvSpPr>
        <xdr:cNvPr id="585" name="楕円 584"/>
        <xdr:cNvSpPr/>
      </xdr:nvSpPr>
      <xdr:spPr>
        <a:xfrm>
          <a:off x="20383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21590</xdr:rowOff>
    </xdr:from>
    <xdr:to xmlns:xdr="http://schemas.openxmlformats.org/drawingml/2006/spreadsheetDrawing">
      <xdr:col>111</xdr:col>
      <xdr:colOff>177800</xdr:colOff>
      <xdr:row>39</xdr:row>
      <xdr:rowOff>34925</xdr:rowOff>
    </xdr:to>
    <xdr:cxnSp macro="">
      <xdr:nvCxnSpPr>
        <xdr:cNvPr id="586" name="直線コネクタ 585"/>
        <xdr:cNvCxnSpPr/>
      </xdr:nvCxnSpPr>
      <xdr:spPr>
        <a:xfrm flipV="1">
          <a:off x="20434300" y="67081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22860</xdr:rowOff>
    </xdr:from>
    <xdr:to xmlns:xdr="http://schemas.openxmlformats.org/drawingml/2006/spreadsheetDrawing">
      <xdr:col>102</xdr:col>
      <xdr:colOff>165100</xdr:colOff>
      <xdr:row>37</xdr:row>
      <xdr:rowOff>124460</xdr:rowOff>
    </xdr:to>
    <xdr:sp macro="" textlink="">
      <xdr:nvSpPr>
        <xdr:cNvPr id="587" name="楕円 586"/>
        <xdr:cNvSpPr/>
      </xdr:nvSpPr>
      <xdr:spPr>
        <a:xfrm>
          <a:off x="19494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73660</xdr:rowOff>
    </xdr:from>
    <xdr:to xmlns:xdr="http://schemas.openxmlformats.org/drawingml/2006/spreadsheetDrawing">
      <xdr:col>107</xdr:col>
      <xdr:colOff>50800</xdr:colOff>
      <xdr:row>39</xdr:row>
      <xdr:rowOff>34925</xdr:rowOff>
    </xdr:to>
    <xdr:cxnSp macro="">
      <xdr:nvCxnSpPr>
        <xdr:cNvPr id="588" name="直線コネクタ 587"/>
        <xdr:cNvCxnSpPr/>
      </xdr:nvCxnSpPr>
      <xdr:spPr>
        <a:xfrm>
          <a:off x="19545300" y="641731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93980</xdr:rowOff>
    </xdr:from>
    <xdr:to xmlns:xdr="http://schemas.openxmlformats.org/drawingml/2006/spreadsheetDrawing">
      <xdr:col>98</xdr:col>
      <xdr:colOff>38100</xdr:colOff>
      <xdr:row>38</xdr:row>
      <xdr:rowOff>24130</xdr:rowOff>
    </xdr:to>
    <xdr:sp macro="" textlink="">
      <xdr:nvSpPr>
        <xdr:cNvPr id="589" name="楕円 588"/>
        <xdr:cNvSpPr/>
      </xdr:nvSpPr>
      <xdr:spPr>
        <a:xfrm>
          <a:off x="18605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73660</xdr:rowOff>
    </xdr:from>
    <xdr:to xmlns:xdr="http://schemas.openxmlformats.org/drawingml/2006/spreadsheetDrawing">
      <xdr:col>102</xdr:col>
      <xdr:colOff>114300</xdr:colOff>
      <xdr:row>37</xdr:row>
      <xdr:rowOff>144780</xdr:rowOff>
    </xdr:to>
    <xdr:cxnSp macro="">
      <xdr:nvCxnSpPr>
        <xdr:cNvPr id="590" name="直線コネクタ 589"/>
        <xdr:cNvCxnSpPr/>
      </xdr:nvCxnSpPr>
      <xdr:spPr>
        <a:xfrm flipV="1">
          <a:off x="18656300" y="64173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591"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95250</xdr:rowOff>
    </xdr:from>
    <xdr:ext cx="469265" cy="259080"/>
    <xdr:sp macro="" textlink="">
      <xdr:nvSpPr>
        <xdr:cNvPr id="592" name="n_2aveValue【認定こども園・幼稚園・保育所】&#10;一人当たり面積"/>
        <xdr:cNvSpPr txBox="1"/>
      </xdr:nvSpPr>
      <xdr:spPr>
        <a:xfrm>
          <a:off x="20199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593" name="n_3aveValue【認定こども園・幼稚園・保育所】&#10;一人当たり面積"/>
        <xdr:cNvSpPr txBox="1"/>
      </xdr:nvSpPr>
      <xdr:spPr>
        <a:xfrm>
          <a:off x="19310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9265" cy="259080"/>
    <xdr:sp macro="" textlink="">
      <xdr:nvSpPr>
        <xdr:cNvPr id="594" name="n_4aveValue【認定こども園・幼稚園・保育所】&#10;一人当たり面積"/>
        <xdr:cNvSpPr txBox="1"/>
      </xdr:nvSpPr>
      <xdr:spPr>
        <a:xfrm>
          <a:off x="18421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88900</xdr:rowOff>
    </xdr:from>
    <xdr:ext cx="469900" cy="258445"/>
    <xdr:sp macro="" textlink="">
      <xdr:nvSpPr>
        <xdr:cNvPr id="595" name="n_1mainValue【認定こども園・幼稚園・保育所】&#10;一人当たり面積"/>
        <xdr:cNvSpPr txBox="1"/>
      </xdr:nvSpPr>
      <xdr:spPr>
        <a:xfrm>
          <a:off x="21075650" y="6432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102235</xdr:rowOff>
    </xdr:from>
    <xdr:ext cx="469265" cy="258445"/>
    <xdr:sp macro="" textlink="">
      <xdr:nvSpPr>
        <xdr:cNvPr id="596" name="n_2mainValue【認定こども園・幼稚園・保育所】&#10;一人当たり面積"/>
        <xdr:cNvSpPr txBox="1"/>
      </xdr:nvSpPr>
      <xdr:spPr>
        <a:xfrm>
          <a:off x="20199350" y="644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140970</xdr:rowOff>
    </xdr:from>
    <xdr:ext cx="469265" cy="259080"/>
    <xdr:sp macro="" textlink="">
      <xdr:nvSpPr>
        <xdr:cNvPr id="597" name="n_3mainValue【認定こども園・幼稚園・保育所】&#10;一人当たり面積"/>
        <xdr:cNvSpPr txBox="1"/>
      </xdr:nvSpPr>
      <xdr:spPr>
        <a:xfrm>
          <a:off x="19310350" y="6141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40640</xdr:rowOff>
    </xdr:from>
    <xdr:ext cx="469265" cy="258445"/>
    <xdr:sp macro="" textlink="">
      <xdr:nvSpPr>
        <xdr:cNvPr id="598" name="n_4mainValue【認定こども園・幼稚園・保育所】&#10;一人当たり面積"/>
        <xdr:cNvSpPr txBox="1"/>
      </xdr:nvSpPr>
      <xdr:spPr>
        <a:xfrm>
          <a:off x="18421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7" name="テキスト ボックス 6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8" name="直線コネクタ 6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9" name="テキスト ボックス 6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0" name="直線コネクタ 60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11" name="テキスト ボックス 61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2" name="直線コネクタ 61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3" name="テキスト ボックス 61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4" name="直線コネクタ 61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5" name="テキスト ボックス 61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6" name="直線コネクタ 61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7" name="テキスト ボックス 61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8" name="直線コネクタ 61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19" name="テキスト ボックス 61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0" name="直線コネクタ 6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21" name="テキスト ボックス 62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623" name="直線コネクタ 622"/>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624"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625" name="直線コネクタ 624"/>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626"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627" name="直線コネクタ 626"/>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8445"/>
    <xdr:sp macro="" textlink="">
      <xdr:nvSpPr>
        <xdr:cNvPr id="628" name="【学校施設】&#10;有形固定資産減価償却率平均値テキスト"/>
        <xdr:cNvSpPr txBox="1"/>
      </xdr:nvSpPr>
      <xdr:spPr>
        <a:xfrm>
          <a:off x="16357600" y="10110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12065</xdr:rowOff>
    </xdr:from>
    <xdr:to xmlns:xdr="http://schemas.openxmlformats.org/drawingml/2006/spreadsheetDrawing">
      <xdr:col>85</xdr:col>
      <xdr:colOff>177800</xdr:colOff>
      <xdr:row>60</xdr:row>
      <xdr:rowOff>113665</xdr:rowOff>
    </xdr:to>
    <xdr:sp macro="" textlink="">
      <xdr:nvSpPr>
        <xdr:cNvPr id="639" name="楕円 638"/>
        <xdr:cNvSpPr/>
      </xdr:nvSpPr>
      <xdr:spPr>
        <a:xfrm>
          <a:off x="16268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161925</xdr:rowOff>
    </xdr:from>
    <xdr:ext cx="405130" cy="259080"/>
    <xdr:sp macro="" textlink="">
      <xdr:nvSpPr>
        <xdr:cNvPr id="640" name="【学校施設】&#10;有形固定資産減価償却率該当値テキスト"/>
        <xdr:cNvSpPr txBox="1"/>
      </xdr:nvSpPr>
      <xdr:spPr>
        <a:xfrm>
          <a:off x="16357600" y="10277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101600</xdr:rowOff>
    </xdr:from>
    <xdr:to xmlns:xdr="http://schemas.openxmlformats.org/drawingml/2006/spreadsheetDrawing">
      <xdr:col>81</xdr:col>
      <xdr:colOff>101600</xdr:colOff>
      <xdr:row>60</xdr:row>
      <xdr:rowOff>31750</xdr:rowOff>
    </xdr:to>
    <xdr:sp macro="" textlink="">
      <xdr:nvSpPr>
        <xdr:cNvPr id="641" name="楕円 640"/>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152400</xdr:rowOff>
    </xdr:from>
    <xdr:to xmlns:xdr="http://schemas.openxmlformats.org/drawingml/2006/spreadsheetDrawing">
      <xdr:col>85</xdr:col>
      <xdr:colOff>127000</xdr:colOff>
      <xdr:row>60</xdr:row>
      <xdr:rowOff>63500</xdr:rowOff>
    </xdr:to>
    <xdr:cxnSp macro="">
      <xdr:nvCxnSpPr>
        <xdr:cNvPr id="642" name="直線コネクタ 641"/>
        <xdr:cNvCxnSpPr/>
      </xdr:nvCxnSpPr>
      <xdr:spPr>
        <a:xfrm>
          <a:off x="15481300" y="1026795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13970</xdr:rowOff>
    </xdr:from>
    <xdr:to xmlns:xdr="http://schemas.openxmlformats.org/drawingml/2006/spreadsheetDrawing">
      <xdr:col>76</xdr:col>
      <xdr:colOff>165100</xdr:colOff>
      <xdr:row>60</xdr:row>
      <xdr:rowOff>115570</xdr:rowOff>
    </xdr:to>
    <xdr:sp macro="" textlink="">
      <xdr:nvSpPr>
        <xdr:cNvPr id="643" name="楕円 642"/>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152400</xdr:rowOff>
    </xdr:from>
    <xdr:to xmlns:xdr="http://schemas.openxmlformats.org/drawingml/2006/spreadsheetDrawing">
      <xdr:col>81</xdr:col>
      <xdr:colOff>50800</xdr:colOff>
      <xdr:row>60</xdr:row>
      <xdr:rowOff>64770</xdr:rowOff>
    </xdr:to>
    <xdr:cxnSp macro="">
      <xdr:nvCxnSpPr>
        <xdr:cNvPr id="644" name="直線コネクタ 643"/>
        <xdr:cNvCxnSpPr/>
      </xdr:nvCxnSpPr>
      <xdr:spPr>
        <a:xfrm flipV="1">
          <a:off x="14592300" y="1026795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164465</xdr:rowOff>
    </xdr:from>
    <xdr:to xmlns:xdr="http://schemas.openxmlformats.org/drawingml/2006/spreadsheetDrawing">
      <xdr:col>72</xdr:col>
      <xdr:colOff>38100</xdr:colOff>
      <xdr:row>61</xdr:row>
      <xdr:rowOff>94615</xdr:rowOff>
    </xdr:to>
    <xdr:sp macro="" textlink="">
      <xdr:nvSpPr>
        <xdr:cNvPr id="645" name="楕円 644"/>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64770</xdr:rowOff>
    </xdr:from>
    <xdr:to xmlns:xdr="http://schemas.openxmlformats.org/drawingml/2006/spreadsheetDrawing">
      <xdr:col>76</xdr:col>
      <xdr:colOff>114300</xdr:colOff>
      <xdr:row>61</xdr:row>
      <xdr:rowOff>43815</xdr:rowOff>
    </xdr:to>
    <xdr:cxnSp macro="">
      <xdr:nvCxnSpPr>
        <xdr:cNvPr id="646" name="直線コネクタ 645"/>
        <xdr:cNvCxnSpPr/>
      </xdr:nvCxnSpPr>
      <xdr:spPr>
        <a:xfrm flipV="1">
          <a:off x="13703300" y="1035177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2540</xdr:rowOff>
    </xdr:from>
    <xdr:to xmlns:xdr="http://schemas.openxmlformats.org/drawingml/2006/spreadsheetDrawing">
      <xdr:col>67</xdr:col>
      <xdr:colOff>101600</xdr:colOff>
      <xdr:row>61</xdr:row>
      <xdr:rowOff>104140</xdr:rowOff>
    </xdr:to>
    <xdr:sp macro="" textlink="">
      <xdr:nvSpPr>
        <xdr:cNvPr id="647" name="楕円 646"/>
        <xdr:cNvSpPr/>
      </xdr:nvSpPr>
      <xdr:spPr>
        <a:xfrm>
          <a:off x="12763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43815</xdr:rowOff>
    </xdr:from>
    <xdr:to xmlns:xdr="http://schemas.openxmlformats.org/drawingml/2006/spreadsheetDrawing">
      <xdr:col>71</xdr:col>
      <xdr:colOff>177800</xdr:colOff>
      <xdr:row>61</xdr:row>
      <xdr:rowOff>53340</xdr:rowOff>
    </xdr:to>
    <xdr:cxnSp macro="">
      <xdr:nvCxnSpPr>
        <xdr:cNvPr id="648" name="直線コネクタ 647"/>
        <xdr:cNvCxnSpPr/>
      </xdr:nvCxnSpPr>
      <xdr:spPr>
        <a:xfrm flipV="1">
          <a:off x="12814300" y="105022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649"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69215</xdr:rowOff>
    </xdr:from>
    <xdr:ext cx="404495" cy="259080"/>
    <xdr:sp macro="" textlink="">
      <xdr:nvSpPr>
        <xdr:cNvPr id="650" name="n_2aveValue【学校施設】&#10;有形固定資産減価償却率"/>
        <xdr:cNvSpPr txBox="1"/>
      </xdr:nvSpPr>
      <xdr:spPr>
        <a:xfrm>
          <a:off x="14389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57785</xdr:rowOff>
    </xdr:from>
    <xdr:ext cx="404495" cy="259080"/>
    <xdr:sp macro="" textlink="">
      <xdr:nvSpPr>
        <xdr:cNvPr id="651" name="n_3aveValue【学校施設】&#10;有形固定資産減価償却率"/>
        <xdr:cNvSpPr txBox="1"/>
      </xdr:nvSpPr>
      <xdr:spPr>
        <a:xfrm>
          <a:off x="135007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34925</xdr:rowOff>
    </xdr:from>
    <xdr:ext cx="404495" cy="259080"/>
    <xdr:sp macro="" textlink="">
      <xdr:nvSpPr>
        <xdr:cNvPr id="652" name="n_4aveValue【学校施設】&#10;有形固定資産減価償却率"/>
        <xdr:cNvSpPr txBox="1"/>
      </xdr:nvSpPr>
      <xdr:spPr>
        <a:xfrm>
          <a:off x="12611735" y="997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48260</xdr:rowOff>
    </xdr:from>
    <xdr:ext cx="405130" cy="259080"/>
    <xdr:sp macro="" textlink="">
      <xdr:nvSpPr>
        <xdr:cNvPr id="653" name="n_1mainValue【学校施設】&#10;有形固定資産減価償却率"/>
        <xdr:cNvSpPr txBox="1"/>
      </xdr:nvSpPr>
      <xdr:spPr>
        <a:xfrm>
          <a:off x="15266035" y="999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106680</xdr:rowOff>
    </xdr:from>
    <xdr:ext cx="404495" cy="259080"/>
    <xdr:sp macro="" textlink="">
      <xdr:nvSpPr>
        <xdr:cNvPr id="654" name="n_2mainValue【学校施設】&#10;有形固定資産減価償却率"/>
        <xdr:cNvSpPr txBox="1"/>
      </xdr:nvSpPr>
      <xdr:spPr>
        <a:xfrm>
          <a:off x="14389735" y="1039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86360</xdr:rowOff>
    </xdr:from>
    <xdr:ext cx="404495" cy="258445"/>
    <xdr:sp macro="" textlink="">
      <xdr:nvSpPr>
        <xdr:cNvPr id="655" name="n_3mainValue【学校施設】&#10;有形固定資産減価償却率"/>
        <xdr:cNvSpPr txBox="1"/>
      </xdr:nvSpPr>
      <xdr:spPr>
        <a:xfrm>
          <a:off x="13500735" y="10544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95250</xdr:rowOff>
    </xdr:from>
    <xdr:ext cx="404495" cy="259080"/>
    <xdr:sp macro="" textlink="">
      <xdr:nvSpPr>
        <xdr:cNvPr id="656" name="n_4mainValue【学校施設】&#10;有形固定資産減価償却率"/>
        <xdr:cNvSpPr txBox="1"/>
      </xdr:nvSpPr>
      <xdr:spPr>
        <a:xfrm>
          <a:off x="12611735" y="10553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7" name="直線コネクタ 66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68" name="テキスト ボックス 66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9" name="直線コネクタ 66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0" name="テキスト ボックス 66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1" name="直線コネクタ 67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2" name="テキスト ボックス 67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3" name="直線コネクタ 67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4" name="テキスト ボックス 67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5" name="直線コネクタ 67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76" name="テキスト ボックス 67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78" name="テキスト ボックス 67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680" name="直線コネクタ 679"/>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681"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682" name="直線コネクタ 681"/>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683"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684" name="直線コネクタ 683"/>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82550</xdr:rowOff>
    </xdr:from>
    <xdr:ext cx="469900" cy="259080"/>
    <xdr:sp macro="" textlink="">
      <xdr:nvSpPr>
        <xdr:cNvPr id="685" name="【学校施設】&#10;一人当たり面積平均値テキスト"/>
        <xdr:cNvSpPr txBox="1"/>
      </xdr:nvSpPr>
      <xdr:spPr>
        <a:xfrm>
          <a:off x="22199600" y="1054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686" name="フローチャート: 判断 685"/>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687" name="フローチャート: 判断 686"/>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688" name="フローチャート: 判断 687"/>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689" name="フローチャート: 判断 688"/>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1" name="テキスト ボックス 69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2" name="テキスト ボックス 69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3" name="テキスト ボックス 69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4" name="テキスト ボックス 69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5" name="テキスト ボックス 69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59055</xdr:rowOff>
    </xdr:from>
    <xdr:to xmlns:xdr="http://schemas.openxmlformats.org/drawingml/2006/spreadsheetDrawing">
      <xdr:col>116</xdr:col>
      <xdr:colOff>114300</xdr:colOff>
      <xdr:row>61</xdr:row>
      <xdr:rowOff>160655</xdr:rowOff>
    </xdr:to>
    <xdr:sp macro="" textlink="">
      <xdr:nvSpPr>
        <xdr:cNvPr id="696" name="楕円 695"/>
        <xdr:cNvSpPr/>
      </xdr:nvSpPr>
      <xdr:spPr>
        <a:xfrm>
          <a:off x="221107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81915</xdr:rowOff>
    </xdr:from>
    <xdr:ext cx="469900" cy="259080"/>
    <xdr:sp macro="" textlink="">
      <xdr:nvSpPr>
        <xdr:cNvPr id="697" name="【学校施設】&#10;一人当たり面積該当値テキスト"/>
        <xdr:cNvSpPr txBox="1"/>
      </xdr:nvSpPr>
      <xdr:spPr>
        <a:xfrm>
          <a:off x="22199600" y="10368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43180</xdr:rowOff>
    </xdr:from>
    <xdr:to xmlns:xdr="http://schemas.openxmlformats.org/drawingml/2006/spreadsheetDrawing">
      <xdr:col>112</xdr:col>
      <xdr:colOff>38100</xdr:colOff>
      <xdr:row>61</xdr:row>
      <xdr:rowOff>144780</xdr:rowOff>
    </xdr:to>
    <xdr:sp macro="" textlink="">
      <xdr:nvSpPr>
        <xdr:cNvPr id="698" name="楕円 697"/>
        <xdr:cNvSpPr/>
      </xdr:nvSpPr>
      <xdr:spPr>
        <a:xfrm>
          <a:off x="21272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93980</xdr:rowOff>
    </xdr:from>
    <xdr:to xmlns:xdr="http://schemas.openxmlformats.org/drawingml/2006/spreadsheetDrawing">
      <xdr:col>116</xdr:col>
      <xdr:colOff>63500</xdr:colOff>
      <xdr:row>61</xdr:row>
      <xdr:rowOff>109855</xdr:rowOff>
    </xdr:to>
    <xdr:cxnSp macro="">
      <xdr:nvCxnSpPr>
        <xdr:cNvPr id="699" name="直線コネクタ 698"/>
        <xdr:cNvCxnSpPr/>
      </xdr:nvCxnSpPr>
      <xdr:spPr>
        <a:xfrm>
          <a:off x="21323300" y="105524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81915</xdr:rowOff>
    </xdr:from>
    <xdr:to xmlns:xdr="http://schemas.openxmlformats.org/drawingml/2006/spreadsheetDrawing">
      <xdr:col>107</xdr:col>
      <xdr:colOff>101600</xdr:colOff>
      <xdr:row>62</xdr:row>
      <xdr:rowOff>12065</xdr:rowOff>
    </xdr:to>
    <xdr:sp macro="" textlink="">
      <xdr:nvSpPr>
        <xdr:cNvPr id="700" name="楕円 699"/>
        <xdr:cNvSpPr/>
      </xdr:nvSpPr>
      <xdr:spPr>
        <a:xfrm>
          <a:off x="203835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93980</xdr:rowOff>
    </xdr:from>
    <xdr:to xmlns:xdr="http://schemas.openxmlformats.org/drawingml/2006/spreadsheetDrawing">
      <xdr:col>111</xdr:col>
      <xdr:colOff>177800</xdr:colOff>
      <xdr:row>61</xdr:row>
      <xdr:rowOff>132715</xdr:rowOff>
    </xdr:to>
    <xdr:cxnSp macro="">
      <xdr:nvCxnSpPr>
        <xdr:cNvPr id="701" name="直線コネクタ 700"/>
        <xdr:cNvCxnSpPr/>
      </xdr:nvCxnSpPr>
      <xdr:spPr>
        <a:xfrm flipV="1">
          <a:off x="20434300" y="105524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164465</xdr:rowOff>
    </xdr:from>
    <xdr:to xmlns:xdr="http://schemas.openxmlformats.org/drawingml/2006/spreadsheetDrawing">
      <xdr:col>102</xdr:col>
      <xdr:colOff>165100</xdr:colOff>
      <xdr:row>60</xdr:row>
      <xdr:rowOff>94615</xdr:rowOff>
    </xdr:to>
    <xdr:sp macro="" textlink="">
      <xdr:nvSpPr>
        <xdr:cNvPr id="702" name="楕円 701"/>
        <xdr:cNvSpPr/>
      </xdr:nvSpPr>
      <xdr:spPr>
        <a:xfrm>
          <a:off x="19494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43815</xdr:rowOff>
    </xdr:from>
    <xdr:to xmlns:xdr="http://schemas.openxmlformats.org/drawingml/2006/spreadsheetDrawing">
      <xdr:col>107</xdr:col>
      <xdr:colOff>50800</xdr:colOff>
      <xdr:row>61</xdr:row>
      <xdr:rowOff>132715</xdr:rowOff>
    </xdr:to>
    <xdr:cxnSp macro="">
      <xdr:nvCxnSpPr>
        <xdr:cNvPr id="703" name="直線コネクタ 702"/>
        <xdr:cNvCxnSpPr/>
      </xdr:nvCxnSpPr>
      <xdr:spPr>
        <a:xfrm>
          <a:off x="19545300" y="1033081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6350</xdr:rowOff>
    </xdr:from>
    <xdr:to xmlns:xdr="http://schemas.openxmlformats.org/drawingml/2006/spreadsheetDrawing">
      <xdr:col>98</xdr:col>
      <xdr:colOff>38100</xdr:colOff>
      <xdr:row>60</xdr:row>
      <xdr:rowOff>107950</xdr:rowOff>
    </xdr:to>
    <xdr:sp macro="" textlink="">
      <xdr:nvSpPr>
        <xdr:cNvPr id="704" name="楕円 703"/>
        <xdr:cNvSpPr/>
      </xdr:nvSpPr>
      <xdr:spPr>
        <a:xfrm>
          <a:off x="1860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43815</xdr:rowOff>
    </xdr:from>
    <xdr:to xmlns:xdr="http://schemas.openxmlformats.org/drawingml/2006/spreadsheetDrawing">
      <xdr:col>102</xdr:col>
      <xdr:colOff>114300</xdr:colOff>
      <xdr:row>60</xdr:row>
      <xdr:rowOff>57150</xdr:rowOff>
    </xdr:to>
    <xdr:cxnSp macro="">
      <xdr:nvCxnSpPr>
        <xdr:cNvPr id="705" name="直線コネクタ 704"/>
        <xdr:cNvCxnSpPr/>
      </xdr:nvCxnSpPr>
      <xdr:spPr>
        <a:xfrm flipV="1">
          <a:off x="18656300" y="103308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706"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6985</xdr:rowOff>
    </xdr:from>
    <xdr:ext cx="469265" cy="258445"/>
    <xdr:sp macro="" textlink="">
      <xdr:nvSpPr>
        <xdr:cNvPr id="707" name="n_2aveValue【学校施設】&#10;一人当たり面積"/>
        <xdr:cNvSpPr txBox="1"/>
      </xdr:nvSpPr>
      <xdr:spPr>
        <a:xfrm>
          <a:off x="20199350" y="10636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29210</xdr:rowOff>
    </xdr:from>
    <xdr:ext cx="469265" cy="258445"/>
    <xdr:sp macro="" textlink="">
      <xdr:nvSpPr>
        <xdr:cNvPr id="708" name="n_3aveValue【学校施設】&#10;一人当たり面積"/>
        <xdr:cNvSpPr txBox="1"/>
      </xdr:nvSpPr>
      <xdr:spPr>
        <a:xfrm>
          <a:off x="19310350" y="1065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9265" cy="258445"/>
    <xdr:sp macro="" textlink="">
      <xdr:nvSpPr>
        <xdr:cNvPr id="709" name="n_4aveValue【学校施設】&#10;一人当たり面積"/>
        <xdr:cNvSpPr txBox="1"/>
      </xdr:nvSpPr>
      <xdr:spPr>
        <a:xfrm>
          <a:off x="18421350" y="1064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161290</xdr:rowOff>
    </xdr:from>
    <xdr:ext cx="469900" cy="259080"/>
    <xdr:sp macro="" textlink="">
      <xdr:nvSpPr>
        <xdr:cNvPr id="710" name="n_1mainValue【学校施設】&#10;一人当たり面積"/>
        <xdr:cNvSpPr txBox="1"/>
      </xdr:nvSpPr>
      <xdr:spPr>
        <a:xfrm>
          <a:off x="21075650" y="10276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29210</xdr:rowOff>
    </xdr:from>
    <xdr:ext cx="469265" cy="258445"/>
    <xdr:sp macro="" textlink="">
      <xdr:nvSpPr>
        <xdr:cNvPr id="711" name="n_2mainValue【学校施設】&#10;一人当たり面積"/>
        <xdr:cNvSpPr txBox="1"/>
      </xdr:nvSpPr>
      <xdr:spPr>
        <a:xfrm>
          <a:off x="20199350" y="1031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111125</xdr:rowOff>
    </xdr:from>
    <xdr:ext cx="469265" cy="258445"/>
    <xdr:sp macro="" textlink="">
      <xdr:nvSpPr>
        <xdr:cNvPr id="712" name="n_3mainValue【学校施設】&#10;一人当たり面積"/>
        <xdr:cNvSpPr txBox="1"/>
      </xdr:nvSpPr>
      <xdr:spPr>
        <a:xfrm>
          <a:off x="19310350" y="10055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124460</xdr:rowOff>
    </xdr:from>
    <xdr:ext cx="469265" cy="259080"/>
    <xdr:sp macro="" textlink="">
      <xdr:nvSpPr>
        <xdr:cNvPr id="713" name="n_4mainValue【学校施設】&#10;一人当たり面積"/>
        <xdr:cNvSpPr txBox="1"/>
      </xdr:nvSpPr>
      <xdr:spPr>
        <a:xfrm>
          <a:off x="18421350" y="10068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2" name="テキスト ボックス 72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3" name="直線コネクタ 72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4" name="テキスト ボックス 72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5" name="直線コネクタ 72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26" name="テキスト ボックス 72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7" name="直線コネクタ 72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28" name="テキスト ボックス 72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9" name="直線コネクタ 72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0" name="テキスト ボックス 72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1" name="直線コネクタ 73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2" name="テキスト ボックス 73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3" name="直線コネクタ 73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4" name="テキスト ボックス 73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5" name="直線コネクタ 73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36" name="テキスト ボックス 73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7" name="直線コネクタ 7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739" name="直線コネクタ 738"/>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1" name="直線コネクタ 74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742"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743" name="直線コネクタ 742"/>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34290</xdr:rowOff>
    </xdr:from>
    <xdr:ext cx="405130" cy="259080"/>
    <xdr:sp macro="" textlink="">
      <xdr:nvSpPr>
        <xdr:cNvPr id="744" name="【児童館】&#10;有形固定資産減価償却率平均値テキスト"/>
        <xdr:cNvSpPr txBox="1"/>
      </xdr:nvSpPr>
      <xdr:spPr>
        <a:xfrm>
          <a:off x="16357600" y="1409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746" name="フローチャート: 判断 745"/>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747" name="フローチャート: 判断 746"/>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748" name="フローチャート: 判断 747"/>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749" name="フローチャート: 判断 748"/>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0" name="テキスト ボックス 74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1" name="テキスト ボックス 75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2" name="テキスト ボックス 75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3" name="テキスト ボックス 75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4" name="テキスト ボックス 75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168275</xdr:rowOff>
    </xdr:from>
    <xdr:to xmlns:xdr="http://schemas.openxmlformats.org/drawingml/2006/spreadsheetDrawing">
      <xdr:col>85</xdr:col>
      <xdr:colOff>177800</xdr:colOff>
      <xdr:row>82</xdr:row>
      <xdr:rowOff>98425</xdr:rowOff>
    </xdr:to>
    <xdr:sp macro="" textlink="">
      <xdr:nvSpPr>
        <xdr:cNvPr id="755" name="楕円 754"/>
        <xdr:cNvSpPr/>
      </xdr:nvSpPr>
      <xdr:spPr>
        <a:xfrm>
          <a:off x="162687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19685</xdr:rowOff>
    </xdr:from>
    <xdr:ext cx="405130" cy="258445"/>
    <xdr:sp macro="" textlink="">
      <xdr:nvSpPr>
        <xdr:cNvPr id="756" name="【児童館】&#10;有形固定資産減価償却率該当値テキスト"/>
        <xdr:cNvSpPr txBox="1"/>
      </xdr:nvSpPr>
      <xdr:spPr>
        <a:xfrm>
          <a:off x="16357600" y="13907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132715</xdr:rowOff>
    </xdr:from>
    <xdr:to xmlns:xdr="http://schemas.openxmlformats.org/drawingml/2006/spreadsheetDrawing">
      <xdr:col>81</xdr:col>
      <xdr:colOff>101600</xdr:colOff>
      <xdr:row>82</xdr:row>
      <xdr:rowOff>63500</xdr:rowOff>
    </xdr:to>
    <xdr:sp macro="" textlink="">
      <xdr:nvSpPr>
        <xdr:cNvPr id="757" name="楕円 756"/>
        <xdr:cNvSpPr/>
      </xdr:nvSpPr>
      <xdr:spPr>
        <a:xfrm>
          <a:off x="15430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12065</xdr:rowOff>
    </xdr:from>
    <xdr:to xmlns:xdr="http://schemas.openxmlformats.org/drawingml/2006/spreadsheetDrawing">
      <xdr:col>85</xdr:col>
      <xdr:colOff>127000</xdr:colOff>
      <xdr:row>82</xdr:row>
      <xdr:rowOff>47625</xdr:rowOff>
    </xdr:to>
    <xdr:cxnSp macro="">
      <xdr:nvCxnSpPr>
        <xdr:cNvPr id="758" name="直線コネクタ 757"/>
        <xdr:cNvCxnSpPr/>
      </xdr:nvCxnSpPr>
      <xdr:spPr>
        <a:xfrm>
          <a:off x="15481300" y="140709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96520</xdr:rowOff>
    </xdr:from>
    <xdr:to xmlns:xdr="http://schemas.openxmlformats.org/drawingml/2006/spreadsheetDrawing">
      <xdr:col>76</xdr:col>
      <xdr:colOff>165100</xdr:colOff>
      <xdr:row>82</xdr:row>
      <xdr:rowOff>26670</xdr:rowOff>
    </xdr:to>
    <xdr:sp macro="" textlink="">
      <xdr:nvSpPr>
        <xdr:cNvPr id="759" name="楕円 758"/>
        <xdr:cNvSpPr/>
      </xdr:nvSpPr>
      <xdr:spPr>
        <a:xfrm>
          <a:off x="145415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147320</xdr:rowOff>
    </xdr:from>
    <xdr:to xmlns:xdr="http://schemas.openxmlformats.org/drawingml/2006/spreadsheetDrawing">
      <xdr:col>81</xdr:col>
      <xdr:colOff>50800</xdr:colOff>
      <xdr:row>82</xdr:row>
      <xdr:rowOff>12065</xdr:rowOff>
    </xdr:to>
    <xdr:cxnSp macro="">
      <xdr:nvCxnSpPr>
        <xdr:cNvPr id="760" name="直線コネクタ 759"/>
        <xdr:cNvCxnSpPr/>
      </xdr:nvCxnSpPr>
      <xdr:spPr>
        <a:xfrm>
          <a:off x="14592300" y="1403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60960</xdr:rowOff>
    </xdr:from>
    <xdr:to xmlns:xdr="http://schemas.openxmlformats.org/drawingml/2006/spreadsheetDrawing">
      <xdr:col>72</xdr:col>
      <xdr:colOff>38100</xdr:colOff>
      <xdr:row>81</xdr:row>
      <xdr:rowOff>162560</xdr:rowOff>
    </xdr:to>
    <xdr:sp macro="" textlink="">
      <xdr:nvSpPr>
        <xdr:cNvPr id="761" name="楕円 760"/>
        <xdr:cNvSpPr/>
      </xdr:nvSpPr>
      <xdr:spPr>
        <a:xfrm>
          <a:off x="13652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111760</xdr:rowOff>
    </xdr:from>
    <xdr:to xmlns:xdr="http://schemas.openxmlformats.org/drawingml/2006/spreadsheetDrawing">
      <xdr:col>76</xdr:col>
      <xdr:colOff>114300</xdr:colOff>
      <xdr:row>81</xdr:row>
      <xdr:rowOff>147320</xdr:rowOff>
    </xdr:to>
    <xdr:cxnSp macro="">
      <xdr:nvCxnSpPr>
        <xdr:cNvPr id="762" name="直線コネクタ 761"/>
        <xdr:cNvCxnSpPr/>
      </xdr:nvCxnSpPr>
      <xdr:spPr>
        <a:xfrm>
          <a:off x="13703300" y="13999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24765</xdr:rowOff>
    </xdr:from>
    <xdr:to xmlns:xdr="http://schemas.openxmlformats.org/drawingml/2006/spreadsheetDrawing">
      <xdr:col>67</xdr:col>
      <xdr:colOff>101600</xdr:colOff>
      <xdr:row>81</xdr:row>
      <xdr:rowOff>126365</xdr:rowOff>
    </xdr:to>
    <xdr:sp macro="" textlink="">
      <xdr:nvSpPr>
        <xdr:cNvPr id="763" name="楕円 762"/>
        <xdr:cNvSpPr/>
      </xdr:nvSpPr>
      <xdr:spPr>
        <a:xfrm>
          <a:off x="1276350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75565</xdr:rowOff>
    </xdr:from>
    <xdr:to xmlns:xdr="http://schemas.openxmlformats.org/drawingml/2006/spreadsheetDrawing">
      <xdr:col>71</xdr:col>
      <xdr:colOff>177800</xdr:colOff>
      <xdr:row>81</xdr:row>
      <xdr:rowOff>111760</xdr:rowOff>
    </xdr:to>
    <xdr:cxnSp macro="">
      <xdr:nvCxnSpPr>
        <xdr:cNvPr id="764" name="直線コネクタ 763"/>
        <xdr:cNvCxnSpPr/>
      </xdr:nvCxnSpPr>
      <xdr:spPr>
        <a:xfrm>
          <a:off x="12814300" y="13963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6350</xdr:rowOff>
    </xdr:from>
    <xdr:ext cx="405130" cy="258445"/>
    <xdr:sp macro="" textlink="">
      <xdr:nvSpPr>
        <xdr:cNvPr id="765" name="n_1aveValue【児童館】&#10;有形固定資産減価償却率"/>
        <xdr:cNvSpPr txBox="1"/>
      </xdr:nvSpPr>
      <xdr:spPr>
        <a:xfrm>
          <a:off x="15266035" y="14236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16510</xdr:rowOff>
    </xdr:from>
    <xdr:ext cx="404495" cy="259080"/>
    <xdr:sp macro="" textlink="">
      <xdr:nvSpPr>
        <xdr:cNvPr id="766" name="n_2aveValue【児童館】&#10;有形固定資産減価償却率"/>
        <xdr:cNvSpPr txBox="1"/>
      </xdr:nvSpPr>
      <xdr:spPr>
        <a:xfrm>
          <a:off x="14389735" y="14246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153670</xdr:rowOff>
    </xdr:from>
    <xdr:ext cx="404495" cy="259080"/>
    <xdr:sp macro="" textlink="">
      <xdr:nvSpPr>
        <xdr:cNvPr id="767" name="n_3aveValue【児童館】&#10;有形固定資産減価償却率"/>
        <xdr:cNvSpPr txBox="1"/>
      </xdr:nvSpPr>
      <xdr:spPr>
        <a:xfrm>
          <a:off x="13500735" y="14212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404495" cy="258445"/>
    <xdr:sp macro="" textlink="">
      <xdr:nvSpPr>
        <xdr:cNvPr id="768" name="n_4aveValue【児童館】&#10;有形固定資産減価償却率"/>
        <xdr:cNvSpPr txBox="1"/>
      </xdr:nvSpPr>
      <xdr:spPr>
        <a:xfrm>
          <a:off x="12611735" y="14099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79375</xdr:rowOff>
    </xdr:from>
    <xdr:ext cx="405130" cy="258445"/>
    <xdr:sp macro="" textlink="">
      <xdr:nvSpPr>
        <xdr:cNvPr id="769" name="n_1mainValue【児童館】&#10;有形固定資産減価償却率"/>
        <xdr:cNvSpPr txBox="1"/>
      </xdr:nvSpPr>
      <xdr:spPr>
        <a:xfrm>
          <a:off x="15266035" y="13795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43180</xdr:rowOff>
    </xdr:from>
    <xdr:ext cx="404495" cy="258445"/>
    <xdr:sp macro="" textlink="">
      <xdr:nvSpPr>
        <xdr:cNvPr id="770" name="n_2mainValue【児童館】&#10;有形固定資産減価償却率"/>
        <xdr:cNvSpPr txBox="1"/>
      </xdr:nvSpPr>
      <xdr:spPr>
        <a:xfrm>
          <a:off x="14389735" y="13759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7620</xdr:rowOff>
    </xdr:from>
    <xdr:ext cx="404495" cy="258445"/>
    <xdr:sp macro="" textlink="">
      <xdr:nvSpPr>
        <xdr:cNvPr id="771" name="n_3mainValue【児童館】&#10;有形固定資産減価償却率"/>
        <xdr:cNvSpPr txBox="1"/>
      </xdr:nvSpPr>
      <xdr:spPr>
        <a:xfrm>
          <a:off x="13500735" y="13723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143510</xdr:rowOff>
    </xdr:from>
    <xdr:ext cx="404495" cy="258445"/>
    <xdr:sp macro="" textlink="">
      <xdr:nvSpPr>
        <xdr:cNvPr id="772" name="n_4mainValue【児童館】&#10;有形固定資産減価償却率"/>
        <xdr:cNvSpPr txBox="1"/>
      </xdr:nvSpPr>
      <xdr:spPr>
        <a:xfrm>
          <a:off x="12611735" y="13688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1" name="テキスト ボックス 78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2" name="直線コネクタ 78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3" name="直線コネクタ 78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84" name="テキスト ボックス 78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5" name="直線コネクタ 78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86" name="テキスト ボックス 78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7" name="直線コネクタ 78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88" name="テキスト ボックス 78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9" name="直線コネクタ 78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90" name="テキスト ボックス 78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1" name="直線コネクタ 79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2" name="テキスト ボックス 79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794" name="直線コネクタ 793"/>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795"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796" name="直線コネクタ 795"/>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797"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98" name="直線コネクタ 797"/>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162560</xdr:rowOff>
    </xdr:from>
    <xdr:ext cx="469900" cy="259080"/>
    <xdr:sp macro="" textlink="">
      <xdr:nvSpPr>
        <xdr:cNvPr id="799" name="【児童館】&#10;一人当たり面積平均値テキスト"/>
        <xdr:cNvSpPr txBox="1"/>
      </xdr:nvSpPr>
      <xdr:spPr>
        <a:xfrm>
          <a:off x="22199600" y="14564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800" name="フローチャート: 判断 799"/>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801" name="フローチャート: 判断 800"/>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802" name="フローチャート: 判断 801"/>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803" name="フローチャート: 判断 802"/>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804" name="フローチャート: 判断 803"/>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5" name="テキスト ボックス 80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6" name="テキスト ボックス 80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7" name="テキスト ボックス 80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8" name="テキスト ボックス 80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9" name="テキスト ボックス 80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7620</xdr:rowOff>
    </xdr:from>
    <xdr:to xmlns:xdr="http://schemas.openxmlformats.org/drawingml/2006/spreadsheetDrawing">
      <xdr:col>116</xdr:col>
      <xdr:colOff>114300</xdr:colOff>
      <xdr:row>85</xdr:row>
      <xdr:rowOff>109220</xdr:rowOff>
    </xdr:to>
    <xdr:sp macro="" textlink="">
      <xdr:nvSpPr>
        <xdr:cNvPr id="810" name="楕円 809"/>
        <xdr:cNvSpPr/>
      </xdr:nvSpPr>
      <xdr:spPr>
        <a:xfrm>
          <a:off x="221107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30480</xdr:rowOff>
    </xdr:from>
    <xdr:ext cx="469900" cy="258445"/>
    <xdr:sp macro="" textlink="">
      <xdr:nvSpPr>
        <xdr:cNvPr id="811" name="【児童館】&#10;一人当たり面積該当値テキスト"/>
        <xdr:cNvSpPr txBox="1"/>
      </xdr:nvSpPr>
      <xdr:spPr>
        <a:xfrm>
          <a:off x="22199600" y="14432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12700</xdr:rowOff>
    </xdr:from>
    <xdr:to xmlns:xdr="http://schemas.openxmlformats.org/drawingml/2006/spreadsheetDrawing">
      <xdr:col>112</xdr:col>
      <xdr:colOff>38100</xdr:colOff>
      <xdr:row>85</xdr:row>
      <xdr:rowOff>114300</xdr:rowOff>
    </xdr:to>
    <xdr:sp macro="" textlink="">
      <xdr:nvSpPr>
        <xdr:cNvPr id="812" name="楕円 811"/>
        <xdr:cNvSpPr/>
      </xdr:nvSpPr>
      <xdr:spPr>
        <a:xfrm>
          <a:off x="21272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58420</xdr:rowOff>
    </xdr:from>
    <xdr:to xmlns:xdr="http://schemas.openxmlformats.org/drawingml/2006/spreadsheetDrawing">
      <xdr:col>116</xdr:col>
      <xdr:colOff>63500</xdr:colOff>
      <xdr:row>85</xdr:row>
      <xdr:rowOff>63500</xdr:rowOff>
    </xdr:to>
    <xdr:cxnSp macro="">
      <xdr:nvCxnSpPr>
        <xdr:cNvPr id="813" name="直線コネクタ 812"/>
        <xdr:cNvCxnSpPr/>
      </xdr:nvCxnSpPr>
      <xdr:spPr>
        <a:xfrm flipV="1">
          <a:off x="21323300" y="146316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17780</xdr:rowOff>
    </xdr:from>
    <xdr:to xmlns:xdr="http://schemas.openxmlformats.org/drawingml/2006/spreadsheetDrawing">
      <xdr:col>107</xdr:col>
      <xdr:colOff>101600</xdr:colOff>
      <xdr:row>85</xdr:row>
      <xdr:rowOff>118745</xdr:rowOff>
    </xdr:to>
    <xdr:sp macro="" textlink="">
      <xdr:nvSpPr>
        <xdr:cNvPr id="814" name="楕円 813"/>
        <xdr:cNvSpPr/>
      </xdr:nvSpPr>
      <xdr:spPr>
        <a:xfrm>
          <a:off x="20383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63500</xdr:rowOff>
    </xdr:from>
    <xdr:to xmlns:xdr="http://schemas.openxmlformats.org/drawingml/2006/spreadsheetDrawing">
      <xdr:col>111</xdr:col>
      <xdr:colOff>177800</xdr:colOff>
      <xdr:row>85</xdr:row>
      <xdr:rowOff>67945</xdr:rowOff>
    </xdr:to>
    <xdr:cxnSp macro="">
      <xdr:nvCxnSpPr>
        <xdr:cNvPr id="815" name="直線コネクタ 814"/>
        <xdr:cNvCxnSpPr/>
      </xdr:nvCxnSpPr>
      <xdr:spPr>
        <a:xfrm flipV="1">
          <a:off x="20434300" y="1463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816" name="楕円 815"/>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67945</xdr:rowOff>
    </xdr:from>
    <xdr:to xmlns:xdr="http://schemas.openxmlformats.org/drawingml/2006/spreadsheetDrawing">
      <xdr:col>107</xdr:col>
      <xdr:colOff>50800</xdr:colOff>
      <xdr:row>85</xdr:row>
      <xdr:rowOff>72390</xdr:rowOff>
    </xdr:to>
    <xdr:cxnSp macro="">
      <xdr:nvCxnSpPr>
        <xdr:cNvPr id="817" name="直線コネクタ 816"/>
        <xdr:cNvCxnSpPr/>
      </xdr:nvCxnSpPr>
      <xdr:spPr>
        <a:xfrm flipV="1">
          <a:off x="19545300" y="146411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26035</xdr:rowOff>
    </xdr:from>
    <xdr:to xmlns:xdr="http://schemas.openxmlformats.org/drawingml/2006/spreadsheetDrawing">
      <xdr:col>98</xdr:col>
      <xdr:colOff>38100</xdr:colOff>
      <xdr:row>85</xdr:row>
      <xdr:rowOff>127635</xdr:rowOff>
    </xdr:to>
    <xdr:sp macro="" textlink="">
      <xdr:nvSpPr>
        <xdr:cNvPr id="818" name="楕円 817"/>
        <xdr:cNvSpPr/>
      </xdr:nvSpPr>
      <xdr:spPr>
        <a:xfrm>
          <a:off x="18605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72390</xdr:rowOff>
    </xdr:from>
    <xdr:to xmlns:xdr="http://schemas.openxmlformats.org/drawingml/2006/spreadsheetDrawing">
      <xdr:col>102</xdr:col>
      <xdr:colOff>114300</xdr:colOff>
      <xdr:row>85</xdr:row>
      <xdr:rowOff>76835</xdr:rowOff>
    </xdr:to>
    <xdr:cxnSp macro="">
      <xdr:nvCxnSpPr>
        <xdr:cNvPr id="819" name="直線コネクタ 818"/>
        <xdr:cNvCxnSpPr/>
      </xdr:nvCxnSpPr>
      <xdr:spPr>
        <a:xfrm flipV="1">
          <a:off x="18656300" y="1464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114300</xdr:rowOff>
    </xdr:from>
    <xdr:ext cx="469900" cy="259080"/>
    <xdr:sp macro="" textlink="">
      <xdr:nvSpPr>
        <xdr:cNvPr id="820" name="n_1aveValue【児童館】&#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114300</xdr:rowOff>
    </xdr:from>
    <xdr:ext cx="469265" cy="259080"/>
    <xdr:sp macro="" textlink="">
      <xdr:nvSpPr>
        <xdr:cNvPr id="821" name="n_2aveValue【児童館】&#10;一人当たり面積"/>
        <xdr:cNvSpPr txBox="1"/>
      </xdr:nvSpPr>
      <xdr:spPr>
        <a:xfrm>
          <a:off x="20199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123190</xdr:rowOff>
    </xdr:from>
    <xdr:ext cx="469265" cy="258445"/>
    <xdr:sp macro="" textlink="">
      <xdr:nvSpPr>
        <xdr:cNvPr id="822" name="n_3aveValue【児童館】&#10;一人当たり面積"/>
        <xdr:cNvSpPr txBox="1"/>
      </xdr:nvSpPr>
      <xdr:spPr>
        <a:xfrm>
          <a:off x="19310350" y="14696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139700</xdr:rowOff>
    </xdr:from>
    <xdr:ext cx="469265" cy="259080"/>
    <xdr:sp macro="" textlink="">
      <xdr:nvSpPr>
        <xdr:cNvPr id="823" name="n_4aveValue【児童館】&#10;一人当たり面積"/>
        <xdr:cNvSpPr txBox="1"/>
      </xdr:nvSpPr>
      <xdr:spPr>
        <a:xfrm>
          <a:off x="18421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130810</xdr:rowOff>
    </xdr:from>
    <xdr:ext cx="469900" cy="259080"/>
    <xdr:sp macro="" textlink="">
      <xdr:nvSpPr>
        <xdr:cNvPr id="824" name="n_1mainValue【児童館】&#10;一人当たり面積"/>
        <xdr:cNvSpPr txBox="1"/>
      </xdr:nvSpPr>
      <xdr:spPr>
        <a:xfrm>
          <a:off x="21075650" y="1436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135255</xdr:rowOff>
    </xdr:from>
    <xdr:ext cx="469265" cy="258445"/>
    <xdr:sp macro="" textlink="">
      <xdr:nvSpPr>
        <xdr:cNvPr id="825" name="n_2mainValue【児童館】&#10;一人当たり面積"/>
        <xdr:cNvSpPr txBox="1"/>
      </xdr:nvSpPr>
      <xdr:spPr>
        <a:xfrm>
          <a:off x="20199350" y="14365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139700</xdr:rowOff>
    </xdr:from>
    <xdr:ext cx="469265" cy="259080"/>
    <xdr:sp macro="" textlink="">
      <xdr:nvSpPr>
        <xdr:cNvPr id="826" name="n_3mainValue【児童館】&#10;一人当たり面積"/>
        <xdr:cNvSpPr txBox="1"/>
      </xdr:nvSpPr>
      <xdr:spPr>
        <a:xfrm>
          <a:off x="19310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118745</xdr:rowOff>
    </xdr:from>
    <xdr:ext cx="469265" cy="259080"/>
    <xdr:sp macro="" textlink="">
      <xdr:nvSpPr>
        <xdr:cNvPr id="827" name="n_4mainValue【児童館】&#10;一人当たり面積"/>
        <xdr:cNvSpPr txBox="1"/>
      </xdr:nvSpPr>
      <xdr:spPr>
        <a:xfrm>
          <a:off x="18421350" y="1469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6" name="テキスト ボックス 83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7" name="直線コネクタ 83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8" name="テキスト ボックス 83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9" name="直線コネクタ 83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0" name="テキスト ボックス 83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1" name="直線コネクタ 84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2" name="テキスト ボックス 84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3" name="直線コネクタ 84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4" name="テキスト ボックス 84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5" name="直線コネクタ 84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6" name="テキスト ボックス 84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7" name="直線コネクタ 84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8" name="テキスト ボックス 84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9" name="直線コネクタ 84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50" name="テキスト ボックス 84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1" name="直線コネクタ 8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853" name="直線コネクタ 852"/>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5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5" name="直線コネクタ 85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856"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857" name="直線コネクタ 856"/>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116840</xdr:rowOff>
    </xdr:from>
    <xdr:ext cx="405130" cy="259080"/>
    <xdr:sp macro="" textlink="">
      <xdr:nvSpPr>
        <xdr:cNvPr id="858"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860" name="フローチャート: 判断 859"/>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861" name="フローチャート: 判断 860"/>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862" name="フローチャート: 判断 861"/>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863" name="フローチャート: 判断 862"/>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4" name="テキスト ボックス 8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5" name="テキスト ボックス 8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6" name="テキスト ボックス 8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7" name="テキスト ボックス 8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8" name="テキスト ボックス 8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59690</xdr:rowOff>
    </xdr:from>
    <xdr:to xmlns:xdr="http://schemas.openxmlformats.org/drawingml/2006/spreadsheetDrawing">
      <xdr:col>85</xdr:col>
      <xdr:colOff>177800</xdr:colOff>
      <xdr:row>106</xdr:row>
      <xdr:rowOff>161290</xdr:rowOff>
    </xdr:to>
    <xdr:sp macro="" textlink="">
      <xdr:nvSpPr>
        <xdr:cNvPr id="869" name="楕円 868"/>
        <xdr:cNvSpPr/>
      </xdr:nvSpPr>
      <xdr:spPr>
        <a:xfrm>
          <a:off x="16268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38100</xdr:rowOff>
    </xdr:from>
    <xdr:ext cx="405130" cy="259080"/>
    <xdr:sp macro="" textlink="">
      <xdr:nvSpPr>
        <xdr:cNvPr id="870" name="【公民館】&#10;有形固定資産減価償却率該当値テキスト"/>
        <xdr:cNvSpPr txBox="1"/>
      </xdr:nvSpPr>
      <xdr:spPr>
        <a:xfrm>
          <a:off x="16357600"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57785</xdr:rowOff>
    </xdr:from>
    <xdr:to xmlns:xdr="http://schemas.openxmlformats.org/drawingml/2006/spreadsheetDrawing">
      <xdr:col>81</xdr:col>
      <xdr:colOff>101600</xdr:colOff>
      <xdr:row>106</xdr:row>
      <xdr:rowOff>159385</xdr:rowOff>
    </xdr:to>
    <xdr:sp macro="" textlink="">
      <xdr:nvSpPr>
        <xdr:cNvPr id="871" name="楕円 870"/>
        <xdr:cNvSpPr/>
      </xdr:nvSpPr>
      <xdr:spPr>
        <a:xfrm>
          <a:off x="15430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109220</xdr:rowOff>
    </xdr:from>
    <xdr:to xmlns:xdr="http://schemas.openxmlformats.org/drawingml/2006/spreadsheetDrawing">
      <xdr:col>85</xdr:col>
      <xdr:colOff>127000</xdr:colOff>
      <xdr:row>106</xdr:row>
      <xdr:rowOff>110490</xdr:rowOff>
    </xdr:to>
    <xdr:cxnSp macro="">
      <xdr:nvCxnSpPr>
        <xdr:cNvPr id="872" name="直線コネクタ 871"/>
        <xdr:cNvCxnSpPr/>
      </xdr:nvCxnSpPr>
      <xdr:spPr>
        <a:xfrm>
          <a:off x="15481300" y="182829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102235</xdr:rowOff>
    </xdr:from>
    <xdr:to xmlns:xdr="http://schemas.openxmlformats.org/drawingml/2006/spreadsheetDrawing">
      <xdr:col>76</xdr:col>
      <xdr:colOff>165100</xdr:colOff>
      <xdr:row>107</xdr:row>
      <xdr:rowOff>32385</xdr:rowOff>
    </xdr:to>
    <xdr:sp macro="" textlink="">
      <xdr:nvSpPr>
        <xdr:cNvPr id="873" name="楕円 872"/>
        <xdr:cNvSpPr/>
      </xdr:nvSpPr>
      <xdr:spPr>
        <a:xfrm>
          <a:off x="14541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109220</xdr:rowOff>
    </xdr:from>
    <xdr:to xmlns:xdr="http://schemas.openxmlformats.org/drawingml/2006/spreadsheetDrawing">
      <xdr:col>81</xdr:col>
      <xdr:colOff>50800</xdr:colOff>
      <xdr:row>106</xdr:row>
      <xdr:rowOff>153035</xdr:rowOff>
    </xdr:to>
    <xdr:cxnSp macro="">
      <xdr:nvCxnSpPr>
        <xdr:cNvPr id="874" name="直線コネクタ 873"/>
        <xdr:cNvCxnSpPr/>
      </xdr:nvCxnSpPr>
      <xdr:spPr>
        <a:xfrm flipV="1">
          <a:off x="14592300" y="182829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79375</xdr:rowOff>
    </xdr:from>
    <xdr:to xmlns:xdr="http://schemas.openxmlformats.org/drawingml/2006/spreadsheetDrawing">
      <xdr:col>72</xdr:col>
      <xdr:colOff>38100</xdr:colOff>
      <xdr:row>107</xdr:row>
      <xdr:rowOff>9525</xdr:rowOff>
    </xdr:to>
    <xdr:sp macro="" textlink="">
      <xdr:nvSpPr>
        <xdr:cNvPr id="875" name="楕円 874"/>
        <xdr:cNvSpPr/>
      </xdr:nvSpPr>
      <xdr:spPr>
        <a:xfrm>
          <a:off x="13652500" y="182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130175</xdr:rowOff>
    </xdr:from>
    <xdr:to xmlns:xdr="http://schemas.openxmlformats.org/drawingml/2006/spreadsheetDrawing">
      <xdr:col>76</xdr:col>
      <xdr:colOff>114300</xdr:colOff>
      <xdr:row>106</xdr:row>
      <xdr:rowOff>153035</xdr:rowOff>
    </xdr:to>
    <xdr:cxnSp macro="">
      <xdr:nvCxnSpPr>
        <xdr:cNvPr id="876" name="直線コネクタ 875"/>
        <xdr:cNvCxnSpPr/>
      </xdr:nvCxnSpPr>
      <xdr:spPr>
        <a:xfrm>
          <a:off x="13703300" y="18303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156210</xdr:rowOff>
    </xdr:from>
    <xdr:to xmlns:xdr="http://schemas.openxmlformats.org/drawingml/2006/spreadsheetDrawing">
      <xdr:col>67</xdr:col>
      <xdr:colOff>101600</xdr:colOff>
      <xdr:row>107</xdr:row>
      <xdr:rowOff>86360</xdr:rowOff>
    </xdr:to>
    <xdr:sp macro="" textlink="">
      <xdr:nvSpPr>
        <xdr:cNvPr id="877" name="楕円 876"/>
        <xdr:cNvSpPr/>
      </xdr:nvSpPr>
      <xdr:spPr>
        <a:xfrm>
          <a:off x="12763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130175</xdr:rowOff>
    </xdr:from>
    <xdr:to xmlns:xdr="http://schemas.openxmlformats.org/drawingml/2006/spreadsheetDrawing">
      <xdr:col>71</xdr:col>
      <xdr:colOff>177800</xdr:colOff>
      <xdr:row>107</xdr:row>
      <xdr:rowOff>35560</xdr:rowOff>
    </xdr:to>
    <xdr:cxnSp macro="">
      <xdr:nvCxnSpPr>
        <xdr:cNvPr id="878" name="直線コネクタ 877"/>
        <xdr:cNvCxnSpPr/>
      </xdr:nvCxnSpPr>
      <xdr:spPr>
        <a:xfrm flipV="1">
          <a:off x="12814300" y="1830387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8445"/>
    <xdr:sp macro="" textlink="">
      <xdr:nvSpPr>
        <xdr:cNvPr id="879" name="n_1aveValue【公民館】&#10;有形固定資産減価償却率"/>
        <xdr:cNvSpPr txBox="1"/>
      </xdr:nvSpPr>
      <xdr:spPr>
        <a:xfrm>
          <a:off x="15266035" y="1786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4495" cy="258445"/>
    <xdr:sp macro="" textlink="">
      <xdr:nvSpPr>
        <xdr:cNvPr id="880" name="n_2aveValue【公民館】&#10;有形固定資産減価償却率"/>
        <xdr:cNvSpPr txBox="1"/>
      </xdr:nvSpPr>
      <xdr:spPr>
        <a:xfrm>
          <a:off x="14389735" y="17873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881" name="n_3ave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20955</xdr:rowOff>
    </xdr:from>
    <xdr:ext cx="404495" cy="258445"/>
    <xdr:sp macro="" textlink="">
      <xdr:nvSpPr>
        <xdr:cNvPr id="882" name="n_4aveValue【公民館】&#10;有形固定資産減価償却率"/>
        <xdr:cNvSpPr txBox="1"/>
      </xdr:nvSpPr>
      <xdr:spPr>
        <a:xfrm>
          <a:off x="12611735" y="1785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150495</xdr:rowOff>
    </xdr:from>
    <xdr:ext cx="405130" cy="259080"/>
    <xdr:sp macro="" textlink="">
      <xdr:nvSpPr>
        <xdr:cNvPr id="883" name="n_1mainValue【公民館】&#10;有形固定資産減価償却率"/>
        <xdr:cNvSpPr txBox="1"/>
      </xdr:nvSpPr>
      <xdr:spPr>
        <a:xfrm>
          <a:off x="15266035" y="18324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23495</xdr:rowOff>
    </xdr:from>
    <xdr:ext cx="404495" cy="259080"/>
    <xdr:sp macro="" textlink="">
      <xdr:nvSpPr>
        <xdr:cNvPr id="884" name="n_2mainValue【公民館】&#10;有形固定資産減価償却率"/>
        <xdr:cNvSpPr txBox="1"/>
      </xdr:nvSpPr>
      <xdr:spPr>
        <a:xfrm>
          <a:off x="14389735" y="1836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635</xdr:rowOff>
    </xdr:from>
    <xdr:ext cx="404495" cy="259080"/>
    <xdr:sp macro="" textlink="">
      <xdr:nvSpPr>
        <xdr:cNvPr id="885" name="n_3mainValue【公民館】&#10;有形固定資産減価償却率"/>
        <xdr:cNvSpPr txBox="1"/>
      </xdr:nvSpPr>
      <xdr:spPr>
        <a:xfrm>
          <a:off x="13500735" y="18345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77470</xdr:rowOff>
    </xdr:from>
    <xdr:ext cx="404495" cy="258445"/>
    <xdr:sp macro="" textlink="">
      <xdr:nvSpPr>
        <xdr:cNvPr id="886" name="n_4mainValue【公民館】&#10;有形固定資産減価償却率"/>
        <xdr:cNvSpPr txBox="1"/>
      </xdr:nvSpPr>
      <xdr:spPr>
        <a:xfrm>
          <a:off x="12611735" y="18422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5" name="テキスト ボックス 89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6" name="直線コネクタ 8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97" name="直線コネクタ 89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98" name="テキスト ボックス 89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9" name="直線コネクタ 89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0" name="テキスト ボックス 89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1" name="直線コネクタ 90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2" name="テキスト ボックス 90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3" name="直線コネクタ 90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04" name="テキスト ボックス 90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5" name="直線コネクタ 90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06" name="テキスト ボックス 90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07" name="直線コネクタ 90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08" name="テキスト ボックス 90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9" name="直線コネクタ 9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0" name="テキスト ボックス 90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912" name="直線コネクタ 911"/>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13"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14" name="直線コネクタ 913"/>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915"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916" name="直線コネクタ 915"/>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917"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919" name="フローチャート: 判断 918"/>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921" name="フローチャート: 判断 920"/>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922" name="フローチャート: 判断 921"/>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3" name="テキスト ボックス 9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4" name="テキスト ボックス 9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5" name="テキスト ボックス 9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6" name="テキスト ボックス 9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7" name="テキスト ボックス 9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54610</xdr:rowOff>
    </xdr:from>
    <xdr:to xmlns:xdr="http://schemas.openxmlformats.org/drawingml/2006/spreadsheetDrawing">
      <xdr:col>116</xdr:col>
      <xdr:colOff>114300</xdr:colOff>
      <xdr:row>106</xdr:row>
      <xdr:rowOff>156210</xdr:rowOff>
    </xdr:to>
    <xdr:sp macro="" textlink="">
      <xdr:nvSpPr>
        <xdr:cNvPr id="928" name="楕円 927"/>
        <xdr:cNvSpPr/>
      </xdr:nvSpPr>
      <xdr:spPr>
        <a:xfrm>
          <a:off x="221107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77470</xdr:rowOff>
    </xdr:from>
    <xdr:ext cx="469900" cy="258445"/>
    <xdr:sp macro="" textlink="">
      <xdr:nvSpPr>
        <xdr:cNvPr id="929" name="【公民館】&#10;一人当たり面積該当値テキスト"/>
        <xdr:cNvSpPr txBox="1"/>
      </xdr:nvSpPr>
      <xdr:spPr>
        <a:xfrm>
          <a:off x="22199600" y="1807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67945</xdr:rowOff>
    </xdr:from>
    <xdr:to xmlns:xdr="http://schemas.openxmlformats.org/drawingml/2006/spreadsheetDrawing">
      <xdr:col>112</xdr:col>
      <xdr:colOff>38100</xdr:colOff>
      <xdr:row>106</xdr:row>
      <xdr:rowOff>169545</xdr:rowOff>
    </xdr:to>
    <xdr:sp macro="" textlink="">
      <xdr:nvSpPr>
        <xdr:cNvPr id="930" name="楕円 929"/>
        <xdr:cNvSpPr/>
      </xdr:nvSpPr>
      <xdr:spPr>
        <a:xfrm>
          <a:off x="21272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105410</xdr:rowOff>
    </xdr:from>
    <xdr:to xmlns:xdr="http://schemas.openxmlformats.org/drawingml/2006/spreadsheetDrawing">
      <xdr:col>116</xdr:col>
      <xdr:colOff>63500</xdr:colOff>
      <xdr:row>106</xdr:row>
      <xdr:rowOff>118745</xdr:rowOff>
    </xdr:to>
    <xdr:cxnSp macro="">
      <xdr:nvCxnSpPr>
        <xdr:cNvPr id="931" name="直線コネクタ 930"/>
        <xdr:cNvCxnSpPr/>
      </xdr:nvCxnSpPr>
      <xdr:spPr>
        <a:xfrm flipV="1">
          <a:off x="21323300" y="182791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10795</xdr:rowOff>
    </xdr:from>
    <xdr:to xmlns:xdr="http://schemas.openxmlformats.org/drawingml/2006/spreadsheetDrawing">
      <xdr:col>107</xdr:col>
      <xdr:colOff>101600</xdr:colOff>
      <xdr:row>107</xdr:row>
      <xdr:rowOff>112395</xdr:rowOff>
    </xdr:to>
    <xdr:sp macro="" textlink="">
      <xdr:nvSpPr>
        <xdr:cNvPr id="932" name="楕円 931"/>
        <xdr:cNvSpPr/>
      </xdr:nvSpPr>
      <xdr:spPr>
        <a:xfrm>
          <a:off x="20383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118745</xdr:rowOff>
    </xdr:from>
    <xdr:to xmlns:xdr="http://schemas.openxmlformats.org/drawingml/2006/spreadsheetDrawing">
      <xdr:col>111</xdr:col>
      <xdr:colOff>177800</xdr:colOff>
      <xdr:row>107</xdr:row>
      <xdr:rowOff>61595</xdr:rowOff>
    </xdr:to>
    <xdr:cxnSp macro="">
      <xdr:nvCxnSpPr>
        <xdr:cNvPr id="933" name="直線コネクタ 932"/>
        <xdr:cNvCxnSpPr/>
      </xdr:nvCxnSpPr>
      <xdr:spPr>
        <a:xfrm flipV="1">
          <a:off x="20434300" y="182924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20320</xdr:rowOff>
    </xdr:from>
    <xdr:to xmlns:xdr="http://schemas.openxmlformats.org/drawingml/2006/spreadsheetDrawing">
      <xdr:col>102</xdr:col>
      <xdr:colOff>165100</xdr:colOff>
      <xdr:row>107</xdr:row>
      <xdr:rowOff>121920</xdr:rowOff>
    </xdr:to>
    <xdr:sp macro="" textlink="">
      <xdr:nvSpPr>
        <xdr:cNvPr id="934" name="楕円 933"/>
        <xdr:cNvSpPr/>
      </xdr:nvSpPr>
      <xdr:spPr>
        <a:xfrm>
          <a:off x="19494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61595</xdr:rowOff>
    </xdr:from>
    <xdr:to xmlns:xdr="http://schemas.openxmlformats.org/drawingml/2006/spreadsheetDrawing">
      <xdr:col>107</xdr:col>
      <xdr:colOff>50800</xdr:colOff>
      <xdr:row>107</xdr:row>
      <xdr:rowOff>71120</xdr:rowOff>
    </xdr:to>
    <xdr:cxnSp macro="">
      <xdr:nvCxnSpPr>
        <xdr:cNvPr id="935" name="直線コネクタ 934"/>
        <xdr:cNvCxnSpPr/>
      </xdr:nvCxnSpPr>
      <xdr:spPr>
        <a:xfrm flipV="1">
          <a:off x="19545300" y="184067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27305</xdr:rowOff>
    </xdr:from>
    <xdr:to xmlns:xdr="http://schemas.openxmlformats.org/drawingml/2006/spreadsheetDrawing">
      <xdr:col>98</xdr:col>
      <xdr:colOff>38100</xdr:colOff>
      <xdr:row>107</xdr:row>
      <xdr:rowOff>128905</xdr:rowOff>
    </xdr:to>
    <xdr:sp macro="" textlink="">
      <xdr:nvSpPr>
        <xdr:cNvPr id="936" name="楕円 935"/>
        <xdr:cNvSpPr/>
      </xdr:nvSpPr>
      <xdr:spPr>
        <a:xfrm>
          <a:off x="18605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71120</xdr:rowOff>
    </xdr:from>
    <xdr:to xmlns:xdr="http://schemas.openxmlformats.org/drawingml/2006/spreadsheetDrawing">
      <xdr:col>102</xdr:col>
      <xdr:colOff>114300</xdr:colOff>
      <xdr:row>107</xdr:row>
      <xdr:rowOff>78105</xdr:rowOff>
    </xdr:to>
    <xdr:cxnSp macro="">
      <xdr:nvCxnSpPr>
        <xdr:cNvPr id="937" name="直線コネクタ 936"/>
        <xdr:cNvCxnSpPr/>
      </xdr:nvCxnSpPr>
      <xdr:spPr>
        <a:xfrm flipV="1">
          <a:off x="18656300" y="184162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69215</xdr:rowOff>
    </xdr:from>
    <xdr:ext cx="469900" cy="259080"/>
    <xdr:sp macro="" textlink="">
      <xdr:nvSpPr>
        <xdr:cNvPr id="938" name="n_1aveValue【公民館】&#10;一人当たり面積"/>
        <xdr:cNvSpPr txBox="1"/>
      </xdr:nvSpPr>
      <xdr:spPr>
        <a:xfrm>
          <a:off x="21075650" y="1841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9265" cy="258445"/>
    <xdr:sp macro="" textlink="">
      <xdr:nvSpPr>
        <xdr:cNvPr id="939" name="n_2aveValue【公民館】&#10;一人当たり面積"/>
        <xdr:cNvSpPr txBox="1"/>
      </xdr:nvSpPr>
      <xdr:spPr>
        <a:xfrm>
          <a:off x="20199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9265" cy="258445"/>
    <xdr:sp macro="" textlink="">
      <xdr:nvSpPr>
        <xdr:cNvPr id="940" name="n_3aveValue【公民館】&#10;一人当たり面積"/>
        <xdr:cNvSpPr txBox="1"/>
      </xdr:nvSpPr>
      <xdr:spPr>
        <a:xfrm>
          <a:off x="19310350"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128905</xdr:rowOff>
    </xdr:from>
    <xdr:ext cx="469265" cy="259080"/>
    <xdr:sp macro="" textlink="">
      <xdr:nvSpPr>
        <xdr:cNvPr id="941" name="n_4aveValue【公民館】&#10;一人当たり面積"/>
        <xdr:cNvSpPr txBox="1"/>
      </xdr:nvSpPr>
      <xdr:spPr>
        <a:xfrm>
          <a:off x="18421350"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14605</xdr:rowOff>
    </xdr:from>
    <xdr:ext cx="469900" cy="259080"/>
    <xdr:sp macro="" textlink="">
      <xdr:nvSpPr>
        <xdr:cNvPr id="942" name="n_1mainValue【公民館】&#10;一人当たり面積"/>
        <xdr:cNvSpPr txBox="1"/>
      </xdr:nvSpPr>
      <xdr:spPr>
        <a:xfrm>
          <a:off x="21075650" y="18016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103505</xdr:rowOff>
    </xdr:from>
    <xdr:ext cx="469265" cy="259080"/>
    <xdr:sp macro="" textlink="">
      <xdr:nvSpPr>
        <xdr:cNvPr id="943" name="n_2mainValue【公民館】&#10;一人当たり面積"/>
        <xdr:cNvSpPr txBox="1"/>
      </xdr:nvSpPr>
      <xdr:spPr>
        <a:xfrm>
          <a:off x="20199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113030</xdr:rowOff>
    </xdr:from>
    <xdr:ext cx="469265" cy="259080"/>
    <xdr:sp macro="" textlink="">
      <xdr:nvSpPr>
        <xdr:cNvPr id="944" name="n_3mainValue【公民館】&#10;一人当たり面積"/>
        <xdr:cNvSpPr txBox="1"/>
      </xdr:nvSpPr>
      <xdr:spPr>
        <a:xfrm>
          <a:off x="19310350" y="18458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120650</xdr:rowOff>
    </xdr:from>
    <xdr:ext cx="469265" cy="258445"/>
    <xdr:sp macro="" textlink="">
      <xdr:nvSpPr>
        <xdr:cNvPr id="945" name="n_4mainValue【公民館】&#10;一人当たり面積"/>
        <xdr:cNvSpPr txBox="1"/>
      </xdr:nvSpPr>
      <xdr:spPr>
        <a:xfrm>
          <a:off x="18421350" y="18465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有形固定資産減価償却率は、ほぼすべての類型において類似団体平均を上回っている。</a:t>
          </a:r>
        </a:p>
        <a:p>
          <a:r>
            <a:rPr kumimoji="1" lang="ja-JP" altLang="en-US" sz="1300">
              <a:solidFill>
                <a:sysClr val="windowText" lastClr="000000"/>
              </a:solidFill>
              <a:latin typeface="ＭＳ Ｐゴシック"/>
              <a:ea typeface="ＭＳ Ｐゴシック"/>
            </a:rPr>
            <a:t>　これは、昭和</a:t>
          </a:r>
          <a:r>
            <a:rPr kumimoji="1" lang="en-US" altLang="ja-JP" sz="1300">
              <a:solidFill>
                <a:sysClr val="windowText" lastClr="000000"/>
              </a:solidFill>
              <a:latin typeface="ＭＳ Ｐゴシック"/>
              <a:ea typeface="ＭＳ Ｐゴシック"/>
            </a:rPr>
            <a:t>45</a:t>
          </a:r>
          <a:r>
            <a:rPr kumimoji="1" lang="ja-JP" altLang="en-US" sz="1300">
              <a:solidFill>
                <a:sysClr val="windowText" lastClr="000000"/>
              </a:solidFill>
              <a:latin typeface="ＭＳ Ｐゴシック"/>
              <a:ea typeface="ＭＳ Ｐゴシック"/>
            </a:rPr>
            <a:t>年前後から昭和</a:t>
          </a:r>
          <a:r>
            <a:rPr kumimoji="1" lang="en-US" altLang="ja-JP" sz="1300">
              <a:solidFill>
                <a:sysClr val="windowText" lastClr="000000"/>
              </a:solidFill>
              <a:latin typeface="ＭＳ Ｐゴシック"/>
              <a:ea typeface="ＭＳ Ｐゴシック"/>
            </a:rPr>
            <a:t>60</a:t>
          </a:r>
          <a:r>
            <a:rPr kumimoji="1" lang="ja-JP" altLang="en-US" sz="1300">
              <a:solidFill>
                <a:sysClr val="windowText" lastClr="000000"/>
              </a:solidFill>
              <a:latin typeface="ＭＳ Ｐゴシック"/>
              <a:ea typeface="ＭＳ Ｐゴシック"/>
            </a:rPr>
            <a:t>年をピークに建築量が増加し、これらが築</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年を超えてきたことが理由である。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本市においては、海岸線の延長距離が長く、大きな森林面積を有し、山間部にも集落はあるものの、住民の多くは、海岸線に点在する集落で生活を営んでいる。</a:t>
          </a:r>
        </a:p>
        <a:p>
          <a:r>
            <a:rPr kumimoji="1" lang="ja-JP" altLang="en-US" sz="1300">
              <a:solidFill>
                <a:sysClr val="windowText" lastClr="000000"/>
              </a:solidFill>
              <a:latin typeface="ＭＳ Ｐゴシック"/>
              <a:ea typeface="ＭＳ Ｐゴシック"/>
            </a:rPr>
            <a:t>　このため、行政効率が悪く、多くの有形固定資産を有することとなっている。</a:t>
          </a:r>
        </a:p>
        <a:p>
          <a:r>
            <a:rPr kumimoji="1" lang="ja-JP" altLang="en-US" sz="1300">
              <a:solidFill>
                <a:sysClr val="windowText" lastClr="000000"/>
              </a:solidFill>
              <a:latin typeface="ＭＳ Ｐゴシック"/>
              <a:ea typeface="ＭＳ Ｐゴシック"/>
            </a:rPr>
            <a:t>　都市機能の集約化を図る必要はあるが、前述の行政効率の悪さから統廃合が進まず、厳しい状況である。</a:t>
          </a:r>
        </a:p>
        <a:p>
          <a:r>
            <a:rPr kumimoji="1" lang="ja-JP" altLang="en-US" sz="1300">
              <a:solidFill>
                <a:sysClr val="windowText" lastClr="000000"/>
              </a:solidFill>
              <a:latin typeface="ＭＳ Ｐゴシック"/>
              <a:ea typeface="ＭＳ Ｐゴシック"/>
            </a:rPr>
            <a:t>　この様な状況の中でも、公共施設等個別施設計画に基づき、可能な限り統廃合、集約化を推進し、適正な管理に努める。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13,036
12,944
248.22
15,092,074
14,668,569
144,661
5,307,554
13,448,239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10.4
13.3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25400</xdr:rowOff>
    </xdr:from>
    <xdr:to xmlns:xdr="http://schemas.openxmlformats.org/drawingml/2006/spreadsheetDrawing">
      <xdr:col>24</xdr:col>
      <xdr:colOff>114300</xdr:colOff>
      <xdr:row>40</xdr:row>
      <xdr:rowOff>127000</xdr:rowOff>
    </xdr:to>
    <xdr:sp macro="" textlink="">
      <xdr:nvSpPr>
        <xdr:cNvPr id="72" name="楕円 71"/>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111760</xdr:rowOff>
    </xdr:from>
    <xdr:ext cx="405130" cy="258445"/>
    <xdr:sp macro="" textlink="">
      <xdr:nvSpPr>
        <xdr:cNvPr id="73" name="【図書館】&#10;有形固定資産減価償却率該当値テキスト"/>
        <xdr:cNvSpPr txBox="1"/>
      </xdr:nvSpPr>
      <xdr:spPr>
        <a:xfrm>
          <a:off x="4673600" y="679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0</xdr:rowOff>
    </xdr:from>
    <xdr:to xmlns:xdr="http://schemas.openxmlformats.org/drawingml/2006/spreadsheetDrawing">
      <xdr:col>20</xdr:col>
      <xdr:colOff>38100</xdr:colOff>
      <xdr:row>40</xdr:row>
      <xdr:rowOff>101600</xdr:rowOff>
    </xdr:to>
    <xdr:sp macro="" textlink="">
      <xdr:nvSpPr>
        <xdr:cNvPr id="74" name="楕円 73"/>
        <xdr:cNvSpPr/>
      </xdr:nvSpPr>
      <xdr:spPr>
        <a:xfrm>
          <a:off x="3746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50800</xdr:rowOff>
    </xdr:from>
    <xdr:to xmlns:xdr="http://schemas.openxmlformats.org/drawingml/2006/spreadsheetDrawing">
      <xdr:col>24</xdr:col>
      <xdr:colOff>63500</xdr:colOff>
      <xdr:row>40</xdr:row>
      <xdr:rowOff>76200</xdr:rowOff>
    </xdr:to>
    <xdr:cxnSp macro="">
      <xdr:nvCxnSpPr>
        <xdr:cNvPr id="75" name="直線コネクタ 74"/>
        <xdr:cNvCxnSpPr/>
      </xdr:nvCxnSpPr>
      <xdr:spPr>
        <a:xfrm>
          <a:off x="3797300" y="69088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146050</xdr:rowOff>
    </xdr:from>
    <xdr:to xmlns:xdr="http://schemas.openxmlformats.org/drawingml/2006/spreadsheetDrawing">
      <xdr:col>15</xdr:col>
      <xdr:colOff>101600</xdr:colOff>
      <xdr:row>40</xdr:row>
      <xdr:rowOff>76200</xdr:rowOff>
    </xdr:to>
    <xdr:sp macro="" textlink="">
      <xdr:nvSpPr>
        <xdr:cNvPr id="76" name="楕円 75"/>
        <xdr:cNvSpPr/>
      </xdr:nvSpPr>
      <xdr:spPr>
        <a:xfrm>
          <a:off x="2857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25400</xdr:rowOff>
    </xdr:from>
    <xdr:to xmlns:xdr="http://schemas.openxmlformats.org/drawingml/2006/spreadsheetDrawing">
      <xdr:col>19</xdr:col>
      <xdr:colOff>177800</xdr:colOff>
      <xdr:row>40</xdr:row>
      <xdr:rowOff>50800</xdr:rowOff>
    </xdr:to>
    <xdr:cxnSp macro="">
      <xdr:nvCxnSpPr>
        <xdr:cNvPr id="77" name="直線コネクタ 76"/>
        <xdr:cNvCxnSpPr/>
      </xdr:nvCxnSpPr>
      <xdr:spPr>
        <a:xfrm>
          <a:off x="2908300" y="6883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120650</xdr:rowOff>
    </xdr:from>
    <xdr:to xmlns:xdr="http://schemas.openxmlformats.org/drawingml/2006/spreadsheetDrawing">
      <xdr:col>10</xdr:col>
      <xdr:colOff>165100</xdr:colOff>
      <xdr:row>40</xdr:row>
      <xdr:rowOff>50800</xdr:rowOff>
    </xdr:to>
    <xdr:sp macro="" textlink="">
      <xdr:nvSpPr>
        <xdr:cNvPr id="78" name="楕円 77"/>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0</xdr:rowOff>
    </xdr:from>
    <xdr:to xmlns:xdr="http://schemas.openxmlformats.org/drawingml/2006/spreadsheetDrawing">
      <xdr:col>15</xdr:col>
      <xdr:colOff>50800</xdr:colOff>
      <xdr:row>40</xdr:row>
      <xdr:rowOff>25400</xdr:rowOff>
    </xdr:to>
    <xdr:cxnSp macro="">
      <xdr:nvCxnSpPr>
        <xdr:cNvPr id="79" name="直線コネクタ 78"/>
        <xdr:cNvCxnSpPr/>
      </xdr:nvCxnSpPr>
      <xdr:spPr>
        <a:xfrm>
          <a:off x="2019300" y="6858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95250</xdr:rowOff>
    </xdr:from>
    <xdr:to xmlns:xdr="http://schemas.openxmlformats.org/drawingml/2006/spreadsheetDrawing">
      <xdr:col>6</xdr:col>
      <xdr:colOff>38100</xdr:colOff>
      <xdr:row>40</xdr:row>
      <xdr:rowOff>25400</xdr:rowOff>
    </xdr:to>
    <xdr:sp macro="" textlink="">
      <xdr:nvSpPr>
        <xdr:cNvPr id="80" name="楕円 79"/>
        <xdr:cNvSpPr/>
      </xdr:nvSpPr>
      <xdr:spPr>
        <a:xfrm>
          <a:off x="107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146050</xdr:rowOff>
    </xdr:from>
    <xdr:to xmlns:xdr="http://schemas.openxmlformats.org/drawingml/2006/spreadsheetDrawing">
      <xdr:col>10</xdr:col>
      <xdr:colOff>114300</xdr:colOff>
      <xdr:row>40</xdr:row>
      <xdr:rowOff>0</xdr:rowOff>
    </xdr:to>
    <xdr:cxnSp macro="">
      <xdr:nvCxnSpPr>
        <xdr:cNvPr id="81" name="直線コネクタ 80"/>
        <xdr:cNvCxnSpPr/>
      </xdr:nvCxnSpPr>
      <xdr:spPr>
        <a:xfrm>
          <a:off x="1130300" y="6832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4495" cy="259080"/>
    <xdr:sp macro="" textlink="">
      <xdr:nvSpPr>
        <xdr:cNvPr id="83" name="n_2aveValue【図書館】&#10;有形固定資産減価償却率"/>
        <xdr:cNvSpPr txBox="1"/>
      </xdr:nvSpPr>
      <xdr:spPr>
        <a:xfrm>
          <a:off x="2705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4495" cy="259080"/>
    <xdr:sp macro="" textlink="">
      <xdr:nvSpPr>
        <xdr:cNvPr id="84" name="n_3ave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140970</xdr:rowOff>
    </xdr:from>
    <xdr:ext cx="404495" cy="259080"/>
    <xdr:sp macro="" textlink="">
      <xdr:nvSpPr>
        <xdr:cNvPr id="85" name="n_4aveValue【図書館】&#10;有形固定資産減価償却率"/>
        <xdr:cNvSpPr txBox="1"/>
      </xdr:nvSpPr>
      <xdr:spPr>
        <a:xfrm>
          <a:off x="927735" y="597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92710</xdr:rowOff>
    </xdr:from>
    <xdr:ext cx="405130" cy="259080"/>
    <xdr:sp macro="" textlink="">
      <xdr:nvSpPr>
        <xdr:cNvPr id="86" name="n_1mainValue【図書館】&#10;有形固定資産減価償却率"/>
        <xdr:cNvSpPr txBox="1"/>
      </xdr:nvSpPr>
      <xdr:spPr>
        <a:xfrm>
          <a:off x="3582035" y="695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67310</xdr:rowOff>
    </xdr:from>
    <xdr:ext cx="404495" cy="259080"/>
    <xdr:sp macro="" textlink="">
      <xdr:nvSpPr>
        <xdr:cNvPr id="87" name="n_2mainValue【図書館】&#10;有形固定資産減価償却率"/>
        <xdr:cNvSpPr txBox="1"/>
      </xdr:nvSpPr>
      <xdr:spPr>
        <a:xfrm>
          <a:off x="2705735" y="692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41910</xdr:rowOff>
    </xdr:from>
    <xdr:ext cx="404495" cy="258445"/>
    <xdr:sp macro="" textlink="">
      <xdr:nvSpPr>
        <xdr:cNvPr id="88" name="n_3mainValue【図書館】&#10;有形固定資産減価償却率"/>
        <xdr:cNvSpPr txBox="1"/>
      </xdr:nvSpPr>
      <xdr:spPr>
        <a:xfrm>
          <a:off x="1816735" y="6899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16510</xdr:rowOff>
    </xdr:from>
    <xdr:ext cx="404495" cy="259080"/>
    <xdr:sp macro="" textlink="">
      <xdr:nvSpPr>
        <xdr:cNvPr id="89" name="n_4mainValue【図書館】&#10;有形固定資産減価償却率"/>
        <xdr:cNvSpPr txBox="1"/>
      </xdr:nvSpPr>
      <xdr:spPr>
        <a:xfrm>
          <a:off x="927735" y="6874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57150</xdr:rowOff>
    </xdr:from>
    <xdr:ext cx="469900" cy="259080"/>
    <xdr:sp macro="" textlink="">
      <xdr:nvSpPr>
        <xdr:cNvPr id="118" name="【図書館】&#10;一人当たり面積平均値テキスト"/>
        <xdr:cNvSpPr txBox="1"/>
      </xdr:nvSpPr>
      <xdr:spPr>
        <a:xfrm>
          <a:off x="10515600" y="6915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55880</xdr:rowOff>
    </xdr:from>
    <xdr:to xmlns:xdr="http://schemas.openxmlformats.org/drawingml/2006/spreadsheetDrawing">
      <xdr:col>55</xdr:col>
      <xdr:colOff>50800</xdr:colOff>
      <xdr:row>40</xdr:row>
      <xdr:rowOff>157480</xdr:rowOff>
    </xdr:to>
    <xdr:sp macro="" textlink="">
      <xdr:nvSpPr>
        <xdr:cNvPr id="129" name="楕円 128"/>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78740</xdr:rowOff>
    </xdr:from>
    <xdr:ext cx="469900" cy="259080"/>
    <xdr:sp macro="" textlink="">
      <xdr:nvSpPr>
        <xdr:cNvPr id="130" name="【図書館】&#10;一人当たり面積該当値テキスト"/>
        <xdr:cNvSpPr txBox="1"/>
      </xdr:nvSpPr>
      <xdr:spPr>
        <a:xfrm>
          <a:off x="105156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63500</xdr:rowOff>
    </xdr:from>
    <xdr:to xmlns:xdr="http://schemas.openxmlformats.org/drawingml/2006/spreadsheetDrawing">
      <xdr:col>50</xdr:col>
      <xdr:colOff>165100</xdr:colOff>
      <xdr:row>40</xdr:row>
      <xdr:rowOff>165100</xdr:rowOff>
    </xdr:to>
    <xdr:sp macro="" textlink="">
      <xdr:nvSpPr>
        <xdr:cNvPr id="131" name="楕円 130"/>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106680</xdr:rowOff>
    </xdr:from>
    <xdr:to xmlns:xdr="http://schemas.openxmlformats.org/drawingml/2006/spreadsheetDrawing">
      <xdr:col>55</xdr:col>
      <xdr:colOff>0</xdr:colOff>
      <xdr:row>40</xdr:row>
      <xdr:rowOff>114300</xdr:rowOff>
    </xdr:to>
    <xdr:cxnSp macro="">
      <xdr:nvCxnSpPr>
        <xdr:cNvPr id="132" name="直線コネクタ 131"/>
        <xdr:cNvCxnSpPr/>
      </xdr:nvCxnSpPr>
      <xdr:spPr>
        <a:xfrm flipV="1">
          <a:off x="9639300" y="69646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71120</xdr:rowOff>
    </xdr:from>
    <xdr:to xmlns:xdr="http://schemas.openxmlformats.org/drawingml/2006/spreadsheetDrawing">
      <xdr:col>46</xdr:col>
      <xdr:colOff>38100</xdr:colOff>
      <xdr:row>41</xdr:row>
      <xdr:rowOff>1270</xdr:rowOff>
    </xdr:to>
    <xdr:sp macro="" textlink="">
      <xdr:nvSpPr>
        <xdr:cNvPr id="133" name="楕円 132"/>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114300</xdr:rowOff>
    </xdr:from>
    <xdr:to xmlns:xdr="http://schemas.openxmlformats.org/drawingml/2006/spreadsheetDrawing">
      <xdr:col>50</xdr:col>
      <xdr:colOff>114300</xdr:colOff>
      <xdr:row>40</xdr:row>
      <xdr:rowOff>121920</xdr:rowOff>
    </xdr:to>
    <xdr:cxnSp macro="">
      <xdr:nvCxnSpPr>
        <xdr:cNvPr id="134" name="直線コネクタ 133"/>
        <xdr:cNvCxnSpPr/>
      </xdr:nvCxnSpPr>
      <xdr:spPr>
        <a:xfrm flipV="1">
          <a:off x="8750300" y="697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35" name="楕円 134"/>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121920</xdr:rowOff>
    </xdr:from>
    <xdr:to xmlns:xdr="http://schemas.openxmlformats.org/drawingml/2006/spreadsheetDrawing">
      <xdr:col>45</xdr:col>
      <xdr:colOff>177800</xdr:colOff>
      <xdr:row>40</xdr:row>
      <xdr:rowOff>129540</xdr:rowOff>
    </xdr:to>
    <xdr:cxnSp macro="">
      <xdr:nvCxnSpPr>
        <xdr:cNvPr id="136" name="直線コネクタ 135"/>
        <xdr:cNvCxnSpPr/>
      </xdr:nvCxnSpPr>
      <xdr:spPr>
        <a:xfrm flipV="1">
          <a:off x="7861300" y="6979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37" name="楕円 136"/>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129540</xdr:rowOff>
    </xdr:from>
    <xdr:to xmlns:xdr="http://schemas.openxmlformats.org/drawingml/2006/spreadsheetDrawing">
      <xdr:col>41</xdr:col>
      <xdr:colOff>50800</xdr:colOff>
      <xdr:row>40</xdr:row>
      <xdr:rowOff>137160</xdr:rowOff>
    </xdr:to>
    <xdr:cxnSp macro="">
      <xdr:nvCxnSpPr>
        <xdr:cNvPr id="138" name="直線コネクタ 137"/>
        <xdr:cNvCxnSpPr/>
      </xdr:nvCxnSpPr>
      <xdr:spPr>
        <a:xfrm flipV="1">
          <a:off x="6972300" y="6987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7620</xdr:rowOff>
    </xdr:from>
    <xdr:ext cx="469900" cy="258445"/>
    <xdr:sp macro="" textlink="">
      <xdr:nvSpPr>
        <xdr:cNvPr id="139" name="n_1aveValue【図書館】&#10;一人当たり面積"/>
        <xdr:cNvSpPr txBox="1"/>
      </xdr:nvSpPr>
      <xdr:spPr>
        <a:xfrm>
          <a:off x="9391650" y="7037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22860</xdr:rowOff>
    </xdr:from>
    <xdr:ext cx="469265" cy="259080"/>
    <xdr:sp macro="" textlink="">
      <xdr:nvSpPr>
        <xdr:cNvPr id="140" name="n_2aveValue【図書館】&#10;一人当たり面積"/>
        <xdr:cNvSpPr txBox="1"/>
      </xdr:nvSpPr>
      <xdr:spPr>
        <a:xfrm>
          <a:off x="8515350" y="705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26670</xdr:rowOff>
    </xdr:from>
    <xdr:ext cx="469265" cy="259080"/>
    <xdr:sp macro="" textlink="">
      <xdr:nvSpPr>
        <xdr:cNvPr id="141" name="n_3aveValue【図書館】&#10;一人当たり面積"/>
        <xdr:cNvSpPr txBox="1"/>
      </xdr:nvSpPr>
      <xdr:spPr>
        <a:xfrm>
          <a:off x="7626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30480</xdr:rowOff>
    </xdr:from>
    <xdr:ext cx="469265" cy="258445"/>
    <xdr:sp macro="" textlink="">
      <xdr:nvSpPr>
        <xdr:cNvPr id="142" name="n_4aveValue【図書館】&#10;一人当たり面積"/>
        <xdr:cNvSpPr txBox="1"/>
      </xdr:nvSpPr>
      <xdr:spPr>
        <a:xfrm>
          <a:off x="6737350" y="705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10160</xdr:rowOff>
    </xdr:from>
    <xdr:ext cx="469900" cy="259080"/>
    <xdr:sp macro="" textlink="">
      <xdr:nvSpPr>
        <xdr:cNvPr id="143" name="n_1mainValue【図書館】&#10;一人当たり面積"/>
        <xdr:cNvSpPr txBox="1"/>
      </xdr:nvSpPr>
      <xdr:spPr>
        <a:xfrm>
          <a:off x="939165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17780</xdr:rowOff>
    </xdr:from>
    <xdr:ext cx="469265" cy="258445"/>
    <xdr:sp macro="" textlink="">
      <xdr:nvSpPr>
        <xdr:cNvPr id="144" name="n_2mainValue【図書館】&#10;一人当たり面積"/>
        <xdr:cNvSpPr txBox="1"/>
      </xdr:nvSpPr>
      <xdr:spPr>
        <a:xfrm>
          <a:off x="8515350" y="6704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9265" cy="259080"/>
    <xdr:sp macro="" textlink="">
      <xdr:nvSpPr>
        <xdr:cNvPr id="145" name="n_3mainValue【図書館】&#10;一人当たり面積"/>
        <xdr:cNvSpPr txBox="1"/>
      </xdr:nvSpPr>
      <xdr:spPr>
        <a:xfrm>
          <a:off x="7626350" y="671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33020</xdr:rowOff>
    </xdr:from>
    <xdr:ext cx="469265" cy="259080"/>
    <xdr:sp macro="" textlink="">
      <xdr:nvSpPr>
        <xdr:cNvPr id="146" name="n_4mainValue【図書館】&#10;一人当たり面積"/>
        <xdr:cNvSpPr txBox="1"/>
      </xdr:nvSpPr>
      <xdr:spPr>
        <a:xfrm>
          <a:off x="6737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162560</xdr:rowOff>
    </xdr:from>
    <xdr:to xmlns:xdr="http://schemas.openxmlformats.org/drawingml/2006/spreadsheetDrawing">
      <xdr:col>24</xdr:col>
      <xdr:colOff>114300</xdr:colOff>
      <xdr:row>62</xdr:row>
      <xdr:rowOff>92710</xdr:rowOff>
    </xdr:to>
    <xdr:sp macro="" textlink="">
      <xdr:nvSpPr>
        <xdr:cNvPr id="187" name="楕円 186"/>
        <xdr:cNvSpPr/>
      </xdr:nvSpPr>
      <xdr:spPr>
        <a:xfrm>
          <a:off x="4584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140970</xdr:rowOff>
    </xdr:from>
    <xdr:ext cx="405130" cy="259080"/>
    <xdr:sp macro="" textlink="">
      <xdr:nvSpPr>
        <xdr:cNvPr id="188" name="【体育館・プール】&#10;有形固定資産減価償却率該当値テキスト"/>
        <xdr:cNvSpPr txBox="1"/>
      </xdr:nvSpPr>
      <xdr:spPr>
        <a:xfrm>
          <a:off x="4673600" y="10599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50165</xdr:rowOff>
    </xdr:from>
    <xdr:to xmlns:xdr="http://schemas.openxmlformats.org/drawingml/2006/spreadsheetDrawing">
      <xdr:col>20</xdr:col>
      <xdr:colOff>38100</xdr:colOff>
      <xdr:row>61</xdr:row>
      <xdr:rowOff>151765</xdr:rowOff>
    </xdr:to>
    <xdr:sp macro="" textlink="">
      <xdr:nvSpPr>
        <xdr:cNvPr id="189" name="楕円 188"/>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100965</xdr:rowOff>
    </xdr:from>
    <xdr:to xmlns:xdr="http://schemas.openxmlformats.org/drawingml/2006/spreadsheetDrawing">
      <xdr:col>24</xdr:col>
      <xdr:colOff>63500</xdr:colOff>
      <xdr:row>62</xdr:row>
      <xdr:rowOff>41910</xdr:rowOff>
    </xdr:to>
    <xdr:cxnSp macro="">
      <xdr:nvCxnSpPr>
        <xdr:cNvPr id="190" name="直線コネクタ 189"/>
        <xdr:cNvCxnSpPr/>
      </xdr:nvCxnSpPr>
      <xdr:spPr>
        <a:xfrm>
          <a:off x="3797300" y="1055941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23495</xdr:rowOff>
    </xdr:from>
    <xdr:to xmlns:xdr="http://schemas.openxmlformats.org/drawingml/2006/spreadsheetDrawing">
      <xdr:col>15</xdr:col>
      <xdr:colOff>101600</xdr:colOff>
      <xdr:row>61</xdr:row>
      <xdr:rowOff>125095</xdr:rowOff>
    </xdr:to>
    <xdr:sp macro="" textlink="">
      <xdr:nvSpPr>
        <xdr:cNvPr id="191" name="楕円 190"/>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74930</xdr:rowOff>
    </xdr:from>
    <xdr:to xmlns:xdr="http://schemas.openxmlformats.org/drawingml/2006/spreadsheetDrawing">
      <xdr:col>19</xdr:col>
      <xdr:colOff>177800</xdr:colOff>
      <xdr:row>61</xdr:row>
      <xdr:rowOff>100965</xdr:rowOff>
    </xdr:to>
    <xdr:cxnSp macro="">
      <xdr:nvCxnSpPr>
        <xdr:cNvPr id="192" name="直線コネクタ 191"/>
        <xdr:cNvCxnSpPr/>
      </xdr:nvCxnSpPr>
      <xdr:spPr>
        <a:xfrm>
          <a:off x="2908300" y="105333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113030</xdr:rowOff>
    </xdr:from>
    <xdr:to xmlns:xdr="http://schemas.openxmlformats.org/drawingml/2006/spreadsheetDrawing">
      <xdr:col>10</xdr:col>
      <xdr:colOff>165100</xdr:colOff>
      <xdr:row>60</xdr:row>
      <xdr:rowOff>43180</xdr:rowOff>
    </xdr:to>
    <xdr:sp macro="" textlink="">
      <xdr:nvSpPr>
        <xdr:cNvPr id="193" name="楕円 192"/>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163830</xdr:rowOff>
    </xdr:from>
    <xdr:to xmlns:xdr="http://schemas.openxmlformats.org/drawingml/2006/spreadsheetDrawing">
      <xdr:col>15</xdr:col>
      <xdr:colOff>50800</xdr:colOff>
      <xdr:row>61</xdr:row>
      <xdr:rowOff>74930</xdr:rowOff>
    </xdr:to>
    <xdr:cxnSp macro="">
      <xdr:nvCxnSpPr>
        <xdr:cNvPr id="194" name="直線コネクタ 193"/>
        <xdr:cNvCxnSpPr/>
      </xdr:nvCxnSpPr>
      <xdr:spPr>
        <a:xfrm>
          <a:off x="2019300" y="1027938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76835</xdr:rowOff>
    </xdr:from>
    <xdr:to xmlns:xdr="http://schemas.openxmlformats.org/drawingml/2006/spreadsheetDrawing">
      <xdr:col>6</xdr:col>
      <xdr:colOff>38100</xdr:colOff>
      <xdr:row>58</xdr:row>
      <xdr:rowOff>6985</xdr:rowOff>
    </xdr:to>
    <xdr:sp macro="" textlink="">
      <xdr:nvSpPr>
        <xdr:cNvPr id="195" name="楕円 194"/>
        <xdr:cNvSpPr/>
      </xdr:nvSpPr>
      <xdr:spPr>
        <a:xfrm>
          <a:off x="107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127635</xdr:rowOff>
    </xdr:from>
    <xdr:to xmlns:xdr="http://schemas.openxmlformats.org/drawingml/2006/spreadsheetDrawing">
      <xdr:col>10</xdr:col>
      <xdr:colOff>114300</xdr:colOff>
      <xdr:row>59</xdr:row>
      <xdr:rowOff>163830</xdr:rowOff>
    </xdr:to>
    <xdr:cxnSp macro="">
      <xdr:nvCxnSpPr>
        <xdr:cNvPr id="196" name="直線コネクタ 195"/>
        <xdr:cNvCxnSpPr/>
      </xdr:nvCxnSpPr>
      <xdr:spPr>
        <a:xfrm>
          <a:off x="1130300" y="9900285"/>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82550</xdr:rowOff>
    </xdr:from>
    <xdr:ext cx="404495" cy="259080"/>
    <xdr:sp macro="" textlink="">
      <xdr:nvSpPr>
        <xdr:cNvPr id="198" name="n_2aveValue【体育館・プール】&#10;有形固定資産減価償却率"/>
        <xdr:cNvSpPr txBox="1"/>
      </xdr:nvSpPr>
      <xdr:spPr>
        <a:xfrm>
          <a:off x="2705735" y="1002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40640</xdr:rowOff>
    </xdr:from>
    <xdr:ext cx="404495" cy="258445"/>
    <xdr:sp macro="" textlink="">
      <xdr:nvSpPr>
        <xdr:cNvPr id="199" name="n_3aveValue【体育館・プール】&#10;有形固定資産減価償却率"/>
        <xdr:cNvSpPr txBox="1"/>
      </xdr:nvSpPr>
      <xdr:spPr>
        <a:xfrm>
          <a:off x="1816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140970</xdr:rowOff>
    </xdr:from>
    <xdr:ext cx="404495" cy="259080"/>
    <xdr:sp macro="" textlink="">
      <xdr:nvSpPr>
        <xdr:cNvPr id="200" name="n_4aveValue【体育館・プール】&#10;有形固定資産減価償却率"/>
        <xdr:cNvSpPr txBox="1"/>
      </xdr:nvSpPr>
      <xdr:spPr>
        <a:xfrm>
          <a:off x="927735" y="1025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143510</xdr:rowOff>
    </xdr:from>
    <xdr:ext cx="405130" cy="258445"/>
    <xdr:sp macro="" textlink="">
      <xdr:nvSpPr>
        <xdr:cNvPr id="201" name="n_1mainValue【体育館・プール】&#10;有形固定資産減価償却率"/>
        <xdr:cNvSpPr txBox="1"/>
      </xdr:nvSpPr>
      <xdr:spPr>
        <a:xfrm>
          <a:off x="3582035" y="10601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116205</xdr:rowOff>
    </xdr:from>
    <xdr:ext cx="404495" cy="259080"/>
    <xdr:sp macro="" textlink="">
      <xdr:nvSpPr>
        <xdr:cNvPr id="202" name="n_2mainValue【体育館・プール】&#10;有形固定資産減価償却率"/>
        <xdr:cNvSpPr txBox="1"/>
      </xdr:nvSpPr>
      <xdr:spPr>
        <a:xfrm>
          <a:off x="2705735" y="10574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59690</xdr:rowOff>
    </xdr:from>
    <xdr:ext cx="404495" cy="259080"/>
    <xdr:sp macro="" textlink="">
      <xdr:nvSpPr>
        <xdr:cNvPr id="203" name="n_3mainValue【体育館・プール】&#10;有形固定資産減価償却率"/>
        <xdr:cNvSpPr txBox="1"/>
      </xdr:nvSpPr>
      <xdr:spPr>
        <a:xfrm>
          <a:off x="1816735" y="10003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23495</xdr:rowOff>
    </xdr:from>
    <xdr:ext cx="404495" cy="259080"/>
    <xdr:sp macro="" textlink="">
      <xdr:nvSpPr>
        <xdr:cNvPr id="204" name="n_4mainValue【体育館・プール】&#10;有形固定資産減価償却率"/>
        <xdr:cNvSpPr txBox="1"/>
      </xdr:nvSpPr>
      <xdr:spPr>
        <a:xfrm>
          <a:off x="927735" y="9624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231"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46355</xdr:rowOff>
    </xdr:from>
    <xdr:to xmlns:xdr="http://schemas.openxmlformats.org/drawingml/2006/spreadsheetDrawing">
      <xdr:col>55</xdr:col>
      <xdr:colOff>50800</xdr:colOff>
      <xdr:row>63</xdr:row>
      <xdr:rowOff>147955</xdr:rowOff>
    </xdr:to>
    <xdr:sp macro="" textlink="">
      <xdr:nvSpPr>
        <xdr:cNvPr id="242" name="楕円 241"/>
        <xdr:cNvSpPr/>
      </xdr:nvSpPr>
      <xdr:spPr>
        <a:xfrm>
          <a:off x="10426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132715</xdr:rowOff>
    </xdr:from>
    <xdr:ext cx="469900" cy="258445"/>
    <xdr:sp macro="" textlink="">
      <xdr:nvSpPr>
        <xdr:cNvPr id="243" name="【体育館・プール】&#10;一人当たり面積該当値テキスト"/>
        <xdr:cNvSpPr txBox="1"/>
      </xdr:nvSpPr>
      <xdr:spPr>
        <a:xfrm>
          <a:off x="10515600" y="1076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48895</xdr:rowOff>
    </xdr:from>
    <xdr:to xmlns:xdr="http://schemas.openxmlformats.org/drawingml/2006/spreadsheetDrawing">
      <xdr:col>50</xdr:col>
      <xdr:colOff>165100</xdr:colOff>
      <xdr:row>63</xdr:row>
      <xdr:rowOff>150495</xdr:rowOff>
    </xdr:to>
    <xdr:sp macro="" textlink="">
      <xdr:nvSpPr>
        <xdr:cNvPr id="244" name="楕円 243"/>
        <xdr:cNvSpPr/>
      </xdr:nvSpPr>
      <xdr:spPr>
        <a:xfrm>
          <a:off x="9588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97790</xdr:rowOff>
    </xdr:from>
    <xdr:to xmlns:xdr="http://schemas.openxmlformats.org/drawingml/2006/spreadsheetDrawing">
      <xdr:col>55</xdr:col>
      <xdr:colOff>0</xdr:colOff>
      <xdr:row>63</xdr:row>
      <xdr:rowOff>99695</xdr:rowOff>
    </xdr:to>
    <xdr:cxnSp macro="">
      <xdr:nvCxnSpPr>
        <xdr:cNvPr id="245" name="直線コネクタ 244"/>
        <xdr:cNvCxnSpPr/>
      </xdr:nvCxnSpPr>
      <xdr:spPr>
        <a:xfrm flipV="1">
          <a:off x="9639300" y="10899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50800</xdr:rowOff>
    </xdr:from>
    <xdr:to xmlns:xdr="http://schemas.openxmlformats.org/drawingml/2006/spreadsheetDrawing">
      <xdr:col>46</xdr:col>
      <xdr:colOff>38100</xdr:colOff>
      <xdr:row>63</xdr:row>
      <xdr:rowOff>152400</xdr:rowOff>
    </xdr:to>
    <xdr:sp macro="" textlink="">
      <xdr:nvSpPr>
        <xdr:cNvPr id="246" name="楕円 245"/>
        <xdr:cNvSpPr/>
      </xdr:nvSpPr>
      <xdr:spPr>
        <a:xfrm>
          <a:off x="8699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99695</xdr:rowOff>
    </xdr:from>
    <xdr:to xmlns:xdr="http://schemas.openxmlformats.org/drawingml/2006/spreadsheetDrawing">
      <xdr:col>50</xdr:col>
      <xdr:colOff>114300</xdr:colOff>
      <xdr:row>63</xdr:row>
      <xdr:rowOff>101600</xdr:rowOff>
    </xdr:to>
    <xdr:cxnSp macro="">
      <xdr:nvCxnSpPr>
        <xdr:cNvPr id="247" name="直線コネクタ 246"/>
        <xdr:cNvCxnSpPr/>
      </xdr:nvCxnSpPr>
      <xdr:spPr>
        <a:xfrm flipV="1">
          <a:off x="8750300" y="10901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50165</xdr:rowOff>
    </xdr:from>
    <xdr:to xmlns:xdr="http://schemas.openxmlformats.org/drawingml/2006/spreadsheetDrawing">
      <xdr:col>41</xdr:col>
      <xdr:colOff>101600</xdr:colOff>
      <xdr:row>63</xdr:row>
      <xdr:rowOff>151765</xdr:rowOff>
    </xdr:to>
    <xdr:sp macro="" textlink="">
      <xdr:nvSpPr>
        <xdr:cNvPr id="248" name="楕円 247"/>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100965</xdr:rowOff>
    </xdr:from>
    <xdr:to xmlns:xdr="http://schemas.openxmlformats.org/drawingml/2006/spreadsheetDrawing">
      <xdr:col>45</xdr:col>
      <xdr:colOff>177800</xdr:colOff>
      <xdr:row>63</xdr:row>
      <xdr:rowOff>101600</xdr:rowOff>
    </xdr:to>
    <xdr:cxnSp macro="">
      <xdr:nvCxnSpPr>
        <xdr:cNvPr id="249" name="直線コネクタ 248"/>
        <xdr:cNvCxnSpPr/>
      </xdr:nvCxnSpPr>
      <xdr:spPr>
        <a:xfrm>
          <a:off x="7861300" y="10902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162560</xdr:rowOff>
    </xdr:from>
    <xdr:to xmlns:xdr="http://schemas.openxmlformats.org/drawingml/2006/spreadsheetDrawing">
      <xdr:col>36</xdr:col>
      <xdr:colOff>165100</xdr:colOff>
      <xdr:row>63</xdr:row>
      <xdr:rowOff>92710</xdr:rowOff>
    </xdr:to>
    <xdr:sp macro="" textlink="">
      <xdr:nvSpPr>
        <xdr:cNvPr id="250" name="楕円 249"/>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41910</xdr:rowOff>
    </xdr:from>
    <xdr:to xmlns:xdr="http://schemas.openxmlformats.org/drawingml/2006/spreadsheetDrawing">
      <xdr:col>41</xdr:col>
      <xdr:colOff>50800</xdr:colOff>
      <xdr:row>63</xdr:row>
      <xdr:rowOff>100965</xdr:rowOff>
    </xdr:to>
    <xdr:cxnSp macro="">
      <xdr:nvCxnSpPr>
        <xdr:cNvPr id="251" name="直線コネクタ 250"/>
        <xdr:cNvCxnSpPr/>
      </xdr:nvCxnSpPr>
      <xdr:spPr>
        <a:xfrm>
          <a:off x="6972300" y="108432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265" cy="258445"/>
    <xdr:sp macro="" textlink="">
      <xdr:nvSpPr>
        <xdr:cNvPr id="253"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89535</xdr:rowOff>
    </xdr:from>
    <xdr:ext cx="469265" cy="258445"/>
    <xdr:sp macro="" textlink="">
      <xdr:nvSpPr>
        <xdr:cNvPr id="254" name="n_3aveValue【体育館・プール】&#10;一人当たり面積"/>
        <xdr:cNvSpPr txBox="1"/>
      </xdr:nvSpPr>
      <xdr:spPr>
        <a:xfrm>
          <a:off x="7626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93345</xdr:rowOff>
    </xdr:from>
    <xdr:ext cx="469265" cy="259080"/>
    <xdr:sp macro="" textlink="">
      <xdr:nvSpPr>
        <xdr:cNvPr id="255" name="n_4aveValue【体育館・プール】&#10;一人当たり面積"/>
        <xdr:cNvSpPr txBox="1"/>
      </xdr:nvSpPr>
      <xdr:spPr>
        <a:xfrm>
          <a:off x="6737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141605</xdr:rowOff>
    </xdr:from>
    <xdr:ext cx="469900" cy="259080"/>
    <xdr:sp macro="" textlink="">
      <xdr:nvSpPr>
        <xdr:cNvPr id="256" name="n_1mainValue【体育館・プール】&#10;一人当たり面積"/>
        <xdr:cNvSpPr txBox="1"/>
      </xdr:nvSpPr>
      <xdr:spPr>
        <a:xfrm>
          <a:off x="9391650" y="1094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143510</xdr:rowOff>
    </xdr:from>
    <xdr:ext cx="469265" cy="258445"/>
    <xdr:sp macro="" textlink="">
      <xdr:nvSpPr>
        <xdr:cNvPr id="257" name="n_2mainValue【体育館・プール】&#10;一人当たり面積"/>
        <xdr:cNvSpPr txBox="1"/>
      </xdr:nvSpPr>
      <xdr:spPr>
        <a:xfrm>
          <a:off x="8515350" y="10944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143510</xdr:rowOff>
    </xdr:from>
    <xdr:ext cx="469265" cy="258445"/>
    <xdr:sp macro="" textlink="">
      <xdr:nvSpPr>
        <xdr:cNvPr id="258" name="n_3mainValue【体育館・プール】&#10;一人当たり面積"/>
        <xdr:cNvSpPr txBox="1"/>
      </xdr:nvSpPr>
      <xdr:spPr>
        <a:xfrm>
          <a:off x="7626350" y="10944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109220</xdr:rowOff>
    </xdr:from>
    <xdr:ext cx="469265" cy="258445"/>
    <xdr:sp macro="" textlink="">
      <xdr:nvSpPr>
        <xdr:cNvPr id="259" name="n_4mainValue【体育館・プール】&#10;一人当たり面積"/>
        <xdr:cNvSpPr txBox="1"/>
      </xdr:nvSpPr>
      <xdr:spPr>
        <a:xfrm>
          <a:off x="6737350" y="1056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7"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5130" cy="259080"/>
    <xdr:sp macro="" textlink="">
      <xdr:nvSpPr>
        <xdr:cNvPr id="289"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74930</xdr:rowOff>
    </xdr:from>
    <xdr:to xmlns:xdr="http://schemas.openxmlformats.org/drawingml/2006/spreadsheetDrawing">
      <xdr:col>24</xdr:col>
      <xdr:colOff>114300</xdr:colOff>
      <xdr:row>84</xdr:row>
      <xdr:rowOff>5080</xdr:rowOff>
    </xdr:to>
    <xdr:sp macro="" textlink="">
      <xdr:nvSpPr>
        <xdr:cNvPr id="300" name="楕円 299"/>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53340</xdr:rowOff>
    </xdr:from>
    <xdr:ext cx="405130" cy="258445"/>
    <xdr:sp macro="" textlink="">
      <xdr:nvSpPr>
        <xdr:cNvPr id="301" name="【福祉施設】&#10;有形固定資産減価償却率該当値テキスト"/>
        <xdr:cNvSpPr txBox="1"/>
      </xdr:nvSpPr>
      <xdr:spPr>
        <a:xfrm>
          <a:off x="4673600" y="14283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57785</xdr:rowOff>
    </xdr:from>
    <xdr:to xmlns:xdr="http://schemas.openxmlformats.org/drawingml/2006/spreadsheetDrawing">
      <xdr:col>20</xdr:col>
      <xdr:colOff>38100</xdr:colOff>
      <xdr:row>81</xdr:row>
      <xdr:rowOff>159385</xdr:rowOff>
    </xdr:to>
    <xdr:sp macro="" textlink="">
      <xdr:nvSpPr>
        <xdr:cNvPr id="302" name="楕円 301"/>
        <xdr:cNvSpPr/>
      </xdr:nvSpPr>
      <xdr:spPr>
        <a:xfrm>
          <a:off x="3746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109220</xdr:rowOff>
    </xdr:from>
    <xdr:to xmlns:xdr="http://schemas.openxmlformats.org/drawingml/2006/spreadsheetDrawing">
      <xdr:col>24</xdr:col>
      <xdr:colOff>63500</xdr:colOff>
      <xdr:row>83</xdr:row>
      <xdr:rowOff>125730</xdr:rowOff>
    </xdr:to>
    <xdr:cxnSp macro="">
      <xdr:nvCxnSpPr>
        <xdr:cNvPr id="303" name="直線コネクタ 302"/>
        <xdr:cNvCxnSpPr/>
      </xdr:nvCxnSpPr>
      <xdr:spPr>
        <a:xfrm>
          <a:off x="3797300" y="13996670"/>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12065</xdr:rowOff>
    </xdr:from>
    <xdr:to xmlns:xdr="http://schemas.openxmlformats.org/drawingml/2006/spreadsheetDrawing">
      <xdr:col>15</xdr:col>
      <xdr:colOff>101600</xdr:colOff>
      <xdr:row>81</xdr:row>
      <xdr:rowOff>113665</xdr:rowOff>
    </xdr:to>
    <xdr:sp macro="" textlink="">
      <xdr:nvSpPr>
        <xdr:cNvPr id="304" name="楕円 303"/>
        <xdr:cNvSpPr/>
      </xdr:nvSpPr>
      <xdr:spPr>
        <a:xfrm>
          <a:off x="2857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63500</xdr:rowOff>
    </xdr:from>
    <xdr:to xmlns:xdr="http://schemas.openxmlformats.org/drawingml/2006/spreadsheetDrawing">
      <xdr:col>19</xdr:col>
      <xdr:colOff>177800</xdr:colOff>
      <xdr:row>81</xdr:row>
      <xdr:rowOff>109220</xdr:rowOff>
    </xdr:to>
    <xdr:cxnSp macro="">
      <xdr:nvCxnSpPr>
        <xdr:cNvPr id="305" name="直線コネクタ 304"/>
        <xdr:cNvCxnSpPr/>
      </xdr:nvCxnSpPr>
      <xdr:spPr>
        <a:xfrm>
          <a:off x="2908300" y="13950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90170</xdr:rowOff>
    </xdr:from>
    <xdr:to xmlns:xdr="http://schemas.openxmlformats.org/drawingml/2006/spreadsheetDrawing">
      <xdr:col>10</xdr:col>
      <xdr:colOff>165100</xdr:colOff>
      <xdr:row>81</xdr:row>
      <xdr:rowOff>20320</xdr:rowOff>
    </xdr:to>
    <xdr:sp macro="" textlink="">
      <xdr:nvSpPr>
        <xdr:cNvPr id="306" name="楕円 305"/>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140970</xdr:rowOff>
    </xdr:from>
    <xdr:to xmlns:xdr="http://schemas.openxmlformats.org/drawingml/2006/spreadsheetDrawing">
      <xdr:col>15</xdr:col>
      <xdr:colOff>50800</xdr:colOff>
      <xdr:row>81</xdr:row>
      <xdr:rowOff>63500</xdr:rowOff>
    </xdr:to>
    <xdr:cxnSp macro="">
      <xdr:nvCxnSpPr>
        <xdr:cNvPr id="307" name="直線コネクタ 306"/>
        <xdr:cNvCxnSpPr/>
      </xdr:nvCxnSpPr>
      <xdr:spPr>
        <a:xfrm>
          <a:off x="2019300" y="1385697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71120</xdr:rowOff>
    </xdr:from>
    <xdr:to xmlns:xdr="http://schemas.openxmlformats.org/drawingml/2006/spreadsheetDrawing">
      <xdr:col>6</xdr:col>
      <xdr:colOff>38100</xdr:colOff>
      <xdr:row>82</xdr:row>
      <xdr:rowOff>1270</xdr:rowOff>
    </xdr:to>
    <xdr:sp macro="" textlink="">
      <xdr:nvSpPr>
        <xdr:cNvPr id="308" name="楕円 307"/>
        <xdr:cNvSpPr/>
      </xdr:nvSpPr>
      <xdr:spPr>
        <a:xfrm>
          <a:off x="1079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140970</xdr:rowOff>
    </xdr:from>
    <xdr:to xmlns:xdr="http://schemas.openxmlformats.org/drawingml/2006/spreadsheetDrawing">
      <xdr:col>10</xdr:col>
      <xdr:colOff>114300</xdr:colOff>
      <xdr:row>81</xdr:row>
      <xdr:rowOff>121920</xdr:rowOff>
    </xdr:to>
    <xdr:cxnSp macro="">
      <xdr:nvCxnSpPr>
        <xdr:cNvPr id="309" name="直線コネクタ 308"/>
        <xdr:cNvCxnSpPr/>
      </xdr:nvCxnSpPr>
      <xdr:spPr>
        <a:xfrm flipV="1">
          <a:off x="1130300" y="1385697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169545</xdr:rowOff>
    </xdr:from>
    <xdr:ext cx="405130" cy="258445"/>
    <xdr:sp macro="" textlink="">
      <xdr:nvSpPr>
        <xdr:cNvPr id="310" name="n_1aveValue【福祉施設】&#10;有形固定資産減価償却率"/>
        <xdr:cNvSpPr txBox="1"/>
      </xdr:nvSpPr>
      <xdr:spPr>
        <a:xfrm>
          <a:off x="3582035" y="14056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148590</xdr:rowOff>
    </xdr:from>
    <xdr:ext cx="404495" cy="259080"/>
    <xdr:sp macro="" textlink="">
      <xdr:nvSpPr>
        <xdr:cNvPr id="311" name="n_2aveValue【福祉施設】&#10;有形固定資産減価償却率"/>
        <xdr:cNvSpPr txBox="1"/>
      </xdr:nvSpPr>
      <xdr:spPr>
        <a:xfrm>
          <a:off x="2705735" y="14036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144780</xdr:rowOff>
    </xdr:from>
    <xdr:ext cx="404495" cy="258445"/>
    <xdr:sp macro="" textlink="">
      <xdr:nvSpPr>
        <xdr:cNvPr id="312" name="n_3aveValue【福祉施設】&#10;有形固定資産減価償却率"/>
        <xdr:cNvSpPr txBox="1"/>
      </xdr:nvSpPr>
      <xdr:spPr>
        <a:xfrm>
          <a:off x="1816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170180</xdr:rowOff>
    </xdr:from>
    <xdr:ext cx="404495" cy="259080"/>
    <xdr:sp macro="" textlink="">
      <xdr:nvSpPr>
        <xdr:cNvPr id="313" name="n_4aveValue【福祉施設】&#10;有形固定資産減価償却率"/>
        <xdr:cNvSpPr txBox="1"/>
      </xdr:nvSpPr>
      <xdr:spPr>
        <a:xfrm>
          <a:off x="927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4445</xdr:rowOff>
    </xdr:from>
    <xdr:ext cx="405130" cy="259080"/>
    <xdr:sp macro="" textlink="">
      <xdr:nvSpPr>
        <xdr:cNvPr id="314" name="n_1mainValue【福祉施設】&#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130175</xdr:rowOff>
    </xdr:from>
    <xdr:ext cx="404495" cy="259080"/>
    <xdr:sp macro="" textlink="">
      <xdr:nvSpPr>
        <xdr:cNvPr id="315" name="n_2mainValue【福祉施設】&#10;有形固定資産減価償却率"/>
        <xdr:cNvSpPr txBox="1"/>
      </xdr:nvSpPr>
      <xdr:spPr>
        <a:xfrm>
          <a:off x="2705735" y="1367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36830</xdr:rowOff>
    </xdr:from>
    <xdr:ext cx="404495" cy="259080"/>
    <xdr:sp macro="" textlink="">
      <xdr:nvSpPr>
        <xdr:cNvPr id="316" name="n_3mainValue【福祉施設】&#10;有形固定資産減価償却率"/>
        <xdr:cNvSpPr txBox="1"/>
      </xdr:nvSpPr>
      <xdr:spPr>
        <a:xfrm>
          <a:off x="1816735" y="13581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163830</xdr:rowOff>
    </xdr:from>
    <xdr:ext cx="404495" cy="259080"/>
    <xdr:sp macro="" textlink="">
      <xdr:nvSpPr>
        <xdr:cNvPr id="317" name="n_4mainValue【福祉施設】&#10;有形固定資産減価償却率"/>
        <xdr:cNvSpPr txBox="1"/>
      </xdr:nvSpPr>
      <xdr:spPr>
        <a:xfrm>
          <a:off x="927735" y="14051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9" name="テキスト ボックス 3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1" name="テキスト ボックス 3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3" name="テキスト ボックス 3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7" name="テキスト ボックス 3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42"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25400</xdr:rowOff>
    </xdr:from>
    <xdr:ext cx="469900" cy="259080"/>
    <xdr:sp macro="" textlink="">
      <xdr:nvSpPr>
        <xdr:cNvPr id="346" name="【福祉施設】&#10;一人当たり面積平均値テキスト"/>
        <xdr:cNvSpPr txBox="1"/>
      </xdr:nvSpPr>
      <xdr:spPr>
        <a:xfrm>
          <a:off x="10515600" y="14598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63500</xdr:rowOff>
    </xdr:from>
    <xdr:to xmlns:xdr="http://schemas.openxmlformats.org/drawingml/2006/spreadsheetDrawing">
      <xdr:col>55</xdr:col>
      <xdr:colOff>50800</xdr:colOff>
      <xdr:row>82</xdr:row>
      <xdr:rowOff>165100</xdr:rowOff>
    </xdr:to>
    <xdr:sp macro="" textlink="">
      <xdr:nvSpPr>
        <xdr:cNvPr id="357" name="楕円 356"/>
        <xdr:cNvSpPr/>
      </xdr:nvSpPr>
      <xdr:spPr>
        <a:xfrm>
          <a:off x="10426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86360</xdr:rowOff>
    </xdr:from>
    <xdr:ext cx="469900" cy="258445"/>
    <xdr:sp macro="" textlink="">
      <xdr:nvSpPr>
        <xdr:cNvPr id="358" name="【福祉施設】&#10;一人当たり面積該当値テキスト"/>
        <xdr:cNvSpPr txBox="1"/>
      </xdr:nvSpPr>
      <xdr:spPr>
        <a:xfrm>
          <a:off x="10515600" y="13973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15240</xdr:rowOff>
    </xdr:from>
    <xdr:to xmlns:xdr="http://schemas.openxmlformats.org/drawingml/2006/spreadsheetDrawing">
      <xdr:col>50</xdr:col>
      <xdr:colOff>165100</xdr:colOff>
      <xdr:row>81</xdr:row>
      <xdr:rowOff>116840</xdr:rowOff>
    </xdr:to>
    <xdr:sp macro="" textlink="">
      <xdr:nvSpPr>
        <xdr:cNvPr id="359" name="楕円 358"/>
        <xdr:cNvSpPr/>
      </xdr:nvSpPr>
      <xdr:spPr>
        <a:xfrm>
          <a:off x="95885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66040</xdr:rowOff>
    </xdr:from>
    <xdr:to xmlns:xdr="http://schemas.openxmlformats.org/drawingml/2006/spreadsheetDrawing">
      <xdr:col>55</xdr:col>
      <xdr:colOff>0</xdr:colOff>
      <xdr:row>82</xdr:row>
      <xdr:rowOff>114300</xdr:rowOff>
    </xdr:to>
    <xdr:cxnSp macro="">
      <xdr:nvCxnSpPr>
        <xdr:cNvPr id="360" name="直線コネクタ 359"/>
        <xdr:cNvCxnSpPr/>
      </xdr:nvCxnSpPr>
      <xdr:spPr>
        <a:xfrm>
          <a:off x="9639300" y="1395349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41910</xdr:rowOff>
    </xdr:from>
    <xdr:to xmlns:xdr="http://schemas.openxmlformats.org/drawingml/2006/spreadsheetDrawing">
      <xdr:col>46</xdr:col>
      <xdr:colOff>38100</xdr:colOff>
      <xdr:row>81</xdr:row>
      <xdr:rowOff>143510</xdr:rowOff>
    </xdr:to>
    <xdr:sp macro="" textlink="">
      <xdr:nvSpPr>
        <xdr:cNvPr id="361" name="楕円 360"/>
        <xdr:cNvSpPr/>
      </xdr:nvSpPr>
      <xdr:spPr>
        <a:xfrm>
          <a:off x="86995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66040</xdr:rowOff>
    </xdr:from>
    <xdr:to xmlns:xdr="http://schemas.openxmlformats.org/drawingml/2006/spreadsheetDrawing">
      <xdr:col>50</xdr:col>
      <xdr:colOff>114300</xdr:colOff>
      <xdr:row>81</xdr:row>
      <xdr:rowOff>92710</xdr:rowOff>
    </xdr:to>
    <xdr:cxnSp macro="">
      <xdr:nvCxnSpPr>
        <xdr:cNvPr id="362" name="直線コネクタ 361"/>
        <xdr:cNvCxnSpPr/>
      </xdr:nvCxnSpPr>
      <xdr:spPr>
        <a:xfrm flipV="1">
          <a:off x="8750300" y="13953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72390</xdr:rowOff>
    </xdr:from>
    <xdr:to xmlns:xdr="http://schemas.openxmlformats.org/drawingml/2006/spreadsheetDrawing">
      <xdr:col>41</xdr:col>
      <xdr:colOff>101600</xdr:colOff>
      <xdr:row>85</xdr:row>
      <xdr:rowOff>2540</xdr:rowOff>
    </xdr:to>
    <xdr:sp macro="" textlink="">
      <xdr:nvSpPr>
        <xdr:cNvPr id="363" name="楕円 362"/>
        <xdr:cNvSpPr/>
      </xdr:nvSpPr>
      <xdr:spPr>
        <a:xfrm>
          <a:off x="7810500" y="144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92710</xdr:rowOff>
    </xdr:from>
    <xdr:to xmlns:xdr="http://schemas.openxmlformats.org/drawingml/2006/spreadsheetDrawing">
      <xdr:col>45</xdr:col>
      <xdr:colOff>177800</xdr:colOff>
      <xdr:row>84</xdr:row>
      <xdr:rowOff>123190</xdr:rowOff>
    </xdr:to>
    <xdr:cxnSp macro="">
      <xdr:nvCxnSpPr>
        <xdr:cNvPr id="364" name="直線コネクタ 363"/>
        <xdr:cNvCxnSpPr/>
      </xdr:nvCxnSpPr>
      <xdr:spPr>
        <a:xfrm flipV="1">
          <a:off x="7861300" y="13980160"/>
          <a:ext cx="889000" cy="544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39370</xdr:rowOff>
    </xdr:from>
    <xdr:to xmlns:xdr="http://schemas.openxmlformats.org/drawingml/2006/spreadsheetDrawing">
      <xdr:col>36</xdr:col>
      <xdr:colOff>165100</xdr:colOff>
      <xdr:row>84</xdr:row>
      <xdr:rowOff>140970</xdr:rowOff>
    </xdr:to>
    <xdr:sp macro="" textlink="">
      <xdr:nvSpPr>
        <xdr:cNvPr id="365" name="楕円 364"/>
        <xdr:cNvSpPr/>
      </xdr:nvSpPr>
      <xdr:spPr>
        <a:xfrm>
          <a:off x="6921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90170</xdr:rowOff>
    </xdr:from>
    <xdr:to xmlns:xdr="http://schemas.openxmlformats.org/drawingml/2006/spreadsheetDrawing">
      <xdr:col>41</xdr:col>
      <xdr:colOff>50800</xdr:colOff>
      <xdr:row>84</xdr:row>
      <xdr:rowOff>123190</xdr:rowOff>
    </xdr:to>
    <xdr:cxnSp macro="">
      <xdr:nvCxnSpPr>
        <xdr:cNvPr id="366" name="直線コネクタ 365"/>
        <xdr:cNvCxnSpPr/>
      </xdr:nvCxnSpPr>
      <xdr:spPr>
        <a:xfrm>
          <a:off x="6972300" y="144919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139700</xdr:rowOff>
    </xdr:from>
    <xdr:ext cx="469900" cy="259080"/>
    <xdr:sp macro="" textlink="">
      <xdr:nvSpPr>
        <xdr:cNvPr id="367" name="n_1aveValue【福祉施設】&#10;一人当たり面積"/>
        <xdr:cNvSpPr txBox="1"/>
      </xdr:nvSpPr>
      <xdr:spPr>
        <a:xfrm>
          <a:off x="939165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142240</xdr:rowOff>
    </xdr:from>
    <xdr:ext cx="469265" cy="259080"/>
    <xdr:sp macro="" textlink="">
      <xdr:nvSpPr>
        <xdr:cNvPr id="368" name="n_2aveValue【福祉施設】&#10;一人当たり面積"/>
        <xdr:cNvSpPr txBox="1"/>
      </xdr:nvSpPr>
      <xdr:spPr>
        <a:xfrm>
          <a:off x="8515350" y="14715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132080</xdr:rowOff>
    </xdr:from>
    <xdr:ext cx="469265" cy="258445"/>
    <xdr:sp macro="" textlink="">
      <xdr:nvSpPr>
        <xdr:cNvPr id="369" name="n_3aveValue【福祉施設】&#10;一人当たり面積"/>
        <xdr:cNvSpPr txBox="1"/>
      </xdr:nvSpPr>
      <xdr:spPr>
        <a:xfrm>
          <a:off x="7626350" y="14705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2540</xdr:rowOff>
    </xdr:from>
    <xdr:ext cx="469265" cy="259080"/>
    <xdr:sp macro="" textlink="">
      <xdr:nvSpPr>
        <xdr:cNvPr id="370" name="n_4aveValue【福祉施設】&#10;一人当たり面積"/>
        <xdr:cNvSpPr txBox="1"/>
      </xdr:nvSpPr>
      <xdr:spPr>
        <a:xfrm>
          <a:off x="6737350" y="1474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133350</xdr:rowOff>
    </xdr:from>
    <xdr:ext cx="469900" cy="258445"/>
    <xdr:sp macro="" textlink="">
      <xdr:nvSpPr>
        <xdr:cNvPr id="371" name="n_1mainValue【福祉施設】&#10;一人当たり面積"/>
        <xdr:cNvSpPr txBox="1"/>
      </xdr:nvSpPr>
      <xdr:spPr>
        <a:xfrm>
          <a:off x="9391650" y="13677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160020</xdr:rowOff>
    </xdr:from>
    <xdr:ext cx="469265" cy="259080"/>
    <xdr:sp macro="" textlink="">
      <xdr:nvSpPr>
        <xdr:cNvPr id="372" name="n_2mainValue【福祉施設】&#10;一人当たり面積"/>
        <xdr:cNvSpPr txBox="1"/>
      </xdr:nvSpPr>
      <xdr:spPr>
        <a:xfrm>
          <a:off x="8515350" y="13704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19050</xdr:rowOff>
    </xdr:from>
    <xdr:ext cx="469265" cy="258445"/>
    <xdr:sp macro="" textlink="">
      <xdr:nvSpPr>
        <xdr:cNvPr id="373" name="n_3mainValue【福祉施設】&#10;一人当たり面積"/>
        <xdr:cNvSpPr txBox="1"/>
      </xdr:nvSpPr>
      <xdr:spPr>
        <a:xfrm>
          <a:off x="7626350" y="14249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157480</xdr:rowOff>
    </xdr:from>
    <xdr:ext cx="469265" cy="258445"/>
    <xdr:sp macro="" textlink="">
      <xdr:nvSpPr>
        <xdr:cNvPr id="374" name="n_4mainValue【福祉施設】&#10;一人当たり面積"/>
        <xdr:cNvSpPr txBox="1"/>
      </xdr:nvSpPr>
      <xdr:spPr>
        <a:xfrm>
          <a:off x="6737350" y="14216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3" name="テキスト ボックス 3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395" name="テキスト ボックス 394"/>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59690</xdr:rowOff>
    </xdr:from>
    <xdr:ext cx="405130" cy="259080"/>
    <xdr:sp macro="" textlink="">
      <xdr:nvSpPr>
        <xdr:cNvPr id="403"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103</xdr:row>
      <xdr:rowOff>102870</xdr:rowOff>
    </xdr:from>
    <xdr:to xmlns:xdr="http://schemas.openxmlformats.org/drawingml/2006/spreadsheetDrawing">
      <xdr:col>6</xdr:col>
      <xdr:colOff>38100</xdr:colOff>
      <xdr:row>104</xdr:row>
      <xdr:rowOff>33020</xdr:rowOff>
    </xdr:to>
    <xdr:sp macro="" textlink="">
      <xdr:nvSpPr>
        <xdr:cNvPr id="414" name="楕円 413"/>
        <xdr:cNvSpPr/>
      </xdr:nvSpPr>
      <xdr:spPr>
        <a:xfrm>
          <a:off x="1079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415"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xdr:rowOff>
    </xdr:from>
    <xdr:ext cx="404495" cy="259080"/>
    <xdr:sp macro="" textlink="">
      <xdr:nvSpPr>
        <xdr:cNvPr id="416" name="n_2aveValue【市民会館】&#10;有形固定資産減価償却率"/>
        <xdr:cNvSpPr txBox="1"/>
      </xdr:nvSpPr>
      <xdr:spPr>
        <a:xfrm>
          <a:off x="2705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4495" cy="259080"/>
    <xdr:sp macro="" textlink="">
      <xdr:nvSpPr>
        <xdr:cNvPr id="417" name="n_3aveValue【市民会館】&#10;有形固定資産減価償却率"/>
        <xdr:cNvSpPr txBox="1"/>
      </xdr:nvSpPr>
      <xdr:spPr>
        <a:xfrm>
          <a:off x="1816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3810</xdr:rowOff>
    </xdr:from>
    <xdr:ext cx="404495" cy="259080"/>
    <xdr:sp macro="" textlink="">
      <xdr:nvSpPr>
        <xdr:cNvPr id="418" name="n_4aveValue【市民会館】&#10;有形固定資産減価償却率"/>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24130</xdr:rowOff>
    </xdr:from>
    <xdr:ext cx="404495" cy="259080"/>
    <xdr:sp macro="" textlink="">
      <xdr:nvSpPr>
        <xdr:cNvPr id="419" name="n_4mainValue【市民会館】&#10;有形固定資産減価償却率"/>
        <xdr:cNvSpPr txBox="1"/>
      </xdr:nvSpPr>
      <xdr:spPr>
        <a:xfrm>
          <a:off x="927735" y="17854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8" name="テキスト ボックス 42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9" name="直線コネクタ 4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30" name="直線コネクタ 42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31" name="テキスト ボックス 430"/>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32" name="直線コネクタ 43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33" name="テキスト ボックス 432"/>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34" name="直線コネクタ 43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35" name="テキスト ボックス 434"/>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36" name="直線コネクタ 43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37" name="テキスト ボックス 436"/>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38" name="直線コネクタ 43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39" name="テキスト ボックス 438"/>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0" name="直線コネクタ 43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41" name="テキスト ボックス 440"/>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43" name="直線コネクタ 442"/>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44"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45" name="直線コネクタ 444"/>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46"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47" name="直線コネクタ 446"/>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87630</xdr:rowOff>
    </xdr:from>
    <xdr:ext cx="469900" cy="258445"/>
    <xdr:sp macro="" textlink="">
      <xdr:nvSpPr>
        <xdr:cNvPr id="448" name="【市民会館】&#10;一人当たり面積平均値テキスト"/>
        <xdr:cNvSpPr txBox="1"/>
      </xdr:nvSpPr>
      <xdr:spPr>
        <a:xfrm>
          <a:off x="10515600" y="18261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49" name="フローチャート: 判断 44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50" name="フローチャート: 判断 44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51" name="フローチャート: 判断 45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52" name="フローチャート: 判断 45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53" name="フローチャート: 判断 452"/>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4" name="テキスト ボックス 45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5" name="テキスト ボックス 45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6" name="テキスト ボックス 45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7" name="テキスト ボックス 45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8" name="テキスト ボックス 45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106</xdr:row>
      <xdr:rowOff>12065</xdr:rowOff>
    </xdr:from>
    <xdr:to xmlns:xdr="http://schemas.openxmlformats.org/drawingml/2006/spreadsheetDrawing">
      <xdr:col>36</xdr:col>
      <xdr:colOff>165100</xdr:colOff>
      <xdr:row>106</xdr:row>
      <xdr:rowOff>113665</xdr:rowOff>
    </xdr:to>
    <xdr:sp macro="" textlink="">
      <xdr:nvSpPr>
        <xdr:cNvPr id="459" name="楕円 458"/>
        <xdr:cNvSpPr/>
      </xdr:nvSpPr>
      <xdr:spPr>
        <a:xfrm>
          <a:off x="6921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460"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50165</xdr:rowOff>
    </xdr:from>
    <xdr:ext cx="469265" cy="259080"/>
    <xdr:sp macro="" textlink="">
      <xdr:nvSpPr>
        <xdr:cNvPr id="461" name="n_2aveValue【市民会館】&#10;一人当たり面積"/>
        <xdr:cNvSpPr txBox="1"/>
      </xdr:nvSpPr>
      <xdr:spPr>
        <a:xfrm>
          <a:off x="8515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46355</xdr:rowOff>
    </xdr:from>
    <xdr:ext cx="469265" cy="259080"/>
    <xdr:sp macro="" textlink="">
      <xdr:nvSpPr>
        <xdr:cNvPr id="462" name="n_3aveValue【市民会館】&#10;一人当たり面積"/>
        <xdr:cNvSpPr txBox="1"/>
      </xdr:nvSpPr>
      <xdr:spPr>
        <a:xfrm>
          <a:off x="7626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38100</xdr:rowOff>
    </xdr:from>
    <xdr:ext cx="469265" cy="259080"/>
    <xdr:sp macro="" textlink="">
      <xdr:nvSpPr>
        <xdr:cNvPr id="463" name="n_4aveValue【市民会館】&#10;一人当たり面積"/>
        <xdr:cNvSpPr txBox="1"/>
      </xdr:nvSpPr>
      <xdr:spPr>
        <a:xfrm>
          <a:off x="6737350" y="1838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130175</xdr:rowOff>
    </xdr:from>
    <xdr:ext cx="469265" cy="259080"/>
    <xdr:sp macro="" textlink="">
      <xdr:nvSpPr>
        <xdr:cNvPr id="464" name="n_4mainValue【市民会館】&#10;一人当たり面積"/>
        <xdr:cNvSpPr txBox="1"/>
      </xdr:nvSpPr>
      <xdr:spPr>
        <a:xfrm>
          <a:off x="6737350" y="17960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89" name="テキスト ボックス 48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0" name="直線コネクタ 48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91" name="テキスト ボックス 49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92" name="直線コネクタ 49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493" name="テキスト ボックス 49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4" name="直線コネクタ 49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5" name="テキスト ボックス 49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6" name="直線コネクタ 49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97" name="テキスト ボックス 49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8" name="直線コネクタ 49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9" name="テキスト ボックス 49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00" name="直線コネクタ 49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01" name="テキスト ボックス 50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02" name="直線コネクタ 50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03" name="テキスト ボックス 50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4" name="直線コネクタ 5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06" name="直線コネクタ 505"/>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07"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08" name="直線コネクタ 50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509"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10" name="直線コネクタ 509"/>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59690</xdr:rowOff>
    </xdr:from>
    <xdr:ext cx="405130" cy="259080"/>
    <xdr:sp macro="" textlink="">
      <xdr:nvSpPr>
        <xdr:cNvPr id="511" name="【保健センター・保健所】&#10;有形固定資産減価償却率平均値テキスト"/>
        <xdr:cNvSpPr txBox="1"/>
      </xdr:nvSpPr>
      <xdr:spPr>
        <a:xfrm>
          <a:off x="16357600" y="1017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12" name="フローチャート: 判断 511"/>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513" name="フローチャート: 判断 512"/>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514" name="フローチャート: 判断 513"/>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515" name="フローチャート: 判断 51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516" name="フローチャート: 判断 515"/>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17" name="テキスト ボックス 51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18" name="テキスト ボックス 51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19" name="テキスト ボックス 51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20" name="テキスト ボックス 51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21" name="テキスト ボックス 52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19685</xdr:rowOff>
    </xdr:from>
    <xdr:to xmlns:xdr="http://schemas.openxmlformats.org/drawingml/2006/spreadsheetDrawing">
      <xdr:col>85</xdr:col>
      <xdr:colOff>177800</xdr:colOff>
      <xdr:row>59</xdr:row>
      <xdr:rowOff>121285</xdr:rowOff>
    </xdr:to>
    <xdr:sp macro="" textlink="">
      <xdr:nvSpPr>
        <xdr:cNvPr id="522" name="楕円 521"/>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42545</xdr:rowOff>
    </xdr:from>
    <xdr:ext cx="405130" cy="258445"/>
    <xdr:sp macro="" textlink="">
      <xdr:nvSpPr>
        <xdr:cNvPr id="523" name="【保健センター・保健所】&#10;有形固定資産減価償却率該当値テキスト"/>
        <xdr:cNvSpPr txBox="1"/>
      </xdr:nvSpPr>
      <xdr:spPr>
        <a:xfrm>
          <a:off x="16357600" y="9986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161290</xdr:rowOff>
    </xdr:from>
    <xdr:to xmlns:xdr="http://schemas.openxmlformats.org/drawingml/2006/spreadsheetDrawing">
      <xdr:col>81</xdr:col>
      <xdr:colOff>101600</xdr:colOff>
      <xdr:row>59</xdr:row>
      <xdr:rowOff>91440</xdr:rowOff>
    </xdr:to>
    <xdr:sp macro="" textlink="">
      <xdr:nvSpPr>
        <xdr:cNvPr id="524" name="楕円 523"/>
        <xdr:cNvSpPr/>
      </xdr:nvSpPr>
      <xdr:spPr>
        <a:xfrm>
          <a:off x="15430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40640</xdr:rowOff>
    </xdr:from>
    <xdr:to xmlns:xdr="http://schemas.openxmlformats.org/drawingml/2006/spreadsheetDrawing">
      <xdr:col>85</xdr:col>
      <xdr:colOff>127000</xdr:colOff>
      <xdr:row>59</xdr:row>
      <xdr:rowOff>70485</xdr:rowOff>
    </xdr:to>
    <xdr:cxnSp macro="">
      <xdr:nvCxnSpPr>
        <xdr:cNvPr id="525" name="直線コネクタ 524"/>
        <xdr:cNvCxnSpPr/>
      </xdr:nvCxnSpPr>
      <xdr:spPr>
        <a:xfrm>
          <a:off x="15481300" y="1015619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125730</xdr:rowOff>
    </xdr:from>
    <xdr:to xmlns:xdr="http://schemas.openxmlformats.org/drawingml/2006/spreadsheetDrawing">
      <xdr:col>76</xdr:col>
      <xdr:colOff>165100</xdr:colOff>
      <xdr:row>59</xdr:row>
      <xdr:rowOff>55880</xdr:rowOff>
    </xdr:to>
    <xdr:sp macro="" textlink="">
      <xdr:nvSpPr>
        <xdr:cNvPr id="526" name="楕円 525"/>
        <xdr:cNvSpPr/>
      </xdr:nvSpPr>
      <xdr:spPr>
        <a:xfrm>
          <a:off x="14541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5080</xdr:rowOff>
    </xdr:from>
    <xdr:to xmlns:xdr="http://schemas.openxmlformats.org/drawingml/2006/spreadsheetDrawing">
      <xdr:col>81</xdr:col>
      <xdr:colOff>50800</xdr:colOff>
      <xdr:row>59</xdr:row>
      <xdr:rowOff>40640</xdr:rowOff>
    </xdr:to>
    <xdr:cxnSp macro="">
      <xdr:nvCxnSpPr>
        <xdr:cNvPr id="527" name="直線コネクタ 526"/>
        <xdr:cNvCxnSpPr/>
      </xdr:nvCxnSpPr>
      <xdr:spPr>
        <a:xfrm>
          <a:off x="14592300" y="101206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89535</xdr:rowOff>
    </xdr:from>
    <xdr:to xmlns:xdr="http://schemas.openxmlformats.org/drawingml/2006/spreadsheetDrawing">
      <xdr:col>72</xdr:col>
      <xdr:colOff>38100</xdr:colOff>
      <xdr:row>59</xdr:row>
      <xdr:rowOff>19685</xdr:rowOff>
    </xdr:to>
    <xdr:sp macro="" textlink="">
      <xdr:nvSpPr>
        <xdr:cNvPr id="528" name="楕円 527"/>
        <xdr:cNvSpPr/>
      </xdr:nvSpPr>
      <xdr:spPr>
        <a:xfrm>
          <a:off x="13652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140335</xdr:rowOff>
    </xdr:from>
    <xdr:to xmlns:xdr="http://schemas.openxmlformats.org/drawingml/2006/spreadsheetDrawing">
      <xdr:col>76</xdr:col>
      <xdr:colOff>114300</xdr:colOff>
      <xdr:row>59</xdr:row>
      <xdr:rowOff>5080</xdr:rowOff>
    </xdr:to>
    <xdr:cxnSp macro="">
      <xdr:nvCxnSpPr>
        <xdr:cNvPr id="529" name="直線コネクタ 528"/>
        <xdr:cNvCxnSpPr/>
      </xdr:nvCxnSpPr>
      <xdr:spPr>
        <a:xfrm>
          <a:off x="13703300" y="100844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153670</xdr:rowOff>
    </xdr:to>
    <xdr:sp macro="" textlink="">
      <xdr:nvSpPr>
        <xdr:cNvPr id="530" name="楕円 529"/>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102870</xdr:rowOff>
    </xdr:from>
    <xdr:to xmlns:xdr="http://schemas.openxmlformats.org/drawingml/2006/spreadsheetDrawing">
      <xdr:col>71</xdr:col>
      <xdr:colOff>177800</xdr:colOff>
      <xdr:row>58</xdr:row>
      <xdr:rowOff>140335</xdr:rowOff>
    </xdr:to>
    <xdr:cxnSp macro="">
      <xdr:nvCxnSpPr>
        <xdr:cNvPr id="531" name="直線コネクタ 530"/>
        <xdr:cNvCxnSpPr/>
      </xdr:nvCxnSpPr>
      <xdr:spPr>
        <a:xfrm>
          <a:off x="12814300" y="10046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159385</xdr:rowOff>
    </xdr:from>
    <xdr:ext cx="405130" cy="258445"/>
    <xdr:sp macro="" textlink="">
      <xdr:nvSpPr>
        <xdr:cNvPr id="532" name="n_1aveValue【保健センター・保健所】&#10;有形固定資産減価償却率"/>
        <xdr:cNvSpPr txBox="1"/>
      </xdr:nvSpPr>
      <xdr:spPr>
        <a:xfrm>
          <a:off x="15266035" y="1027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116840</xdr:rowOff>
    </xdr:from>
    <xdr:ext cx="404495" cy="259080"/>
    <xdr:sp macro="" textlink="">
      <xdr:nvSpPr>
        <xdr:cNvPr id="533" name="n_2aveValue【保健センター・保健所】&#10;有形固定資産減価償却率"/>
        <xdr:cNvSpPr txBox="1"/>
      </xdr:nvSpPr>
      <xdr:spPr>
        <a:xfrm>
          <a:off x="14389735" y="10232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121920</xdr:rowOff>
    </xdr:from>
    <xdr:ext cx="404495" cy="258445"/>
    <xdr:sp macro="" textlink="">
      <xdr:nvSpPr>
        <xdr:cNvPr id="534" name="n_3aveValue【保健センター・保健所】&#10;有形固定資産減価償却率"/>
        <xdr:cNvSpPr txBox="1"/>
      </xdr:nvSpPr>
      <xdr:spPr>
        <a:xfrm>
          <a:off x="13500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97790</xdr:rowOff>
    </xdr:from>
    <xdr:ext cx="404495" cy="258445"/>
    <xdr:sp macro="" textlink="">
      <xdr:nvSpPr>
        <xdr:cNvPr id="535" name="n_4aveValue【保健センター・保健所】&#10;有形固定資産減価償却率"/>
        <xdr:cNvSpPr txBox="1"/>
      </xdr:nvSpPr>
      <xdr:spPr>
        <a:xfrm>
          <a:off x="12611735" y="10213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107950</xdr:rowOff>
    </xdr:from>
    <xdr:ext cx="405130" cy="259080"/>
    <xdr:sp macro="" textlink="">
      <xdr:nvSpPr>
        <xdr:cNvPr id="536" name="n_1mainValue【保健センター・保健所】&#10;有形固定資産減価償却率"/>
        <xdr:cNvSpPr txBox="1"/>
      </xdr:nvSpPr>
      <xdr:spPr>
        <a:xfrm>
          <a:off x="15266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72390</xdr:rowOff>
    </xdr:from>
    <xdr:ext cx="404495" cy="259080"/>
    <xdr:sp macro="" textlink="">
      <xdr:nvSpPr>
        <xdr:cNvPr id="537" name="n_2mainValue【保健センター・保健所】&#10;有形固定資産減価償却率"/>
        <xdr:cNvSpPr txBox="1"/>
      </xdr:nvSpPr>
      <xdr:spPr>
        <a:xfrm>
          <a:off x="14389735" y="9845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36195</xdr:rowOff>
    </xdr:from>
    <xdr:ext cx="404495" cy="259080"/>
    <xdr:sp macro="" textlink="">
      <xdr:nvSpPr>
        <xdr:cNvPr id="538" name="n_3mainValue【保健センター・保健所】&#10;有形固定資産減価償却率"/>
        <xdr:cNvSpPr txBox="1"/>
      </xdr:nvSpPr>
      <xdr:spPr>
        <a:xfrm>
          <a:off x="13500735" y="9808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170180</xdr:rowOff>
    </xdr:from>
    <xdr:ext cx="404495" cy="259080"/>
    <xdr:sp macro="" textlink="">
      <xdr:nvSpPr>
        <xdr:cNvPr id="539" name="n_4mainValue【保健センター・保健所】&#10;有形固定資産減価償却率"/>
        <xdr:cNvSpPr txBox="1"/>
      </xdr:nvSpPr>
      <xdr:spPr>
        <a:xfrm>
          <a:off x="12611735" y="9771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48" name="テキスト ボックス 54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9" name="直線コネクタ 5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50" name="直線コネクタ 54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51" name="テキスト ボックス 55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52" name="直線コネクタ 55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53" name="テキスト ボックス 55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4" name="直線コネクタ 55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55" name="テキスト ボックス 554"/>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56" name="直線コネクタ 55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57" name="テキスト ボックス 556"/>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58" name="直線コネクタ 55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59" name="テキスト ボックス 558"/>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60" name="直線コネクタ 55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61" name="テキスト ボックス 56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563" name="直線コネクタ 562"/>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64"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65" name="直線コネクタ 564"/>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566"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567" name="直線コネクタ 566"/>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53340</xdr:rowOff>
    </xdr:from>
    <xdr:ext cx="469900" cy="258445"/>
    <xdr:sp macro="" textlink="">
      <xdr:nvSpPr>
        <xdr:cNvPr id="568" name="【保健センター・保健所】&#10;一人当たり面積平均値テキスト"/>
        <xdr:cNvSpPr txBox="1"/>
      </xdr:nvSpPr>
      <xdr:spPr>
        <a:xfrm>
          <a:off x="22199600" y="10683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569" name="フローチャート: 判断 568"/>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570" name="フローチャート: 判断 569"/>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571" name="フローチャート: 判断 570"/>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572" name="フローチャート: 判断 571"/>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573" name="フローチャート: 判断 572"/>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74" name="テキスト ボックス 57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75" name="テキスト ボックス 57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76" name="テキスト ボックス 57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77" name="テキスト ボックス 57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78" name="テキスト ボックス 57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132080</xdr:rowOff>
    </xdr:from>
    <xdr:to xmlns:xdr="http://schemas.openxmlformats.org/drawingml/2006/spreadsheetDrawing">
      <xdr:col>116</xdr:col>
      <xdr:colOff>114300</xdr:colOff>
      <xdr:row>56</xdr:row>
      <xdr:rowOff>62230</xdr:rowOff>
    </xdr:to>
    <xdr:sp macro="" textlink="">
      <xdr:nvSpPr>
        <xdr:cNvPr id="579" name="楕円 578"/>
        <xdr:cNvSpPr/>
      </xdr:nvSpPr>
      <xdr:spPr>
        <a:xfrm>
          <a:off x="22110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85090</xdr:rowOff>
    </xdr:from>
    <xdr:ext cx="469900" cy="259080"/>
    <xdr:sp macro="" textlink="">
      <xdr:nvSpPr>
        <xdr:cNvPr id="580" name="【保健センター・保健所】&#10;一人当たり面積該当値テキスト"/>
        <xdr:cNvSpPr txBox="1"/>
      </xdr:nvSpPr>
      <xdr:spPr>
        <a:xfrm>
          <a:off x="22199600" y="951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6350</xdr:rowOff>
    </xdr:from>
    <xdr:to xmlns:xdr="http://schemas.openxmlformats.org/drawingml/2006/spreadsheetDrawing">
      <xdr:col>112</xdr:col>
      <xdr:colOff>38100</xdr:colOff>
      <xdr:row>56</xdr:row>
      <xdr:rowOff>107950</xdr:rowOff>
    </xdr:to>
    <xdr:sp macro="" textlink="">
      <xdr:nvSpPr>
        <xdr:cNvPr id="581" name="楕円 580"/>
        <xdr:cNvSpPr/>
      </xdr:nvSpPr>
      <xdr:spPr>
        <a:xfrm>
          <a:off x="2127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56</xdr:row>
      <xdr:rowOff>11430</xdr:rowOff>
    </xdr:from>
    <xdr:to xmlns:xdr="http://schemas.openxmlformats.org/drawingml/2006/spreadsheetDrawing">
      <xdr:col>116</xdr:col>
      <xdr:colOff>63500</xdr:colOff>
      <xdr:row>56</xdr:row>
      <xdr:rowOff>57150</xdr:rowOff>
    </xdr:to>
    <xdr:cxnSp macro="">
      <xdr:nvCxnSpPr>
        <xdr:cNvPr id="582" name="直線コネクタ 581"/>
        <xdr:cNvCxnSpPr/>
      </xdr:nvCxnSpPr>
      <xdr:spPr>
        <a:xfrm flipV="1">
          <a:off x="21323300" y="96126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44450</xdr:rowOff>
    </xdr:from>
    <xdr:to xmlns:xdr="http://schemas.openxmlformats.org/drawingml/2006/spreadsheetDrawing">
      <xdr:col>107</xdr:col>
      <xdr:colOff>101600</xdr:colOff>
      <xdr:row>56</xdr:row>
      <xdr:rowOff>146050</xdr:rowOff>
    </xdr:to>
    <xdr:sp macro="" textlink="">
      <xdr:nvSpPr>
        <xdr:cNvPr id="583" name="楕円 582"/>
        <xdr:cNvSpPr/>
      </xdr:nvSpPr>
      <xdr:spPr>
        <a:xfrm>
          <a:off x="20383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57150</xdr:rowOff>
    </xdr:from>
    <xdr:to xmlns:xdr="http://schemas.openxmlformats.org/drawingml/2006/spreadsheetDrawing">
      <xdr:col>111</xdr:col>
      <xdr:colOff>177800</xdr:colOff>
      <xdr:row>56</xdr:row>
      <xdr:rowOff>95250</xdr:rowOff>
    </xdr:to>
    <xdr:cxnSp macro="">
      <xdr:nvCxnSpPr>
        <xdr:cNvPr id="584" name="直線コネクタ 583"/>
        <xdr:cNvCxnSpPr/>
      </xdr:nvCxnSpPr>
      <xdr:spPr>
        <a:xfrm flipV="1">
          <a:off x="20434300" y="96583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86360</xdr:rowOff>
    </xdr:from>
    <xdr:to xmlns:xdr="http://schemas.openxmlformats.org/drawingml/2006/spreadsheetDrawing">
      <xdr:col>102</xdr:col>
      <xdr:colOff>165100</xdr:colOff>
      <xdr:row>57</xdr:row>
      <xdr:rowOff>16510</xdr:rowOff>
    </xdr:to>
    <xdr:sp macro="" textlink="">
      <xdr:nvSpPr>
        <xdr:cNvPr id="585" name="楕円 584"/>
        <xdr:cNvSpPr/>
      </xdr:nvSpPr>
      <xdr:spPr>
        <a:xfrm>
          <a:off x="19494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95250</xdr:rowOff>
    </xdr:from>
    <xdr:to xmlns:xdr="http://schemas.openxmlformats.org/drawingml/2006/spreadsheetDrawing">
      <xdr:col>107</xdr:col>
      <xdr:colOff>50800</xdr:colOff>
      <xdr:row>56</xdr:row>
      <xdr:rowOff>137160</xdr:rowOff>
    </xdr:to>
    <xdr:cxnSp macro="">
      <xdr:nvCxnSpPr>
        <xdr:cNvPr id="586" name="直線コネクタ 585"/>
        <xdr:cNvCxnSpPr/>
      </xdr:nvCxnSpPr>
      <xdr:spPr>
        <a:xfrm flipV="1">
          <a:off x="19545300" y="96964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56</xdr:row>
      <xdr:rowOff>116840</xdr:rowOff>
    </xdr:from>
    <xdr:to xmlns:xdr="http://schemas.openxmlformats.org/drawingml/2006/spreadsheetDrawing">
      <xdr:col>98</xdr:col>
      <xdr:colOff>38100</xdr:colOff>
      <xdr:row>57</xdr:row>
      <xdr:rowOff>46990</xdr:rowOff>
    </xdr:to>
    <xdr:sp macro="" textlink="">
      <xdr:nvSpPr>
        <xdr:cNvPr id="587" name="楕円 586"/>
        <xdr:cNvSpPr/>
      </xdr:nvSpPr>
      <xdr:spPr>
        <a:xfrm>
          <a:off x="18605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56</xdr:row>
      <xdr:rowOff>137160</xdr:rowOff>
    </xdr:from>
    <xdr:to xmlns:xdr="http://schemas.openxmlformats.org/drawingml/2006/spreadsheetDrawing">
      <xdr:col>102</xdr:col>
      <xdr:colOff>114300</xdr:colOff>
      <xdr:row>56</xdr:row>
      <xdr:rowOff>167640</xdr:rowOff>
    </xdr:to>
    <xdr:cxnSp macro="">
      <xdr:nvCxnSpPr>
        <xdr:cNvPr id="588" name="直線コネクタ 587"/>
        <xdr:cNvCxnSpPr/>
      </xdr:nvCxnSpPr>
      <xdr:spPr>
        <a:xfrm flipV="1">
          <a:off x="18656300" y="9738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11430</xdr:rowOff>
    </xdr:from>
    <xdr:ext cx="469900" cy="259080"/>
    <xdr:sp macro="" textlink="">
      <xdr:nvSpPr>
        <xdr:cNvPr id="589"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19050</xdr:rowOff>
    </xdr:from>
    <xdr:ext cx="469265" cy="258445"/>
    <xdr:sp macro="" textlink="">
      <xdr:nvSpPr>
        <xdr:cNvPr id="590" name="n_2aveValue【保健センター・保健所】&#10;一人当たり面積"/>
        <xdr:cNvSpPr txBox="1"/>
      </xdr:nvSpPr>
      <xdr:spPr>
        <a:xfrm>
          <a:off x="20199350" y="1082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26670</xdr:rowOff>
    </xdr:from>
    <xdr:ext cx="469265" cy="259080"/>
    <xdr:sp macro="" textlink="">
      <xdr:nvSpPr>
        <xdr:cNvPr id="591" name="n_3aveValue【保健センター・保健所】&#10;一人当たり面積"/>
        <xdr:cNvSpPr txBox="1"/>
      </xdr:nvSpPr>
      <xdr:spPr>
        <a:xfrm>
          <a:off x="19310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3810</xdr:rowOff>
    </xdr:from>
    <xdr:ext cx="469265" cy="259080"/>
    <xdr:sp macro="" textlink="">
      <xdr:nvSpPr>
        <xdr:cNvPr id="592" name="n_4aveValue【保健センター・保健所】&#10;一人当たり面積"/>
        <xdr:cNvSpPr txBox="1"/>
      </xdr:nvSpPr>
      <xdr:spPr>
        <a:xfrm>
          <a:off x="18421350" y="1080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124460</xdr:rowOff>
    </xdr:from>
    <xdr:ext cx="469900" cy="259080"/>
    <xdr:sp macro="" textlink="">
      <xdr:nvSpPr>
        <xdr:cNvPr id="593" name="n_1mainValue【保健センター・保健所】&#10;一人当たり面積"/>
        <xdr:cNvSpPr txBox="1"/>
      </xdr:nvSpPr>
      <xdr:spPr>
        <a:xfrm>
          <a:off x="21075650" y="938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162560</xdr:rowOff>
    </xdr:from>
    <xdr:ext cx="469265" cy="259080"/>
    <xdr:sp macro="" textlink="">
      <xdr:nvSpPr>
        <xdr:cNvPr id="594" name="n_2mainValue【保健センター・保健所】&#10;一人当たり面積"/>
        <xdr:cNvSpPr txBox="1"/>
      </xdr:nvSpPr>
      <xdr:spPr>
        <a:xfrm>
          <a:off x="20199350" y="942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55</xdr:row>
      <xdr:rowOff>33020</xdr:rowOff>
    </xdr:from>
    <xdr:ext cx="469265" cy="259080"/>
    <xdr:sp macro="" textlink="">
      <xdr:nvSpPr>
        <xdr:cNvPr id="595" name="n_3mainValue【保健センター・保健所】&#10;一人当たり面積"/>
        <xdr:cNvSpPr txBox="1"/>
      </xdr:nvSpPr>
      <xdr:spPr>
        <a:xfrm>
          <a:off x="19310350" y="9462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55</xdr:row>
      <xdr:rowOff>63500</xdr:rowOff>
    </xdr:from>
    <xdr:ext cx="469265" cy="258445"/>
    <xdr:sp macro="" textlink="">
      <xdr:nvSpPr>
        <xdr:cNvPr id="596" name="n_4mainValue【保健センター・保健所】&#10;一人当たり面積"/>
        <xdr:cNvSpPr txBox="1"/>
      </xdr:nvSpPr>
      <xdr:spPr>
        <a:xfrm>
          <a:off x="18421350" y="9493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05" name="テキスト ボックス 60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6" name="直線コネクタ 60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07" name="テキスト ボックス 60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8" name="直線コネクタ 60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09" name="テキスト ボックス 608"/>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10" name="直線コネクタ 60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11" name="テキスト ボックス 610"/>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12" name="直線コネクタ 61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13" name="テキスト ボックス 61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14" name="直線コネクタ 61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15" name="テキスト ボックス 614"/>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6" name="直線コネクタ 61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7" name="テキスト ボックス 61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8" name="直線コネクタ 61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19" name="テキスト ボックス 618"/>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20" name="直線コネクタ 61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622" name="直線コネクタ 621"/>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2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24" name="直線コネクタ 62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625"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626" name="直線コネクタ 625"/>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627"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628" name="フローチャート: 判断 627"/>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629" name="フローチャート: 判断 628"/>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630" name="フローチャート: 判断 629"/>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631" name="フローチャート: 判断 630"/>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632" name="フローチャート: 判断 631"/>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33" name="テキスト ボックス 63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4" name="テキスト ボックス 63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5" name="テキスト ボックス 63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6" name="テキスト ボックス 63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7" name="テキスト ボックス 63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99695</xdr:rowOff>
    </xdr:from>
    <xdr:to xmlns:xdr="http://schemas.openxmlformats.org/drawingml/2006/spreadsheetDrawing">
      <xdr:col>85</xdr:col>
      <xdr:colOff>177800</xdr:colOff>
      <xdr:row>83</xdr:row>
      <xdr:rowOff>29845</xdr:rowOff>
    </xdr:to>
    <xdr:sp macro="" textlink="">
      <xdr:nvSpPr>
        <xdr:cNvPr id="638" name="楕円 637"/>
        <xdr:cNvSpPr/>
      </xdr:nvSpPr>
      <xdr:spPr>
        <a:xfrm>
          <a:off x="16268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122555</xdr:rowOff>
    </xdr:from>
    <xdr:ext cx="405130" cy="258445"/>
    <xdr:sp macro="" textlink="">
      <xdr:nvSpPr>
        <xdr:cNvPr id="639" name="【消防施設】&#10;有形固定資産減価償却率該当値テキスト"/>
        <xdr:cNvSpPr txBox="1"/>
      </xdr:nvSpPr>
      <xdr:spPr>
        <a:xfrm>
          <a:off x="16357600" y="14010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80645</xdr:rowOff>
    </xdr:from>
    <xdr:to xmlns:xdr="http://schemas.openxmlformats.org/drawingml/2006/spreadsheetDrawing">
      <xdr:col>81</xdr:col>
      <xdr:colOff>101600</xdr:colOff>
      <xdr:row>83</xdr:row>
      <xdr:rowOff>10795</xdr:rowOff>
    </xdr:to>
    <xdr:sp macro="" textlink="">
      <xdr:nvSpPr>
        <xdr:cNvPr id="640" name="楕円 639"/>
        <xdr:cNvSpPr/>
      </xdr:nvSpPr>
      <xdr:spPr>
        <a:xfrm>
          <a:off x="15430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132080</xdr:rowOff>
    </xdr:from>
    <xdr:to xmlns:xdr="http://schemas.openxmlformats.org/drawingml/2006/spreadsheetDrawing">
      <xdr:col>85</xdr:col>
      <xdr:colOff>127000</xdr:colOff>
      <xdr:row>82</xdr:row>
      <xdr:rowOff>150495</xdr:rowOff>
    </xdr:to>
    <xdr:cxnSp macro="">
      <xdr:nvCxnSpPr>
        <xdr:cNvPr id="641" name="直線コネクタ 640"/>
        <xdr:cNvCxnSpPr/>
      </xdr:nvCxnSpPr>
      <xdr:spPr>
        <a:xfrm>
          <a:off x="15481300" y="141909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132715</xdr:rowOff>
    </xdr:from>
    <xdr:to xmlns:xdr="http://schemas.openxmlformats.org/drawingml/2006/spreadsheetDrawing">
      <xdr:col>76</xdr:col>
      <xdr:colOff>165100</xdr:colOff>
      <xdr:row>83</xdr:row>
      <xdr:rowOff>63500</xdr:rowOff>
    </xdr:to>
    <xdr:sp macro="" textlink="">
      <xdr:nvSpPr>
        <xdr:cNvPr id="642" name="楕円 641"/>
        <xdr:cNvSpPr/>
      </xdr:nvSpPr>
      <xdr:spPr>
        <a:xfrm>
          <a:off x="14541500" y="14191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132080</xdr:rowOff>
    </xdr:from>
    <xdr:to xmlns:xdr="http://schemas.openxmlformats.org/drawingml/2006/spreadsheetDrawing">
      <xdr:col>81</xdr:col>
      <xdr:colOff>50800</xdr:colOff>
      <xdr:row>83</xdr:row>
      <xdr:rowOff>12065</xdr:rowOff>
    </xdr:to>
    <xdr:cxnSp macro="">
      <xdr:nvCxnSpPr>
        <xdr:cNvPr id="643" name="直線コネクタ 642"/>
        <xdr:cNvCxnSpPr/>
      </xdr:nvCxnSpPr>
      <xdr:spPr>
        <a:xfrm flipV="1">
          <a:off x="14592300" y="141909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21590</xdr:rowOff>
    </xdr:from>
    <xdr:to xmlns:xdr="http://schemas.openxmlformats.org/drawingml/2006/spreadsheetDrawing">
      <xdr:col>72</xdr:col>
      <xdr:colOff>38100</xdr:colOff>
      <xdr:row>83</xdr:row>
      <xdr:rowOff>123190</xdr:rowOff>
    </xdr:to>
    <xdr:sp macro="" textlink="">
      <xdr:nvSpPr>
        <xdr:cNvPr id="644" name="楕円 643"/>
        <xdr:cNvSpPr/>
      </xdr:nvSpPr>
      <xdr:spPr>
        <a:xfrm>
          <a:off x="13652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12065</xdr:rowOff>
    </xdr:from>
    <xdr:to xmlns:xdr="http://schemas.openxmlformats.org/drawingml/2006/spreadsheetDrawing">
      <xdr:col>76</xdr:col>
      <xdr:colOff>114300</xdr:colOff>
      <xdr:row>83</xdr:row>
      <xdr:rowOff>72390</xdr:rowOff>
    </xdr:to>
    <xdr:cxnSp macro="">
      <xdr:nvCxnSpPr>
        <xdr:cNvPr id="645" name="直線コネクタ 644"/>
        <xdr:cNvCxnSpPr/>
      </xdr:nvCxnSpPr>
      <xdr:spPr>
        <a:xfrm flipV="1">
          <a:off x="13703300" y="142424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160655</xdr:rowOff>
    </xdr:from>
    <xdr:to xmlns:xdr="http://schemas.openxmlformats.org/drawingml/2006/spreadsheetDrawing">
      <xdr:col>67</xdr:col>
      <xdr:colOff>101600</xdr:colOff>
      <xdr:row>82</xdr:row>
      <xdr:rowOff>90805</xdr:rowOff>
    </xdr:to>
    <xdr:sp macro="" textlink="">
      <xdr:nvSpPr>
        <xdr:cNvPr id="646" name="楕円 645"/>
        <xdr:cNvSpPr/>
      </xdr:nvSpPr>
      <xdr:spPr>
        <a:xfrm>
          <a:off x="12763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40640</xdr:rowOff>
    </xdr:from>
    <xdr:to xmlns:xdr="http://schemas.openxmlformats.org/drawingml/2006/spreadsheetDrawing">
      <xdr:col>71</xdr:col>
      <xdr:colOff>177800</xdr:colOff>
      <xdr:row>83</xdr:row>
      <xdr:rowOff>72390</xdr:rowOff>
    </xdr:to>
    <xdr:cxnSp macro="">
      <xdr:nvCxnSpPr>
        <xdr:cNvPr id="647" name="直線コネクタ 646"/>
        <xdr:cNvCxnSpPr/>
      </xdr:nvCxnSpPr>
      <xdr:spPr>
        <a:xfrm>
          <a:off x="12814300" y="1409954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648"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139700</xdr:rowOff>
    </xdr:from>
    <xdr:ext cx="404495" cy="259080"/>
    <xdr:sp macro="" textlink="">
      <xdr:nvSpPr>
        <xdr:cNvPr id="649" name="n_2aveValue【消防施設】&#10;有形固定資産減価償却率"/>
        <xdr:cNvSpPr txBox="1"/>
      </xdr:nvSpPr>
      <xdr:spPr>
        <a:xfrm>
          <a:off x="14389735" y="13855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82550</xdr:rowOff>
    </xdr:from>
    <xdr:ext cx="404495" cy="259080"/>
    <xdr:sp macro="" textlink="">
      <xdr:nvSpPr>
        <xdr:cNvPr id="650" name="n_3aveValue【消防施設】&#10;有形固定資産減価償却率"/>
        <xdr:cNvSpPr txBox="1"/>
      </xdr:nvSpPr>
      <xdr:spPr>
        <a:xfrm>
          <a:off x="13500735" y="13970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102870</xdr:rowOff>
    </xdr:from>
    <xdr:ext cx="404495" cy="259080"/>
    <xdr:sp macro="" textlink="">
      <xdr:nvSpPr>
        <xdr:cNvPr id="651"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27305</xdr:rowOff>
    </xdr:from>
    <xdr:ext cx="405130" cy="259080"/>
    <xdr:sp macro="" textlink="">
      <xdr:nvSpPr>
        <xdr:cNvPr id="652" name="n_1mainValue【消防施設】&#10;有形固定資産減価償却率"/>
        <xdr:cNvSpPr txBox="1"/>
      </xdr:nvSpPr>
      <xdr:spPr>
        <a:xfrm>
          <a:off x="15266035" y="1391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53975</xdr:rowOff>
    </xdr:from>
    <xdr:ext cx="404495" cy="258445"/>
    <xdr:sp macro="" textlink="">
      <xdr:nvSpPr>
        <xdr:cNvPr id="653" name="n_2mainValue【消防施設】&#10;有形固定資産減価償却率"/>
        <xdr:cNvSpPr txBox="1"/>
      </xdr:nvSpPr>
      <xdr:spPr>
        <a:xfrm>
          <a:off x="14389735" y="14284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114300</xdr:rowOff>
    </xdr:from>
    <xdr:ext cx="404495" cy="259080"/>
    <xdr:sp macro="" textlink="">
      <xdr:nvSpPr>
        <xdr:cNvPr id="654" name="n_3mainValue【消防施設】&#10;有形固定資産減価償却率"/>
        <xdr:cNvSpPr txBox="1"/>
      </xdr:nvSpPr>
      <xdr:spPr>
        <a:xfrm>
          <a:off x="13500735" y="1434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107315</xdr:rowOff>
    </xdr:from>
    <xdr:ext cx="404495" cy="259080"/>
    <xdr:sp macro="" textlink="">
      <xdr:nvSpPr>
        <xdr:cNvPr id="655" name="n_4mainValue【消防施設】&#10;有形固定資産減価償却率"/>
        <xdr:cNvSpPr txBox="1"/>
      </xdr:nvSpPr>
      <xdr:spPr>
        <a:xfrm>
          <a:off x="12611735" y="1382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64" name="テキスト ボックス 66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65" name="直線コネクタ 66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66" name="直線コネクタ 66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67" name="テキスト ボックス 666"/>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8" name="直線コネクタ 66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69" name="テキスト ボックス 668"/>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70" name="直線コネクタ 66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71" name="テキスト ボックス 670"/>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72" name="直線コネクタ 67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73" name="テキスト ボックス 672"/>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74" name="直線コネクタ 67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75" name="テキスト ボックス 674"/>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677" name="直線コネクタ 676"/>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678"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679" name="直線コネクタ 678"/>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680"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681" name="直線コネクタ 680"/>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682"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683" name="フローチャート: 判断 682"/>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684" name="フローチャート: 判断 683"/>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685" name="フローチャート: 判断 684"/>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686" name="フローチャート: 判断 685"/>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687" name="フローチャート: 判断 686"/>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8" name="テキスト ボックス 68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9" name="テキスト ボックス 68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90" name="テキスト ボックス 68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91" name="テキスト ボックス 69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92" name="テキスト ボックス 69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35560</xdr:rowOff>
    </xdr:from>
    <xdr:to xmlns:xdr="http://schemas.openxmlformats.org/drawingml/2006/spreadsheetDrawing">
      <xdr:col>116</xdr:col>
      <xdr:colOff>114300</xdr:colOff>
      <xdr:row>77</xdr:row>
      <xdr:rowOff>137160</xdr:rowOff>
    </xdr:to>
    <xdr:sp macro="" textlink="">
      <xdr:nvSpPr>
        <xdr:cNvPr id="693" name="楕円 692"/>
        <xdr:cNvSpPr/>
      </xdr:nvSpPr>
      <xdr:spPr>
        <a:xfrm>
          <a:off x="22110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76</xdr:row>
      <xdr:rowOff>160020</xdr:rowOff>
    </xdr:from>
    <xdr:ext cx="469900" cy="259080"/>
    <xdr:sp macro="" textlink="">
      <xdr:nvSpPr>
        <xdr:cNvPr id="694" name="【消防施設】&#10;一人当たり面積該当値テキスト"/>
        <xdr:cNvSpPr txBox="1"/>
      </xdr:nvSpPr>
      <xdr:spPr>
        <a:xfrm>
          <a:off x="22199600" y="13190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86360</xdr:rowOff>
    </xdr:from>
    <xdr:to xmlns:xdr="http://schemas.openxmlformats.org/drawingml/2006/spreadsheetDrawing">
      <xdr:col>112</xdr:col>
      <xdr:colOff>38100</xdr:colOff>
      <xdr:row>78</xdr:row>
      <xdr:rowOff>15875</xdr:rowOff>
    </xdr:to>
    <xdr:sp macro="" textlink="">
      <xdr:nvSpPr>
        <xdr:cNvPr id="695" name="楕円 694"/>
        <xdr:cNvSpPr/>
      </xdr:nvSpPr>
      <xdr:spPr>
        <a:xfrm>
          <a:off x="21272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77</xdr:row>
      <xdr:rowOff>86360</xdr:rowOff>
    </xdr:from>
    <xdr:to xmlns:xdr="http://schemas.openxmlformats.org/drawingml/2006/spreadsheetDrawing">
      <xdr:col>116</xdr:col>
      <xdr:colOff>63500</xdr:colOff>
      <xdr:row>77</xdr:row>
      <xdr:rowOff>136525</xdr:rowOff>
    </xdr:to>
    <xdr:cxnSp macro="">
      <xdr:nvCxnSpPr>
        <xdr:cNvPr id="696" name="直線コネクタ 695"/>
        <xdr:cNvCxnSpPr/>
      </xdr:nvCxnSpPr>
      <xdr:spPr>
        <a:xfrm flipV="1">
          <a:off x="21323300" y="132880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133985</xdr:rowOff>
    </xdr:from>
    <xdr:to xmlns:xdr="http://schemas.openxmlformats.org/drawingml/2006/spreadsheetDrawing">
      <xdr:col>107</xdr:col>
      <xdr:colOff>101600</xdr:colOff>
      <xdr:row>78</xdr:row>
      <xdr:rowOff>64135</xdr:rowOff>
    </xdr:to>
    <xdr:sp macro="" textlink="">
      <xdr:nvSpPr>
        <xdr:cNvPr id="697" name="楕円 696"/>
        <xdr:cNvSpPr/>
      </xdr:nvSpPr>
      <xdr:spPr>
        <a:xfrm>
          <a:off x="20383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136525</xdr:rowOff>
    </xdr:from>
    <xdr:to xmlns:xdr="http://schemas.openxmlformats.org/drawingml/2006/spreadsheetDrawing">
      <xdr:col>111</xdr:col>
      <xdr:colOff>177800</xdr:colOff>
      <xdr:row>78</xdr:row>
      <xdr:rowOff>13335</xdr:rowOff>
    </xdr:to>
    <xdr:cxnSp macro="">
      <xdr:nvCxnSpPr>
        <xdr:cNvPr id="698" name="直線コネクタ 697"/>
        <xdr:cNvCxnSpPr/>
      </xdr:nvCxnSpPr>
      <xdr:spPr>
        <a:xfrm flipV="1">
          <a:off x="20434300" y="133381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105410</xdr:rowOff>
    </xdr:from>
    <xdr:to xmlns:xdr="http://schemas.openxmlformats.org/drawingml/2006/spreadsheetDrawing">
      <xdr:col>102</xdr:col>
      <xdr:colOff>165100</xdr:colOff>
      <xdr:row>84</xdr:row>
      <xdr:rowOff>35560</xdr:rowOff>
    </xdr:to>
    <xdr:sp macro="" textlink="">
      <xdr:nvSpPr>
        <xdr:cNvPr id="699" name="楕円 698"/>
        <xdr:cNvSpPr/>
      </xdr:nvSpPr>
      <xdr:spPr>
        <a:xfrm>
          <a:off x="19494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13335</xdr:rowOff>
    </xdr:from>
    <xdr:to xmlns:xdr="http://schemas.openxmlformats.org/drawingml/2006/spreadsheetDrawing">
      <xdr:col>107</xdr:col>
      <xdr:colOff>50800</xdr:colOff>
      <xdr:row>83</xdr:row>
      <xdr:rowOff>156210</xdr:rowOff>
    </xdr:to>
    <xdr:cxnSp macro="">
      <xdr:nvCxnSpPr>
        <xdr:cNvPr id="700" name="直線コネクタ 699"/>
        <xdr:cNvCxnSpPr/>
      </xdr:nvCxnSpPr>
      <xdr:spPr>
        <a:xfrm flipV="1">
          <a:off x="19545300" y="13386435"/>
          <a:ext cx="889000" cy="1000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127000</xdr:rowOff>
    </xdr:from>
    <xdr:to xmlns:xdr="http://schemas.openxmlformats.org/drawingml/2006/spreadsheetDrawing">
      <xdr:col>98</xdr:col>
      <xdr:colOff>38100</xdr:colOff>
      <xdr:row>85</xdr:row>
      <xdr:rowOff>57150</xdr:rowOff>
    </xdr:to>
    <xdr:sp macro="" textlink="">
      <xdr:nvSpPr>
        <xdr:cNvPr id="701" name="楕円 700"/>
        <xdr:cNvSpPr/>
      </xdr:nvSpPr>
      <xdr:spPr>
        <a:xfrm>
          <a:off x="18605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156210</xdr:rowOff>
    </xdr:from>
    <xdr:to xmlns:xdr="http://schemas.openxmlformats.org/drawingml/2006/spreadsheetDrawing">
      <xdr:col>102</xdr:col>
      <xdr:colOff>114300</xdr:colOff>
      <xdr:row>85</xdr:row>
      <xdr:rowOff>6350</xdr:rowOff>
    </xdr:to>
    <xdr:cxnSp macro="">
      <xdr:nvCxnSpPr>
        <xdr:cNvPr id="702" name="直線コネクタ 701"/>
        <xdr:cNvCxnSpPr/>
      </xdr:nvCxnSpPr>
      <xdr:spPr>
        <a:xfrm flipV="1">
          <a:off x="18656300" y="1438656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703"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9265" cy="259080"/>
    <xdr:sp macro="" textlink="">
      <xdr:nvSpPr>
        <xdr:cNvPr id="704" name="n_2aveValue【消防施設】&#10;一人当たり面積"/>
        <xdr:cNvSpPr txBox="1"/>
      </xdr:nvSpPr>
      <xdr:spPr>
        <a:xfrm>
          <a:off x="20199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128905</xdr:rowOff>
    </xdr:from>
    <xdr:ext cx="469265" cy="259080"/>
    <xdr:sp macro="" textlink="">
      <xdr:nvSpPr>
        <xdr:cNvPr id="705" name="n_3aveValue【消防施設】&#10;一人当たり面積"/>
        <xdr:cNvSpPr txBox="1"/>
      </xdr:nvSpPr>
      <xdr:spPr>
        <a:xfrm>
          <a:off x="19310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114935</xdr:rowOff>
    </xdr:from>
    <xdr:ext cx="469265" cy="259080"/>
    <xdr:sp macro="" textlink="">
      <xdr:nvSpPr>
        <xdr:cNvPr id="706" name="n_4aveValue【消防施設】&#10;一人当たり面積"/>
        <xdr:cNvSpPr txBox="1"/>
      </xdr:nvSpPr>
      <xdr:spPr>
        <a:xfrm>
          <a:off x="18421350" y="1468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76</xdr:row>
      <xdr:rowOff>32385</xdr:rowOff>
    </xdr:from>
    <xdr:ext cx="469900" cy="258445"/>
    <xdr:sp macro="" textlink="">
      <xdr:nvSpPr>
        <xdr:cNvPr id="707" name="n_1mainValue【消防施設】&#10;一人当たり面積"/>
        <xdr:cNvSpPr txBox="1"/>
      </xdr:nvSpPr>
      <xdr:spPr>
        <a:xfrm>
          <a:off x="21075650" y="13062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80645</xdr:rowOff>
    </xdr:from>
    <xdr:ext cx="469265" cy="259080"/>
    <xdr:sp macro="" textlink="">
      <xdr:nvSpPr>
        <xdr:cNvPr id="708" name="n_2mainValue【消防施設】&#10;一人当たり面積"/>
        <xdr:cNvSpPr txBox="1"/>
      </xdr:nvSpPr>
      <xdr:spPr>
        <a:xfrm>
          <a:off x="20199350" y="13110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52705</xdr:rowOff>
    </xdr:from>
    <xdr:ext cx="469265" cy="258445"/>
    <xdr:sp macro="" textlink="">
      <xdr:nvSpPr>
        <xdr:cNvPr id="709" name="n_3mainValue【消防施設】&#10;一人当たり面積"/>
        <xdr:cNvSpPr txBox="1"/>
      </xdr:nvSpPr>
      <xdr:spPr>
        <a:xfrm>
          <a:off x="19310350" y="14111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73660</xdr:rowOff>
    </xdr:from>
    <xdr:ext cx="469265" cy="259080"/>
    <xdr:sp macro="" textlink="">
      <xdr:nvSpPr>
        <xdr:cNvPr id="710" name="n_4mainValue【消防施設】&#10;一人当たり面積"/>
        <xdr:cNvSpPr txBox="1"/>
      </xdr:nvSpPr>
      <xdr:spPr>
        <a:xfrm>
          <a:off x="18421350" y="1430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1" name="正方形/長方形 7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2" name="正方形/長方形 71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3" name="正方形/長方形 71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4" name="正方形/長方形 71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5" name="正方形/長方形 71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6" name="正方形/長方形 71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7" name="正方形/長方形 71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8" name="正方形/長方形 71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19" name="テキスト ボックス 71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20" name="直線コネクタ 71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21" name="テキスト ボックス 72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22" name="直線コネクタ 72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23" name="テキスト ボックス 722"/>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24" name="直線コネクタ 72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25" name="テキスト ボックス 72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26" name="直線コネクタ 72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27" name="テキスト ボックス 726"/>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28" name="直線コネクタ 72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29" name="テキスト ボックス 72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30" name="直線コネクタ 72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31" name="テキスト ボックス 73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32" name="直線コネクタ 73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33" name="テキスト ボックス 732"/>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34" name="直線コネクタ 73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36" name="直線コネクタ 735"/>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3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38" name="直線コネクタ 73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39"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40" name="直線コネクタ 739"/>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741" name="【庁舎】&#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42" name="フローチャート: 判断 741"/>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743" name="フローチャート: 判断 742"/>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44" name="フローチャート: 判断 743"/>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745" name="フローチャート: 判断 744"/>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46" name="フローチャート: 判断 745"/>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7" name="テキスト ボックス 74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48" name="テキスト ボックス 74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9" name="テキスト ボックス 74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50" name="テキスト ボックス 74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51" name="テキスト ボックス 75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34925</xdr:rowOff>
    </xdr:from>
    <xdr:to xmlns:xdr="http://schemas.openxmlformats.org/drawingml/2006/spreadsheetDrawing">
      <xdr:col>85</xdr:col>
      <xdr:colOff>177800</xdr:colOff>
      <xdr:row>106</xdr:row>
      <xdr:rowOff>136525</xdr:rowOff>
    </xdr:to>
    <xdr:sp macro="" textlink="">
      <xdr:nvSpPr>
        <xdr:cNvPr id="752" name="楕円 751"/>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13335</xdr:rowOff>
    </xdr:from>
    <xdr:ext cx="405130" cy="259080"/>
    <xdr:sp macro="" textlink="">
      <xdr:nvSpPr>
        <xdr:cNvPr id="753" name="【庁舎】&#10;有形固定資産減価償却率該当値テキスト"/>
        <xdr:cNvSpPr txBox="1"/>
      </xdr:nvSpPr>
      <xdr:spPr>
        <a:xfrm>
          <a:off x="16357600" y="1818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19050</xdr:rowOff>
    </xdr:from>
    <xdr:to xmlns:xdr="http://schemas.openxmlformats.org/drawingml/2006/spreadsheetDrawing">
      <xdr:col>81</xdr:col>
      <xdr:colOff>101600</xdr:colOff>
      <xdr:row>106</xdr:row>
      <xdr:rowOff>120650</xdr:rowOff>
    </xdr:to>
    <xdr:sp macro="" textlink="">
      <xdr:nvSpPr>
        <xdr:cNvPr id="754" name="楕円 753"/>
        <xdr:cNvSpPr/>
      </xdr:nvSpPr>
      <xdr:spPr>
        <a:xfrm>
          <a:off x="15430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69850</xdr:rowOff>
    </xdr:from>
    <xdr:to xmlns:xdr="http://schemas.openxmlformats.org/drawingml/2006/spreadsheetDrawing">
      <xdr:col>85</xdr:col>
      <xdr:colOff>127000</xdr:colOff>
      <xdr:row>106</xdr:row>
      <xdr:rowOff>86360</xdr:rowOff>
    </xdr:to>
    <xdr:cxnSp macro="">
      <xdr:nvCxnSpPr>
        <xdr:cNvPr id="755" name="直線コネクタ 754"/>
        <xdr:cNvCxnSpPr/>
      </xdr:nvCxnSpPr>
      <xdr:spPr>
        <a:xfrm>
          <a:off x="15481300" y="182435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159385</xdr:rowOff>
    </xdr:from>
    <xdr:to xmlns:xdr="http://schemas.openxmlformats.org/drawingml/2006/spreadsheetDrawing">
      <xdr:col>76</xdr:col>
      <xdr:colOff>165100</xdr:colOff>
      <xdr:row>106</xdr:row>
      <xdr:rowOff>89535</xdr:rowOff>
    </xdr:to>
    <xdr:sp macro="" textlink="">
      <xdr:nvSpPr>
        <xdr:cNvPr id="756" name="楕円 755"/>
        <xdr:cNvSpPr/>
      </xdr:nvSpPr>
      <xdr:spPr>
        <a:xfrm>
          <a:off x="145415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38735</xdr:rowOff>
    </xdr:from>
    <xdr:to xmlns:xdr="http://schemas.openxmlformats.org/drawingml/2006/spreadsheetDrawing">
      <xdr:col>81</xdr:col>
      <xdr:colOff>50800</xdr:colOff>
      <xdr:row>106</xdr:row>
      <xdr:rowOff>69850</xdr:rowOff>
    </xdr:to>
    <xdr:cxnSp macro="">
      <xdr:nvCxnSpPr>
        <xdr:cNvPr id="757" name="直線コネクタ 756"/>
        <xdr:cNvCxnSpPr/>
      </xdr:nvCxnSpPr>
      <xdr:spPr>
        <a:xfrm>
          <a:off x="14592300" y="182124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146050</xdr:rowOff>
    </xdr:from>
    <xdr:to xmlns:xdr="http://schemas.openxmlformats.org/drawingml/2006/spreadsheetDrawing">
      <xdr:col>72</xdr:col>
      <xdr:colOff>38100</xdr:colOff>
      <xdr:row>106</xdr:row>
      <xdr:rowOff>76200</xdr:rowOff>
    </xdr:to>
    <xdr:sp macro="" textlink="">
      <xdr:nvSpPr>
        <xdr:cNvPr id="758" name="楕円 757"/>
        <xdr:cNvSpPr/>
      </xdr:nvSpPr>
      <xdr:spPr>
        <a:xfrm>
          <a:off x="13652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25400</xdr:rowOff>
    </xdr:from>
    <xdr:to xmlns:xdr="http://schemas.openxmlformats.org/drawingml/2006/spreadsheetDrawing">
      <xdr:col>76</xdr:col>
      <xdr:colOff>114300</xdr:colOff>
      <xdr:row>106</xdr:row>
      <xdr:rowOff>38735</xdr:rowOff>
    </xdr:to>
    <xdr:cxnSp macro="">
      <xdr:nvCxnSpPr>
        <xdr:cNvPr id="759" name="直線コネクタ 758"/>
        <xdr:cNvCxnSpPr/>
      </xdr:nvCxnSpPr>
      <xdr:spPr>
        <a:xfrm>
          <a:off x="13703300" y="18199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107315</xdr:rowOff>
    </xdr:from>
    <xdr:to xmlns:xdr="http://schemas.openxmlformats.org/drawingml/2006/spreadsheetDrawing">
      <xdr:col>67</xdr:col>
      <xdr:colOff>101600</xdr:colOff>
      <xdr:row>106</xdr:row>
      <xdr:rowOff>37465</xdr:rowOff>
    </xdr:to>
    <xdr:sp macro="" textlink="">
      <xdr:nvSpPr>
        <xdr:cNvPr id="760" name="楕円 759"/>
        <xdr:cNvSpPr/>
      </xdr:nvSpPr>
      <xdr:spPr>
        <a:xfrm>
          <a:off x="12763500" y="181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158115</xdr:rowOff>
    </xdr:from>
    <xdr:to xmlns:xdr="http://schemas.openxmlformats.org/drawingml/2006/spreadsheetDrawing">
      <xdr:col>71</xdr:col>
      <xdr:colOff>177800</xdr:colOff>
      <xdr:row>106</xdr:row>
      <xdr:rowOff>25400</xdr:rowOff>
    </xdr:to>
    <xdr:cxnSp macro="">
      <xdr:nvCxnSpPr>
        <xdr:cNvPr id="761" name="直線コネクタ 760"/>
        <xdr:cNvCxnSpPr/>
      </xdr:nvCxnSpPr>
      <xdr:spPr>
        <a:xfrm>
          <a:off x="12814300" y="181603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762"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4495" cy="258445"/>
    <xdr:sp macro="" textlink="">
      <xdr:nvSpPr>
        <xdr:cNvPr id="763" name="n_2aveValue【庁舎】&#10;有形固定資産減価償却率"/>
        <xdr:cNvSpPr txBox="1"/>
      </xdr:nvSpPr>
      <xdr:spPr>
        <a:xfrm>
          <a:off x="14389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4495" cy="259080"/>
    <xdr:sp macro="" textlink="">
      <xdr:nvSpPr>
        <xdr:cNvPr id="764" name="n_3aveValue【庁舎】&#10;有形固定資産減価償却率"/>
        <xdr:cNvSpPr txBox="1"/>
      </xdr:nvSpPr>
      <xdr:spPr>
        <a:xfrm>
          <a:off x="13500735" y="17740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4495" cy="258445"/>
    <xdr:sp macro="" textlink="">
      <xdr:nvSpPr>
        <xdr:cNvPr id="765" name="n_4aveValue【庁舎】&#10;有形固定資産減価償却率"/>
        <xdr:cNvSpPr txBox="1"/>
      </xdr:nvSpPr>
      <xdr:spPr>
        <a:xfrm>
          <a:off x="12611735" y="17771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111760</xdr:rowOff>
    </xdr:from>
    <xdr:ext cx="405130" cy="258445"/>
    <xdr:sp macro="" textlink="">
      <xdr:nvSpPr>
        <xdr:cNvPr id="766" name="n_1mainValue【庁舎】&#10;有形固定資産減価償却率"/>
        <xdr:cNvSpPr txBox="1"/>
      </xdr:nvSpPr>
      <xdr:spPr>
        <a:xfrm>
          <a:off x="15266035" y="18285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80645</xdr:rowOff>
    </xdr:from>
    <xdr:ext cx="404495" cy="259080"/>
    <xdr:sp macro="" textlink="">
      <xdr:nvSpPr>
        <xdr:cNvPr id="767" name="n_2mainValue【庁舎】&#10;有形固定資産減価償却率"/>
        <xdr:cNvSpPr txBox="1"/>
      </xdr:nvSpPr>
      <xdr:spPr>
        <a:xfrm>
          <a:off x="14389735" y="18254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67310</xdr:rowOff>
    </xdr:from>
    <xdr:ext cx="404495" cy="259080"/>
    <xdr:sp macro="" textlink="">
      <xdr:nvSpPr>
        <xdr:cNvPr id="768" name="n_3mainValue【庁舎】&#10;有形固定資産減価償却率"/>
        <xdr:cNvSpPr txBox="1"/>
      </xdr:nvSpPr>
      <xdr:spPr>
        <a:xfrm>
          <a:off x="13500735" y="1824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29210</xdr:rowOff>
    </xdr:from>
    <xdr:ext cx="404495" cy="258445"/>
    <xdr:sp macro="" textlink="">
      <xdr:nvSpPr>
        <xdr:cNvPr id="769" name="n_4mainValue【庁舎】&#10;有形固定資産減価償却率"/>
        <xdr:cNvSpPr txBox="1"/>
      </xdr:nvSpPr>
      <xdr:spPr>
        <a:xfrm>
          <a:off x="12611735" y="18202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78" name="テキスト ボックス 77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9" name="直線コネクタ 77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80" name="直線コネクタ 77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81" name="テキスト ボックス 78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82" name="直線コネクタ 78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83" name="テキスト ボックス 78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84" name="直線コネクタ 78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85" name="テキスト ボックス 78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86" name="直線コネクタ 78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87" name="テキスト ボックス 78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88" name="直線コネクタ 78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89" name="テキスト ボックス 78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90" name="直線コネクタ 78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91" name="テキスト ボックス 79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2" name="直線コネクタ 79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93" name="テキスト ボックス 79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795" name="直線コネクタ 794"/>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796"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797" name="直線コネクタ 796"/>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798"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799" name="直線コネクタ 798"/>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36195</xdr:rowOff>
    </xdr:from>
    <xdr:ext cx="469900" cy="259080"/>
    <xdr:sp macro="" textlink="">
      <xdr:nvSpPr>
        <xdr:cNvPr id="800" name="【庁舎】&#10;一人当たり面積平均値テキスト"/>
        <xdr:cNvSpPr txBox="1"/>
      </xdr:nvSpPr>
      <xdr:spPr>
        <a:xfrm>
          <a:off x="22199600" y="18038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01" name="フローチャート: 判断 800"/>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02" name="フローチャート: 判断 801"/>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03" name="フローチャート: 判断 802"/>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04" name="フローチャート: 判断 803"/>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05" name="フローチャート: 判断 804"/>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6" name="テキスト ボックス 80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7" name="テキスト ボックス 80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8" name="テキスト ボックス 80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9" name="テキスト ボックス 80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0" name="テキスト ボックス 80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147955</xdr:rowOff>
    </xdr:from>
    <xdr:to xmlns:xdr="http://schemas.openxmlformats.org/drawingml/2006/spreadsheetDrawing">
      <xdr:col>116</xdr:col>
      <xdr:colOff>114300</xdr:colOff>
      <xdr:row>104</xdr:row>
      <xdr:rowOff>78105</xdr:rowOff>
    </xdr:to>
    <xdr:sp macro="" textlink="">
      <xdr:nvSpPr>
        <xdr:cNvPr id="811" name="楕円 810"/>
        <xdr:cNvSpPr/>
      </xdr:nvSpPr>
      <xdr:spPr>
        <a:xfrm>
          <a:off x="22110700" y="17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170815</xdr:rowOff>
    </xdr:from>
    <xdr:ext cx="469900" cy="258445"/>
    <xdr:sp macro="" textlink="">
      <xdr:nvSpPr>
        <xdr:cNvPr id="812" name="【庁舎】&#10;一人当たり面積該当値テキスト"/>
        <xdr:cNvSpPr txBox="1"/>
      </xdr:nvSpPr>
      <xdr:spPr>
        <a:xfrm>
          <a:off x="22199600" y="1765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166370</xdr:rowOff>
    </xdr:from>
    <xdr:to xmlns:xdr="http://schemas.openxmlformats.org/drawingml/2006/spreadsheetDrawing">
      <xdr:col>112</xdr:col>
      <xdr:colOff>38100</xdr:colOff>
      <xdr:row>104</xdr:row>
      <xdr:rowOff>95885</xdr:rowOff>
    </xdr:to>
    <xdr:sp macro="" textlink="">
      <xdr:nvSpPr>
        <xdr:cNvPr id="813" name="楕円 812"/>
        <xdr:cNvSpPr/>
      </xdr:nvSpPr>
      <xdr:spPr>
        <a:xfrm>
          <a:off x="21272500" y="1782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27305</xdr:rowOff>
    </xdr:from>
    <xdr:to xmlns:xdr="http://schemas.openxmlformats.org/drawingml/2006/spreadsheetDrawing">
      <xdr:col>116</xdr:col>
      <xdr:colOff>63500</xdr:colOff>
      <xdr:row>104</xdr:row>
      <xdr:rowOff>45085</xdr:rowOff>
    </xdr:to>
    <xdr:cxnSp macro="">
      <xdr:nvCxnSpPr>
        <xdr:cNvPr id="814" name="直線コネクタ 813"/>
        <xdr:cNvCxnSpPr/>
      </xdr:nvCxnSpPr>
      <xdr:spPr>
        <a:xfrm flipV="1">
          <a:off x="21323300" y="178581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19050</xdr:rowOff>
    </xdr:from>
    <xdr:to xmlns:xdr="http://schemas.openxmlformats.org/drawingml/2006/spreadsheetDrawing">
      <xdr:col>107</xdr:col>
      <xdr:colOff>101600</xdr:colOff>
      <xdr:row>104</xdr:row>
      <xdr:rowOff>120650</xdr:rowOff>
    </xdr:to>
    <xdr:sp macro="" textlink="">
      <xdr:nvSpPr>
        <xdr:cNvPr id="815" name="楕円 814"/>
        <xdr:cNvSpPr/>
      </xdr:nvSpPr>
      <xdr:spPr>
        <a:xfrm>
          <a:off x="20383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45085</xdr:rowOff>
    </xdr:from>
    <xdr:to xmlns:xdr="http://schemas.openxmlformats.org/drawingml/2006/spreadsheetDrawing">
      <xdr:col>111</xdr:col>
      <xdr:colOff>177800</xdr:colOff>
      <xdr:row>104</xdr:row>
      <xdr:rowOff>69850</xdr:rowOff>
    </xdr:to>
    <xdr:cxnSp macro="">
      <xdr:nvCxnSpPr>
        <xdr:cNvPr id="816" name="直線コネクタ 815"/>
        <xdr:cNvCxnSpPr/>
      </xdr:nvCxnSpPr>
      <xdr:spPr>
        <a:xfrm flipV="1">
          <a:off x="20434300" y="178758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10795</xdr:rowOff>
    </xdr:from>
    <xdr:to xmlns:xdr="http://schemas.openxmlformats.org/drawingml/2006/spreadsheetDrawing">
      <xdr:col>102</xdr:col>
      <xdr:colOff>165100</xdr:colOff>
      <xdr:row>104</xdr:row>
      <xdr:rowOff>112395</xdr:rowOff>
    </xdr:to>
    <xdr:sp macro="" textlink="">
      <xdr:nvSpPr>
        <xdr:cNvPr id="817" name="楕円 816"/>
        <xdr:cNvSpPr/>
      </xdr:nvSpPr>
      <xdr:spPr>
        <a:xfrm>
          <a:off x="19494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61595</xdr:rowOff>
    </xdr:from>
    <xdr:to xmlns:xdr="http://schemas.openxmlformats.org/drawingml/2006/spreadsheetDrawing">
      <xdr:col>107</xdr:col>
      <xdr:colOff>50800</xdr:colOff>
      <xdr:row>104</xdr:row>
      <xdr:rowOff>69850</xdr:rowOff>
    </xdr:to>
    <xdr:cxnSp macro="">
      <xdr:nvCxnSpPr>
        <xdr:cNvPr id="818" name="直線コネクタ 817"/>
        <xdr:cNvCxnSpPr/>
      </xdr:nvCxnSpPr>
      <xdr:spPr>
        <a:xfrm>
          <a:off x="19545300" y="178923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67945</xdr:rowOff>
    </xdr:from>
    <xdr:to xmlns:xdr="http://schemas.openxmlformats.org/drawingml/2006/spreadsheetDrawing">
      <xdr:col>98</xdr:col>
      <xdr:colOff>38100</xdr:colOff>
      <xdr:row>104</xdr:row>
      <xdr:rowOff>169545</xdr:rowOff>
    </xdr:to>
    <xdr:sp macro="" textlink="">
      <xdr:nvSpPr>
        <xdr:cNvPr id="819" name="楕円 818"/>
        <xdr:cNvSpPr/>
      </xdr:nvSpPr>
      <xdr:spPr>
        <a:xfrm>
          <a:off x="18605500"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61595</xdr:rowOff>
    </xdr:from>
    <xdr:to xmlns:xdr="http://schemas.openxmlformats.org/drawingml/2006/spreadsheetDrawing">
      <xdr:col>102</xdr:col>
      <xdr:colOff>114300</xdr:colOff>
      <xdr:row>104</xdr:row>
      <xdr:rowOff>118745</xdr:rowOff>
    </xdr:to>
    <xdr:cxnSp macro="">
      <xdr:nvCxnSpPr>
        <xdr:cNvPr id="820" name="直線コネクタ 819"/>
        <xdr:cNvCxnSpPr/>
      </xdr:nvCxnSpPr>
      <xdr:spPr>
        <a:xfrm flipV="1">
          <a:off x="18656300" y="178923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167005</xdr:rowOff>
    </xdr:from>
    <xdr:ext cx="469900" cy="258445"/>
    <xdr:sp macro="" textlink="">
      <xdr:nvSpPr>
        <xdr:cNvPr id="821" name="n_1aveValue【庁舎】&#10;一人当たり面積"/>
        <xdr:cNvSpPr txBox="1"/>
      </xdr:nvSpPr>
      <xdr:spPr>
        <a:xfrm>
          <a:off x="21075650" y="18169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12065</xdr:rowOff>
    </xdr:from>
    <xdr:ext cx="469265" cy="259080"/>
    <xdr:sp macro="" textlink="">
      <xdr:nvSpPr>
        <xdr:cNvPr id="822" name="n_2aveValue【庁舎】&#10;一人当たり面積"/>
        <xdr:cNvSpPr txBox="1"/>
      </xdr:nvSpPr>
      <xdr:spPr>
        <a:xfrm>
          <a:off x="20199350" y="181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49530</xdr:rowOff>
    </xdr:from>
    <xdr:ext cx="469265" cy="259080"/>
    <xdr:sp macro="" textlink="">
      <xdr:nvSpPr>
        <xdr:cNvPr id="823" name="n_3aveValue【庁舎】&#10;一人当たり面積"/>
        <xdr:cNvSpPr txBox="1"/>
      </xdr:nvSpPr>
      <xdr:spPr>
        <a:xfrm>
          <a:off x="19310350" y="1822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103505</xdr:rowOff>
    </xdr:from>
    <xdr:ext cx="469265" cy="259080"/>
    <xdr:sp macro="" textlink="">
      <xdr:nvSpPr>
        <xdr:cNvPr id="824" name="n_4aveValue【庁舎】&#10;一人当たり面積"/>
        <xdr:cNvSpPr txBox="1"/>
      </xdr:nvSpPr>
      <xdr:spPr>
        <a:xfrm>
          <a:off x="18421350" y="18277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112395</xdr:rowOff>
    </xdr:from>
    <xdr:ext cx="469900" cy="258445"/>
    <xdr:sp macro="" textlink="">
      <xdr:nvSpPr>
        <xdr:cNvPr id="825" name="n_1mainValue【庁舎】&#10;一人当たり面積"/>
        <xdr:cNvSpPr txBox="1"/>
      </xdr:nvSpPr>
      <xdr:spPr>
        <a:xfrm>
          <a:off x="21075650" y="17600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137160</xdr:rowOff>
    </xdr:from>
    <xdr:ext cx="469265" cy="259080"/>
    <xdr:sp macro="" textlink="">
      <xdr:nvSpPr>
        <xdr:cNvPr id="826" name="n_2mainValue【庁舎】&#10;一人当たり面積"/>
        <xdr:cNvSpPr txBox="1"/>
      </xdr:nvSpPr>
      <xdr:spPr>
        <a:xfrm>
          <a:off x="20199350" y="17625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128905</xdr:rowOff>
    </xdr:from>
    <xdr:ext cx="469265" cy="259080"/>
    <xdr:sp macro="" textlink="">
      <xdr:nvSpPr>
        <xdr:cNvPr id="827" name="n_3mainValue【庁舎】&#10;一人当たり面積"/>
        <xdr:cNvSpPr txBox="1"/>
      </xdr:nvSpPr>
      <xdr:spPr>
        <a:xfrm>
          <a:off x="19310350" y="17616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14605</xdr:rowOff>
    </xdr:from>
    <xdr:ext cx="469265" cy="259080"/>
    <xdr:sp macro="" textlink="">
      <xdr:nvSpPr>
        <xdr:cNvPr id="828" name="n_4mainValue【庁舎】&#10;一人当たり面積"/>
        <xdr:cNvSpPr txBox="1"/>
      </xdr:nvSpPr>
      <xdr:spPr>
        <a:xfrm>
          <a:off x="18421350" y="17673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有形固定資産減価償却率は、ほぼすべての類型において類似団体平均を上回っている。</a:t>
          </a:r>
        </a:p>
        <a:p>
          <a:r>
            <a:rPr kumimoji="1" lang="ja-JP" altLang="en-US" sz="1300">
              <a:solidFill>
                <a:sysClr val="windowText" lastClr="000000"/>
              </a:solidFill>
              <a:latin typeface="ＭＳ Ｐゴシック"/>
              <a:ea typeface="ＭＳ Ｐゴシック"/>
            </a:rPr>
            <a:t>　これは、昭和</a:t>
          </a:r>
          <a:r>
            <a:rPr kumimoji="1" lang="en-US" altLang="ja-JP" sz="1300">
              <a:solidFill>
                <a:sysClr val="windowText" lastClr="000000"/>
              </a:solidFill>
              <a:latin typeface="ＭＳ Ｐゴシック"/>
              <a:ea typeface="ＭＳ Ｐゴシック"/>
            </a:rPr>
            <a:t>45</a:t>
          </a:r>
          <a:r>
            <a:rPr kumimoji="1" lang="ja-JP" altLang="en-US" sz="1300">
              <a:solidFill>
                <a:sysClr val="windowText" lastClr="000000"/>
              </a:solidFill>
              <a:latin typeface="ＭＳ Ｐゴシック"/>
              <a:ea typeface="ＭＳ Ｐゴシック"/>
            </a:rPr>
            <a:t>年前後から昭和</a:t>
          </a:r>
          <a:r>
            <a:rPr kumimoji="1" lang="en-US" altLang="ja-JP" sz="1300">
              <a:solidFill>
                <a:sysClr val="windowText" lastClr="000000"/>
              </a:solidFill>
              <a:latin typeface="ＭＳ Ｐゴシック"/>
              <a:ea typeface="ＭＳ Ｐゴシック"/>
            </a:rPr>
            <a:t>60</a:t>
          </a:r>
          <a:r>
            <a:rPr kumimoji="1" lang="ja-JP" altLang="en-US" sz="1300">
              <a:solidFill>
                <a:sysClr val="windowText" lastClr="000000"/>
              </a:solidFill>
              <a:latin typeface="ＭＳ Ｐゴシック"/>
              <a:ea typeface="ＭＳ Ｐゴシック"/>
            </a:rPr>
            <a:t>年をピークに建築量が増加し、これらが築</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年を超えてきたことが理由である。</a:t>
          </a:r>
        </a:p>
        <a:p>
          <a:r>
            <a:rPr kumimoji="1" lang="ja-JP" altLang="en-US" sz="1300">
              <a:solidFill>
                <a:sysClr val="windowText" lastClr="000000"/>
              </a:solidFill>
              <a:latin typeface="ＭＳ Ｐゴシック"/>
              <a:ea typeface="ＭＳ Ｐゴシック"/>
            </a:rPr>
            <a:t>　本市においては、海岸線の延長距離が長く、大きな森林面積を有し、山間部にも集落はあるものの、住民の多くは、海岸線に点在する集落で生活を営んでいる。</a:t>
          </a:r>
        </a:p>
        <a:p>
          <a:r>
            <a:rPr kumimoji="1" lang="ja-JP" altLang="en-US" sz="1300">
              <a:solidFill>
                <a:sysClr val="windowText" lastClr="000000"/>
              </a:solidFill>
              <a:latin typeface="ＭＳ Ｐゴシック"/>
              <a:ea typeface="ＭＳ Ｐゴシック"/>
            </a:rPr>
            <a:t>　このため、行政効率が悪く、多くの有形固定資産を有することとなっている。</a:t>
          </a:r>
        </a:p>
        <a:p>
          <a:r>
            <a:rPr kumimoji="1" lang="ja-JP" altLang="en-US" sz="1300">
              <a:solidFill>
                <a:sysClr val="windowText" lastClr="000000"/>
              </a:solidFill>
              <a:latin typeface="ＭＳ Ｐゴシック"/>
              <a:ea typeface="ＭＳ Ｐゴシック"/>
            </a:rPr>
            <a:t>　都市機能の集約化を図る必要はあるが、前述の行政効率の悪さから統廃合が進まず、厳しい状況である。</a:t>
          </a:r>
        </a:p>
        <a:p>
          <a:r>
            <a:rPr kumimoji="1" lang="ja-JP" altLang="en-US" sz="1300">
              <a:solidFill>
                <a:sysClr val="windowText" lastClr="000000"/>
              </a:solidFill>
              <a:latin typeface="ＭＳ Ｐゴシック"/>
              <a:ea typeface="ＭＳ Ｐゴシック"/>
            </a:rPr>
            <a:t>　この様な状況の中でも、公共施設等個別施設計画に基づき、可能な限り統廃合、集約化を推進し、適正な管理に努める。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147</v>
      </c>
      <c r="BO3" s="137"/>
      <c r="BP3" s="137"/>
      <c r="BQ3" s="137"/>
      <c r="BR3" s="137"/>
      <c r="BS3" s="137"/>
      <c r="BT3" s="137"/>
      <c r="BU3" s="164"/>
      <c r="BV3" s="127" t="s">
        <v>148</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153</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15092074</v>
      </c>
      <c r="BO4" s="218"/>
      <c r="BP4" s="218"/>
      <c r="BQ4" s="218"/>
      <c r="BR4" s="218"/>
      <c r="BS4" s="218"/>
      <c r="BT4" s="218"/>
      <c r="BU4" s="221"/>
      <c r="BV4" s="215">
        <v>14484608</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2.7</v>
      </c>
      <c r="CU4" s="239"/>
      <c r="CV4" s="239"/>
      <c r="CW4" s="239"/>
      <c r="CX4" s="239"/>
      <c r="CY4" s="239"/>
      <c r="CZ4" s="239"/>
      <c r="DA4" s="247"/>
      <c r="DB4" s="231">
        <v>3.6</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65</v>
      </c>
      <c r="AV5" s="139"/>
      <c r="AW5" s="139"/>
      <c r="AX5" s="139"/>
      <c r="AY5" s="191" t="s">
        <v>143</v>
      </c>
      <c r="AZ5" s="199"/>
      <c r="BA5" s="199"/>
      <c r="BB5" s="199"/>
      <c r="BC5" s="199"/>
      <c r="BD5" s="199"/>
      <c r="BE5" s="199"/>
      <c r="BF5" s="199"/>
      <c r="BG5" s="199"/>
      <c r="BH5" s="199"/>
      <c r="BI5" s="199"/>
      <c r="BJ5" s="199"/>
      <c r="BK5" s="199"/>
      <c r="BL5" s="199"/>
      <c r="BM5" s="211"/>
      <c r="BN5" s="216">
        <v>14668569</v>
      </c>
      <c r="BO5" s="219"/>
      <c r="BP5" s="219"/>
      <c r="BQ5" s="219"/>
      <c r="BR5" s="219"/>
      <c r="BS5" s="219"/>
      <c r="BT5" s="219"/>
      <c r="BU5" s="222"/>
      <c r="BV5" s="216">
        <v>13932962</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97.2</v>
      </c>
      <c r="CU5" s="240"/>
      <c r="CV5" s="240"/>
      <c r="CW5" s="240"/>
      <c r="CX5" s="240"/>
      <c r="CY5" s="240"/>
      <c r="CZ5" s="240"/>
      <c r="DA5" s="248"/>
      <c r="DB5" s="232">
        <v>96.2</v>
      </c>
      <c r="DC5" s="240"/>
      <c r="DD5" s="240"/>
      <c r="DE5" s="240"/>
      <c r="DF5" s="240"/>
      <c r="DG5" s="240"/>
      <c r="DH5" s="240"/>
      <c r="DI5" s="248"/>
      <c r="DJ5" s="1"/>
      <c r="DK5" s="1"/>
      <c r="DL5" s="1"/>
      <c r="DM5" s="1"/>
      <c r="DN5" s="1"/>
      <c r="DO5" s="1"/>
    </row>
    <row r="6" spans="1:119" ht="18.75" customHeight="1">
      <c r="A6" s="2"/>
      <c r="B6" s="8" t="s">
        <v>160</v>
      </c>
      <c r="C6" s="25"/>
      <c r="D6" s="25"/>
      <c r="E6" s="48"/>
      <c r="F6" s="48"/>
      <c r="G6" s="48"/>
      <c r="H6" s="48"/>
      <c r="I6" s="48"/>
      <c r="J6" s="48"/>
      <c r="K6" s="48"/>
      <c r="L6" s="48" t="s">
        <v>163</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7"/>
      <c r="AM6" s="175" t="s">
        <v>70</v>
      </c>
      <c r="AN6" s="59"/>
      <c r="AO6" s="59"/>
      <c r="AP6" s="59"/>
      <c r="AQ6" s="59"/>
      <c r="AR6" s="59"/>
      <c r="AS6" s="59"/>
      <c r="AT6" s="64"/>
      <c r="AU6" s="183" t="s">
        <v>65</v>
      </c>
      <c r="AV6" s="139"/>
      <c r="AW6" s="139"/>
      <c r="AX6" s="139"/>
      <c r="AY6" s="191" t="s">
        <v>171</v>
      </c>
      <c r="AZ6" s="199"/>
      <c r="BA6" s="199"/>
      <c r="BB6" s="199"/>
      <c r="BC6" s="199"/>
      <c r="BD6" s="199"/>
      <c r="BE6" s="199"/>
      <c r="BF6" s="199"/>
      <c r="BG6" s="199"/>
      <c r="BH6" s="199"/>
      <c r="BI6" s="199"/>
      <c r="BJ6" s="199"/>
      <c r="BK6" s="199"/>
      <c r="BL6" s="199"/>
      <c r="BM6" s="211"/>
      <c r="BN6" s="216">
        <v>423505</v>
      </c>
      <c r="BO6" s="219"/>
      <c r="BP6" s="219"/>
      <c r="BQ6" s="219"/>
      <c r="BR6" s="219"/>
      <c r="BS6" s="219"/>
      <c r="BT6" s="219"/>
      <c r="BU6" s="222"/>
      <c r="BV6" s="216">
        <v>551646</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100.2</v>
      </c>
      <c r="CU6" s="241"/>
      <c r="CV6" s="241"/>
      <c r="CW6" s="241"/>
      <c r="CX6" s="241"/>
      <c r="CY6" s="241"/>
      <c r="CZ6" s="241"/>
      <c r="DA6" s="249"/>
      <c r="DB6" s="233">
        <v>100.2</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65</v>
      </c>
      <c r="AV7" s="139"/>
      <c r="AW7" s="139"/>
      <c r="AX7" s="139"/>
      <c r="AY7" s="191" t="s">
        <v>174</v>
      </c>
      <c r="AZ7" s="199"/>
      <c r="BA7" s="199"/>
      <c r="BB7" s="199"/>
      <c r="BC7" s="199"/>
      <c r="BD7" s="199"/>
      <c r="BE7" s="199"/>
      <c r="BF7" s="199"/>
      <c r="BG7" s="199"/>
      <c r="BH7" s="199"/>
      <c r="BI7" s="199"/>
      <c r="BJ7" s="199"/>
      <c r="BK7" s="199"/>
      <c r="BL7" s="199"/>
      <c r="BM7" s="211"/>
      <c r="BN7" s="216">
        <v>278844</v>
      </c>
      <c r="BO7" s="219"/>
      <c r="BP7" s="219"/>
      <c r="BQ7" s="219"/>
      <c r="BR7" s="219"/>
      <c r="BS7" s="219"/>
      <c r="BT7" s="219"/>
      <c r="BU7" s="222"/>
      <c r="BV7" s="216">
        <v>363944</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5307554</v>
      </c>
      <c r="CU7" s="219"/>
      <c r="CV7" s="219"/>
      <c r="CW7" s="219"/>
      <c r="CX7" s="219"/>
      <c r="CY7" s="219"/>
      <c r="CZ7" s="219"/>
      <c r="DA7" s="222"/>
      <c r="DB7" s="216">
        <v>5233754</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65</v>
      </c>
      <c r="AV8" s="139"/>
      <c r="AW8" s="139"/>
      <c r="AX8" s="139"/>
      <c r="AY8" s="191" t="s">
        <v>180</v>
      </c>
      <c r="AZ8" s="199"/>
      <c r="BA8" s="199"/>
      <c r="BB8" s="199"/>
      <c r="BC8" s="199"/>
      <c r="BD8" s="199"/>
      <c r="BE8" s="199"/>
      <c r="BF8" s="199"/>
      <c r="BG8" s="199"/>
      <c r="BH8" s="199"/>
      <c r="BI8" s="199"/>
      <c r="BJ8" s="199"/>
      <c r="BK8" s="199"/>
      <c r="BL8" s="199"/>
      <c r="BM8" s="211"/>
      <c r="BN8" s="216">
        <v>144661</v>
      </c>
      <c r="BO8" s="219"/>
      <c r="BP8" s="219"/>
      <c r="BQ8" s="219"/>
      <c r="BR8" s="219"/>
      <c r="BS8" s="219"/>
      <c r="BT8" s="219"/>
      <c r="BU8" s="222"/>
      <c r="BV8" s="216">
        <v>187702</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0.23</v>
      </c>
      <c r="CU8" s="242"/>
      <c r="CV8" s="242"/>
      <c r="CW8" s="242"/>
      <c r="CX8" s="242"/>
      <c r="CY8" s="242"/>
      <c r="CZ8" s="242"/>
      <c r="DA8" s="250"/>
      <c r="DB8" s="234">
        <v>0.23</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183</v>
      </c>
      <c r="M9" s="75"/>
      <c r="N9" s="75"/>
      <c r="O9" s="75"/>
      <c r="P9" s="75"/>
      <c r="Q9" s="87"/>
      <c r="R9" s="98">
        <v>13524</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65</v>
      </c>
      <c r="AV9" s="139"/>
      <c r="AW9" s="139"/>
      <c r="AX9" s="139"/>
      <c r="AY9" s="191" t="s">
        <v>66</v>
      </c>
      <c r="AZ9" s="199"/>
      <c r="BA9" s="199"/>
      <c r="BB9" s="199"/>
      <c r="BC9" s="199"/>
      <c r="BD9" s="199"/>
      <c r="BE9" s="199"/>
      <c r="BF9" s="199"/>
      <c r="BG9" s="199"/>
      <c r="BH9" s="199"/>
      <c r="BI9" s="199"/>
      <c r="BJ9" s="199"/>
      <c r="BK9" s="199"/>
      <c r="BL9" s="199"/>
      <c r="BM9" s="211"/>
      <c r="BN9" s="216">
        <v>-43041</v>
      </c>
      <c r="BO9" s="219"/>
      <c r="BP9" s="219"/>
      <c r="BQ9" s="219"/>
      <c r="BR9" s="219"/>
      <c r="BS9" s="219"/>
      <c r="BT9" s="219"/>
      <c r="BU9" s="222"/>
      <c r="BV9" s="216">
        <v>-301993</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16.3</v>
      </c>
      <c r="CU9" s="240"/>
      <c r="CV9" s="240"/>
      <c r="CW9" s="240"/>
      <c r="CX9" s="240"/>
      <c r="CY9" s="240"/>
      <c r="CZ9" s="240"/>
      <c r="DA9" s="248"/>
      <c r="DB9" s="232">
        <v>14.8</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181</v>
      </c>
      <c r="M10" s="59"/>
      <c r="N10" s="59"/>
      <c r="O10" s="59"/>
      <c r="P10" s="59"/>
      <c r="Q10" s="64"/>
      <c r="R10" s="73">
        <v>15210</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192</v>
      </c>
      <c r="AV10" s="139"/>
      <c r="AW10" s="139"/>
      <c r="AX10" s="139"/>
      <c r="AY10" s="191" t="s">
        <v>193</v>
      </c>
      <c r="AZ10" s="199"/>
      <c r="BA10" s="199"/>
      <c r="BB10" s="199"/>
      <c r="BC10" s="199"/>
      <c r="BD10" s="199"/>
      <c r="BE10" s="199"/>
      <c r="BF10" s="199"/>
      <c r="BG10" s="199"/>
      <c r="BH10" s="199"/>
      <c r="BI10" s="199"/>
      <c r="BJ10" s="199"/>
      <c r="BK10" s="199"/>
      <c r="BL10" s="199"/>
      <c r="BM10" s="211"/>
      <c r="BN10" s="216">
        <v>1953</v>
      </c>
      <c r="BO10" s="219"/>
      <c r="BP10" s="219"/>
      <c r="BQ10" s="219"/>
      <c r="BR10" s="219"/>
      <c r="BS10" s="219"/>
      <c r="BT10" s="219"/>
      <c r="BU10" s="222"/>
      <c r="BV10" s="216">
        <v>253102</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201</v>
      </c>
      <c r="AN11" s="59"/>
      <c r="AO11" s="59"/>
      <c r="AP11" s="59"/>
      <c r="AQ11" s="59"/>
      <c r="AR11" s="59"/>
      <c r="AS11" s="59"/>
      <c r="AT11" s="64"/>
      <c r="AU11" s="183" t="s">
        <v>192</v>
      </c>
      <c r="AV11" s="139"/>
      <c r="AW11" s="139"/>
      <c r="AX11" s="139"/>
      <c r="AY11" s="191" t="s">
        <v>202</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205</v>
      </c>
      <c r="CE11" s="201"/>
      <c r="CF11" s="201"/>
      <c r="CG11" s="201"/>
      <c r="CH11" s="201"/>
      <c r="CI11" s="201"/>
      <c r="CJ11" s="201"/>
      <c r="CK11" s="201"/>
      <c r="CL11" s="201"/>
      <c r="CM11" s="201"/>
      <c r="CN11" s="201"/>
      <c r="CO11" s="201"/>
      <c r="CP11" s="201"/>
      <c r="CQ11" s="201"/>
      <c r="CR11" s="201"/>
      <c r="CS11" s="213"/>
      <c r="CT11" s="234" t="s">
        <v>206</v>
      </c>
      <c r="CU11" s="242"/>
      <c r="CV11" s="242"/>
      <c r="CW11" s="242"/>
      <c r="CX11" s="242"/>
      <c r="CY11" s="242"/>
      <c r="CZ11" s="242"/>
      <c r="DA11" s="250"/>
      <c r="DB11" s="234" t="s">
        <v>206</v>
      </c>
      <c r="DC11" s="242"/>
      <c r="DD11" s="242"/>
      <c r="DE11" s="242"/>
      <c r="DF11" s="242"/>
      <c r="DG11" s="242"/>
      <c r="DH11" s="242"/>
      <c r="DI11" s="250"/>
      <c r="DJ11" s="1"/>
      <c r="DK11" s="1"/>
      <c r="DL11" s="1"/>
      <c r="DM11" s="1"/>
      <c r="DN11" s="1"/>
      <c r="DO11" s="1"/>
    </row>
    <row r="12" spans="1:119" ht="18.75" customHeight="1">
      <c r="A12" s="2"/>
      <c r="B12" s="11" t="s">
        <v>208</v>
      </c>
      <c r="C12" s="28"/>
      <c r="D12" s="28"/>
      <c r="E12" s="28"/>
      <c r="F12" s="28"/>
      <c r="G12" s="28"/>
      <c r="H12" s="28"/>
      <c r="I12" s="28"/>
      <c r="J12" s="28"/>
      <c r="K12" s="61"/>
      <c r="L12" s="67" t="s">
        <v>209</v>
      </c>
      <c r="M12" s="76"/>
      <c r="N12" s="76"/>
      <c r="O12" s="76"/>
      <c r="P12" s="76"/>
      <c r="Q12" s="88"/>
      <c r="R12" s="100">
        <v>13036</v>
      </c>
      <c r="S12" s="109"/>
      <c r="T12" s="109"/>
      <c r="U12" s="109"/>
      <c r="V12" s="120"/>
      <c r="W12" s="132" t="s">
        <v>9</v>
      </c>
      <c r="X12" s="139"/>
      <c r="Y12" s="139"/>
      <c r="Z12" s="139"/>
      <c r="AA12" s="139"/>
      <c r="AB12" s="144"/>
      <c r="AC12" s="148" t="s">
        <v>211</v>
      </c>
      <c r="AD12" s="155"/>
      <c r="AE12" s="155"/>
      <c r="AF12" s="155"/>
      <c r="AG12" s="158"/>
      <c r="AH12" s="148" t="s">
        <v>213</v>
      </c>
      <c r="AI12" s="155"/>
      <c r="AJ12" s="155"/>
      <c r="AK12" s="155"/>
      <c r="AL12" s="170"/>
      <c r="AM12" s="175" t="s">
        <v>215</v>
      </c>
      <c r="AN12" s="59"/>
      <c r="AO12" s="59"/>
      <c r="AP12" s="59"/>
      <c r="AQ12" s="59"/>
      <c r="AR12" s="59"/>
      <c r="AS12" s="59"/>
      <c r="AT12" s="64"/>
      <c r="AU12" s="183" t="s">
        <v>65</v>
      </c>
      <c r="AV12" s="139"/>
      <c r="AW12" s="139"/>
      <c r="AX12" s="139"/>
      <c r="AY12" s="191" t="s">
        <v>218</v>
      </c>
      <c r="AZ12" s="199"/>
      <c r="BA12" s="199"/>
      <c r="BB12" s="199"/>
      <c r="BC12" s="199"/>
      <c r="BD12" s="199"/>
      <c r="BE12" s="199"/>
      <c r="BF12" s="199"/>
      <c r="BG12" s="199"/>
      <c r="BH12" s="199"/>
      <c r="BI12" s="199"/>
      <c r="BJ12" s="199"/>
      <c r="BK12" s="199"/>
      <c r="BL12" s="199"/>
      <c r="BM12" s="211"/>
      <c r="BN12" s="216">
        <v>300000</v>
      </c>
      <c r="BO12" s="219"/>
      <c r="BP12" s="219"/>
      <c r="BQ12" s="219"/>
      <c r="BR12" s="219"/>
      <c r="BS12" s="219"/>
      <c r="BT12" s="219"/>
      <c r="BU12" s="222"/>
      <c r="BV12" s="216">
        <v>100000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206</v>
      </c>
      <c r="CU12" s="242"/>
      <c r="CV12" s="242"/>
      <c r="CW12" s="242"/>
      <c r="CX12" s="242"/>
      <c r="CY12" s="242"/>
      <c r="CZ12" s="242"/>
      <c r="DA12" s="250"/>
      <c r="DB12" s="234" t="s">
        <v>206</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221</v>
      </c>
      <c r="N13" s="83"/>
      <c r="O13" s="83"/>
      <c r="P13" s="83"/>
      <c r="Q13" s="89"/>
      <c r="R13" s="101">
        <v>12944</v>
      </c>
      <c r="S13" s="110"/>
      <c r="T13" s="110"/>
      <c r="U13" s="110"/>
      <c r="V13" s="121"/>
      <c r="W13" s="130" t="s">
        <v>222</v>
      </c>
      <c r="X13" s="57"/>
      <c r="Y13" s="57"/>
      <c r="Z13" s="57"/>
      <c r="AA13" s="57"/>
      <c r="AB13" s="25"/>
      <c r="AC13" s="73">
        <v>1108</v>
      </c>
      <c r="AD13" s="81"/>
      <c r="AE13" s="81"/>
      <c r="AF13" s="81"/>
      <c r="AG13" s="85"/>
      <c r="AH13" s="73">
        <v>1161</v>
      </c>
      <c r="AI13" s="81"/>
      <c r="AJ13" s="81"/>
      <c r="AK13" s="81"/>
      <c r="AL13" s="118"/>
      <c r="AM13" s="175" t="s">
        <v>224</v>
      </c>
      <c r="AN13" s="59"/>
      <c r="AO13" s="59"/>
      <c r="AP13" s="59"/>
      <c r="AQ13" s="59"/>
      <c r="AR13" s="59"/>
      <c r="AS13" s="59"/>
      <c r="AT13" s="64"/>
      <c r="AU13" s="183" t="s">
        <v>192</v>
      </c>
      <c r="AV13" s="139"/>
      <c r="AW13" s="139"/>
      <c r="AX13" s="139"/>
      <c r="AY13" s="191" t="s">
        <v>226</v>
      </c>
      <c r="AZ13" s="199"/>
      <c r="BA13" s="199"/>
      <c r="BB13" s="199"/>
      <c r="BC13" s="199"/>
      <c r="BD13" s="199"/>
      <c r="BE13" s="199"/>
      <c r="BF13" s="199"/>
      <c r="BG13" s="199"/>
      <c r="BH13" s="199"/>
      <c r="BI13" s="199"/>
      <c r="BJ13" s="199"/>
      <c r="BK13" s="199"/>
      <c r="BL13" s="199"/>
      <c r="BM13" s="211"/>
      <c r="BN13" s="216">
        <v>-341088</v>
      </c>
      <c r="BO13" s="219"/>
      <c r="BP13" s="219"/>
      <c r="BQ13" s="219"/>
      <c r="BR13" s="219"/>
      <c r="BS13" s="219"/>
      <c r="BT13" s="219"/>
      <c r="BU13" s="222"/>
      <c r="BV13" s="216">
        <v>-148891</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10.4</v>
      </c>
      <c r="CU13" s="240"/>
      <c r="CV13" s="240"/>
      <c r="CW13" s="240"/>
      <c r="CX13" s="240"/>
      <c r="CY13" s="240"/>
      <c r="CZ13" s="240"/>
      <c r="DA13" s="248"/>
      <c r="DB13" s="232">
        <v>11</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229</v>
      </c>
      <c r="M14" s="78"/>
      <c r="N14" s="78"/>
      <c r="O14" s="78"/>
      <c r="P14" s="78"/>
      <c r="Q14" s="90"/>
      <c r="R14" s="101">
        <v>13414</v>
      </c>
      <c r="S14" s="110"/>
      <c r="T14" s="110"/>
      <c r="U14" s="110"/>
      <c r="V14" s="121"/>
      <c r="W14" s="129"/>
      <c r="X14" s="58"/>
      <c r="Y14" s="58"/>
      <c r="Z14" s="58"/>
      <c r="AA14" s="58"/>
      <c r="AB14" s="24"/>
      <c r="AC14" s="149">
        <v>20.100000000000001</v>
      </c>
      <c r="AD14" s="156"/>
      <c r="AE14" s="156"/>
      <c r="AF14" s="156"/>
      <c r="AG14" s="159"/>
      <c r="AH14" s="149">
        <v>19.399999999999999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13.3</v>
      </c>
      <c r="CU14" s="244"/>
      <c r="CV14" s="244"/>
      <c r="CW14" s="244"/>
      <c r="CX14" s="244"/>
      <c r="CY14" s="244"/>
      <c r="CZ14" s="244"/>
      <c r="DA14" s="252"/>
      <c r="DB14" s="236">
        <v>21.1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221</v>
      </c>
      <c r="N15" s="83"/>
      <c r="O15" s="83"/>
      <c r="P15" s="83"/>
      <c r="Q15" s="89"/>
      <c r="R15" s="101">
        <v>13331</v>
      </c>
      <c r="S15" s="110"/>
      <c r="T15" s="110"/>
      <c r="U15" s="110"/>
      <c r="V15" s="121"/>
      <c r="W15" s="130" t="s">
        <v>7</v>
      </c>
      <c r="X15" s="57"/>
      <c r="Y15" s="57"/>
      <c r="Z15" s="57"/>
      <c r="AA15" s="57"/>
      <c r="AB15" s="25"/>
      <c r="AC15" s="73">
        <v>962</v>
      </c>
      <c r="AD15" s="81"/>
      <c r="AE15" s="81"/>
      <c r="AF15" s="81"/>
      <c r="AG15" s="85"/>
      <c r="AH15" s="73">
        <v>1084</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1091707</v>
      </c>
      <c r="BO15" s="218"/>
      <c r="BP15" s="218"/>
      <c r="BQ15" s="218"/>
      <c r="BR15" s="218"/>
      <c r="BS15" s="218"/>
      <c r="BT15" s="218"/>
      <c r="BU15" s="221"/>
      <c r="BV15" s="215">
        <v>1094913</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48</v>
      </c>
      <c r="M16" s="79"/>
      <c r="N16" s="79"/>
      <c r="O16" s="79"/>
      <c r="P16" s="79"/>
      <c r="Q16" s="91"/>
      <c r="R16" s="102" t="s">
        <v>235</v>
      </c>
      <c r="S16" s="111"/>
      <c r="T16" s="111"/>
      <c r="U16" s="111"/>
      <c r="V16" s="122"/>
      <c r="W16" s="129"/>
      <c r="X16" s="58"/>
      <c r="Y16" s="58"/>
      <c r="Z16" s="58"/>
      <c r="AA16" s="58"/>
      <c r="AB16" s="24"/>
      <c r="AC16" s="149">
        <v>17.399999999999999</v>
      </c>
      <c r="AD16" s="156"/>
      <c r="AE16" s="156"/>
      <c r="AF16" s="156"/>
      <c r="AG16" s="159"/>
      <c r="AH16" s="149">
        <v>18.100000000000001</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4897931</v>
      </c>
      <c r="BO16" s="219"/>
      <c r="BP16" s="219"/>
      <c r="BQ16" s="219"/>
      <c r="BR16" s="219"/>
      <c r="BS16" s="219"/>
      <c r="BT16" s="219"/>
      <c r="BU16" s="222"/>
      <c r="BV16" s="216">
        <v>4740107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236</v>
      </c>
      <c r="S17" s="111"/>
      <c r="T17" s="111"/>
      <c r="U17" s="111"/>
      <c r="V17" s="122"/>
      <c r="W17" s="130" t="s">
        <v>95</v>
      </c>
      <c r="X17" s="57"/>
      <c r="Y17" s="57"/>
      <c r="Z17" s="57"/>
      <c r="AA17" s="57"/>
      <c r="AB17" s="25"/>
      <c r="AC17" s="73">
        <v>3444</v>
      </c>
      <c r="AD17" s="81"/>
      <c r="AE17" s="81"/>
      <c r="AF17" s="81"/>
      <c r="AG17" s="85"/>
      <c r="AH17" s="73">
        <v>3741</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1367981</v>
      </c>
      <c r="BO17" s="219"/>
      <c r="BP17" s="219"/>
      <c r="BQ17" s="219"/>
      <c r="BR17" s="219"/>
      <c r="BS17" s="219"/>
      <c r="BT17" s="219"/>
      <c r="BU17" s="222"/>
      <c r="BV17" s="216">
        <v>1375715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240</v>
      </c>
      <c r="C18" s="31"/>
      <c r="D18" s="31"/>
      <c r="E18" s="50"/>
      <c r="F18" s="50"/>
      <c r="G18" s="50"/>
      <c r="H18" s="50"/>
      <c r="I18" s="50"/>
      <c r="J18" s="50"/>
      <c r="K18" s="50"/>
      <c r="L18" s="71">
        <v>248.22</v>
      </c>
      <c r="M18" s="71"/>
      <c r="N18" s="71"/>
      <c r="O18" s="71"/>
      <c r="P18" s="71"/>
      <c r="Q18" s="71"/>
      <c r="R18" s="103"/>
      <c r="S18" s="103"/>
      <c r="T18" s="103"/>
      <c r="U18" s="103"/>
      <c r="V18" s="123"/>
      <c r="W18" s="131"/>
      <c r="X18" s="138"/>
      <c r="Y18" s="138"/>
      <c r="Z18" s="138"/>
      <c r="AA18" s="138"/>
      <c r="AB18" s="26"/>
      <c r="AC18" s="150">
        <v>62.5</v>
      </c>
      <c r="AD18" s="157"/>
      <c r="AE18" s="157"/>
      <c r="AF18" s="157"/>
      <c r="AG18" s="160"/>
      <c r="AH18" s="150">
        <v>62.5</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5214315</v>
      </c>
      <c r="BO18" s="219"/>
      <c r="BP18" s="219"/>
      <c r="BQ18" s="219"/>
      <c r="BR18" s="219"/>
      <c r="BS18" s="219"/>
      <c r="BT18" s="219"/>
      <c r="BU18" s="222"/>
      <c r="BV18" s="216">
        <v>5108338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61</v>
      </c>
      <c r="C19" s="31"/>
      <c r="D19" s="31"/>
      <c r="E19" s="50"/>
      <c r="F19" s="50"/>
      <c r="G19" s="50"/>
      <c r="H19" s="50"/>
      <c r="I19" s="50"/>
      <c r="J19" s="50"/>
      <c r="K19" s="50"/>
      <c r="L19" s="72">
        <v>54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7244980</v>
      </c>
      <c r="BO19" s="219"/>
      <c r="BP19" s="219"/>
      <c r="BQ19" s="219"/>
      <c r="BR19" s="219"/>
      <c r="BS19" s="219"/>
      <c r="BT19" s="219"/>
      <c r="BU19" s="222"/>
      <c r="BV19" s="216">
        <v>7239331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248</v>
      </c>
      <c r="C20" s="31"/>
      <c r="D20" s="31"/>
      <c r="E20" s="50"/>
      <c r="F20" s="50"/>
      <c r="G20" s="50"/>
      <c r="H20" s="50"/>
      <c r="I20" s="50"/>
      <c r="J20" s="50"/>
      <c r="K20" s="50"/>
      <c r="L20" s="72">
        <v>6512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250</v>
      </c>
      <c r="C22" s="33"/>
      <c r="D22" s="42"/>
      <c r="E22" s="51" t="s">
        <v>9</v>
      </c>
      <c r="F22" s="57"/>
      <c r="G22" s="57"/>
      <c r="H22" s="57"/>
      <c r="I22" s="57"/>
      <c r="J22" s="57"/>
      <c r="K22" s="25"/>
      <c r="L22" s="51" t="s">
        <v>252</v>
      </c>
      <c r="M22" s="57"/>
      <c r="N22" s="57"/>
      <c r="O22" s="57"/>
      <c r="P22" s="25"/>
      <c r="Q22" s="93" t="s">
        <v>254</v>
      </c>
      <c r="R22" s="105"/>
      <c r="S22" s="105"/>
      <c r="T22" s="105"/>
      <c r="U22" s="105"/>
      <c r="V22" s="125"/>
      <c r="W22" s="133" t="s">
        <v>255</v>
      </c>
      <c r="X22" s="33"/>
      <c r="Y22" s="42"/>
      <c r="Z22" s="51" t="s">
        <v>9</v>
      </c>
      <c r="AA22" s="57"/>
      <c r="AB22" s="57"/>
      <c r="AC22" s="57"/>
      <c r="AD22" s="57"/>
      <c r="AE22" s="57"/>
      <c r="AF22" s="57"/>
      <c r="AG22" s="25"/>
      <c r="AH22" s="163" t="s">
        <v>188</v>
      </c>
      <c r="AI22" s="57"/>
      <c r="AJ22" s="57"/>
      <c r="AK22" s="57"/>
      <c r="AL22" s="25"/>
      <c r="AM22" s="163" t="s">
        <v>256</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13448239</v>
      </c>
      <c r="BO23" s="219"/>
      <c r="BP23" s="219"/>
      <c r="BQ23" s="219"/>
      <c r="BR23" s="219"/>
      <c r="BS23" s="219"/>
      <c r="BT23" s="219"/>
      <c r="BU23" s="222"/>
      <c r="BV23" s="216">
        <v>12930376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6600</v>
      </c>
      <c r="R24" s="81"/>
      <c r="S24" s="81"/>
      <c r="T24" s="81"/>
      <c r="U24" s="81"/>
      <c r="V24" s="85"/>
      <c r="W24" s="134"/>
      <c r="X24" s="34"/>
      <c r="Y24" s="43"/>
      <c r="Z24" s="53" t="s">
        <v>167</v>
      </c>
      <c r="AA24" s="59"/>
      <c r="AB24" s="59"/>
      <c r="AC24" s="59"/>
      <c r="AD24" s="59"/>
      <c r="AE24" s="59"/>
      <c r="AF24" s="59"/>
      <c r="AG24" s="64"/>
      <c r="AH24" s="73">
        <v>239</v>
      </c>
      <c r="AI24" s="81"/>
      <c r="AJ24" s="81"/>
      <c r="AK24" s="81"/>
      <c r="AL24" s="85"/>
      <c r="AM24" s="73">
        <v>670634</v>
      </c>
      <c r="AN24" s="81"/>
      <c r="AO24" s="81"/>
      <c r="AP24" s="81"/>
      <c r="AQ24" s="81"/>
      <c r="AR24" s="85"/>
      <c r="AS24" s="73">
        <v>2806</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12918802</v>
      </c>
      <c r="BO24" s="219"/>
      <c r="BP24" s="219"/>
      <c r="BQ24" s="219"/>
      <c r="BR24" s="219"/>
      <c r="BS24" s="219"/>
      <c r="BT24" s="219"/>
      <c r="BU24" s="222"/>
      <c r="BV24" s="216">
        <v>12167089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266</v>
      </c>
      <c r="F25" s="59"/>
      <c r="G25" s="59"/>
      <c r="H25" s="59"/>
      <c r="I25" s="59"/>
      <c r="J25" s="59"/>
      <c r="K25" s="64"/>
      <c r="L25" s="73">
        <v>1</v>
      </c>
      <c r="M25" s="81"/>
      <c r="N25" s="81"/>
      <c r="O25" s="81"/>
      <c r="P25" s="85"/>
      <c r="Q25" s="73">
        <v>5760</v>
      </c>
      <c r="R25" s="81"/>
      <c r="S25" s="81"/>
      <c r="T25" s="81"/>
      <c r="U25" s="81"/>
      <c r="V25" s="85"/>
      <c r="W25" s="134"/>
      <c r="X25" s="34"/>
      <c r="Y25" s="43"/>
      <c r="Z25" s="53" t="s">
        <v>267</v>
      </c>
      <c r="AA25" s="59"/>
      <c r="AB25" s="59"/>
      <c r="AC25" s="59"/>
      <c r="AD25" s="59"/>
      <c r="AE25" s="59"/>
      <c r="AF25" s="59"/>
      <c r="AG25" s="64"/>
      <c r="AH25" s="73">
        <v>51</v>
      </c>
      <c r="AI25" s="81"/>
      <c r="AJ25" s="81"/>
      <c r="AK25" s="81"/>
      <c r="AL25" s="85"/>
      <c r="AM25" s="73">
        <v>137292</v>
      </c>
      <c r="AN25" s="81"/>
      <c r="AO25" s="81"/>
      <c r="AP25" s="81"/>
      <c r="AQ25" s="81"/>
      <c r="AR25" s="85"/>
      <c r="AS25" s="73">
        <v>2692</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684146</v>
      </c>
      <c r="BO25" s="218"/>
      <c r="BP25" s="218"/>
      <c r="BQ25" s="218"/>
      <c r="BR25" s="218"/>
      <c r="BS25" s="218"/>
      <c r="BT25" s="218"/>
      <c r="BU25" s="221"/>
      <c r="BV25" s="215">
        <v>725582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268</v>
      </c>
      <c r="F26" s="59"/>
      <c r="G26" s="59"/>
      <c r="H26" s="59"/>
      <c r="I26" s="59"/>
      <c r="J26" s="59"/>
      <c r="K26" s="64"/>
      <c r="L26" s="73">
        <v>1</v>
      </c>
      <c r="M26" s="81"/>
      <c r="N26" s="81"/>
      <c r="O26" s="81"/>
      <c r="P26" s="85"/>
      <c r="Q26" s="73">
        <v>5510</v>
      </c>
      <c r="R26" s="81"/>
      <c r="S26" s="81"/>
      <c r="T26" s="81"/>
      <c r="U26" s="81"/>
      <c r="V26" s="85"/>
      <c r="W26" s="134"/>
      <c r="X26" s="34"/>
      <c r="Y26" s="43"/>
      <c r="Z26" s="53" t="s">
        <v>269</v>
      </c>
      <c r="AA26" s="143"/>
      <c r="AB26" s="143"/>
      <c r="AC26" s="143"/>
      <c r="AD26" s="143"/>
      <c r="AE26" s="143"/>
      <c r="AF26" s="143"/>
      <c r="AG26" s="161"/>
      <c r="AH26" s="73">
        <v>5</v>
      </c>
      <c r="AI26" s="81"/>
      <c r="AJ26" s="81"/>
      <c r="AK26" s="81"/>
      <c r="AL26" s="85"/>
      <c r="AM26" s="73">
        <v>11165</v>
      </c>
      <c r="AN26" s="81"/>
      <c r="AO26" s="81"/>
      <c r="AP26" s="81"/>
      <c r="AQ26" s="81"/>
      <c r="AR26" s="85"/>
      <c r="AS26" s="73">
        <v>2233</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206</v>
      </c>
      <c r="BO26" s="219"/>
      <c r="BP26" s="219"/>
      <c r="BQ26" s="219"/>
      <c r="BR26" s="219"/>
      <c r="BS26" s="219"/>
      <c r="BT26" s="219"/>
      <c r="BU26" s="222"/>
      <c r="BV26" s="216" t="s">
        <v>206</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271</v>
      </c>
      <c r="F27" s="59"/>
      <c r="G27" s="59"/>
      <c r="H27" s="59"/>
      <c r="I27" s="59"/>
      <c r="J27" s="59"/>
      <c r="K27" s="64"/>
      <c r="L27" s="73">
        <v>1</v>
      </c>
      <c r="M27" s="81"/>
      <c r="N27" s="81"/>
      <c r="O27" s="81"/>
      <c r="P27" s="85"/>
      <c r="Q27" s="73">
        <v>3200</v>
      </c>
      <c r="R27" s="81"/>
      <c r="S27" s="81"/>
      <c r="T27" s="81"/>
      <c r="U27" s="81"/>
      <c r="V27" s="85"/>
      <c r="W27" s="134"/>
      <c r="X27" s="34"/>
      <c r="Y27" s="43"/>
      <c r="Z27" s="53" t="s">
        <v>273</v>
      </c>
      <c r="AA27" s="59"/>
      <c r="AB27" s="59"/>
      <c r="AC27" s="59"/>
      <c r="AD27" s="59"/>
      <c r="AE27" s="59"/>
      <c r="AF27" s="59"/>
      <c r="AG27" s="64"/>
      <c r="AH27" s="73" t="s">
        <v>206</v>
      </c>
      <c r="AI27" s="81"/>
      <c r="AJ27" s="81"/>
      <c r="AK27" s="81"/>
      <c r="AL27" s="85"/>
      <c r="AM27" s="73" t="s">
        <v>206</v>
      </c>
      <c r="AN27" s="81"/>
      <c r="AO27" s="81"/>
      <c r="AP27" s="81"/>
      <c r="AQ27" s="81"/>
      <c r="AR27" s="85"/>
      <c r="AS27" s="73" t="s">
        <v>206</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t="s">
        <v>206</v>
      </c>
      <c r="BO27" s="220"/>
      <c r="BP27" s="220"/>
      <c r="BQ27" s="220"/>
      <c r="BR27" s="220"/>
      <c r="BS27" s="220"/>
      <c r="BT27" s="220"/>
      <c r="BU27" s="223"/>
      <c r="BV27" s="217" t="s">
        <v>206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276</v>
      </c>
      <c r="F28" s="59"/>
      <c r="G28" s="59"/>
      <c r="H28" s="59"/>
      <c r="I28" s="59"/>
      <c r="J28" s="59"/>
      <c r="K28" s="64"/>
      <c r="L28" s="73">
        <v>1</v>
      </c>
      <c r="M28" s="81"/>
      <c r="N28" s="81"/>
      <c r="O28" s="81"/>
      <c r="P28" s="85"/>
      <c r="Q28" s="73">
        <v>2800</v>
      </c>
      <c r="R28" s="81"/>
      <c r="S28" s="81"/>
      <c r="T28" s="81"/>
      <c r="U28" s="81"/>
      <c r="V28" s="85"/>
      <c r="W28" s="134"/>
      <c r="X28" s="34"/>
      <c r="Y28" s="43"/>
      <c r="Z28" s="53" t="s">
        <v>38</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8"/>
      <c r="AY28" s="195" t="s">
        <v>279</v>
      </c>
      <c r="AZ28" s="203"/>
      <c r="BA28" s="203"/>
      <c r="BB28" s="206"/>
      <c r="BC28" s="190" t="s">
        <v>100</v>
      </c>
      <c r="BD28" s="198"/>
      <c r="BE28" s="198"/>
      <c r="BF28" s="198"/>
      <c r="BG28" s="198"/>
      <c r="BH28" s="198"/>
      <c r="BI28" s="198"/>
      <c r="BJ28" s="198"/>
      <c r="BK28" s="198"/>
      <c r="BL28" s="198"/>
      <c r="BM28" s="210"/>
      <c r="BN28" s="215">
        <v>1705537</v>
      </c>
      <c r="BO28" s="218"/>
      <c r="BP28" s="218"/>
      <c r="BQ28" s="218"/>
      <c r="BR28" s="218"/>
      <c r="BS28" s="218"/>
      <c r="BT28" s="218"/>
      <c r="BU28" s="221"/>
      <c r="BV28" s="215">
        <v>2003584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280</v>
      </c>
      <c r="F29" s="59"/>
      <c r="G29" s="59"/>
      <c r="H29" s="59"/>
      <c r="I29" s="59"/>
      <c r="J29" s="59"/>
      <c r="K29" s="64"/>
      <c r="L29" s="73">
        <v>10</v>
      </c>
      <c r="M29" s="81"/>
      <c r="N29" s="81"/>
      <c r="O29" s="81"/>
      <c r="P29" s="85"/>
      <c r="Q29" s="73">
        <v>2600</v>
      </c>
      <c r="R29" s="81"/>
      <c r="S29" s="81"/>
      <c r="T29" s="81"/>
      <c r="U29" s="81"/>
      <c r="V29" s="85"/>
      <c r="W29" s="135"/>
      <c r="X29" s="140"/>
      <c r="Y29" s="142"/>
      <c r="Z29" s="53" t="s">
        <v>282</v>
      </c>
      <c r="AA29" s="59"/>
      <c r="AB29" s="59"/>
      <c r="AC29" s="59"/>
      <c r="AD29" s="59"/>
      <c r="AE29" s="59"/>
      <c r="AF29" s="59"/>
      <c r="AG29" s="64"/>
      <c r="AH29" s="73">
        <v>239</v>
      </c>
      <c r="AI29" s="81"/>
      <c r="AJ29" s="81"/>
      <c r="AK29" s="81"/>
      <c r="AL29" s="85"/>
      <c r="AM29" s="73">
        <v>670634</v>
      </c>
      <c r="AN29" s="81"/>
      <c r="AO29" s="81"/>
      <c r="AP29" s="81"/>
      <c r="AQ29" s="81"/>
      <c r="AR29" s="85"/>
      <c r="AS29" s="73">
        <v>2806</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355576</v>
      </c>
      <c r="BO29" s="219"/>
      <c r="BP29" s="219"/>
      <c r="BQ29" s="219"/>
      <c r="BR29" s="219"/>
      <c r="BS29" s="219"/>
      <c r="BT29" s="219"/>
      <c r="BU29" s="222"/>
      <c r="BV29" s="216">
        <v>261262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1855351</v>
      </c>
      <c r="BO30" s="220"/>
      <c r="BP30" s="220"/>
      <c r="BQ30" s="220"/>
      <c r="BR30" s="220"/>
      <c r="BS30" s="220"/>
      <c r="BT30" s="220"/>
      <c r="BU30" s="223"/>
      <c r="BV30" s="217">
        <v>1590309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190</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287</v>
      </c>
      <c r="AN32" s="36"/>
      <c r="AO32" s="36"/>
      <c r="AP32" s="36"/>
      <c r="AQ32" s="36"/>
      <c r="AR32" s="36"/>
      <c r="AS32" s="178"/>
      <c r="AT32" s="178"/>
      <c r="AU32" s="178"/>
      <c r="AV32" s="178"/>
      <c r="AW32" s="178"/>
      <c r="AX32" s="178"/>
      <c r="AY32" s="178"/>
      <c r="AZ32" s="178"/>
      <c r="BA32" s="178"/>
      <c r="BB32" s="36"/>
      <c r="BC32" s="178"/>
      <c r="BD32" s="36"/>
      <c r="BE32" s="178" t="s">
        <v>288</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292</v>
      </c>
      <c r="F33" s="55"/>
      <c r="G33" s="55"/>
      <c r="H33" s="55"/>
      <c r="I33" s="55"/>
      <c r="J33" s="55"/>
      <c r="K33" s="55"/>
      <c r="L33" s="55"/>
      <c r="M33" s="55"/>
      <c r="N33" s="55"/>
      <c r="O33" s="55"/>
      <c r="P33" s="55"/>
      <c r="Q33" s="55"/>
      <c r="R33" s="55"/>
      <c r="S33" s="55"/>
      <c r="T33" s="55"/>
      <c r="U33" s="38" t="s">
        <v>120</v>
      </c>
      <c r="V33" s="38"/>
      <c r="W33" s="55" t="s">
        <v>292</v>
      </c>
      <c r="X33" s="55"/>
      <c r="Y33" s="55"/>
      <c r="Z33" s="55"/>
      <c r="AA33" s="55"/>
      <c r="AB33" s="55"/>
      <c r="AC33" s="55"/>
      <c r="AD33" s="55"/>
      <c r="AE33" s="55"/>
      <c r="AF33" s="55"/>
      <c r="AG33" s="55"/>
      <c r="AH33" s="55"/>
      <c r="AI33" s="55"/>
      <c r="AJ33" s="55"/>
      <c r="AK33" s="55"/>
      <c r="AL33" s="55"/>
      <c r="AM33" s="38" t="s">
        <v>120</v>
      </c>
      <c r="AN33" s="38"/>
      <c r="AO33" s="55" t="s">
        <v>292</v>
      </c>
      <c r="AP33" s="55"/>
      <c r="AQ33" s="55"/>
      <c r="AR33" s="55"/>
      <c r="AS33" s="55"/>
      <c r="AT33" s="55"/>
      <c r="AU33" s="55"/>
      <c r="AV33" s="55"/>
      <c r="AW33" s="55"/>
      <c r="AX33" s="55"/>
      <c r="AY33" s="55"/>
      <c r="AZ33" s="55"/>
      <c r="BA33" s="55"/>
      <c r="BB33" s="55"/>
      <c r="BC33" s="55"/>
      <c r="BD33" s="38"/>
      <c r="BE33" s="55" t="s">
        <v>296</v>
      </c>
      <c r="BF33" s="55"/>
      <c r="BG33" s="55" t="s">
        <v>169</v>
      </c>
      <c r="BH33" s="55"/>
      <c r="BI33" s="55"/>
      <c r="BJ33" s="55"/>
      <c r="BK33" s="55"/>
      <c r="BL33" s="55"/>
      <c r="BM33" s="55"/>
      <c r="BN33" s="55"/>
      <c r="BO33" s="55"/>
      <c r="BP33" s="55"/>
      <c r="BQ33" s="55"/>
      <c r="BR33" s="55"/>
      <c r="BS33" s="55"/>
      <c r="BT33" s="55"/>
      <c r="BU33" s="55"/>
      <c r="BV33" s="38"/>
      <c r="BW33" s="38" t="s">
        <v>296</v>
      </c>
      <c r="BX33" s="38"/>
      <c r="BY33" s="55" t="s">
        <v>110</v>
      </c>
      <c r="BZ33" s="55"/>
      <c r="CA33" s="55"/>
      <c r="CB33" s="55"/>
      <c r="CC33" s="55"/>
      <c r="CD33" s="55"/>
      <c r="CE33" s="55"/>
      <c r="CF33" s="55"/>
      <c r="CG33" s="55"/>
      <c r="CH33" s="55"/>
      <c r="CI33" s="55"/>
      <c r="CJ33" s="55"/>
      <c r="CK33" s="55"/>
      <c r="CL33" s="55"/>
      <c r="CM33" s="55"/>
      <c r="CN33" s="55"/>
      <c r="CO33" s="38" t="s">
        <v>120</v>
      </c>
      <c r="CP33" s="38"/>
      <c r="CQ33" s="55" t="s">
        <v>298</v>
      </c>
      <c r="CR33" s="55"/>
      <c r="CS33" s="55"/>
      <c r="CT33" s="55"/>
      <c r="CU33" s="55"/>
      <c r="CV33" s="55"/>
      <c r="CW33" s="55"/>
      <c r="CX33" s="55"/>
      <c r="CY33" s="55"/>
      <c r="CZ33" s="55"/>
      <c r="DA33" s="55"/>
      <c r="DB33" s="55"/>
      <c r="DC33" s="55"/>
      <c r="DD33" s="55"/>
      <c r="DE33" s="55"/>
      <c r="DF33" s="55"/>
      <c r="DG33" s="255" t="s">
        <v>77</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安芸広域市町村圏特別養護老人ホーム組合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海洋深層水給水事業特別会計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介護認定審査会運営事業特別会計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芸東衛生組合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障害支援区分認定審査会運営事業特別会計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高知県広域食肉センター事務組合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後期高齢者医療事業特別会計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安芸広域市町村圏事務組合（一般会計）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安芸広域市町村圏事務組合（滞納整理事業特別会計）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高知県後期高齢者医療広域連合（一般会計）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高知県後期高齢者医療広域連合（特別会計）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高知県市町村総合事務組合（一般会計）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高知県市町村総合事務組合（交通災害共済事業特別会計）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299</v>
      </c>
      <c r="C46" s="1"/>
      <c r="D46" s="1"/>
      <c r="E46" s="1" t="s">
        <v>300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306</v>
      </c>
    </row>
    <row r="50" spans="5:5">
      <c r="E50" s="1" t="s">
        <v>203</v>
      </c>
    </row>
    <row r="51" spans="5:5">
      <c r="E51" s="1" t="s">
        <v>309</v>
      </c>
    </row>
    <row r="52" spans="5:5">
      <c r="E52" s="1" t="s">
        <v>311</v>
      </c>
    </row>
    <row r="53" spans="5:5"/>
    <row r="54" spans="5:5"/>
    <row r="55" spans="5:5"/>
    <row r="56" spans="5:5"/>
  </sheetData>
  <sheetProtection algorithmName="SHA-512" hashValue="oGMbEiDPXGnKaDN0jYNuhWv9nDOaVJolgsd/yu4IUTKbrZFKe+wb7rMGYwTdFCkuGvhBWmLkWnneHmmWlOldkw==" saltValue="pgXbBOI9RnCk7B6LV6aDz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149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321</v>
      </c>
      <c r="AA4" s="139"/>
      <c r="AB4" s="139"/>
      <c r="AC4" s="144"/>
      <c r="AD4" s="183" t="s">
        <v>264</v>
      </c>
      <c r="AE4" s="139"/>
      <c r="AF4" s="139"/>
      <c r="AG4" s="139"/>
      <c r="AH4" s="139"/>
      <c r="AI4" s="139"/>
      <c r="AJ4" s="139"/>
      <c r="AK4" s="144"/>
      <c r="AL4" s="183" t="s">
        <v>321</v>
      </c>
      <c r="AM4" s="139"/>
      <c r="AN4" s="139"/>
      <c r="AO4" s="144"/>
      <c r="AP4" s="301" t="s">
        <v>325</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321</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320</v>
      </c>
      <c r="C5" s="268"/>
      <c r="D5" s="268"/>
      <c r="E5" s="268"/>
      <c r="F5" s="268"/>
      <c r="G5" s="268"/>
      <c r="H5" s="268"/>
      <c r="I5" s="268"/>
      <c r="J5" s="268"/>
      <c r="K5" s="268"/>
      <c r="L5" s="268"/>
      <c r="M5" s="268"/>
      <c r="N5" s="268"/>
      <c r="O5" s="268"/>
      <c r="P5" s="268"/>
      <c r="Q5" s="271"/>
      <c r="R5" s="276">
        <v>1084745</v>
      </c>
      <c r="S5" s="279"/>
      <c r="T5" s="279"/>
      <c r="U5" s="279"/>
      <c r="V5" s="279"/>
      <c r="W5" s="279"/>
      <c r="X5" s="279"/>
      <c r="Y5" s="281"/>
      <c r="Z5" s="284">
        <v>7.2</v>
      </c>
      <c r="AA5" s="284"/>
      <c r="AB5" s="284"/>
      <c r="AC5" s="284"/>
      <c r="AD5" s="289">
        <v>1084745</v>
      </c>
      <c r="AE5" s="289"/>
      <c r="AF5" s="289"/>
      <c r="AG5" s="289"/>
      <c r="AH5" s="289"/>
      <c r="AI5" s="289"/>
      <c r="AJ5" s="289"/>
      <c r="AK5" s="289"/>
      <c r="AL5" s="294">
        <v>20.8</v>
      </c>
      <c r="AM5" s="296"/>
      <c r="AN5" s="296"/>
      <c r="AO5" s="298"/>
      <c r="AP5" s="262" t="s">
        <v>328</v>
      </c>
      <c r="AQ5" s="268"/>
      <c r="AR5" s="268"/>
      <c r="AS5" s="268"/>
      <c r="AT5" s="268"/>
      <c r="AU5" s="268"/>
      <c r="AV5" s="268"/>
      <c r="AW5" s="268"/>
      <c r="AX5" s="268"/>
      <c r="AY5" s="268"/>
      <c r="AZ5" s="268"/>
      <c r="BA5" s="268"/>
      <c r="BB5" s="268"/>
      <c r="BC5" s="268"/>
      <c r="BD5" s="268"/>
      <c r="BE5" s="268"/>
      <c r="BF5" s="271"/>
      <c r="BG5" s="277">
        <v>1084745</v>
      </c>
      <c r="BH5" s="219"/>
      <c r="BI5" s="219"/>
      <c r="BJ5" s="219"/>
      <c r="BK5" s="219"/>
      <c r="BL5" s="219"/>
      <c r="BM5" s="219"/>
      <c r="BN5" s="282"/>
      <c r="BO5" s="285">
        <v>100</v>
      </c>
      <c r="BP5" s="285"/>
      <c r="BQ5" s="285"/>
      <c r="BR5" s="285"/>
      <c r="BS5" s="290">
        <v>43377</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321</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69415</v>
      </c>
      <c r="S6" s="219"/>
      <c r="T6" s="219"/>
      <c r="U6" s="219"/>
      <c r="V6" s="219"/>
      <c r="W6" s="219"/>
      <c r="X6" s="219"/>
      <c r="Y6" s="282"/>
      <c r="Z6" s="285">
        <v>0.5</v>
      </c>
      <c r="AA6" s="285"/>
      <c r="AB6" s="285"/>
      <c r="AC6" s="285"/>
      <c r="AD6" s="290">
        <v>69415</v>
      </c>
      <c r="AE6" s="290"/>
      <c r="AF6" s="290"/>
      <c r="AG6" s="290"/>
      <c r="AH6" s="290"/>
      <c r="AI6" s="290"/>
      <c r="AJ6" s="290"/>
      <c r="AK6" s="290"/>
      <c r="AL6" s="286">
        <v>1.3</v>
      </c>
      <c r="AM6" s="240"/>
      <c r="AN6" s="240"/>
      <c r="AO6" s="299"/>
      <c r="AP6" s="263" t="s">
        <v>104</v>
      </c>
      <c r="AQ6" s="36"/>
      <c r="AR6" s="36"/>
      <c r="AS6" s="36"/>
      <c r="AT6" s="36"/>
      <c r="AU6" s="36"/>
      <c r="AV6" s="36"/>
      <c r="AW6" s="36"/>
      <c r="AX6" s="36"/>
      <c r="AY6" s="36"/>
      <c r="AZ6" s="36"/>
      <c r="BA6" s="36"/>
      <c r="BB6" s="36"/>
      <c r="BC6" s="36"/>
      <c r="BD6" s="36"/>
      <c r="BE6" s="36"/>
      <c r="BF6" s="272"/>
      <c r="BG6" s="277">
        <v>1084745</v>
      </c>
      <c r="BH6" s="219"/>
      <c r="BI6" s="219"/>
      <c r="BJ6" s="219"/>
      <c r="BK6" s="219"/>
      <c r="BL6" s="219"/>
      <c r="BM6" s="219"/>
      <c r="BN6" s="282"/>
      <c r="BO6" s="285">
        <v>100</v>
      </c>
      <c r="BP6" s="285"/>
      <c r="BQ6" s="285"/>
      <c r="BR6" s="285"/>
      <c r="BS6" s="290">
        <v>43377</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92370</v>
      </c>
      <c r="CS6" s="219"/>
      <c r="CT6" s="219"/>
      <c r="CU6" s="219"/>
      <c r="CV6" s="219"/>
      <c r="CW6" s="219"/>
      <c r="CX6" s="219"/>
      <c r="CY6" s="282"/>
      <c r="CZ6" s="294">
        <v>0.6</v>
      </c>
      <c r="DA6" s="296"/>
      <c r="DB6" s="296"/>
      <c r="DC6" s="342"/>
      <c r="DD6" s="291" t="s">
        <v>206</v>
      </c>
      <c r="DE6" s="219"/>
      <c r="DF6" s="219"/>
      <c r="DG6" s="219"/>
      <c r="DH6" s="219"/>
      <c r="DI6" s="219"/>
      <c r="DJ6" s="219"/>
      <c r="DK6" s="219"/>
      <c r="DL6" s="219"/>
      <c r="DM6" s="219"/>
      <c r="DN6" s="219"/>
      <c r="DO6" s="219"/>
      <c r="DP6" s="282"/>
      <c r="DQ6" s="291">
        <v>92370</v>
      </c>
      <c r="DR6" s="219"/>
      <c r="DS6" s="219"/>
      <c r="DT6" s="219"/>
      <c r="DU6" s="219"/>
      <c r="DV6" s="219"/>
      <c r="DW6" s="219"/>
      <c r="DX6" s="219"/>
      <c r="DY6" s="219"/>
      <c r="DZ6" s="219"/>
      <c r="EA6" s="219"/>
      <c r="EB6" s="219"/>
      <c r="EC6" s="332"/>
    </row>
    <row r="7" spans="2:143" ht="11.25" customHeight="1">
      <c r="B7" s="263" t="s">
        <v>45</v>
      </c>
      <c r="C7" s="36"/>
      <c r="D7" s="36"/>
      <c r="E7" s="36"/>
      <c r="F7" s="36"/>
      <c r="G7" s="36"/>
      <c r="H7" s="36"/>
      <c r="I7" s="36"/>
      <c r="J7" s="36"/>
      <c r="K7" s="36"/>
      <c r="L7" s="36"/>
      <c r="M7" s="36"/>
      <c r="N7" s="36"/>
      <c r="O7" s="36"/>
      <c r="P7" s="36"/>
      <c r="Q7" s="272"/>
      <c r="R7" s="277">
        <v>1801</v>
      </c>
      <c r="S7" s="219"/>
      <c r="T7" s="219"/>
      <c r="U7" s="219"/>
      <c r="V7" s="219"/>
      <c r="W7" s="219"/>
      <c r="X7" s="219"/>
      <c r="Y7" s="282"/>
      <c r="Z7" s="285">
        <v>0</v>
      </c>
      <c r="AA7" s="285"/>
      <c r="AB7" s="285"/>
      <c r="AC7" s="285"/>
      <c r="AD7" s="290">
        <v>1801</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443146</v>
      </c>
      <c r="BH7" s="219"/>
      <c r="BI7" s="219"/>
      <c r="BJ7" s="219"/>
      <c r="BK7" s="219"/>
      <c r="BL7" s="219"/>
      <c r="BM7" s="219"/>
      <c r="BN7" s="282"/>
      <c r="BO7" s="285">
        <v>40.9</v>
      </c>
      <c r="BP7" s="285"/>
      <c r="BQ7" s="285"/>
      <c r="BR7" s="285"/>
      <c r="BS7" s="290">
        <v>9178</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1372218</v>
      </c>
      <c r="CS7" s="219"/>
      <c r="CT7" s="219"/>
      <c r="CU7" s="219"/>
      <c r="CV7" s="219"/>
      <c r="CW7" s="219"/>
      <c r="CX7" s="219"/>
      <c r="CY7" s="282"/>
      <c r="CZ7" s="285">
        <v>9.4</v>
      </c>
      <c r="DA7" s="285"/>
      <c r="DB7" s="285"/>
      <c r="DC7" s="285"/>
      <c r="DD7" s="291">
        <v>107810</v>
      </c>
      <c r="DE7" s="219"/>
      <c r="DF7" s="219"/>
      <c r="DG7" s="219"/>
      <c r="DH7" s="219"/>
      <c r="DI7" s="219"/>
      <c r="DJ7" s="219"/>
      <c r="DK7" s="219"/>
      <c r="DL7" s="219"/>
      <c r="DM7" s="219"/>
      <c r="DN7" s="219"/>
      <c r="DO7" s="219"/>
      <c r="DP7" s="282"/>
      <c r="DQ7" s="291">
        <v>1135103</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4035</v>
      </c>
      <c r="S8" s="219"/>
      <c r="T8" s="219"/>
      <c r="U8" s="219"/>
      <c r="V8" s="219"/>
      <c r="W8" s="219"/>
      <c r="X8" s="219"/>
      <c r="Y8" s="282"/>
      <c r="Z8" s="285">
        <v>0</v>
      </c>
      <c r="AA8" s="285"/>
      <c r="AB8" s="285"/>
      <c r="AC8" s="285"/>
      <c r="AD8" s="290">
        <v>4035</v>
      </c>
      <c r="AE8" s="290"/>
      <c r="AF8" s="290"/>
      <c r="AG8" s="290"/>
      <c r="AH8" s="290"/>
      <c r="AI8" s="290"/>
      <c r="AJ8" s="290"/>
      <c r="AK8" s="290"/>
      <c r="AL8" s="286">
        <v>0.1</v>
      </c>
      <c r="AM8" s="240"/>
      <c r="AN8" s="240"/>
      <c r="AO8" s="299"/>
      <c r="AP8" s="263" t="s">
        <v>106</v>
      </c>
      <c r="AQ8" s="36"/>
      <c r="AR8" s="36"/>
      <c r="AS8" s="36"/>
      <c r="AT8" s="36"/>
      <c r="AU8" s="36"/>
      <c r="AV8" s="36"/>
      <c r="AW8" s="36"/>
      <c r="AX8" s="36"/>
      <c r="AY8" s="36"/>
      <c r="AZ8" s="36"/>
      <c r="BA8" s="36"/>
      <c r="BB8" s="36"/>
      <c r="BC8" s="36"/>
      <c r="BD8" s="36"/>
      <c r="BE8" s="36"/>
      <c r="BF8" s="272"/>
      <c r="BG8" s="277">
        <v>19858</v>
      </c>
      <c r="BH8" s="219"/>
      <c r="BI8" s="219"/>
      <c r="BJ8" s="219"/>
      <c r="BK8" s="219"/>
      <c r="BL8" s="219"/>
      <c r="BM8" s="219"/>
      <c r="BN8" s="282"/>
      <c r="BO8" s="285">
        <v>1.8</v>
      </c>
      <c r="BP8" s="285"/>
      <c r="BQ8" s="285"/>
      <c r="BR8" s="285"/>
      <c r="BS8" s="291" t="s">
        <v>206</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4104863</v>
      </c>
      <c r="CS8" s="219"/>
      <c r="CT8" s="219"/>
      <c r="CU8" s="219"/>
      <c r="CV8" s="219"/>
      <c r="CW8" s="219"/>
      <c r="CX8" s="219"/>
      <c r="CY8" s="282"/>
      <c r="CZ8" s="285">
        <v>28</v>
      </c>
      <c r="DA8" s="285"/>
      <c r="DB8" s="285"/>
      <c r="DC8" s="285"/>
      <c r="DD8" s="291">
        <v>89772</v>
      </c>
      <c r="DE8" s="219"/>
      <c r="DF8" s="219"/>
      <c r="DG8" s="219"/>
      <c r="DH8" s="219"/>
      <c r="DI8" s="219"/>
      <c r="DJ8" s="219"/>
      <c r="DK8" s="219"/>
      <c r="DL8" s="219"/>
      <c r="DM8" s="219"/>
      <c r="DN8" s="219"/>
      <c r="DO8" s="219"/>
      <c r="DP8" s="282"/>
      <c r="DQ8" s="291">
        <v>2022409</v>
      </c>
      <c r="DR8" s="219"/>
      <c r="DS8" s="219"/>
      <c r="DT8" s="219"/>
      <c r="DU8" s="219"/>
      <c r="DV8" s="219"/>
      <c r="DW8" s="219"/>
      <c r="DX8" s="219"/>
      <c r="DY8" s="219"/>
      <c r="DZ8" s="219"/>
      <c r="EA8" s="219"/>
      <c r="EB8" s="219"/>
      <c r="EC8" s="332"/>
    </row>
    <row r="9" spans="2:143" ht="11.25" customHeight="1">
      <c r="B9" s="263" t="s">
        <v>343</v>
      </c>
      <c r="C9" s="36"/>
      <c r="D9" s="36"/>
      <c r="E9" s="36"/>
      <c r="F9" s="36"/>
      <c r="G9" s="36"/>
      <c r="H9" s="36"/>
      <c r="I9" s="36"/>
      <c r="J9" s="36"/>
      <c r="K9" s="36"/>
      <c r="L9" s="36"/>
      <c r="M9" s="36"/>
      <c r="N9" s="36"/>
      <c r="O9" s="36"/>
      <c r="P9" s="36"/>
      <c r="Q9" s="272"/>
      <c r="R9" s="277">
        <v>2213</v>
      </c>
      <c r="S9" s="219"/>
      <c r="T9" s="219"/>
      <c r="U9" s="219"/>
      <c r="V9" s="219"/>
      <c r="W9" s="219"/>
      <c r="X9" s="219"/>
      <c r="Y9" s="282"/>
      <c r="Z9" s="285">
        <v>0</v>
      </c>
      <c r="AA9" s="285"/>
      <c r="AB9" s="285"/>
      <c r="AC9" s="285"/>
      <c r="AD9" s="290">
        <v>2213</v>
      </c>
      <c r="AE9" s="290"/>
      <c r="AF9" s="290"/>
      <c r="AG9" s="290"/>
      <c r="AH9" s="290"/>
      <c r="AI9" s="290"/>
      <c r="AJ9" s="290"/>
      <c r="AK9" s="290"/>
      <c r="AL9" s="286">
        <v>0</v>
      </c>
      <c r="AM9" s="240"/>
      <c r="AN9" s="240"/>
      <c r="AO9" s="299"/>
      <c r="AP9" s="263" t="s">
        <v>346</v>
      </c>
      <c r="AQ9" s="36"/>
      <c r="AR9" s="36"/>
      <c r="AS9" s="36"/>
      <c r="AT9" s="36"/>
      <c r="AU9" s="36"/>
      <c r="AV9" s="36"/>
      <c r="AW9" s="36"/>
      <c r="AX9" s="36"/>
      <c r="AY9" s="36"/>
      <c r="AZ9" s="36"/>
      <c r="BA9" s="36"/>
      <c r="BB9" s="36"/>
      <c r="BC9" s="36"/>
      <c r="BD9" s="36"/>
      <c r="BE9" s="36"/>
      <c r="BF9" s="272"/>
      <c r="BG9" s="277">
        <v>344826</v>
      </c>
      <c r="BH9" s="219"/>
      <c r="BI9" s="219"/>
      <c r="BJ9" s="219"/>
      <c r="BK9" s="219"/>
      <c r="BL9" s="219"/>
      <c r="BM9" s="219"/>
      <c r="BN9" s="282"/>
      <c r="BO9" s="285">
        <v>31.8</v>
      </c>
      <c r="BP9" s="285"/>
      <c r="BQ9" s="285"/>
      <c r="BR9" s="285"/>
      <c r="BS9" s="291" t="s">
        <v>206</v>
      </c>
      <c r="BT9" s="219"/>
      <c r="BU9" s="219"/>
      <c r="BV9" s="219"/>
      <c r="BW9" s="219"/>
      <c r="BX9" s="219"/>
      <c r="BY9" s="219"/>
      <c r="BZ9" s="219"/>
      <c r="CA9" s="219"/>
      <c r="CB9" s="332"/>
      <c r="CD9" s="263" t="s">
        <v>349</v>
      </c>
      <c r="CE9" s="36"/>
      <c r="CF9" s="36"/>
      <c r="CG9" s="36"/>
      <c r="CH9" s="36"/>
      <c r="CI9" s="36"/>
      <c r="CJ9" s="36"/>
      <c r="CK9" s="36"/>
      <c r="CL9" s="36"/>
      <c r="CM9" s="36"/>
      <c r="CN9" s="36"/>
      <c r="CO9" s="36"/>
      <c r="CP9" s="36"/>
      <c r="CQ9" s="272"/>
      <c r="CR9" s="277">
        <v>975557</v>
      </c>
      <c r="CS9" s="219"/>
      <c r="CT9" s="219"/>
      <c r="CU9" s="219"/>
      <c r="CV9" s="219"/>
      <c r="CW9" s="219"/>
      <c r="CX9" s="219"/>
      <c r="CY9" s="282"/>
      <c r="CZ9" s="285">
        <v>6.7</v>
      </c>
      <c r="DA9" s="285"/>
      <c r="DB9" s="285"/>
      <c r="DC9" s="285"/>
      <c r="DD9" s="291">
        <v>148681</v>
      </c>
      <c r="DE9" s="219"/>
      <c r="DF9" s="219"/>
      <c r="DG9" s="219"/>
      <c r="DH9" s="219"/>
      <c r="DI9" s="219"/>
      <c r="DJ9" s="219"/>
      <c r="DK9" s="219"/>
      <c r="DL9" s="219"/>
      <c r="DM9" s="219"/>
      <c r="DN9" s="219"/>
      <c r="DO9" s="219"/>
      <c r="DP9" s="282"/>
      <c r="DQ9" s="291">
        <v>607057</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206</v>
      </c>
      <c r="S10" s="219"/>
      <c r="T10" s="219"/>
      <c r="U10" s="219"/>
      <c r="V10" s="219"/>
      <c r="W10" s="219"/>
      <c r="X10" s="219"/>
      <c r="Y10" s="282"/>
      <c r="Z10" s="285" t="s">
        <v>206</v>
      </c>
      <c r="AA10" s="285"/>
      <c r="AB10" s="285"/>
      <c r="AC10" s="285"/>
      <c r="AD10" s="290" t="s">
        <v>206</v>
      </c>
      <c r="AE10" s="290"/>
      <c r="AF10" s="290"/>
      <c r="AG10" s="290"/>
      <c r="AH10" s="290"/>
      <c r="AI10" s="290"/>
      <c r="AJ10" s="290"/>
      <c r="AK10" s="290"/>
      <c r="AL10" s="286" t="s">
        <v>206</v>
      </c>
      <c r="AM10" s="240"/>
      <c r="AN10" s="240"/>
      <c r="AO10" s="299"/>
      <c r="AP10" s="263" t="s">
        <v>195</v>
      </c>
      <c r="AQ10" s="36"/>
      <c r="AR10" s="36"/>
      <c r="AS10" s="36"/>
      <c r="AT10" s="36"/>
      <c r="AU10" s="36"/>
      <c r="AV10" s="36"/>
      <c r="AW10" s="36"/>
      <c r="AX10" s="36"/>
      <c r="AY10" s="36"/>
      <c r="AZ10" s="36"/>
      <c r="BA10" s="36"/>
      <c r="BB10" s="36"/>
      <c r="BC10" s="36"/>
      <c r="BD10" s="36"/>
      <c r="BE10" s="36"/>
      <c r="BF10" s="272"/>
      <c r="BG10" s="277">
        <v>32108</v>
      </c>
      <c r="BH10" s="219"/>
      <c r="BI10" s="219"/>
      <c r="BJ10" s="219"/>
      <c r="BK10" s="219"/>
      <c r="BL10" s="219"/>
      <c r="BM10" s="219"/>
      <c r="BN10" s="282"/>
      <c r="BO10" s="285">
        <v>3</v>
      </c>
      <c r="BP10" s="285"/>
      <c r="BQ10" s="285"/>
      <c r="BR10" s="285"/>
      <c r="BS10" s="291" t="s">
        <v>206</v>
      </c>
      <c r="BT10" s="219"/>
      <c r="BU10" s="219"/>
      <c r="BV10" s="219"/>
      <c r="BW10" s="219"/>
      <c r="BX10" s="219"/>
      <c r="BY10" s="219"/>
      <c r="BZ10" s="219"/>
      <c r="CA10" s="219"/>
      <c r="CB10" s="332"/>
      <c r="CD10" s="263" t="s">
        <v>46</v>
      </c>
      <c r="CE10" s="36"/>
      <c r="CF10" s="36"/>
      <c r="CG10" s="36"/>
      <c r="CH10" s="36"/>
      <c r="CI10" s="36"/>
      <c r="CJ10" s="36"/>
      <c r="CK10" s="36"/>
      <c r="CL10" s="36"/>
      <c r="CM10" s="36"/>
      <c r="CN10" s="36"/>
      <c r="CO10" s="36"/>
      <c r="CP10" s="36"/>
      <c r="CQ10" s="272"/>
      <c r="CR10" s="277" t="s">
        <v>206</v>
      </c>
      <c r="CS10" s="219"/>
      <c r="CT10" s="219"/>
      <c r="CU10" s="219"/>
      <c r="CV10" s="219"/>
      <c r="CW10" s="219"/>
      <c r="CX10" s="219"/>
      <c r="CY10" s="282"/>
      <c r="CZ10" s="285" t="s">
        <v>206</v>
      </c>
      <c r="DA10" s="285"/>
      <c r="DB10" s="285"/>
      <c r="DC10" s="285"/>
      <c r="DD10" s="291" t="s">
        <v>206</v>
      </c>
      <c r="DE10" s="219"/>
      <c r="DF10" s="219"/>
      <c r="DG10" s="219"/>
      <c r="DH10" s="219"/>
      <c r="DI10" s="219"/>
      <c r="DJ10" s="219"/>
      <c r="DK10" s="219"/>
      <c r="DL10" s="219"/>
      <c r="DM10" s="219"/>
      <c r="DN10" s="219"/>
      <c r="DO10" s="219"/>
      <c r="DP10" s="282"/>
      <c r="DQ10" s="291" t="s">
        <v>206</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230152</v>
      </c>
      <c r="S11" s="219"/>
      <c r="T11" s="219"/>
      <c r="U11" s="219"/>
      <c r="V11" s="219"/>
      <c r="W11" s="219"/>
      <c r="X11" s="219"/>
      <c r="Y11" s="282"/>
      <c r="Z11" s="286">
        <v>1.5</v>
      </c>
      <c r="AA11" s="240"/>
      <c r="AB11" s="240"/>
      <c r="AC11" s="288"/>
      <c r="AD11" s="291">
        <v>230152</v>
      </c>
      <c r="AE11" s="219"/>
      <c r="AF11" s="219"/>
      <c r="AG11" s="219"/>
      <c r="AH11" s="219"/>
      <c r="AI11" s="219"/>
      <c r="AJ11" s="219"/>
      <c r="AK11" s="282"/>
      <c r="AL11" s="286">
        <v>4.4000000000000004</v>
      </c>
      <c r="AM11" s="240"/>
      <c r="AN11" s="240"/>
      <c r="AO11" s="299"/>
      <c r="AP11" s="263" t="s">
        <v>351</v>
      </c>
      <c r="AQ11" s="36"/>
      <c r="AR11" s="36"/>
      <c r="AS11" s="36"/>
      <c r="AT11" s="36"/>
      <c r="AU11" s="36"/>
      <c r="AV11" s="36"/>
      <c r="AW11" s="36"/>
      <c r="AX11" s="36"/>
      <c r="AY11" s="36"/>
      <c r="AZ11" s="36"/>
      <c r="BA11" s="36"/>
      <c r="BB11" s="36"/>
      <c r="BC11" s="36"/>
      <c r="BD11" s="36"/>
      <c r="BE11" s="36"/>
      <c r="BF11" s="272"/>
      <c r="BG11" s="277">
        <v>46354</v>
      </c>
      <c r="BH11" s="219"/>
      <c r="BI11" s="219"/>
      <c r="BJ11" s="219"/>
      <c r="BK11" s="219"/>
      <c r="BL11" s="219"/>
      <c r="BM11" s="219"/>
      <c r="BN11" s="282"/>
      <c r="BO11" s="285">
        <v>4.3</v>
      </c>
      <c r="BP11" s="285"/>
      <c r="BQ11" s="285"/>
      <c r="BR11" s="285"/>
      <c r="BS11" s="291">
        <v>9178</v>
      </c>
      <c r="BT11" s="219"/>
      <c r="BU11" s="219"/>
      <c r="BV11" s="219"/>
      <c r="BW11" s="219"/>
      <c r="BX11" s="219"/>
      <c r="BY11" s="219"/>
      <c r="BZ11" s="219"/>
      <c r="CA11" s="219"/>
      <c r="CB11" s="332"/>
      <c r="CD11" s="263" t="s">
        <v>354</v>
      </c>
      <c r="CE11" s="36"/>
      <c r="CF11" s="36"/>
      <c r="CG11" s="36"/>
      <c r="CH11" s="36"/>
      <c r="CI11" s="36"/>
      <c r="CJ11" s="36"/>
      <c r="CK11" s="36"/>
      <c r="CL11" s="36"/>
      <c r="CM11" s="36"/>
      <c r="CN11" s="36"/>
      <c r="CO11" s="36"/>
      <c r="CP11" s="36"/>
      <c r="CQ11" s="272"/>
      <c r="CR11" s="277">
        <v>851457</v>
      </c>
      <c r="CS11" s="219"/>
      <c r="CT11" s="219"/>
      <c r="CU11" s="219"/>
      <c r="CV11" s="219"/>
      <c r="CW11" s="219"/>
      <c r="CX11" s="219"/>
      <c r="CY11" s="282"/>
      <c r="CZ11" s="285">
        <v>5.8</v>
      </c>
      <c r="DA11" s="285"/>
      <c r="DB11" s="285"/>
      <c r="DC11" s="285"/>
      <c r="DD11" s="291">
        <v>546793</v>
      </c>
      <c r="DE11" s="219"/>
      <c r="DF11" s="219"/>
      <c r="DG11" s="219"/>
      <c r="DH11" s="219"/>
      <c r="DI11" s="219"/>
      <c r="DJ11" s="219"/>
      <c r="DK11" s="219"/>
      <c r="DL11" s="219"/>
      <c r="DM11" s="219"/>
      <c r="DN11" s="219"/>
      <c r="DO11" s="219"/>
      <c r="DP11" s="282"/>
      <c r="DQ11" s="291">
        <v>226933</v>
      </c>
      <c r="DR11" s="219"/>
      <c r="DS11" s="219"/>
      <c r="DT11" s="219"/>
      <c r="DU11" s="219"/>
      <c r="DV11" s="219"/>
      <c r="DW11" s="219"/>
      <c r="DX11" s="219"/>
      <c r="DY11" s="219"/>
      <c r="DZ11" s="219"/>
      <c r="EA11" s="219"/>
      <c r="EB11" s="219"/>
      <c r="EC11" s="332"/>
    </row>
    <row r="12" spans="2:143" ht="11.25" customHeight="1">
      <c r="B12" s="263" t="s">
        <v>144</v>
      </c>
      <c r="C12" s="36"/>
      <c r="D12" s="36"/>
      <c r="E12" s="36"/>
      <c r="F12" s="36"/>
      <c r="G12" s="36"/>
      <c r="H12" s="36"/>
      <c r="I12" s="36"/>
      <c r="J12" s="36"/>
      <c r="K12" s="36"/>
      <c r="L12" s="36"/>
      <c r="M12" s="36"/>
      <c r="N12" s="36"/>
      <c r="O12" s="36"/>
      <c r="P12" s="36"/>
      <c r="Q12" s="272"/>
      <c r="R12" s="277" t="s">
        <v>206</v>
      </c>
      <c r="S12" s="219"/>
      <c r="T12" s="219"/>
      <c r="U12" s="219"/>
      <c r="V12" s="219"/>
      <c r="W12" s="219"/>
      <c r="X12" s="219"/>
      <c r="Y12" s="282"/>
      <c r="Z12" s="285" t="s">
        <v>206</v>
      </c>
      <c r="AA12" s="285"/>
      <c r="AB12" s="285"/>
      <c r="AC12" s="285"/>
      <c r="AD12" s="290" t="s">
        <v>206</v>
      </c>
      <c r="AE12" s="290"/>
      <c r="AF12" s="290"/>
      <c r="AG12" s="290"/>
      <c r="AH12" s="290"/>
      <c r="AI12" s="290"/>
      <c r="AJ12" s="290"/>
      <c r="AK12" s="290"/>
      <c r="AL12" s="286" t="s">
        <v>206</v>
      </c>
      <c r="AM12" s="240"/>
      <c r="AN12" s="240"/>
      <c r="AO12" s="299"/>
      <c r="AP12" s="263" t="s">
        <v>355</v>
      </c>
      <c r="AQ12" s="36"/>
      <c r="AR12" s="36"/>
      <c r="AS12" s="36"/>
      <c r="AT12" s="36"/>
      <c r="AU12" s="36"/>
      <c r="AV12" s="36"/>
      <c r="AW12" s="36"/>
      <c r="AX12" s="36"/>
      <c r="AY12" s="36"/>
      <c r="AZ12" s="36"/>
      <c r="BA12" s="36"/>
      <c r="BB12" s="36"/>
      <c r="BC12" s="36"/>
      <c r="BD12" s="36"/>
      <c r="BE12" s="36"/>
      <c r="BF12" s="272"/>
      <c r="BG12" s="277">
        <v>503772</v>
      </c>
      <c r="BH12" s="219"/>
      <c r="BI12" s="219"/>
      <c r="BJ12" s="219"/>
      <c r="BK12" s="219"/>
      <c r="BL12" s="219"/>
      <c r="BM12" s="219"/>
      <c r="BN12" s="282"/>
      <c r="BO12" s="285">
        <v>46.4</v>
      </c>
      <c r="BP12" s="285"/>
      <c r="BQ12" s="285"/>
      <c r="BR12" s="285"/>
      <c r="BS12" s="291">
        <v>34199</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2616081</v>
      </c>
      <c r="CS12" s="219"/>
      <c r="CT12" s="219"/>
      <c r="CU12" s="219"/>
      <c r="CV12" s="219"/>
      <c r="CW12" s="219"/>
      <c r="CX12" s="219"/>
      <c r="CY12" s="282"/>
      <c r="CZ12" s="285">
        <v>17.8</v>
      </c>
      <c r="DA12" s="285"/>
      <c r="DB12" s="285"/>
      <c r="DC12" s="285"/>
      <c r="DD12" s="291">
        <v>155559</v>
      </c>
      <c r="DE12" s="219"/>
      <c r="DF12" s="219"/>
      <c r="DG12" s="219"/>
      <c r="DH12" s="219"/>
      <c r="DI12" s="219"/>
      <c r="DJ12" s="219"/>
      <c r="DK12" s="219"/>
      <c r="DL12" s="219"/>
      <c r="DM12" s="219"/>
      <c r="DN12" s="219"/>
      <c r="DO12" s="219"/>
      <c r="DP12" s="282"/>
      <c r="DQ12" s="291">
        <v>212020</v>
      </c>
      <c r="DR12" s="219"/>
      <c r="DS12" s="219"/>
      <c r="DT12" s="219"/>
      <c r="DU12" s="219"/>
      <c r="DV12" s="219"/>
      <c r="DW12" s="219"/>
      <c r="DX12" s="219"/>
      <c r="DY12" s="219"/>
      <c r="DZ12" s="219"/>
      <c r="EA12" s="219"/>
      <c r="EB12" s="219"/>
      <c r="EC12" s="332"/>
    </row>
    <row r="13" spans="2:143" ht="11.25" customHeight="1">
      <c r="B13" s="263" t="s">
        <v>356</v>
      </c>
      <c r="C13" s="36"/>
      <c r="D13" s="36"/>
      <c r="E13" s="36"/>
      <c r="F13" s="36"/>
      <c r="G13" s="36"/>
      <c r="H13" s="36"/>
      <c r="I13" s="36"/>
      <c r="J13" s="36"/>
      <c r="K13" s="36"/>
      <c r="L13" s="36"/>
      <c r="M13" s="36"/>
      <c r="N13" s="36"/>
      <c r="O13" s="36"/>
      <c r="P13" s="36"/>
      <c r="Q13" s="272"/>
      <c r="R13" s="277" t="s">
        <v>206</v>
      </c>
      <c r="S13" s="219"/>
      <c r="T13" s="219"/>
      <c r="U13" s="219"/>
      <c r="V13" s="219"/>
      <c r="W13" s="219"/>
      <c r="X13" s="219"/>
      <c r="Y13" s="282"/>
      <c r="Z13" s="285" t="s">
        <v>206</v>
      </c>
      <c r="AA13" s="285"/>
      <c r="AB13" s="285"/>
      <c r="AC13" s="285"/>
      <c r="AD13" s="290" t="s">
        <v>206</v>
      </c>
      <c r="AE13" s="290"/>
      <c r="AF13" s="290"/>
      <c r="AG13" s="290"/>
      <c r="AH13" s="290"/>
      <c r="AI13" s="290"/>
      <c r="AJ13" s="290"/>
      <c r="AK13" s="290"/>
      <c r="AL13" s="286" t="s">
        <v>206</v>
      </c>
      <c r="AM13" s="240"/>
      <c r="AN13" s="240"/>
      <c r="AO13" s="299"/>
      <c r="AP13" s="263" t="s">
        <v>358</v>
      </c>
      <c r="AQ13" s="36"/>
      <c r="AR13" s="36"/>
      <c r="AS13" s="36"/>
      <c r="AT13" s="36"/>
      <c r="AU13" s="36"/>
      <c r="AV13" s="36"/>
      <c r="AW13" s="36"/>
      <c r="AX13" s="36"/>
      <c r="AY13" s="36"/>
      <c r="AZ13" s="36"/>
      <c r="BA13" s="36"/>
      <c r="BB13" s="36"/>
      <c r="BC13" s="36"/>
      <c r="BD13" s="36"/>
      <c r="BE13" s="36"/>
      <c r="BF13" s="272"/>
      <c r="BG13" s="277">
        <v>493664</v>
      </c>
      <c r="BH13" s="219"/>
      <c r="BI13" s="219"/>
      <c r="BJ13" s="219"/>
      <c r="BK13" s="219"/>
      <c r="BL13" s="219"/>
      <c r="BM13" s="219"/>
      <c r="BN13" s="282"/>
      <c r="BO13" s="285">
        <v>45.5</v>
      </c>
      <c r="BP13" s="285"/>
      <c r="BQ13" s="285"/>
      <c r="BR13" s="285"/>
      <c r="BS13" s="291">
        <v>34199</v>
      </c>
      <c r="BT13" s="219"/>
      <c r="BU13" s="219"/>
      <c r="BV13" s="219"/>
      <c r="BW13" s="219"/>
      <c r="BX13" s="219"/>
      <c r="BY13" s="219"/>
      <c r="BZ13" s="219"/>
      <c r="CA13" s="219"/>
      <c r="CB13" s="332"/>
      <c r="CD13" s="263" t="s">
        <v>359</v>
      </c>
      <c r="CE13" s="36"/>
      <c r="CF13" s="36"/>
      <c r="CG13" s="36"/>
      <c r="CH13" s="36"/>
      <c r="CI13" s="36"/>
      <c r="CJ13" s="36"/>
      <c r="CK13" s="36"/>
      <c r="CL13" s="36"/>
      <c r="CM13" s="36"/>
      <c r="CN13" s="36"/>
      <c r="CO13" s="36"/>
      <c r="CP13" s="36"/>
      <c r="CQ13" s="272"/>
      <c r="CR13" s="277">
        <v>1173748</v>
      </c>
      <c r="CS13" s="219"/>
      <c r="CT13" s="219"/>
      <c r="CU13" s="219"/>
      <c r="CV13" s="219"/>
      <c r="CW13" s="219"/>
      <c r="CX13" s="219"/>
      <c r="CY13" s="282"/>
      <c r="CZ13" s="285">
        <v>8</v>
      </c>
      <c r="DA13" s="285"/>
      <c r="DB13" s="285"/>
      <c r="DC13" s="285"/>
      <c r="DD13" s="291">
        <v>986169</v>
      </c>
      <c r="DE13" s="219"/>
      <c r="DF13" s="219"/>
      <c r="DG13" s="219"/>
      <c r="DH13" s="219"/>
      <c r="DI13" s="219"/>
      <c r="DJ13" s="219"/>
      <c r="DK13" s="219"/>
      <c r="DL13" s="219"/>
      <c r="DM13" s="219"/>
      <c r="DN13" s="219"/>
      <c r="DO13" s="219"/>
      <c r="DP13" s="282"/>
      <c r="DQ13" s="291">
        <v>281632</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5867</v>
      </c>
      <c r="S14" s="219"/>
      <c r="T14" s="219"/>
      <c r="U14" s="219"/>
      <c r="V14" s="219"/>
      <c r="W14" s="219"/>
      <c r="X14" s="219"/>
      <c r="Y14" s="282"/>
      <c r="Z14" s="285">
        <v>0</v>
      </c>
      <c r="AA14" s="285"/>
      <c r="AB14" s="285"/>
      <c r="AC14" s="285"/>
      <c r="AD14" s="290">
        <v>5867</v>
      </c>
      <c r="AE14" s="290"/>
      <c r="AF14" s="290"/>
      <c r="AG14" s="290"/>
      <c r="AH14" s="290"/>
      <c r="AI14" s="290"/>
      <c r="AJ14" s="290"/>
      <c r="AK14" s="290"/>
      <c r="AL14" s="286">
        <v>0.1</v>
      </c>
      <c r="AM14" s="240"/>
      <c r="AN14" s="240"/>
      <c r="AO14" s="299"/>
      <c r="AP14" s="263" t="s">
        <v>225</v>
      </c>
      <c r="AQ14" s="36"/>
      <c r="AR14" s="36"/>
      <c r="AS14" s="36"/>
      <c r="AT14" s="36"/>
      <c r="AU14" s="36"/>
      <c r="AV14" s="36"/>
      <c r="AW14" s="36"/>
      <c r="AX14" s="36"/>
      <c r="AY14" s="36"/>
      <c r="AZ14" s="36"/>
      <c r="BA14" s="36"/>
      <c r="BB14" s="36"/>
      <c r="BC14" s="36"/>
      <c r="BD14" s="36"/>
      <c r="BE14" s="36"/>
      <c r="BF14" s="272"/>
      <c r="BG14" s="277">
        <v>56503</v>
      </c>
      <c r="BH14" s="219"/>
      <c r="BI14" s="219"/>
      <c r="BJ14" s="219"/>
      <c r="BK14" s="219"/>
      <c r="BL14" s="219"/>
      <c r="BM14" s="219"/>
      <c r="BN14" s="282"/>
      <c r="BO14" s="285">
        <v>5.2</v>
      </c>
      <c r="BP14" s="285"/>
      <c r="BQ14" s="285"/>
      <c r="BR14" s="285"/>
      <c r="BS14" s="291" t="s">
        <v>206</v>
      </c>
      <c r="BT14" s="219"/>
      <c r="BU14" s="219"/>
      <c r="BV14" s="219"/>
      <c r="BW14" s="219"/>
      <c r="BX14" s="219"/>
      <c r="BY14" s="219"/>
      <c r="BZ14" s="219"/>
      <c r="CA14" s="219"/>
      <c r="CB14" s="332"/>
      <c r="CD14" s="263" t="s">
        <v>362</v>
      </c>
      <c r="CE14" s="36"/>
      <c r="CF14" s="36"/>
      <c r="CG14" s="36"/>
      <c r="CH14" s="36"/>
      <c r="CI14" s="36"/>
      <c r="CJ14" s="36"/>
      <c r="CK14" s="36"/>
      <c r="CL14" s="36"/>
      <c r="CM14" s="36"/>
      <c r="CN14" s="36"/>
      <c r="CO14" s="36"/>
      <c r="CP14" s="36"/>
      <c r="CQ14" s="272"/>
      <c r="CR14" s="277">
        <v>947799</v>
      </c>
      <c r="CS14" s="219"/>
      <c r="CT14" s="219"/>
      <c r="CU14" s="219"/>
      <c r="CV14" s="219"/>
      <c r="CW14" s="219"/>
      <c r="CX14" s="219"/>
      <c r="CY14" s="282"/>
      <c r="CZ14" s="285">
        <v>6.5</v>
      </c>
      <c r="DA14" s="285"/>
      <c r="DB14" s="285"/>
      <c r="DC14" s="285"/>
      <c r="DD14" s="291">
        <v>418271</v>
      </c>
      <c r="DE14" s="219"/>
      <c r="DF14" s="219"/>
      <c r="DG14" s="219"/>
      <c r="DH14" s="219"/>
      <c r="DI14" s="219"/>
      <c r="DJ14" s="219"/>
      <c r="DK14" s="219"/>
      <c r="DL14" s="219"/>
      <c r="DM14" s="219"/>
      <c r="DN14" s="219"/>
      <c r="DO14" s="219"/>
      <c r="DP14" s="282"/>
      <c r="DQ14" s="291">
        <v>410680</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206</v>
      </c>
      <c r="S15" s="219"/>
      <c r="T15" s="219"/>
      <c r="U15" s="219"/>
      <c r="V15" s="219"/>
      <c r="W15" s="219"/>
      <c r="X15" s="219"/>
      <c r="Y15" s="282"/>
      <c r="Z15" s="285" t="s">
        <v>206</v>
      </c>
      <c r="AA15" s="285"/>
      <c r="AB15" s="285"/>
      <c r="AC15" s="285"/>
      <c r="AD15" s="290" t="s">
        <v>206</v>
      </c>
      <c r="AE15" s="290"/>
      <c r="AF15" s="290"/>
      <c r="AG15" s="290"/>
      <c r="AH15" s="290"/>
      <c r="AI15" s="290"/>
      <c r="AJ15" s="290"/>
      <c r="AK15" s="290"/>
      <c r="AL15" s="286" t="s">
        <v>206</v>
      </c>
      <c r="AM15" s="240"/>
      <c r="AN15" s="240"/>
      <c r="AO15" s="299"/>
      <c r="AP15" s="263" t="s">
        <v>138</v>
      </c>
      <c r="AQ15" s="36"/>
      <c r="AR15" s="36"/>
      <c r="AS15" s="36"/>
      <c r="AT15" s="36"/>
      <c r="AU15" s="36"/>
      <c r="AV15" s="36"/>
      <c r="AW15" s="36"/>
      <c r="AX15" s="36"/>
      <c r="AY15" s="36"/>
      <c r="AZ15" s="36"/>
      <c r="BA15" s="36"/>
      <c r="BB15" s="36"/>
      <c r="BC15" s="36"/>
      <c r="BD15" s="36"/>
      <c r="BE15" s="36"/>
      <c r="BF15" s="272"/>
      <c r="BG15" s="277">
        <v>81324</v>
      </c>
      <c r="BH15" s="219"/>
      <c r="BI15" s="219"/>
      <c r="BJ15" s="219"/>
      <c r="BK15" s="219"/>
      <c r="BL15" s="219"/>
      <c r="BM15" s="219"/>
      <c r="BN15" s="282"/>
      <c r="BO15" s="285">
        <v>7.5</v>
      </c>
      <c r="BP15" s="285"/>
      <c r="BQ15" s="285"/>
      <c r="BR15" s="285"/>
      <c r="BS15" s="291" t="s">
        <v>206</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933504</v>
      </c>
      <c r="CS15" s="219"/>
      <c r="CT15" s="219"/>
      <c r="CU15" s="219"/>
      <c r="CV15" s="219"/>
      <c r="CW15" s="219"/>
      <c r="CX15" s="219"/>
      <c r="CY15" s="282"/>
      <c r="CZ15" s="285">
        <v>6.4</v>
      </c>
      <c r="DA15" s="285"/>
      <c r="DB15" s="285"/>
      <c r="DC15" s="285"/>
      <c r="DD15" s="291">
        <v>388064</v>
      </c>
      <c r="DE15" s="219"/>
      <c r="DF15" s="219"/>
      <c r="DG15" s="219"/>
      <c r="DH15" s="219"/>
      <c r="DI15" s="219"/>
      <c r="DJ15" s="219"/>
      <c r="DK15" s="219"/>
      <c r="DL15" s="219"/>
      <c r="DM15" s="219"/>
      <c r="DN15" s="219"/>
      <c r="DO15" s="219"/>
      <c r="DP15" s="282"/>
      <c r="DQ15" s="291">
        <v>569574</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1432</v>
      </c>
      <c r="S16" s="219"/>
      <c r="T16" s="219"/>
      <c r="U16" s="219"/>
      <c r="V16" s="219"/>
      <c r="W16" s="219"/>
      <c r="X16" s="219"/>
      <c r="Y16" s="282"/>
      <c r="Z16" s="285">
        <v>0</v>
      </c>
      <c r="AA16" s="285"/>
      <c r="AB16" s="285"/>
      <c r="AC16" s="285"/>
      <c r="AD16" s="290">
        <v>1432</v>
      </c>
      <c r="AE16" s="290"/>
      <c r="AF16" s="290"/>
      <c r="AG16" s="290"/>
      <c r="AH16" s="290"/>
      <c r="AI16" s="290"/>
      <c r="AJ16" s="290"/>
      <c r="AK16" s="290"/>
      <c r="AL16" s="286">
        <v>0</v>
      </c>
      <c r="AM16" s="240"/>
      <c r="AN16" s="240"/>
      <c r="AO16" s="299"/>
      <c r="AP16" s="263" t="s">
        <v>365</v>
      </c>
      <c r="AQ16" s="36"/>
      <c r="AR16" s="36"/>
      <c r="AS16" s="36"/>
      <c r="AT16" s="36"/>
      <c r="AU16" s="36"/>
      <c r="AV16" s="36"/>
      <c r="AW16" s="36"/>
      <c r="AX16" s="36"/>
      <c r="AY16" s="36"/>
      <c r="AZ16" s="36"/>
      <c r="BA16" s="36"/>
      <c r="BB16" s="36"/>
      <c r="BC16" s="36"/>
      <c r="BD16" s="36"/>
      <c r="BE16" s="36"/>
      <c r="BF16" s="272"/>
      <c r="BG16" s="277" t="s">
        <v>206</v>
      </c>
      <c r="BH16" s="219"/>
      <c r="BI16" s="219"/>
      <c r="BJ16" s="219"/>
      <c r="BK16" s="219"/>
      <c r="BL16" s="219"/>
      <c r="BM16" s="219"/>
      <c r="BN16" s="282"/>
      <c r="BO16" s="285" t="s">
        <v>206</v>
      </c>
      <c r="BP16" s="285"/>
      <c r="BQ16" s="285"/>
      <c r="BR16" s="285"/>
      <c r="BS16" s="291" t="s">
        <v>206</v>
      </c>
      <c r="BT16" s="219"/>
      <c r="BU16" s="219"/>
      <c r="BV16" s="219"/>
      <c r="BW16" s="219"/>
      <c r="BX16" s="219"/>
      <c r="BY16" s="219"/>
      <c r="BZ16" s="219"/>
      <c r="CA16" s="219"/>
      <c r="CB16" s="332"/>
      <c r="CD16" s="263" t="s">
        <v>366</v>
      </c>
      <c r="CE16" s="36"/>
      <c r="CF16" s="36"/>
      <c r="CG16" s="36"/>
      <c r="CH16" s="36"/>
      <c r="CI16" s="36"/>
      <c r="CJ16" s="36"/>
      <c r="CK16" s="36"/>
      <c r="CL16" s="36"/>
      <c r="CM16" s="36"/>
      <c r="CN16" s="36"/>
      <c r="CO16" s="36"/>
      <c r="CP16" s="36"/>
      <c r="CQ16" s="272"/>
      <c r="CR16" s="277">
        <v>357040</v>
      </c>
      <c r="CS16" s="219"/>
      <c r="CT16" s="219"/>
      <c r="CU16" s="219"/>
      <c r="CV16" s="219"/>
      <c r="CW16" s="219"/>
      <c r="CX16" s="219"/>
      <c r="CY16" s="282"/>
      <c r="CZ16" s="285">
        <v>2.4</v>
      </c>
      <c r="DA16" s="285"/>
      <c r="DB16" s="285"/>
      <c r="DC16" s="285"/>
      <c r="DD16" s="291" t="s">
        <v>206</v>
      </c>
      <c r="DE16" s="219"/>
      <c r="DF16" s="219"/>
      <c r="DG16" s="219"/>
      <c r="DH16" s="219"/>
      <c r="DI16" s="219"/>
      <c r="DJ16" s="219"/>
      <c r="DK16" s="219"/>
      <c r="DL16" s="219"/>
      <c r="DM16" s="219"/>
      <c r="DN16" s="219"/>
      <c r="DO16" s="219"/>
      <c r="DP16" s="282"/>
      <c r="DQ16" s="291">
        <v>83618</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13682</v>
      </c>
      <c r="S17" s="219"/>
      <c r="T17" s="219"/>
      <c r="U17" s="219"/>
      <c r="V17" s="219"/>
      <c r="W17" s="219"/>
      <c r="X17" s="219"/>
      <c r="Y17" s="282"/>
      <c r="Z17" s="285">
        <v>0.1</v>
      </c>
      <c r="AA17" s="285"/>
      <c r="AB17" s="285"/>
      <c r="AC17" s="285"/>
      <c r="AD17" s="290">
        <v>13682</v>
      </c>
      <c r="AE17" s="290"/>
      <c r="AF17" s="290"/>
      <c r="AG17" s="290"/>
      <c r="AH17" s="290"/>
      <c r="AI17" s="290"/>
      <c r="AJ17" s="290"/>
      <c r="AK17" s="290"/>
      <c r="AL17" s="286">
        <v>0.3</v>
      </c>
      <c r="AM17" s="240"/>
      <c r="AN17" s="240"/>
      <c r="AO17" s="299"/>
      <c r="AP17" s="263" t="s">
        <v>369</v>
      </c>
      <c r="AQ17" s="36"/>
      <c r="AR17" s="36"/>
      <c r="AS17" s="36"/>
      <c r="AT17" s="36"/>
      <c r="AU17" s="36"/>
      <c r="AV17" s="36"/>
      <c r="AW17" s="36"/>
      <c r="AX17" s="36"/>
      <c r="AY17" s="36"/>
      <c r="AZ17" s="36"/>
      <c r="BA17" s="36"/>
      <c r="BB17" s="36"/>
      <c r="BC17" s="36"/>
      <c r="BD17" s="36"/>
      <c r="BE17" s="36"/>
      <c r="BF17" s="272"/>
      <c r="BG17" s="277" t="s">
        <v>206</v>
      </c>
      <c r="BH17" s="219"/>
      <c r="BI17" s="219"/>
      <c r="BJ17" s="219"/>
      <c r="BK17" s="219"/>
      <c r="BL17" s="219"/>
      <c r="BM17" s="219"/>
      <c r="BN17" s="282"/>
      <c r="BO17" s="285" t="s">
        <v>206</v>
      </c>
      <c r="BP17" s="285"/>
      <c r="BQ17" s="285"/>
      <c r="BR17" s="285"/>
      <c r="BS17" s="291" t="s">
        <v>206</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1243932</v>
      </c>
      <c r="CS17" s="219"/>
      <c r="CT17" s="219"/>
      <c r="CU17" s="219"/>
      <c r="CV17" s="219"/>
      <c r="CW17" s="219"/>
      <c r="CX17" s="219"/>
      <c r="CY17" s="282"/>
      <c r="CZ17" s="285">
        <v>8.5</v>
      </c>
      <c r="DA17" s="285"/>
      <c r="DB17" s="285"/>
      <c r="DC17" s="285"/>
      <c r="DD17" s="291" t="s">
        <v>206</v>
      </c>
      <c r="DE17" s="219"/>
      <c r="DF17" s="219"/>
      <c r="DG17" s="219"/>
      <c r="DH17" s="219"/>
      <c r="DI17" s="219"/>
      <c r="DJ17" s="219"/>
      <c r="DK17" s="219"/>
      <c r="DL17" s="219"/>
      <c r="DM17" s="219"/>
      <c r="DN17" s="219"/>
      <c r="DO17" s="219"/>
      <c r="DP17" s="282"/>
      <c r="DQ17" s="291">
        <v>1180079</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2121</v>
      </c>
      <c r="S18" s="219"/>
      <c r="T18" s="219"/>
      <c r="U18" s="219"/>
      <c r="V18" s="219"/>
      <c r="W18" s="219"/>
      <c r="X18" s="219"/>
      <c r="Y18" s="282"/>
      <c r="Z18" s="285">
        <v>0</v>
      </c>
      <c r="AA18" s="285"/>
      <c r="AB18" s="285"/>
      <c r="AC18" s="285"/>
      <c r="AD18" s="290">
        <v>2121</v>
      </c>
      <c r="AE18" s="290"/>
      <c r="AF18" s="290"/>
      <c r="AG18" s="290"/>
      <c r="AH18" s="290"/>
      <c r="AI18" s="290"/>
      <c r="AJ18" s="290"/>
      <c r="AK18" s="290"/>
      <c r="AL18" s="286">
        <v>0</v>
      </c>
      <c r="AM18" s="240"/>
      <c r="AN18" s="240"/>
      <c r="AO18" s="299"/>
      <c r="AP18" s="263" t="s">
        <v>99</v>
      </c>
      <c r="AQ18" s="36"/>
      <c r="AR18" s="36"/>
      <c r="AS18" s="36"/>
      <c r="AT18" s="36"/>
      <c r="AU18" s="36"/>
      <c r="AV18" s="36"/>
      <c r="AW18" s="36"/>
      <c r="AX18" s="36"/>
      <c r="AY18" s="36"/>
      <c r="AZ18" s="36"/>
      <c r="BA18" s="36"/>
      <c r="BB18" s="36"/>
      <c r="BC18" s="36"/>
      <c r="BD18" s="36"/>
      <c r="BE18" s="36"/>
      <c r="BF18" s="272"/>
      <c r="BG18" s="277" t="s">
        <v>206</v>
      </c>
      <c r="BH18" s="219"/>
      <c r="BI18" s="219"/>
      <c r="BJ18" s="219"/>
      <c r="BK18" s="219"/>
      <c r="BL18" s="219"/>
      <c r="BM18" s="219"/>
      <c r="BN18" s="282"/>
      <c r="BO18" s="285" t="s">
        <v>206</v>
      </c>
      <c r="BP18" s="285"/>
      <c r="BQ18" s="285"/>
      <c r="BR18" s="285"/>
      <c r="BS18" s="291" t="s">
        <v>206</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206</v>
      </c>
      <c r="CS18" s="219"/>
      <c r="CT18" s="219"/>
      <c r="CU18" s="219"/>
      <c r="CV18" s="219"/>
      <c r="CW18" s="219"/>
      <c r="CX18" s="219"/>
      <c r="CY18" s="282"/>
      <c r="CZ18" s="285" t="s">
        <v>206</v>
      </c>
      <c r="DA18" s="285"/>
      <c r="DB18" s="285"/>
      <c r="DC18" s="285"/>
      <c r="DD18" s="291" t="s">
        <v>206</v>
      </c>
      <c r="DE18" s="219"/>
      <c r="DF18" s="219"/>
      <c r="DG18" s="219"/>
      <c r="DH18" s="219"/>
      <c r="DI18" s="219"/>
      <c r="DJ18" s="219"/>
      <c r="DK18" s="219"/>
      <c r="DL18" s="219"/>
      <c r="DM18" s="219"/>
      <c r="DN18" s="219"/>
      <c r="DO18" s="219"/>
      <c r="DP18" s="282"/>
      <c r="DQ18" s="291" t="s">
        <v>206</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719</v>
      </c>
      <c r="S19" s="219"/>
      <c r="T19" s="219"/>
      <c r="U19" s="219"/>
      <c r="V19" s="219"/>
      <c r="W19" s="219"/>
      <c r="X19" s="219"/>
      <c r="Y19" s="282"/>
      <c r="Z19" s="285">
        <v>0</v>
      </c>
      <c r="AA19" s="285"/>
      <c r="AB19" s="285"/>
      <c r="AC19" s="285"/>
      <c r="AD19" s="290">
        <v>719</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t="s">
        <v>206</v>
      </c>
      <c r="BH19" s="219"/>
      <c r="BI19" s="219"/>
      <c r="BJ19" s="219"/>
      <c r="BK19" s="219"/>
      <c r="BL19" s="219"/>
      <c r="BM19" s="219"/>
      <c r="BN19" s="282"/>
      <c r="BO19" s="285" t="s">
        <v>206</v>
      </c>
      <c r="BP19" s="285"/>
      <c r="BQ19" s="285"/>
      <c r="BR19" s="285"/>
      <c r="BS19" s="291" t="s">
        <v>206</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206</v>
      </c>
      <c r="CS19" s="219"/>
      <c r="CT19" s="219"/>
      <c r="CU19" s="219"/>
      <c r="CV19" s="219"/>
      <c r="CW19" s="219"/>
      <c r="CX19" s="219"/>
      <c r="CY19" s="282"/>
      <c r="CZ19" s="285" t="s">
        <v>206</v>
      </c>
      <c r="DA19" s="285"/>
      <c r="DB19" s="285"/>
      <c r="DC19" s="285"/>
      <c r="DD19" s="291" t="s">
        <v>206</v>
      </c>
      <c r="DE19" s="219"/>
      <c r="DF19" s="219"/>
      <c r="DG19" s="219"/>
      <c r="DH19" s="219"/>
      <c r="DI19" s="219"/>
      <c r="DJ19" s="219"/>
      <c r="DK19" s="219"/>
      <c r="DL19" s="219"/>
      <c r="DM19" s="219"/>
      <c r="DN19" s="219"/>
      <c r="DO19" s="219"/>
      <c r="DP19" s="282"/>
      <c r="DQ19" s="291" t="s">
        <v>206</v>
      </c>
      <c r="DR19" s="219"/>
      <c r="DS19" s="219"/>
      <c r="DT19" s="219"/>
      <c r="DU19" s="219"/>
      <c r="DV19" s="219"/>
      <c r="DW19" s="219"/>
      <c r="DX19" s="219"/>
      <c r="DY19" s="219"/>
      <c r="DZ19" s="219"/>
      <c r="EA19" s="219"/>
      <c r="EB19" s="219"/>
      <c r="EC19" s="332"/>
    </row>
    <row r="20" spans="2:133" ht="11.25" customHeight="1">
      <c r="B20" s="263" t="s">
        <v>376</v>
      </c>
      <c r="C20" s="36"/>
      <c r="D20" s="36"/>
      <c r="E20" s="36"/>
      <c r="F20" s="36"/>
      <c r="G20" s="36"/>
      <c r="H20" s="36"/>
      <c r="I20" s="36"/>
      <c r="J20" s="36"/>
      <c r="K20" s="36"/>
      <c r="L20" s="36"/>
      <c r="M20" s="36"/>
      <c r="N20" s="36"/>
      <c r="O20" s="36"/>
      <c r="P20" s="36"/>
      <c r="Q20" s="272"/>
      <c r="R20" s="277">
        <v>336</v>
      </c>
      <c r="S20" s="219"/>
      <c r="T20" s="219"/>
      <c r="U20" s="219"/>
      <c r="V20" s="219"/>
      <c r="W20" s="219"/>
      <c r="X20" s="219"/>
      <c r="Y20" s="282"/>
      <c r="Z20" s="285">
        <v>0</v>
      </c>
      <c r="AA20" s="285"/>
      <c r="AB20" s="285"/>
      <c r="AC20" s="285"/>
      <c r="AD20" s="290">
        <v>336</v>
      </c>
      <c r="AE20" s="290"/>
      <c r="AF20" s="290"/>
      <c r="AG20" s="290"/>
      <c r="AH20" s="290"/>
      <c r="AI20" s="290"/>
      <c r="AJ20" s="290"/>
      <c r="AK20" s="290"/>
      <c r="AL20" s="286">
        <v>0</v>
      </c>
      <c r="AM20" s="240"/>
      <c r="AN20" s="240"/>
      <c r="AO20" s="299"/>
      <c r="AP20" s="263" t="s">
        <v>377</v>
      </c>
      <c r="AQ20" s="36"/>
      <c r="AR20" s="36"/>
      <c r="AS20" s="36"/>
      <c r="AT20" s="36"/>
      <c r="AU20" s="36"/>
      <c r="AV20" s="36"/>
      <c r="AW20" s="36"/>
      <c r="AX20" s="36"/>
      <c r="AY20" s="36"/>
      <c r="AZ20" s="36"/>
      <c r="BA20" s="36"/>
      <c r="BB20" s="36"/>
      <c r="BC20" s="36"/>
      <c r="BD20" s="36"/>
      <c r="BE20" s="36"/>
      <c r="BF20" s="272"/>
      <c r="BG20" s="277" t="s">
        <v>206</v>
      </c>
      <c r="BH20" s="219"/>
      <c r="BI20" s="219"/>
      <c r="BJ20" s="219"/>
      <c r="BK20" s="219"/>
      <c r="BL20" s="219"/>
      <c r="BM20" s="219"/>
      <c r="BN20" s="282"/>
      <c r="BO20" s="285" t="s">
        <v>206</v>
      </c>
      <c r="BP20" s="285"/>
      <c r="BQ20" s="285"/>
      <c r="BR20" s="285"/>
      <c r="BS20" s="291" t="s">
        <v>206</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14668569</v>
      </c>
      <c r="CS20" s="219"/>
      <c r="CT20" s="219"/>
      <c r="CU20" s="219"/>
      <c r="CV20" s="219"/>
      <c r="CW20" s="219"/>
      <c r="CX20" s="219"/>
      <c r="CY20" s="282"/>
      <c r="CZ20" s="285">
        <v>100</v>
      </c>
      <c r="DA20" s="285"/>
      <c r="DB20" s="285"/>
      <c r="DC20" s="285"/>
      <c r="DD20" s="291">
        <v>2841119</v>
      </c>
      <c r="DE20" s="219"/>
      <c r="DF20" s="219"/>
      <c r="DG20" s="219"/>
      <c r="DH20" s="219"/>
      <c r="DI20" s="219"/>
      <c r="DJ20" s="219"/>
      <c r="DK20" s="219"/>
      <c r="DL20" s="219"/>
      <c r="DM20" s="219"/>
      <c r="DN20" s="219"/>
      <c r="DO20" s="219"/>
      <c r="DP20" s="282"/>
      <c r="DQ20" s="291">
        <v>6821475</v>
      </c>
      <c r="DR20" s="219"/>
      <c r="DS20" s="219"/>
      <c r="DT20" s="219"/>
      <c r="DU20" s="219"/>
      <c r="DV20" s="219"/>
      <c r="DW20" s="219"/>
      <c r="DX20" s="219"/>
      <c r="DY20" s="219"/>
      <c r="DZ20" s="219"/>
      <c r="EA20" s="219"/>
      <c r="EB20" s="219"/>
      <c r="EC20" s="332"/>
    </row>
    <row r="21" spans="2:133" ht="11.25" customHeight="1">
      <c r="B21" s="263" t="s">
        <v>234</v>
      </c>
      <c r="C21" s="36"/>
      <c r="D21" s="36"/>
      <c r="E21" s="36"/>
      <c r="F21" s="36"/>
      <c r="G21" s="36"/>
      <c r="H21" s="36"/>
      <c r="I21" s="36"/>
      <c r="J21" s="36"/>
      <c r="K21" s="36"/>
      <c r="L21" s="36"/>
      <c r="M21" s="36"/>
      <c r="N21" s="36"/>
      <c r="O21" s="36"/>
      <c r="P21" s="36"/>
      <c r="Q21" s="272"/>
      <c r="R21" s="277">
        <v>10506</v>
      </c>
      <c r="S21" s="219"/>
      <c r="T21" s="219"/>
      <c r="U21" s="219"/>
      <c r="V21" s="219"/>
      <c r="W21" s="219"/>
      <c r="X21" s="219"/>
      <c r="Y21" s="282"/>
      <c r="Z21" s="285">
        <v>0.1</v>
      </c>
      <c r="AA21" s="285"/>
      <c r="AB21" s="285"/>
      <c r="AC21" s="285"/>
      <c r="AD21" s="290">
        <v>10506</v>
      </c>
      <c r="AE21" s="290"/>
      <c r="AF21" s="290"/>
      <c r="AG21" s="290"/>
      <c r="AH21" s="290"/>
      <c r="AI21" s="290"/>
      <c r="AJ21" s="290"/>
      <c r="AK21" s="290"/>
      <c r="AL21" s="286">
        <v>0.2</v>
      </c>
      <c r="AM21" s="240"/>
      <c r="AN21" s="240"/>
      <c r="AO21" s="299"/>
      <c r="AP21" s="302" t="s">
        <v>379</v>
      </c>
      <c r="AQ21" s="305"/>
      <c r="AR21" s="305"/>
      <c r="AS21" s="305"/>
      <c r="AT21" s="305"/>
      <c r="AU21" s="305"/>
      <c r="AV21" s="305"/>
      <c r="AW21" s="305"/>
      <c r="AX21" s="305"/>
      <c r="AY21" s="305"/>
      <c r="AZ21" s="305"/>
      <c r="BA21" s="305"/>
      <c r="BB21" s="305"/>
      <c r="BC21" s="305"/>
      <c r="BD21" s="305"/>
      <c r="BE21" s="305"/>
      <c r="BF21" s="319"/>
      <c r="BG21" s="277" t="s">
        <v>206</v>
      </c>
      <c r="BH21" s="219"/>
      <c r="BI21" s="219"/>
      <c r="BJ21" s="219"/>
      <c r="BK21" s="219"/>
      <c r="BL21" s="219"/>
      <c r="BM21" s="219"/>
      <c r="BN21" s="282"/>
      <c r="BO21" s="285" t="s">
        <v>206</v>
      </c>
      <c r="BP21" s="285"/>
      <c r="BQ21" s="285"/>
      <c r="BR21" s="285"/>
      <c r="BS21" s="291" t="s">
        <v>206</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352</v>
      </c>
      <c r="C22" s="36"/>
      <c r="D22" s="36"/>
      <c r="E22" s="36"/>
      <c r="F22" s="36"/>
      <c r="G22" s="36"/>
      <c r="H22" s="36"/>
      <c r="I22" s="36"/>
      <c r="J22" s="36"/>
      <c r="K22" s="36"/>
      <c r="L22" s="36"/>
      <c r="M22" s="36"/>
      <c r="N22" s="36"/>
      <c r="O22" s="36"/>
      <c r="P22" s="36"/>
      <c r="Q22" s="272"/>
      <c r="R22" s="277">
        <v>4651113</v>
      </c>
      <c r="S22" s="219"/>
      <c r="T22" s="219"/>
      <c r="U22" s="219"/>
      <c r="V22" s="219"/>
      <c r="W22" s="219"/>
      <c r="X22" s="219"/>
      <c r="Y22" s="282"/>
      <c r="Z22" s="285">
        <v>30.8</v>
      </c>
      <c r="AA22" s="285"/>
      <c r="AB22" s="285"/>
      <c r="AC22" s="285"/>
      <c r="AD22" s="290">
        <v>3778406</v>
      </c>
      <c r="AE22" s="290"/>
      <c r="AF22" s="290"/>
      <c r="AG22" s="290"/>
      <c r="AH22" s="290"/>
      <c r="AI22" s="290"/>
      <c r="AJ22" s="290"/>
      <c r="AK22" s="290"/>
      <c r="AL22" s="286">
        <v>72.599999999999994</v>
      </c>
      <c r="AM22" s="240"/>
      <c r="AN22" s="240"/>
      <c r="AO22" s="299"/>
      <c r="AP22" s="302" t="s">
        <v>381</v>
      </c>
      <c r="AQ22" s="305"/>
      <c r="AR22" s="305"/>
      <c r="AS22" s="305"/>
      <c r="AT22" s="305"/>
      <c r="AU22" s="305"/>
      <c r="AV22" s="305"/>
      <c r="AW22" s="305"/>
      <c r="AX22" s="305"/>
      <c r="AY22" s="305"/>
      <c r="AZ22" s="305"/>
      <c r="BA22" s="305"/>
      <c r="BB22" s="305"/>
      <c r="BC22" s="305"/>
      <c r="BD22" s="305"/>
      <c r="BE22" s="305"/>
      <c r="BF22" s="319"/>
      <c r="BG22" s="277" t="s">
        <v>206</v>
      </c>
      <c r="BH22" s="219"/>
      <c r="BI22" s="219"/>
      <c r="BJ22" s="219"/>
      <c r="BK22" s="219"/>
      <c r="BL22" s="219"/>
      <c r="BM22" s="219"/>
      <c r="BN22" s="282"/>
      <c r="BO22" s="285" t="s">
        <v>206</v>
      </c>
      <c r="BP22" s="285"/>
      <c r="BQ22" s="285"/>
      <c r="BR22" s="285"/>
      <c r="BS22" s="291" t="s">
        <v>206</v>
      </c>
      <c r="BT22" s="219"/>
      <c r="BU22" s="219"/>
      <c r="BV22" s="219"/>
      <c r="BW22" s="219"/>
      <c r="BX22" s="219"/>
      <c r="BY22" s="219"/>
      <c r="BZ22" s="219"/>
      <c r="CA22" s="219"/>
      <c r="CB22" s="332"/>
      <c r="CD22" s="183" t="s">
        <v>382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3778406</v>
      </c>
      <c r="S23" s="219"/>
      <c r="T23" s="219"/>
      <c r="U23" s="219"/>
      <c r="V23" s="219"/>
      <c r="W23" s="219"/>
      <c r="X23" s="219"/>
      <c r="Y23" s="282"/>
      <c r="Z23" s="285">
        <v>25</v>
      </c>
      <c r="AA23" s="285"/>
      <c r="AB23" s="285"/>
      <c r="AC23" s="285"/>
      <c r="AD23" s="290">
        <v>3778406</v>
      </c>
      <c r="AE23" s="290"/>
      <c r="AF23" s="290"/>
      <c r="AG23" s="290"/>
      <c r="AH23" s="290"/>
      <c r="AI23" s="290"/>
      <c r="AJ23" s="290"/>
      <c r="AK23" s="290"/>
      <c r="AL23" s="286">
        <v>72.599999999999994</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t="s">
        <v>206</v>
      </c>
      <c r="BH23" s="219"/>
      <c r="BI23" s="219"/>
      <c r="BJ23" s="219"/>
      <c r="BK23" s="219"/>
      <c r="BL23" s="219"/>
      <c r="BM23" s="219"/>
      <c r="BN23" s="282"/>
      <c r="BO23" s="285" t="s">
        <v>206</v>
      </c>
      <c r="BP23" s="285"/>
      <c r="BQ23" s="285"/>
      <c r="BR23" s="285"/>
      <c r="BS23" s="291" t="s">
        <v>206</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383</v>
      </c>
      <c r="CS23" s="139"/>
      <c r="CT23" s="139"/>
      <c r="CU23" s="139"/>
      <c r="CV23" s="139"/>
      <c r="CW23" s="139"/>
      <c r="CX23" s="139"/>
      <c r="CY23" s="144"/>
      <c r="CZ23" s="183" t="s">
        <v>387</v>
      </c>
      <c r="DA23" s="139"/>
      <c r="DB23" s="139"/>
      <c r="DC23" s="144"/>
      <c r="DD23" s="183" t="s">
        <v>310</v>
      </c>
      <c r="DE23" s="139"/>
      <c r="DF23" s="139"/>
      <c r="DG23" s="139"/>
      <c r="DH23" s="139"/>
      <c r="DI23" s="139"/>
      <c r="DJ23" s="139"/>
      <c r="DK23" s="144"/>
      <c r="DL23" s="350" t="s">
        <v>389</v>
      </c>
      <c r="DM23" s="353"/>
      <c r="DN23" s="353"/>
      <c r="DO23" s="353"/>
      <c r="DP23" s="353"/>
      <c r="DQ23" s="353"/>
      <c r="DR23" s="353"/>
      <c r="DS23" s="353"/>
      <c r="DT23" s="353"/>
      <c r="DU23" s="353"/>
      <c r="DV23" s="357"/>
      <c r="DW23" s="183" t="s">
        <v>390</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872707</v>
      </c>
      <c r="S24" s="219"/>
      <c r="T24" s="219"/>
      <c r="U24" s="219"/>
      <c r="V24" s="219"/>
      <c r="W24" s="219"/>
      <c r="X24" s="219"/>
      <c r="Y24" s="282"/>
      <c r="Z24" s="285">
        <v>5.8</v>
      </c>
      <c r="AA24" s="285"/>
      <c r="AB24" s="285"/>
      <c r="AC24" s="285"/>
      <c r="AD24" s="290" t="s">
        <v>206</v>
      </c>
      <c r="AE24" s="290"/>
      <c r="AF24" s="290"/>
      <c r="AG24" s="290"/>
      <c r="AH24" s="290"/>
      <c r="AI24" s="290"/>
      <c r="AJ24" s="290"/>
      <c r="AK24" s="290"/>
      <c r="AL24" s="286" t="s">
        <v>206</v>
      </c>
      <c r="AM24" s="240"/>
      <c r="AN24" s="240"/>
      <c r="AO24" s="299"/>
      <c r="AP24" s="302" t="s">
        <v>391</v>
      </c>
      <c r="AQ24" s="305"/>
      <c r="AR24" s="305"/>
      <c r="AS24" s="305"/>
      <c r="AT24" s="305"/>
      <c r="AU24" s="305"/>
      <c r="AV24" s="305"/>
      <c r="AW24" s="305"/>
      <c r="AX24" s="305"/>
      <c r="AY24" s="305"/>
      <c r="AZ24" s="305"/>
      <c r="BA24" s="305"/>
      <c r="BB24" s="305"/>
      <c r="BC24" s="305"/>
      <c r="BD24" s="305"/>
      <c r="BE24" s="305"/>
      <c r="BF24" s="319"/>
      <c r="BG24" s="277" t="s">
        <v>206</v>
      </c>
      <c r="BH24" s="219"/>
      <c r="BI24" s="219"/>
      <c r="BJ24" s="219"/>
      <c r="BK24" s="219"/>
      <c r="BL24" s="219"/>
      <c r="BM24" s="219"/>
      <c r="BN24" s="282"/>
      <c r="BO24" s="285" t="s">
        <v>206</v>
      </c>
      <c r="BP24" s="285"/>
      <c r="BQ24" s="285"/>
      <c r="BR24" s="285"/>
      <c r="BS24" s="291" t="s">
        <v>206</v>
      </c>
      <c r="BT24" s="219"/>
      <c r="BU24" s="219"/>
      <c r="BV24" s="219"/>
      <c r="BW24" s="219"/>
      <c r="BX24" s="219"/>
      <c r="BY24" s="219"/>
      <c r="BZ24" s="219"/>
      <c r="CA24" s="219"/>
      <c r="CB24" s="332"/>
      <c r="CD24" s="262" t="s">
        <v>392</v>
      </c>
      <c r="CE24" s="268"/>
      <c r="CF24" s="268"/>
      <c r="CG24" s="268"/>
      <c r="CH24" s="268"/>
      <c r="CI24" s="268"/>
      <c r="CJ24" s="268"/>
      <c r="CK24" s="268"/>
      <c r="CL24" s="268"/>
      <c r="CM24" s="268"/>
      <c r="CN24" s="268"/>
      <c r="CO24" s="268"/>
      <c r="CP24" s="268"/>
      <c r="CQ24" s="271"/>
      <c r="CR24" s="276">
        <v>5261301</v>
      </c>
      <c r="CS24" s="279"/>
      <c r="CT24" s="279"/>
      <c r="CU24" s="279"/>
      <c r="CV24" s="279"/>
      <c r="CW24" s="279"/>
      <c r="CX24" s="279"/>
      <c r="CY24" s="281"/>
      <c r="CZ24" s="294">
        <v>35.9</v>
      </c>
      <c r="DA24" s="296"/>
      <c r="DB24" s="296"/>
      <c r="DC24" s="342"/>
      <c r="DD24" s="346">
        <v>3293393</v>
      </c>
      <c r="DE24" s="279"/>
      <c r="DF24" s="279"/>
      <c r="DG24" s="279"/>
      <c r="DH24" s="279"/>
      <c r="DI24" s="279"/>
      <c r="DJ24" s="279"/>
      <c r="DK24" s="281"/>
      <c r="DL24" s="346">
        <v>3277388</v>
      </c>
      <c r="DM24" s="279"/>
      <c r="DN24" s="279"/>
      <c r="DO24" s="279"/>
      <c r="DP24" s="279"/>
      <c r="DQ24" s="279"/>
      <c r="DR24" s="279"/>
      <c r="DS24" s="279"/>
      <c r="DT24" s="279"/>
      <c r="DU24" s="279"/>
      <c r="DV24" s="281"/>
      <c r="DW24" s="294">
        <v>61.1</v>
      </c>
      <c r="DX24" s="296"/>
      <c r="DY24" s="296"/>
      <c r="DZ24" s="296"/>
      <c r="EA24" s="296"/>
      <c r="EB24" s="296"/>
      <c r="EC24" s="298"/>
    </row>
    <row r="25" spans="2:133" ht="11.25" customHeight="1">
      <c r="B25" s="263" t="s">
        <v>395</v>
      </c>
      <c r="C25" s="36"/>
      <c r="D25" s="36"/>
      <c r="E25" s="36"/>
      <c r="F25" s="36"/>
      <c r="G25" s="36"/>
      <c r="H25" s="36"/>
      <c r="I25" s="36"/>
      <c r="J25" s="36"/>
      <c r="K25" s="36"/>
      <c r="L25" s="36"/>
      <c r="M25" s="36"/>
      <c r="N25" s="36"/>
      <c r="O25" s="36"/>
      <c r="P25" s="36"/>
      <c r="Q25" s="272"/>
      <c r="R25" s="277" t="s">
        <v>206</v>
      </c>
      <c r="S25" s="219"/>
      <c r="T25" s="219"/>
      <c r="U25" s="219"/>
      <c r="V25" s="219"/>
      <c r="W25" s="219"/>
      <c r="X25" s="219"/>
      <c r="Y25" s="282"/>
      <c r="Z25" s="285" t="s">
        <v>206</v>
      </c>
      <c r="AA25" s="285"/>
      <c r="AB25" s="285"/>
      <c r="AC25" s="285"/>
      <c r="AD25" s="290" t="s">
        <v>206</v>
      </c>
      <c r="AE25" s="290"/>
      <c r="AF25" s="290"/>
      <c r="AG25" s="290"/>
      <c r="AH25" s="290"/>
      <c r="AI25" s="290"/>
      <c r="AJ25" s="290"/>
      <c r="AK25" s="290"/>
      <c r="AL25" s="286" t="s">
        <v>206</v>
      </c>
      <c r="AM25" s="240"/>
      <c r="AN25" s="240"/>
      <c r="AO25" s="299"/>
      <c r="AP25" s="302" t="s">
        <v>281</v>
      </c>
      <c r="AQ25" s="305"/>
      <c r="AR25" s="305"/>
      <c r="AS25" s="305"/>
      <c r="AT25" s="305"/>
      <c r="AU25" s="305"/>
      <c r="AV25" s="305"/>
      <c r="AW25" s="305"/>
      <c r="AX25" s="305"/>
      <c r="AY25" s="305"/>
      <c r="AZ25" s="305"/>
      <c r="BA25" s="305"/>
      <c r="BB25" s="305"/>
      <c r="BC25" s="305"/>
      <c r="BD25" s="305"/>
      <c r="BE25" s="305"/>
      <c r="BF25" s="319"/>
      <c r="BG25" s="277" t="s">
        <v>206</v>
      </c>
      <c r="BH25" s="219"/>
      <c r="BI25" s="219"/>
      <c r="BJ25" s="219"/>
      <c r="BK25" s="219"/>
      <c r="BL25" s="219"/>
      <c r="BM25" s="219"/>
      <c r="BN25" s="282"/>
      <c r="BO25" s="285" t="s">
        <v>206</v>
      </c>
      <c r="BP25" s="285"/>
      <c r="BQ25" s="285"/>
      <c r="BR25" s="285"/>
      <c r="BS25" s="291" t="s">
        <v>206</v>
      </c>
      <c r="BT25" s="219"/>
      <c r="BU25" s="219"/>
      <c r="BV25" s="219"/>
      <c r="BW25" s="219"/>
      <c r="BX25" s="219"/>
      <c r="BY25" s="219"/>
      <c r="BZ25" s="219"/>
      <c r="CA25" s="219"/>
      <c r="CB25" s="332"/>
      <c r="CD25" s="263" t="s">
        <v>204</v>
      </c>
      <c r="CE25" s="36"/>
      <c r="CF25" s="36"/>
      <c r="CG25" s="36"/>
      <c r="CH25" s="36"/>
      <c r="CI25" s="36"/>
      <c r="CJ25" s="36"/>
      <c r="CK25" s="36"/>
      <c r="CL25" s="36"/>
      <c r="CM25" s="36"/>
      <c r="CN25" s="36"/>
      <c r="CO25" s="36"/>
      <c r="CP25" s="36"/>
      <c r="CQ25" s="272"/>
      <c r="CR25" s="277">
        <v>1703580</v>
      </c>
      <c r="CS25" s="318"/>
      <c r="CT25" s="318"/>
      <c r="CU25" s="318"/>
      <c r="CV25" s="318"/>
      <c r="CW25" s="318"/>
      <c r="CX25" s="318"/>
      <c r="CY25" s="337"/>
      <c r="CZ25" s="286">
        <v>11.6</v>
      </c>
      <c r="DA25" s="340"/>
      <c r="DB25" s="340"/>
      <c r="DC25" s="343"/>
      <c r="DD25" s="291">
        <v>1488080</v>
      </c>
      <c r="DE25" s="318"/>
      <c r="DF25" s="318"/>
      <c r="DG25" s="318"/>
      <c r="DH25" s="318"/>
      <c r="DI25" s="318"/>
      <c r="DJ25" s="318"/>
      <c r="DK25" s="337"/>
      <c r="DL25" s="291">
        <v>1472407</v>
      </c>
      <c r="DM25" s="318"/>
      <c r="DN25" s="318"/>
      <c r="DO25" s="318"/>
      <c r="DP25" s="318"/>
      <c r="DQ25" s="318"/>
      <c r="DR25" s="318"/>
      <c r="DS25" s="318"/>
      <c r="DT25" s="318"/>
      <c r="DU25" s="318"/>
      <c r="DV25" s="337"/>
      <c r="DW25" s="286">
        <v>27.4</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6064455</v>
      </c>
      <c r="S26" s="219"/>
      <c r="T26" s="219"/>
      <c r="U26" s="219"/>
      <c r="V26" s="219"/>
      <c r="W26" s="219"/>
      <c r="X26" s="219"/>
      <c r="Y26" s="282"/>
      <c r="Z26" s="285">
        <v>40.200000000000003</v>
      </c>
      <c r="AA26" s="285"/>
      <c r="AB26" s="285"/>
      <c r="AC26" s="285"/>
      <c r="AD26" s="290">
        <v>5191748</v>
      </c>
      <c r="AE26" s="290"/>
      <c r="AF26" s="290"/>
      <c r="AG26" s="290"/>
      <c r="AH26" s="290"/>
      <c r="AI26" s="290"/>
      <c r="AJ26" s="290"/>
      <c r="AK26" s="290"/>
      <c r="AL26" s="286">
        <v>99.8</v>
      </c>
      <c r="AM26" s="240"/>
      <c r="AN26" s="240"/>
      <c r="AO26" s="299"/>
      <c r="AP26" s="302" t="s">
        <v>397</v>
      </c>
      <c r="AQ26" s="304"/>
      <c r="AR26" s="304"/>
      <c r="AS26" s="304"/>
      <c r="AT26" s="304"/>
      <c r="AU26" s="304"/>
      <c r="AV26" s="304"/>
      <c r="AW26" s="304"/>
      <c r="AX26" s="304"/>
      <c r="AY26" s="304"/>
      <c r="AZ26" s="304"/>
      <c r="BA26" s="304"/>
      <c r="BB26" s="304"/>
      <c r="BC26" s="304"/>
      <c r="BD26" s="304"/>
      <c r="BE26" s="304"/>
      <c r="BF26" s="319"/>
      <c r="BG26" s="277" t="s">
        <v>206</v>
      </c>
      <c r="BH26" s="219"/>
      <c r="BI26" s="219"/>
      <c r="BJ26" s="219"/>
      <c r="BK26" s="219"/>
      <c r="BL26" s="219"/>
      <c r="BM26" s="219"/>
      <c r="BN26" s="282"/>
      <c r="BO26" s="285" t="s">
        <v>206</v>
      </c>
      <c r="BP26" s="285"/>
      <c r="BQ26" s="285"/>
      <c r="BR26" s="285"/>
      <c r="BS26" s="291" t="s">
        <v>206</v>
      </c>
      <c r="BT26" s="219"/>
      <c r="BU26" s="219"/>
      <c r="BV26" s="219"/>
      <c r="BW26" s="219"/>
      <c r="BX26" s="219"/>
      <c r="BY26" s="219"/>
      <c r="BZ26" s="219"/>
      <c r="CA26" s="219"/>
      <c r="CB26" s="332"/>
      <c r="CD26" s="263" t="s">
        <v>107</v>
      </c>
      <c r="CE26" s="36"/>
      <c r="CF26" s="36"/>
      <c r="CG26" s="36"/>
      <c r="CH26" s="36"/>
      <c r="CI26" s="36"/>
      <c r="CJ26" s="36"/>
      <c r="CK26" s="36"/>
      <c r="CL26" s="36"/>
      <c r="CM26" s="36"/>
      <c r="CN26" s="36"/>
      <c r="CO26" s="36"/>
      <c r="CP26" s="36"/>
      <c r="CQ26" s="272"/>
      <c r="CR26" s="277">
        <v>1128612</v>
      </c>
      <c r="CS26" s="219"/>
      <c r="CT26" s="219"/>
      <c r="CU26" s="219"/>
      <c r="CV26" s="219"/>
      <c r="CW26" s="219"/>
      <c r="CX26" s="219"/>
      <c r="CY26" s="282"/>
      <c r="CZ26" s="286">
        <v>7.7</v>
      </c>
      <c r="DA26" s="340"/>
      <c r="DB26" s="340"/>
      <c r="DC26" s="343"/>
      <c r="DD26" s="291">
        <v>965620</v>
      </c>
      <c r="DE26" s="219"/>
      <c r="DF26" s="219"/>
      <c r="DG26" s="219"/>
      <c r="DH26" s="219"/>
      <c r="DI26" s="219"/>
      <c r="DJ26" s="219"/>
      <c r="DK26" s="282"/>
      <c r="DL26" s="291" t="s">
        <v>206</v>
      </c>
      <c r="DM26" s="219"/>
      <c r="DN26" s="219"/>
      <c r="DO26" s="219"/>
      <c r="DP26" s="219"/>
      <c r="DQ26" s="219"/>
      <c r="DR26" s="219"/>
      <c r="DS26" s="219"/>
      <c r="DT26" s="219"/>
      <c r="DU26" s="219"/>
      <c r="DV26" s="282"/>
      <c r="DW26" s="286" t="s">
        <v>206</v>
      </c>
      <c r="DX26" s="340"/>
      <c r="DY26" s="340"/>
      <c r="DZ26" s="340"/>
      <c r="EA26" s="340"/>
      <c r="EB26" s="340"/>
      <c r="EC26" s="365"/>
    </row>
    <row r="27" spans="2:133" ht="11.25" customHeight="1">
      <c r="B27" s="263" t="s">
        <v>398</v>
      </c>
      <c r="C27" s="36"/>
      <c r="D27" s="36"/>
      <c r="E27" s="36"/>
      <c r="F27" s="36"/>
      <c r="G27" s="36"/>
      <c r="H27" s="36"/>
      <c r="I27" s="36"/>
      <c r="J27" s="36"/>
      <c r="K27" s="36"/>
      <c r="L27" s="36"/>
      <c r="M27" s="36"/>
      <c r="N27" s="36"/>
      <c r="O27" s="36"/>
      <c r="P27" s="36"/>
      <c r="Q27" s="272"/>
      <c r="R27" s="277">
        <v>840</v>
      </c>
      <c r="S27" s="219"/>
      <c r="T27" s="219"/>
      <c r="U27" s="219"/>
      <c r="V27" s="219"/>
      <c r="W27" s="219"/>
      <c r="X27" s="219"/>
      <c r="Y27" s="282"/>
      <c r="Z27" s="285">
        <v>0</v>
      </c>
      <c r="AA27" s="285"/>
      <c r="AB27" s="285"/>
      <c r="AC27" s="285"/>
      <c r="AD27" s="290">
        <v>840</v>
      </c>
      <c r="AE27" s="290"/>
      <c r="AF27" s="290"/>
      <c r="AG27" s="290"/>
      <c r="AH27" s="290"/>
      <c r="AI27" s="290"/>
      <c r="AJ27" s="290"/>
      <c r="AK27" s="290"/>
      <c r="AL27" s="286">
        <v>0</v>
      </c>
      <c r="AM27" s="240"/>
      <c r="AN27" s="240"/>
      <c r="AO27" s="299"/>
      <c r="AP27" s="263" t="s">
        <v>400</v>
      </c>
      <c r="AQ27" s="36"/>
      <c r="AR27" s="36"/>
      <c r="AS27" s="36"/>
      <c r="AT27" s="36"/>
      <c r="AU27" s="36"/>
      <c r="AV27" s="36"/>
      <c r="AW27" s="36"/>
      <c r="AX27" s="36"/>
      <c r="AY27" s="36"/>
      <c r="AZ27" s="36"/>
      <c r="BA27" s="36"/>
      <c r="BB27" s="36"/>
      <c r="BC27" s="36"/>
      <c r="BD27" s="36"/>
      <c r="BE27" s="36"/>
      <c r="BF27" s="272"/>
      <c r="BG27" s="277">
        <v>1084745</v>
      </c>
      <c r="BH27" s="219"/>
      <c r="BI27" s="219"/>
      <c r="BJ27" s="219"/>
      <c r="BK27" s="219"/>
      <c r="BL27" s="219"/>
      <c r="BM27" s="219"/>
      <c r="BN27" s="282"/>
      <c r="BO27" s="285">
        <v>100</v>
      </c>
      <c r="BP27" s="285"/>
      <c r="BQ27" s="285"/>
      <c r="BR27" s="285"/>
      <c r="BS27" s="291">
        <v>43377</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2313789</v>
      </c>
      <c r="CS27" s="318"/>
      <c r="CT27" s="318"/>
      <c r="CU27" s="318"/>
      <c r="CV27" s="318"/>
      <c r="CW27" s="318"/>
      <c r="CX27" s="318"/>
      <c r="CY27" s="337"/>
      <c r="CZ27" s="286">
        <v>15.8</v>
      </c>
      <c r="DA27" s="340"/>
      <c r="DB27" s="340"/>
      <c r="DC27" s="343"/>
      <c r="DD27" s="291">
        <v>625234</v>
      </c>
      <c r="DE27" s="318"/>
      <c r="DF27" s="318"/>
      <c r="DG27" s="318"/>
      <c r="DH27" s="318"/>
      <c r="DI27" s="318"/>
      <c r="DJ27" s="318"/>
      <c r="DK27" s="337"/>
      <c r="DL27" s="291">
        <v>624902</v>
      </c>
      <c r="DM27" s="318"/>
      <c r="DN27" s="318"/>
      <c r="DO27" s="318"/>
      <c r="DP27" s="318"/>
      <c r="DQ27" s="318"/>
      <c r="DR27" s="318"/>
      <c r="DS27" s="318"/>
      <c r="DT27" s="318"/>
      <c r="DU27" s="318"/>
      <c r="DV27" s="337"/>
      <c r="DW27" s="286">
        <v>11.6</v>
      </c>
      <c r="DX27" s="340"/>
      <c r="DY27" s="340"/>
      <c r="DZ27" s="340"/>
      <c r="EA27" s="340"/>
      <c r="EB27" s="340"/>
      <c r="EC27" s="365"/>
    </row>
    <row r="28" spans="2:133" ht="11.25" customHeight="1">
      <c r="B28" s="263" t="s">
        <v>158</v>
      </c>
      <c r="C28" s="36"/>
      <c r="D28" s="36"/>
      <c r="E28" s="36"/>
      <c r="F28" s="36"/>
      <c r="G28" s="36"/>
      <c r="H28" s="36"/>
      <c r="I28" s="36"/>
      <c r="J28" s="36"/>
      <c r="K28" s="36"/>
      <c r="L28" s="36"/>
      <c r="M28" s="36"/>
      <c r="N28" s="36"/>
      <c r="O28" s="36"/>
      <c r="P28" s="36"/>
      <c r="Q28" s="272"/>
      <c r="R28" s="277">
        <v>171788</v>
      </c>
      <c r="S28" s="219"/>
      <c r="T28" s="219"/>
      <c r="U28" s="219"/>
      <c r="V28" s="219"/>
      <c r="W28" s="219"/>
      <c r="X28" s="219"/>
      <c r="Y28" s="282"/>
      <c r="Z28" s="285">
        <v>1.1000000000000001</v>
      </c>
      <c r="AA28" s="285"/>
      <c r="AB28" s="285"/>
      <c r="AC28" s="285"/>
      <c r="AD28" s="290" t="s">
        <v>206</v>
      </c>
      <c r="AE28" s="290"/>
      <c r="AF28" s="290"/>
      <c r="AG28" s="290"/>
      <c r="AH28" s="290"/>
      <c r="AI28" s="290"/>
      <c r="AJ28" s="290"/>
      <c r="AK28" s="290"/>
      <c r="AL28" s="286" t="s">
        <v>206</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393</v>
      </c>
      <c r="CE28" s="36"/>
      <c r="CF28" s="36"/>
      <c r="CG28" s="36"/>
      <c r="CH28" s="36"/>
      <c r="CI28" s="36"/>
      <c r="CJ28" s="36"/>
      <c r="CK28" s="36"/>
      <c r="CL28" s="36"/>
      <c r="CM28" s="36"/>
      <c r="CN28" s="36"/>
      <c r="CO28" s="36"/>
      <c r="CP28" s="36"/>
      <c r="CQ28" s="272"/>
      <c r="CR28" s="277">
        <v>1243932</v>
      </c>
      <c r="CS28" s="219"/>
      <c r="CT28" s="219"/>
      <c r="CU28" s="219"/>
      <c r="CV28" s="219"/>
      <c r="CW28" s="219"/>
      <c r="CX28" s="219"/>
      <c r="CY28" s="282"/>
      <c r="CZ28" s="286">
        <v>8.5</v>
      </c>
      <c r="DA28" s="340"/>
      <c r="DB28" s="340"/>
      <c r="DC28" s="343"/>
      <c r="DD28" s="291">
        <v>1180079</v>
      </c>
      <c r="DE28" s="219"/>
      <c r="DF28" s="219"/>
      <c r="DG28" s="219"/>
      <c r="DH28" s="219"/>
      <c r="DI28" s="219"/>
      <c r="DJ28" s="219"/>
      <c r="DK28" s="282"/>
      <c r="DL28" s="291">
        <v>1180079</v>
      </c>
      <c r="DM28" s="219"/>
      <c r="DN28" s="219"/>
      <c r="DO28" s="219"/>
      <c r="DP28" s="219"/>
      <c r="DQ28" s="219"/>
      <c r="DR28" s="219"/>
      <c r="DS28" s="219"/>
      <c r="DT28" s="219"/>
      <c r="DU28" s="219"/>
      <c r="DV28" s="282"/>
      <c r="DW28" s="286">
        <v>22</v>
      </c>
      <c r="DX28" s="340"/>
      <c r="DY28" s="340"/>
      <c r="DZ28" s="340"/>
      <c r="EA28" s="340"/>
      <c r="EB28" s="340"/>
      <c r="EC28" s="365"/>
    </row>
    <row r="29" spans="2:133" ht="11.25" customHeight="1">
      <c r="B29" s="263" t="s">
        <v>322</v>
      </c>
      <c r="C29" s="36"/>
      <c r="D29" s="36"/>
      <c r="E29" s="36"/>
      <c r="F29" s="36"/>
      <c r="G29" s="36"/>
      <c r="H29" s="36"/>
      <c r="I29" s="36"/>
      <c r="J29" s="36"/>
      <c r="K29" s="36"/>
      <c r="L29" s="36"/>
      <c r="M29" s="36"/>
      <c r="N29" s="36"/>
      <c r="O29" s="36"/>
      <c r="P29" s="36"/>
      <c r="Q29" s="272"/>
      <c r="R29" s="277">
        <v>144637</v>
      </c>
      <c r="S29" s="219"/>
      <c r="T29" s="219"/>
      <c r="U29" s="219"/>
      <c r="V29" s="219"/>
      <c r="W29" s="219"/>
      <c r="X29" s="219"/>
      <c r="Y29" s="282"/>
      <c r="Z29" s="285">
        <v>1</v>
      </c>
      <c r="AA29" s="285"/>
      <c r="AB29" s="285"/>
      <c r="AC29" s="285"/>
      <c r="AD29" s="290">
        <v>4388</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176</v>
      </c>
      <c r="CE29" s="42"/>
      <c r="CF29" s="263" t="s">
        <v>23</v>
      </c>
      <c r="CG29" s="36"/>
      <c r="CH29" s="36"/>
      <c r="CI29" s="36"/>
      <c r="CJ29" s="36"/>
      <c r="CK29" s="36"/>
      <c r="CL29" s="36"/>
      <c r="CM29" s="36"/>
      <c r="CN29" s="36"/>
      <c r="CO29" s="36"/>
      <c r="CP29" s="36"/>
      <c r="CQ29" s="272"/>
      <c r="CR29" s="277">
        <v>1243818</v>
      </c>
      <c r="CS29" s="318"/>
      <c r="CT29" s="318"/>
      <c r="CU29" s="318"/>
      <c r="CV29" s="318"/>
      <c r="CW29" s="318"/>
      <c r="CX29" s="318"/>
      <c r="CY29" s="337"/>
      <c r="CZ29" s="286">
        <v>8.5</v>
      </c>
      <c r="DA29" s="340"/>
      <c r="DB29" s="340"/>
      <c r="DC29" s="343"/>
      <c r="DD29" s="291">
        <v>1179965</v>
      </c>
      <c r="DE29" s="318"/>
      <c r="DF29" s="318"/>
      <c r="DG29" s="318"/>
      <c r="DH29" s="318"/>
      <c r="DI29" s="318"/>
      <c r="DJ29" s="318"/>
      <c r="DK29" s="337"/>
      <c r="DL29" s="291">
        <v>1179965</v>
      </c>
      <c r="DM29" s="318"/>
      <c r="DN29" s="318"/>
      <c r="DO29" s="318"/>
      <c r="DP29" s="318"/>
      <c r="DQ29" s="318"/>
      <c r="DR29" s="318"/>
      <c r="DS29" s="318"/>
      <c r="DT29" s="318"/>
      <c r="DU29" s="318"/>
      <c r="DV29" s="337"/>
      <c r="DW29" s="286">
        <v>22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44970</v>
      </c>
      <c r="S30" s="219"/>
      <c r="T30" s="219"/>
      <c r="U30" s="219"/>
      <c r="V30" s="219"/>
      <c r="W30" s="219"/>
      <c r="X30" s="219"/>
      <c r="Y30" s="282"/>
      <c r="Z30" s="285">
        <v>0.3</v>
      </c>
      <c r="AA30" s="285"/>
      <c r="AB30" s="285"/>
      <c r="AC30" s="285"/>
      <c r="AD30" s="290" t="s">
        <v>206</v>
      </c>
      <c r="AE30" s="290"/>
      <c r="AF30" s="290"/>
      <c r="AG30" s="290"/>
      <c r="AH30" s="290"/>
      <c r="AI30" s="290"/>
      <c r="AJ30" s="290"/>
      <c r="AK30" s="290"/>
      <c r="AL30" s="286" t="s">
        <v>206</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164</v>
      </c>
      <c r="BH30" s="326"/>
      <c r="BI30" s="326"/>
      <c r="BJ30" s="326"/>
      <c r="BK30" s="326"/>
      <c r="BL30" s="326"/>
      <c r="BM30" s="326"/>
      <c r="BN30" s="326"/>
      <c r="BO30" s="326"/>
      <c r="BP30" s="326"/>
      <c r="BQ30" s="329"/>
      <c r="BR30" s="183" t="s">
        <v>402</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1192904</v>
      </c>
      <c r="CS30" s="219"/>
      <c r="CT30" s="219"/>
      <c r="CU30" s="219"/>
      <c r="CV30" s="219"/>
      <c r="CW30" s="219"/>
      <c r="CX30" s="219"/>
      <c r="CY30" s="282"/>
      <c r="CZ30" s="286">
        <v>8.1</v>
      </c>
      <c r="DA30" s="340"/>
      <c r="DB30" s="340"/>
      <c r="DC30" s="343"/>
      <c r="DD30" s="291">
        <v>1129054</v>
      </c>
      <c r="DE30" s="219"/>
      <c r="DF30" s="219"/>
      <c r="DG30" s="219"/>
      <c r="DH30" s="219"/>
      <c r="DI30" s="219"/>
      <c r="DJ30" s="219"/>
      <c r="DK30" s="282"/>
      <c r="DL30" s="291">
        <v>1129054</v>
      </c>
      <c r="DM30" s="219"/>
      <c r="DN30" s="219"/>
      <c r="DO30" s="219"/>
      <c r="DP30" s="219"/>
      <c r="DQ30" s="219"/>
      <c r="DR30" s="219"/>
      <c r="DS30" s="219"/>
      <c r="DT30" s="219"/>
      <c r="DU30" s="219"/>
      <c r="DV30" s="282"/>
      <c r="DW30" s="286">
        <v>21</v>
      </c>
      <c r="DX30" s="340"/>
      <c r="DY30" s="340"/>
      <c r="DZ30" s="340"/>
      <c r="EA30" s="340"/>
      <c r="EB30" s="340"/>
      <c r="EC30" s="365"/>
    </row>
    <row r="31" spans="2:133" ht="11.25" customHeight="1">
      <c r="B31" s="263" t="s">
        <v>353</v>
      </c>
      <c r="C31" s="36"/>
      <c r="D31" s="36"/>
      <c r="E31" s="36"/>
      <c r="F31" s="36"/>
      <c r="G31" s="36"/>
      <c r="H31" s="36"/>
      <c r="I31" s="36"/>
      <c r="J31" s="36"/>
      <c r="K31" s="36"/>
      <c r="L31" s="36"/>
      <c r="M31" s="36"/>
      <c r="N31" s="36"/>
      <c r="O31" s="36"/>
      <c r="P31" s="36"/>
      <c r="Q31" s="272"/>
      <c r="R31" s="277">
        <v>2158168</v>
      </c>
      <c r="S31" s="219"/>
      <c r="T31" s="219"/>
      <c r="U31" s="219"/>
      <c r="V31" s="219"/>
      <c r="W31" s="219"/>
      <c r="X31" s="219"/>
      <c r="Y31" s="282"/>
      <c r="Z31" s="285">
        <v>14.3</v>
      </c>
      <c r="AA31" s="285"/>
      <c r="AB31" s="285"/>
      <c r="AC31" s="285"/>
      <c r="AD31" s="290" t="s">
        <v>206</v>
      </c>
      <c r="AE31" s="290"/>
      <c r="AF31" s="290"/>
      <c r="AG31" s="290"/>
      <c r="AH31" s="290"/>
      <c r="AI31" s="290"/>
      <c r="AJ31" s="290"/>
      <c r="AK31" s="290"/>
      <c r="AL31" s="286" t="s">
        <v>206</v>
      </c>
      <c r="AM31" s="240"/>
      <c r="AN31" s="240"/>
      <c r="AO31" s="299"/>
      <c r="AP31" s="163" t="s">
        <v>10</v>
      </c>
      <c r="AQ31" s="179"/>
      <c r="AR31" s="179"/>
      <c r="AS31" s="179"/>
      <c r="AT31" s="311" t="s">
        <v>404</v>
      </c>
      <c r="AU31" s="268"/>
      <c r="AV31" s="268"/>
      <c r="AW31" s="268"/>
      <c r="AX31" s="262" t="s">
        <v>282</v>
      </c>
      <c r="AY31" s="268"/>
      <c r="AZ31" s="268"/>
      <c r="BA31" s="268"/>
      <c r="BB31" s="268"/>
      <c r="BC31" s="268"/>
      <c r="BD31" s="268"/>
      <c r="BE31" s="268"/>
      <c r="BF31" s="271"/>
      <c r="BG31" s="323">
        <v>99.4</v>
      </c>
      <c r="BH31" s="327"/>
      <c r="BI31" s="327"/>
      <c r="BJ31" s="327"/>
      <c r="BK31" s="327"/>
      <c r="BL31" s="327"/>
      <c r="BM31" s="296">
        <v>97.5</v>
      </c>
      <c r="BN31" s="327"/>
      <c r="BO31" s="327"/>
      <c r="BP31" s="327"/>
      <c r="BQ31" s="330"/>
      <c r="BR31" s="323">
        <v>99.2</v>
      </c>
      <c r="BS31" s="327"/>
      <c r="BT31" s="327"/>
      <c r="BU31" s="327"/>
      <c r="BV31" s="327"/>
      <c r="BW31" s="327"/>
      <c r="BX31" s="296">
        <v>96.7</v>
      </c>
      <c r="BY31" s="327"/>
      <c r="BZ31" s="327"/>
      <c r="CA31" s="327"/>
      <c r="CB31" s="330"/>
      <c r="CD31" s="134"/>
      <c r="CE31" s="43"/>
      <c r="CF31" s="263" t="s">
        <v>324</v>
      </c>
      <c r="CG31" s="36"/>
      <c r="CH31" s="36"/>
      <c r="CI31" s="36"/>
      <c r="CJ31" s="36"/>
      <c r="CK31" s="36"/>
      <c r="CL31" s="36"/>
      <c r="CM31" s="36"/>
      <c r="CN31" s="36"/>
      <c r="CO31" s="36"/>
      <c r="CP31" s="36"/>
      <c r="CQ31" s="272"/>
      <c r="CR31" s="277">
        <v>50914</v>
      </c>
      <c r="CS31" s="318"/>
      <c r="CT31" s="318"/>
      <c r="CU31" s="318"/>
      <c r="CV31" s="318"/>
      <c r="CW31" s="318"/>
      <c r="CX31" s="318"/>
      <c r="CY31" s="337"/>
      <c r="CZ31" s="286">
        <v>0.3</v>
      </c>
      <c r="DA31" s="340"/>
      <c r="DB31" s="340"/>
      <c r="DC31" s="343"/>
      <c r="DD31" s="291">
        <v>50911</v>
      </c>
      <c r="DE31" s="318"/>
      <c r="DF31" s="318"/>
      <c r="DG31" s="318"/>
      <c r="DH31" s="318"/>
      <c r="DI31" s="318"/>
      <c r="DJ31" s="318"/>
      <c r="DK31" s="337"/>
      <c r="DL31" s="291">
        <v>50911</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55</v>
      </c>
      <c r="C32" s="269"/>
      <c r="D32" s="269"/>
      <c r="E32" s="269"/>
      <c r="F32" s="269"/>
      <c r="G32" s="269"/>
      <c r="H32" s="269"/>
      <c r="I32" s="269"/>
      <c r="J32" s="269"/>
      <c r="K32" s="269"/>
      <c r="L32" s="269"/>
      <c r="M32" s="269"/>
      <c r="N32" s="269"/>
      <c r="O32" s="269"/>
      <c r="P32" s="269"/>
      <c r="Q32" s="273"/>
      <c r="R32" s="277" t="s">
        <v>206</v>
      </c>
      <c r="S32" s="219"/>
      <c r="T32" s="219"/>
      <c r="U32" s="219"/>
      <c r="V32" s="219"/>
      <c r="W32" s="219"/>
      <c r="X32" s="219"/>
      <c r="Y32" s="282"/>
      <c r="Z32" s="285" t="s">
        <v>206</v>
      </c>
      <c r="AA32" s="285"/>
      <c r="AB32" s="285"/>
      <c r="AC32" s="285"/>
      <c r="AD32" s="290" t="s">
        <v>206</v>
      </c>
      <c r="AE32" s="290"/>
      <c r="AF32" s="290"/>
      <c r="AG32" s="290"/>
      <c r="AH32" s="290"/>
      <c r="AI32" s="290"/>
      <c r="AJ32" s="290"/>
      <c r="AK32" s="290"/>
      <c r="AL32" s="286" t="s">
        <v>206</v>
      </c>
      <c r="AM32" s="240"/>
      <c r="AN32" s="240"/>
      <c r="AO32" s="299"/>
      <c r="AP32" s="303"/>
      <c r="AQ32" s="29"/>
      <c r="AR32" s="29"/>
      <c r="AS32" s="29"/>
      <c r="AT32" s="312"/>
      <c r="AU32" s="36" t="s">
        <v>260</v>
      </c>
      <c r="AV32" s="36"/>
      <c r="AW32" s="36"/>
      <c r="AX32" s="263" t="s">
        <v>384</v>
      </c>
      <c r="AY32" s="36"/>
      <c r="AZ32" s="36"/>
      <c r="BA32" s="36"/>
      <c r="BB32" s="36"/>
      <c r="BC32" s="36"/>
      <c r="BD32" s="36"/>
      <c r="BE32" s="36"/>
      <c r="BF32" s="272"/>
      <c r="BG32" s="324">
        <v>99.6</v>
      </c>
      <c r="BH32" s="318"/>
      <c r="BI32" s="318"/>
      <c r="BJ32" s="318"/>
      <c r="BK32" s="318"/>
      <c r="BL32" s="318"/>
      <c r="BM32" s="240">
        <v>99.1</v>
      </c>
      <c r="BN32" s="328"/>
      <c r="BO32" s="328"/>
      <c r="BP32" s="328"/>
      <c r="BQ32" s="321"/>
      <c r="BR32" s="324">
        <v>99.4</v>
      </c>
      <c r="BS32" s="318"/>
      <c r="BT32" s="318"/>
      <c r="BU32" s="318"/>
      <c r="BV32" s="318"/>
      <c r="BW32" s="318"/>
      <c r="BX32" s="240">
        <v>98.4</v>
      </c>
      <c r="BY32" s="328"/>
      <c r="BZ32" s="328"/>
      <c r="CA32" s="328"/>
      <c r="CB32" s="321"/>
      <c r="CD32" s="135"/>
      <c r="CE32" s="142"/>
      <c r="CF32" s="263" t="s">
        <v>214</v>
      </c>
      <c r="CG32" s="36"/>
      <c r="CH32" s="36"/>
      <c r="CI32" s="36"/>
      <c r="CJ32" s="36"/>
      <c r="CK32" s="36"/>
      <c r="CL32" s="36"/>
      <c r="CM32" s="36"/>
      <c r="CN32" s="36"/>
      <c r="CO32" s="36"/>
      <c r="CP32" s="36"/>
      <c r="CQ32" s="272"/>
      <c r="CR32" s="277">
        <v>114</v>
      </c>
      <c r="CS32" s="219"/>
      <c r="CT32" s="219"/>
      <c r="CU32" s="219"/>
      <c r="CV32" s="219"/>
      <c r="CW32" s="219"/>
      <c r="CX32" s="219"/>
      <c r="CY32" s="282"/>
      <c r="CZ32" s="286">
        <v>0</v>
      </c>
      <c r="DA32" s="340"/>
      <c r="DB32" s="340"/>
      <c r="DC32" s="343"/>
      <c r="DD32" s="291">
        <v>114</v>
      </c>
      <c r="DE32" s="219"/>
      <c r="DF32" s="219"/>
      <c r="DG32" s="219"/>
      <c r="DH32" s="219"/>
      <c r="DI32" s="219"/>
      <c r="DJ32" s="219"/>
      <c r="DK32" s="282"/>
      <c r="DL32" s="291">
        <v>114</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32</v>
      </c>
      <c r="C33" s="36"/>
      <c r="D33" s="36"/>
      <c r="E33" s="36"/>
      <c r="F33" s="36"/>
      <c r="G33" s="36"/>
      <c r="H33" s="36"/>
      <c r="I33" s="36"/>
      <c r="J33" s="36"/>
      <c r="K33" s="36"/>
      <c r="L33" s="36"/>
      <c r="M33" s="36"/>
      <c r="N33" s="36"/>
      <c r="O33" s="36"/>
      <c r="P33" s="36"/>
      <c r="Q33" s="272"/>
      <c r="R33" s="277">
        <v>1142964</v>
      </c>
      <c r="S33" s="219"/>
      <c r="T33" s="219"/>
      <c r="U33" s="219"/>
      <c r="V33" s="219"/>
      <c r="W33" s="219"/>
      <c r="X33" s="219"/>
      <c r="Y33" s="282"/>
      <c r="Z33" s="285">
        <v>7.6</v>
      </c>
      <c r="AA33" s="285"/>
      <c r="AB33" s="285"/>
      <c r="AC33" s="285"/>
      <c r="AD33" s="290" t="s">
        <v>206</v>
      </c>
      <c r="AE33" s="290"/>
      <c r="AF33" s="290"/>
      <c r="AG33" s="290"/>
      <c r="AH33" s="290"/>
      <c r="AI33" s="290"/>
      <c r="AJ33" s="290"/>
      <c r="AK33" s="290"/>
      <c r="AL33" s="286" t="s">
        <v>206</v>
      </c>
      <c r="AM33" s="240"/>
      <c r="AN33" s="240"/>
      <c r="AO33" s="299"/>
      <c r="AP33" s="177"/>
      <c r="AQ33" s="180"/>
      <c r="AR33" s="180"/>
      <c r="AS33" s="180"/>
      <c r="AT33" s="313"/>
      <c r="AU33" s="270"/>
      <c r="AV33" s="270"/>
      <c r="AW33" s="270"/>
      <c r="AX33" s="265" t="s">
        <v>162</v>
      </c>
      <c r="AY33" s="270"/>
      <c r="AZ33" s="270"/>
      <c r="BA33" s="270"/>
      <c r="BB33" s="270"/>
      <c r="BC33" s="270"/>
      <c r="BD33" s="270"/>
      <c r="BE33" s="270"/>
      <c r="BF33" s="274"/>
      <c r="BG33" s="325">
        <v>99.1</v>
      </c>
      <c r="BH33" s="317"/>
      <c r="BI33" s="317"/>
      <c r="BJ33" s="317"/>
      <c r="BK33" s="317"/>
      <c r="BL33" s="317"/>
      <c r="BM33" s="297">
        <v>95.9</v>
      </c>
      <c r="BN33" s="317"/>
      <c r="BO33" s="317"/>
      <c r="BP33" s="317"/>
      <c r="BQ33" s="322"/>
      <c r="BR33" s="325">
        <v>98.9</v>
      </c>
      <c r="BS33" s="317"/>
      <c r="BT33" s="317"/>
      <c r="BU33" s="317"/>
      <c r="BV33" s="317"/>
      <c r="BW33" s="317"/>
      <c r="BX33" s="297">
        <v>95</v>
      </c>
      <c r="BY33" s="317"/>
      <c r="BZ33" s="317"/>
      <c r="CA33" s="317"/>
      <c r="CB33" s="322"/>
      <c r="CD33" s="263" t="s">
        <v>406</v>
      </c>
      <c r="CE33" s="36"/>
      <c r="CF33" s="36"/>
      <c r="CG33" s="36"/>
      <c r="CH33" s="36"/>
      <c r="CI33" s="36"/>
      <c r="CJ33" s="36"/>
      <c r="CK33" s="36"/>
      <c r="CL33" s="36"/>
      <c r="CM33" s="36"/>
      <c r="CN33" s="36"/>
      <c r="CO33" s="36"/>
      <c r="CP33" s="36"/>
      <c r="CQ33" s="272"/>
      <c r="CR33" s="277">
        <v>6209109</v>
      </c>
      <c r="CS33" s="318"/>
      <c r="CT33" s="318"/>
      <c r="CU33" s="318"/>
      <c r="CV33" s="318"/>
      <c r="CW33" s="318"/>
      <c r="CX33" s="318"/>
      <c r="CY33" s="337"/>
      <c r="CZ33" s="286">
        <v>42.3</v>
      </c>
      <c r="DA33" s="340"/>
      <c r="DB33" s="340"/>
      <c r="DC33" s="343"/>
      <c r="DD33" s="291">
        <v>2851887</v>
      </c>
      <c r="DE33" s="318"/>
      <c r="DF33" s="318"/>
      <c r="DG33" s="318"/>
      <c r="DH33" s="318"/>
      <c r="DI33" s="318"/>
      <c r="DJ33" s="318"/>
      <c r="DK33" s="337"/>
      <c r="DL33" s="291">
        <v>1936927</v>
      </c>
      <c r="DM33" s="318"/>
      <c r="DN33" s="318"/>
      <c r="DO33" s="318"/>
      <c r="DP33" s="318"/>
      <c r="DQ33" s="318"/>
      <c r="DR33" s="318"/>
      <c r="DS33" s="318"/>
      <c r="DT33" s="318"/>
      <c r="DU33" s="318"/>
      <c r="DV33" s="337"/>
      <c r="DW33" s="286">
        <v>36.1</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37726</v>
      </c>
      <c r="S34" s="219"/>
      <c r="T34" s="219"/>
      <c r="U34" s="219"/>
      <c r="V34" s="219"/>
      <c r="W34" s="219"/>
      <c r="X34" s="219"/>
      <c r="Y34" s="282"/>
      <c r="Z34" s="285">
        <v>0.2</v>
      </c>
      <c r="AA34" s="285"/>
      <c r="AB34" s="285"/>
      <c r="AC34" s="285"/>
      <c r="AD34" s="290">
        <v>4628</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36"/>
      <c r="CF34" s="36"/>
      <c r="CG34" s="36"/>
      <c r="CH34" s="36"/>
      <c r="CI34" s="36"/>
      <c r="CJ34" s="36"/>
      <c r="CK34" s="36"/>
      <c r="CL34" s="36"/>
      <c r="CM34" s="36"/>
      <c r="CN34" s="36"/>
      <c r="CO34" s="36"/>
      <c r="CP34" s="36"/>
      <c r="CQ34" s="272"/>
      <c r="CR34" s="277">
        <v>1642862</v>
      </c>
      <c r="CS34" s="219"/>
      <c r="CT34" s="219"/>
      <c r="CU34" s="219"/>
      <c r="CV34" s="219"/>
      <c r="CW34" s="219"/>
      <c r="CX34" s="219"/>
      <c r="CY34" s="282"/>
      <c r="CZ34" s="286">
        <v>11.2</v>
      </c>
      <c r="DA34" s="340"/>
      <c r="DB34" s="340"/>
      <c r="DC34" s="343"/>
      <c r="DD34" s="291">
        <v>910864</v>
      </c>
      <c r="DE34" s="219"/>
      <c r="DF34" s="219"/>
      <c r="DG34" s="219"/>
      <c r="DH34" s="219"/>
      <c r="DI34" s="219"/>
      <c r="DJ34" s="219"/>
      <c r="DK34" s="282"/>
      <c r="DL34" s="291">
        <v>769126</v>
      </c>
      <c r="DM34" s="219"/>
      <c r="DN34" s="219"/>
      <c r="DO34" s="219"/>
      <c r="DP34" s="219"/>
      <c r="DQ34" s="219"/>
      <c r="DR34" s="219"/>
      <c r="DS34" s="219"/>
      <c r="DT34" s="219"/>
      <c r="DU34" s="219"/>
      <c r="DV34" s="282"/>
      <c r="DW34" s="286">
        <v>14.3</v>
      </c>
      <c r="DX34" s="340"/>
      <c r="DY34" s="340"/>
      <c r="DZ34" s="340"/>
      <c r="EA34" s="340"/>
      <c r="EB34" s="340"/>
      <c r="EC34" s="365"/>
    </row>
    <row r="35" spans="2:133" ht="11.25" customHeight="1">
      <c r="B35" s="263" t="s">
        <v>145</v>
      </c>
      <c r="C35" s="36"/>
      <c r="D35" s="36"/>
      <c r="E35" s="36"/>
      <c r="F35" s="36"/>
      <c r="G35" s="36"/>
      <c r="H35" s="36"/>
      <c r="I35" s="36"/>
      <c r="J35" s="36"/>
      <c r="K35" s="36"/>
      <c r="L35" s="36"/>
      <c r="M35" s="36"/>
      <c r="N35" s="36"/>
      <c r="O35" s="36"/>
      <c r="P35" s="36"/>
      <c r="Q35" s="272"/>
      <c r="R35" s="277">
        <v>1380900</v>
      </c>
      <c r="S35" s="219"/>
      <c r="T35" s="219"/>
      <c r="U35" s="219"/>
      <c r="V35" s="219"/>
      <c r="W35" s="219"/>
      <c r="X35" s="219"/>
      <c r="Y35" s="282"/>
      <c r="Z35" s="285">
        <v>9.1</v>
      </c>
      <c r="AA35" s="285"/>
      <c r="AB35" s="285"/>
      <c r="AC35" s="285"/>
      <c r="AD35" s="290" t="s">
        <v>206</v>
      </c>
      <c r="AE35" s="290"/>
      <c r="AF35" s="290"/>
      <c r="AG35" s="290"/>
      <c r="AH35" s="290"/>
      <c r="AI35" s="290"/>
      <c r="AJ35" s="290"/>
      <c r="AK35" s="290"/>
      <c r="AL35" s="286" t="s">
        <v>206</v>
      </c>
      <c r="AM35" s="240"/>
      <c r="AN35" s="240"/>
      <c r="AO35" s="299"/>
      <c r="AP35" s="96"/>
      <c r="AQ35" s="183" t="s">
        <v>411</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2"/>
      <c r="CR35" s="277">
        <v>145878</v>
      </c>
      <c r="CS35" s="318"/>
      <c r="CT35" s="318"/>
      <c r="CU35" s="318"/>
      <c r="CV35" s="318"/>
      <c r="CW35" s="318"/>
      <c r="CX35" s="318"/>
      <c r="CY35" s="337"/>
      <c r="CZ35" s="286">
        <v>1</v>
      </c>
      <c r="DA35" s="340"/>
      <c r="DB35" s="340"/>
      <c r="DC35" s="343"/>
      <c r="DD35" s="291">
        <v>116385</v>
      </c>
      <c r="DE35" s="318"/>
      <c r="DF35" s="318"/>
      <c r="DG35" s="318"/>
      <c r="DH35" s="318"/>
      <c r="DI35" s="318"/>
      <c r="DJ35" s="318"/>
      <c r="DK35" s="337"/>
      <c r="DL35" s="291">
        <v>45692</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415</v>
      </c>
      <c r="C36" s="36"/>
      <c r="D36" s="36"/>
      <c r="E36" s="36"/>
      <c r="F36" s="36"/>
      <c r="G36" s="36"/>
      <c r="H36" s="36"/>
      <c r="I36" s="36"/>
      <c r="J36" s="36"/>
      <c r="K36" s="36"/>
      <c r="L36" s="36"/>
      <c r="M36" s="36"/>
      <c r="N36" s="36"/>
      <c r="O36" s="36"/>
      <c r="P36" s="36"/>
      <c r="Q36" s="272"/>
      <c r="R36" s="277">
        <v>1543349</v>
      </c>
      <c r="S36" s="219"/>
      <c r="T36" s="219"/>
      <c r="U36" s="219"/>
      <c r="V36" s="219"/>
      <c r="W36" s="219"/>
      <c r="X36" s="219"/>
      <c r="Y36" s="282"/>
      <c r="Z36" s="285">
        <v>10.199999999999999</v>
      </c>
      <c r="AA36" s="285"/>
      <c r="AB36" s="285"/>
      <c r="AC36" s="285"/>
      <c r="AD36" s="290" t="s">
        <v>206</v>
      </c>
      <c r="AE36" s="290"/>
      <c r="AF36" s="290"/>
      <c r="AG36" s="290"/>
      <c r="AH36" s="290"/>
      <c r="AI36" s="290"/>
      <c r="AJ36" s="290"/>
      <c r="AK36" s="290"/>
      <c r="AL36" s="286" t="s">
        <v>206</v>
      </c>
      <c r="AM36" s="240"/>
      <c r="AN36" s="240"/>
      <c r="AO36" s="299"/>
      <c r="AP36" s="96"/>
      <c r="AQ36" s="306" t="s">
        <v>400</v>
      </c>
      <c r="AR36" s="309"/>
      <c r="AS36" s="309"/>
      <c r="AT36" s="309"/>
      <c r="AU36" s="309"/>
      <c r="AV36" s="309"/>
      <c r="AW36" s="309"/>
      <c r="AX36" s="309"/>
      <c r="AY36" s="314"/>
      <c r="AZ36" s="276">
        <v>1228959</v>
      </c>
      <c r="BA36" s="279"/>
      <c r="BB36" s="279"/>
      <c r="BC36" s="279"/>
      <c r="BD36" s="279"/>
      <c r="BE36" s="279"/>
      <c r="BF36" s="320"/>
      <c r="BG36" s="262" t="s">
        <v>416</v>
      </c>
      <c r="BH36" s="268"/>
      <c r="BI36" s="268"/>
      <c r="BJ36" s="268"/>
      <c r="BK36" s="268"/>
      <c r="BL36" s="268"/>
      <c r="BM36" s="268"/>
      <c r="BN36" s="268"/>
      <c r="BO36" s="268"/>
      <c r="BP36" s="268"/>
      <c r="BQ36" s="268"/>
      <c r="BR36" s="268"/>
      <c r="BS36" s="268"/>
      <c r="BT36" s="268"/>
      <c r="BU36" s="271"/>
      <c r="BV36" s="276" t="s">
        <v>206</v>
      </c>
      <c r="BW36" s="279"/>
      <c r="BX36" s="279"/>
      <c r="BY36" s="279"/>
      <c r="BZ36" s="279"/>
      <c r="CA36" s="279"/>
      <c r="CB36" s="320"/>
      <c r="CD36" s="263" t="s">
        <v>30</v>
      </c>
      <c r="CE36" s="36"/>
      <c r="CF36" s="36"/>
      <c r="CG36" s="36"/>
      <c r="CH36" s="36"/>
      <c r="CI36" s="36"/>
      <c r="CJ36" s="36"/>
      <c r="CK36" s="36"/>
      <c r="CL36" s="36"/>
      <c r="CM36" s="36"/>
      <c r="CN36" s="36"/>
      <c r="CO36" s="36"/>
      <c r="CP36" s="36"/>
      <c r="CQ36" s="272"/>
      <c r="CR36" s="277">
        <v>1601040</v>
      </c>
      <c r="CS36" s="219"/>
      <c r="CT36" s="219"/>
      <c r="CU36" s="219"/>
      <c r="CV36" s="219"/>
      <c r="CW36" s="219"/>
      <c r="CX36" s="219"/>
      <c r="CY36" s="282"/>
      <c r="CZ36" s="286">
        <v>10.9</v>
      </c>
      <c r="DA36" s="340"/>
      <c r="DB36" s="340"/>
      <c r="DC36" s="343"/>
      <c r="DD36" s="291">
        <v>688439</v>
      </c>
      <c r="DE36" s="219"/>
      <c r="DF36" s="219"/>
      <c r="DG36" s="219"/>
      <c r="DH36" s="219"/>
      <c r="DI36" s="219"/>
      <c r="DJ36" s="219"/>
      <c r="DK36" s="282"/>
      <c r="DL36" s="291">
        <v>309816</v>
      </c>
      <c r="DM36" s="219"/>
      <c r="DN36" s="219"/>
      <c r="DO36" s="219"/>
      <c r="DP36" s="219"/>
      <c r="DQ36" s="219"/>
      <c r="DR36" s="219"/>
      <c r="DS36" s="219"/>
      <c r="DT36" s="219"/>
      <c r="DU36" s="219"/>
      <c r="DV36" s="282"/>
      <c r="DW36" s="286">
        <v>5.8</v>
      </c>
      <c r="DX36" s="340"/>
      <c r="DY36" s="340"/>
      <c r="DZ36" s="340"/>
      <c r="EA36" s="340"/>
      <c r="EB36" s="340"/>
      <c r="EC36" s="365"/>
    </row>
    <row r="37" spans="2:133" ht="11.25" customHeight="1">
      <c r="B37" s="263" t="s">
        <v>385</v>
      </c>
      <c r="C37" s="36"/>
      <c r="D37" s="36"/>
      <c r="E37" s="36"/>
      <c r="F37" s="36"/>
      <c r="G37" s="36"/>
      <c r="H37" s="36"/>
      <c r="I37" s="36"/>
      <c r="J37" s="36"/>
      <c r="K37" s="36"/>
      <c r="L37" s="36"/>
      <c r="M37" s="36"/>
      <c r="N37" s="36"/>
      <c r="O37" s="36"/>
      <c r="P37" s="36"/>
      <c r="Q37" s="272"/>
      <c r="R37" s="277">
        <v>551646</v>
      </c>
      <c r="S37" s="219"/>
      <c r="T37" s="219"/>
      <c r="U37" s="219"/>
      <c r="V37" s="219"/>
      <c r="W37" s="219"/>
      <c r="X37" s="219"/>
      <c r="Y37" s="282"/>
      <c r="Z37" s="285">
        <v>3.7</v>
      </c>
      <c r="AA37" s="285"/>
      <c r="AB37" s="285"/>
      <c r="AC37" s="285"/>
      <c r="AD37" s="290" t="s">
        <v>206</v>
      </c>
      <c r="AE37" s="290"/>
      <c r="AF37" s="290"/>
      <c r="AG37" s="290"/>
      <c r="AH37" s="290"/>
      <c r="AI37" s="290"/>
      <c r="AJ37" s="290"/>
      <c r="AK37" s="290"/>
      <c r="AL37" s="286" t="s">
        <v>206</v>
      </c>
      <c r="AM37" s="240"/>
      <c r="AN37" s="240"/>
      <c r="AO37" s="299"/>
      <c r="AQ37" s="307" t="s">
        <v>316</v>
      </c>
      <c r="AR37" s="201"/>
      <c r="AS37" s="201"/>
      <c r="AT37" s="201"/>
      <c r="AU37" s="201"/>
      <c r="AV37" s="201"/>
      <c r="AW37" s="201"/>
      <c r="AX37" s="201"/>
      <c r="AY37" s="315"/>
      <c r="AZ37" s="277">
        <v>27037</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-38613</v>
      </c>
      <c r="BW37" s="219"/>
      <c r="BX37" s="219"/>
      <c r="BY37" s="219"/>
      <c r="BZ37" s="219"/>
      <c r="CA37" s="219"/>
      <c r="CB37" s="332"/>
      <c r="CD37" s="263" t="s">
        <v>161</v>
      </c>
      <c r="CE37" s="36"/>
      <c r="CF37" s="36"/>
      <c r="CG37" s="36"/>
      <c r="CH37" s="36"/>
      <c r="CI37" s="36"/>
      <c r="CJ37" s="36"/>
      <c r="CK37" s="36"/>
      <c r="CL37" s="36"/>
      <c r="CM37" s="36"/>
      <c r="CN37" s="36"/>
      <c r="CO37" s="36"/>
      <c r="CP37" s="36"/>
      <c r="CQ37" s="272"/>
      <c r="CR37" s="277">
        <v>387590</v>
      </c>
      <c r="CS37" s="318"/>
      <c r="CT37" s="318"/>
      <c r="CU37" s="318"/>
      <c r="CV37" s="318"/>
      <c r="CW37" s="318"/>
      <c r="CX37" s="318"/>
      <c r="CY37" s="337"/>
      <c r="CZ37" s="286">
        <v>2.6</v>
      </c>
      <c r="DA37" s="340"/>
      <c r="DB37" s="340"/>
      <c r="DC37" s="343"/>
      <c r="DD37" s="291">
        <v>357082</v>
      </c>
      <c r="DE37" s="318"/>
      <c r="DF37" s="318"/>
      <c r="DG37" s="318"/>
      <c r="DH37" s="318"/>
      <c r="DI37" s="318"/>
      <c r="DJ37" s="318"/>
      <c r="DK37" s="337"/>
      <c r="DL37" s="291">
        <v>165304</v>
      </c>
      <c r="DM37" s="318"/>
      <c r="DN37" s="318"/>
      <c r="DO37" s="318"/>
      <c r="DP37" s="318"/>
      <c r="DQ37" s="318"/>
      <c r="DR37" s="318"/>
      <c r="DS37" s="318"/>
      <c r="DT37" s="318"/>
      <c r="DU37" s="318"/>
      <c r="DV37" s="337"/>
      <c r="DW37" s="286">
        <v>3.1</v>
      </c>
      <c r="DX37" s="340"/>
      <c r="DY37" s="340"/>
      <c r="DZ37" s="340"/>
      <c r="EA37" s="340"/>
      <c r="EB37" s="340"/>
      <c r="EC37" s="365"/>
    </row>
    <row r="38" spans="2:133" ht="11.25" customHeight="1">
      <c r="B38" s="263" t="s">
        <v>407</v>
      </c>
      <c r="C38" s="36"/>
      <c r="D38" s="36"/>
      <c r="E38" s="36"/>
      <c r="F38" s="36"/>
      <c r="G38" s="36"/>
      <c r="H38" s="36"/>
      <c r="I38" s="36"/>
      <c r="J38" s="36"/>
      <c r="K38" s="36"/>
      <c r="L38" s="36"/>
      <c r="M38" s="36"/>
      <c r="N38" s="36"/>
      <c r="O38" s="36"/>
      <c r="P38" s="36"/>
      <c r="Q38" s="272"/>
      <c r="R38" s="277">
        <v>139864</v>
      </c>
      <c r="S38" s="219"/>
      <c r="T38" s="219"/>
      <c r="U38" s="219"/>
      <c r="V38" s="219"/>
      <c r="W38" s="219"/>
      <c r="X38" s="219"/>
      <c r="Y38" s="282"/>
      <c r="Z38" s="285">
        <v>0.9</v>
      </c>
      <c r="AA38" s="285"/>
      <c r="AB38" s="285"/>
      <c r="AC38" s="285"/>
      <c r="AD38" s="290">
        <v>1939</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1633</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2764</v>
      </c>
      <c r="BW38" s="219"/>
      <c r="BX38" s="219"/>
      <c r="BY38" s="219"/>
      <c r="BZ38" s="219"/>
      <c r="CA38" s="219"/>
      <c r="CB38" s="332"/>
      <c r="CD38" s="263" t="s">
        <v>422</v>
      </c>
      <c r="CE38" s="36"/>
      <c r="CF38" s="36"/>
      <c r="CG38" s="36"/>
      <c r="CH38" s="36"/>
      <c r="CI38" s="36"/>
      <c r="CJ38" s="36"/>
      <c r="CK38" s="36"/>
      <c r="CL38" s="36"/>
      <c r="CM38" s="36"/>
      <c r="CN38" s="36"/>
      <c r="CO38" s="36"/>
      <c r="CP38" s="36"/>
      <c r="CQ38" s="272"/>
      <c r="CR38" s="277">
        <v>1201922</v>
      </c>
      <c r="CS38" s="219"/>
      <c r="CT38" s="219"/>
      <c r="CU38" s="219"/>
      <c r="CV38" s="219"/>
      <c r="CW38" s="219"/>
      <c r="CX38" s="219"/>
      <c r="CY38" s="282"/>
      <c r="CZ38" s="286">
        <v>8.1999999999999993</v>
      </c>
      <c r="DA38" s="340"/>
      <c r="DB38" s="340"/>
      <c r="DC38" s="343"/>
      <c r="DD38" s="291">
        <v>1021583</v>
      </c>
      <c r="DE38" s="219"/>
      <c r="DF38" s="219"/>
      <c r="DG38" s="219"/>
      <c r="DH38" s="219"/>
      <c r="DI38" s="219"/>
      <c r="DJ38" s="219"/>
      <c r="DK38" s="282"/>
      <c r="DL38" s="291">
        <v>812293</v>
      </c>
      <c r="DM38" s="219"/>
      <c r="DN38" s="219"/>
      <c r="DO38" s="219"/>
      <c r="DP38" s="219"/>
      <c r="DQ38" s="219"/>
      <c r="DR38" s="219"/>
      <c r="DS38" s="219"/>
      <c r="DT38" s="219"/>
      <c r="DU38" s="219"/>
      <c r="DV38" s="282"/>
      <c r="DW38" s="286">
        <v>15.1</v>
      </c>
      <c r="DX38" s="340"/>
      <c r="DY38" s="340"/>
      <c r="DZ38" s="340"/>
      <c r="EA38" s="340"/>
      <c r="EB38" s="340"/>
      <c r="EC38" s="365"/>
    </row>
    <row r="39" spans="2:133" ht="11.25" customHeight="1">
      <c r="B39" s="263" t="s">
        <v>423</v>
      </c>
      <c r="C39" s="36"/>
      <c r="D39" s="36"/>
      <c r="E39" s="36"/>
      <c r="F39" s="36"/>
      <c r="G39" s="36"/>
      <c r="H39" s="36"/>
      <c r="I39" s="36"/>
      <c r="J39" s="36"/>
      <c r="K39" s="36"/>
      <c r="L39" s="36"/>
      <c r="M39" s="36"/>
      <c r="N39" s="36"/>
      <c r="O39" s="36"/>
      <c r="P39" s="36"/>
      <c r="Q39" s="272"/>
      <c r="R39" s="277">
        <v>1710767</v>
      </c>
      <c r="S39" s="219"/>
      <c r="T39" s="219"/>
      <c r="U39" s="219"/>
      <c r="V39" s="219"/>
      <c r="W39" s="219"/>
      <c r="X39" s="219"/>
      <c r="Y39" s="282"/>
      <c r="Z39" s="285">
        <v>11.3</v>
      </c>
      <c r="AA39" s="285"/>
      <c r="AB39" s="285"/>
      <c r="AC39" s="285"/>
      <c r="AD39" s="290" t="s">
        <v>206</v>
      </c>
      <c r="AE39" s="290"/>
      <c r="AF39" s="290"/>
      <c r="AG39" s="290"/>
      <c r="AH39" s="290"/>
      <c r="AI39" s="290"/>
      <c r="AJ39" s="290"/>
      <c r="AK39" s="290"/>
      <c r="AL39" s="286" t="s">
        <v>206</v>
      </c>
      <c r="AM39" s="240"/>
      <c r="AN39" s="240"/>
      <c r="AO39" s="299"/>
      <c r="AQ39" s="307" t="s">
        <v>424</v>
      </c>
      <c r="AR39" s="201"/>
      <c r="AS39" s="201"/>
      <c r="AT39" s="201"/>
      <c r="AU39" s="201"/>
      <c r="AV39" s="201"/>
      <c r="AW39" s="201"/>
      <c r="AX39" s="201"/>
      <c r="AY39" s="315"/>
      <c r="AZ39" s="277" t="s">
        <v>206</v>
      </c>
      <c r="BA39" s="219"/>
      <c r="BB39" s="219"/>
      <c r="BC39" s="219"/>
      <c r="BD39" s="318"/>
      <c r="BE39" s="318"/>
      <c r="BF39" s="321"/>
      <c r="BG39" s="263" t="s">
        <v>348</v>
      </c>
      <c r="BH39" s="36"/>
      <c r="BI39" s="36"/>
      <c r="BJ39" s="36"/>
      <c r="BK39" s="36"/>
      <c r="BL39" s="36"/>
      <c r="BM39" s="36"/>
      <c r="BN39" s="36"/>
      <c r="BO39" s="36"/>
      <c r="BP39" s="36"/>
      <c r="BQ39" s="36"/>
      <c r="BR39" s="36"/>
      <c r="BS39" s="36"/>
      <c r="BT39" s="36"/>
      <c r="BU39" s="272"/>
      <c r="BV39" s="277">
        <v>4218</v>
      </c>
      <c r="BW39" s="219"/>
      <c r="BX39" s="219"/>
      <c r="BY39" s="219"/>
      <c r="BZ39" s="219"/>
      <c r="CA39" s="219"/>
      <c r="CB39" s="332"/>
      <c r="CD39" s="263" t="s">
        <v>428</v>
      </c>
      <c r="CE39" s="36"/>
      <c r="CF39" s="36"/>
      <c r="CG39" s="36"/>
      <c r="CH39" s="36"/>
      <c r="CI39" s="36"/>
      <c r="CJ39" s="36"/>
      <c r="CK39" s="36"/>
      <c r="CL39" s="36"/>
      <c r="CM39" s="36"/>
      <c r="CN39" s="36"/>
      <c r="CO39" s="36"/>
      <c r="CP39" s="36"/>
      <c r="CQ39" s="272"/>
      <c r="CR39" s="277">
        <v>1600658</v>
      </c>
      <c r="CS39" s="318"/>
      <c r="CT39" s="318"/>
      <c r="CU39" s="318"/>
      <c r="CV39" s="318"/>
      <c r="CW39" s="318"/>
      <c r="CX39" s="318"/>
      <c r="CY39" s="337"/>
      <c r="CZ39" s="286">
        <v>10.9</v>
      </c>
      <c r="DA39" s="340"/>
      <c r="DB39" s="340"/>
      <c r="DC39" s="343"/>
      <c r="DD39" s="291">
        <v>113616</v>
      </c>
      <c r="DE39" s="318"/>
      <c r="DF39" s="318"/>
      <c r="DG39" s="318"/>
      <c r="DH39" s="318"/>
      <c r="DI39" s="318"/>
      <c r="DJ39" s="318"/>
      <c r="DK39" s="337"/>
      <c r="DL39" s="291" t="s">
        <v>206</v>
      </c>
      <c r="DM39" s="318"/>
      <c r="DN39" s="318"/>
      <c r="DO39" s="318"/>
      <c r="DP39" s="318"/>
      <c r="DQ39" s="318"/>
      <c r="DR39" s="318"/>
      <c r="DS39" s="318"/>
      <c r="DT39" s="318"/>
      <c r="DU39" s="318"/>
      <c r="DV39" s="337"/>
      <c r="DW39" s="286" t="s">
        <v>206</v>
      </c>
      <c r="DX39" s="340"/>
      <c r="DY39" s="340"/>
      <c r="DZ39" s="340"/>
      <c r="EA39" s="340"/>
      <c r="EB39" s="340"/>
      <c r="EC39" s="365"/>
    </row>
    <row r="40" spans="2:133" ht="11.25" customHeight="1">
      <c r="B40" s="263" t="s">
        <v>429</v>
      </c>
      <c r="C40" s="36"/>
      <c r="D40" s="36"/>
      <c r="E40" s="36"/>
      <c r="F40" s="36"/>
      <c r="G40" s="36"/>
      <c r="H40" s="36"/>
      <c r="I40" s="36"/>
      <c r="J40" s="36"/>
      <c r="K40" s="36"/>
      <c r="L40" s="36"/>
      <c r="M40" s="36"/>
      <c r="N40" s="36"/>
      <c r="O40" s="36"/>
      <c r="P40" s="36"/>
      <c r="Q40" s="272"/>
      <c r="R40" s="277" t="s">
        <v>206</v>
      </c>
      <c r="S40" s="219"/>
      <c r="T40" s="219"/>
      <c r="U40" s="219"/>
      <c r="V40" s="219"/>
      <c r="W40" s="219"/>
      <c r="X40" s="219"/>
      <c r="Y40" s="282"/>
      <c r="Z40" s="285" t="s">
        <v>206</v>
      </c>
      <c r="AA40" s="285"/>
      <c r="AB40" s="285"/>
      <c r="AC40" s="285"/>
      <c r="AD40" s="290" t="s">
        <v>206</v>
      </c>
      <c r="AE40" s="290"/>
      <c r="AF40" s="290"/>
      <c r="AG40" s="290"/>
      <c r="AH40" s="290"/>
      <c r="AI40" s="290"/>
      <c r="AJ40" s="290"/>
      <c r="AK40" s="290"/>
      <c r="AL40" s="286" t="s">
        <v>206</v>
      </c>
      <c r="AM40" s="240"/>
      <c r="AN40" s="240"/>
      <c r="AO40" s="299"/>
      <c r="AQ40" s="307" t="s">
        <v>151</v>
      </c>
      <c r="AR40" s="201"/>
      <c r="AS40" s="201"/>
      <c r="AT40" s="201"/>
      <c r="AU40" s="201"/>
      <c r="AV40" s="201"/>
      <c r="AW40" s="201"/>
      <c r="AX40" s="201"/>
      <c r="AY40" s="315"/>
      <c r="AZ40" s="277" t="s">
        <v>206</v>
      </c>
      <c r="BA40" s="219"/>
      <c r="BB40" s="219"/>
      <c r="BC40" s="219"/>
      <c r="BD40" s="318"/>
      <c r="BE40" s="318"/>
      <c r="BF40" s="321"/>
      <c r="BG40" s="303" t="s">
        <v>430</v>
      </c>
      <c r="BH40" s="29"/>
      <c r="BI40" s="29"/>
      <c r="BJ40" s="29"/>
      <c r="BK40" s="29"/>
      <c r="BL40" s="29"/>
      <c r="BM40" s="36" t="s">
        <v>431</v>
      </c>
      <c r="BN40" s="36"/>
      <c r="BO40" s="36"/>
      <c r="BP40" s="36"/>
      <c r="BQ40" s="36"/>
      <c r="BR40" s="36"/>
      <c r="BS40" s="36"/>
      <c r="BT40" s="36"/>
      <c r="BU40" s="272"/>
      <c r="BV40" s="277">
        <v>95</v>
      </c>
      <c r="BW40" s="219"/>
      <c r="BX40" s="219"/>
      <c r="BY40" s="219"/>
      <c r="BZ40" s="219"/>
      <c r="CA40" s="219"/>
      <c r="CB40" s="332"/>
      <c r="CD40" s="263" t="s">
        <v>380</v>
      </c>
      <c r="CE40" s="36"/>
      <c r="CF40" s="36"/>
      <c r="CG40" s="36"/>
      <c r="CH40" s="36"/>
      <c r="CI40" s="36"/>
      <c r="CJ40" s="36"/>
      <c r="CK40" s="36"/>
      <c r="CL40" s="36"/>
      <c r="CM40" s="36"/>
      <c r="CN40" s="36"/>
      <c r="CO40" s="36"/>
      <c r="CP40" s="36"/>
      <c r="CQ40" s="272"/>
      <c r="CR40" s="277">
        <v>16749</v>
      </c>
      <c r="CS40" s="219"/>
      <c r="CT40" s="219"/>
      <c r="CU40" s="219"/>
      <c r="CV40" s="219"/>
      <c r="CW40" s="219"/>
      <c r="CX40" s="219"/>
      <c r="CY40" s="282"/>
      <c r="CZ40" s="286">
        <v>0.1</v>
      </c>
      <c r="DA40" s="340"/>
      <c r="DB40" s="340"/>
      <c r="DC40" s="343"/>
      <c r="DD40" s="291">
        <v>1000</v>
      </c>
      <c r="DE40" s="219"/>
      <c r="DF40" s="219"/>
      <c r="DG40" s="219"/>
      <c r="DH40" s="219"/>
      <c r="DI40" s="219"/>
      <c r="DJ40" s="219"/>
      <c r="DK40" s="282"/>
      <c r="DL40" s="291" t="s">
        <v>206</v>
      </c>
      <c r="DM40" s="219"/>
      <c r="DN40" s="219"/>
      <c r="DO40" s="219"/>
      <c r="DP40" s="219"/>
      <c r="DQ40" s="219"/>
      <c r="DR40" s="219"/>
      <c r="DS40" s="219"/>
      <c r="DT40" s="219"/>
      <c r="DU40" s="219"/>
      <c r="DV40" s="282"/>
      <c r="DW40" s="286" t="s">
        <v>206</v>
      </c>
      <c r="DX40" s="340"/>
      <c r="DY40" s="340"/>
      <c r="DZ40" s="340"/>
      <c r="EA40" s="340"/>
      <c r="EB40" s="340"/>
      <c r="EC40" s="365"/>
    </row>
    <row r="41" spans="2:133" ht="11.25" customHeight="1">
      <c r="B41" s="263" t="s">
        <v>432</v>
      </c>
      <c r="C41" s="36"/>
      <c r="D41" s="36"/>
      <c r="E41" s="36"/>
      <c r="F41" s="36"/>
      <c r="G41" s="36"/>
      <c r="H41" s="36"/>
      <c r="I41" s="36"/>
      <c r="J41" s="36"/>
      <c r="K41" s="36"/>
      <c r="L41" s="36"/>
      <c r="M41" s="36"/>
      <c r="N41" s="36"/>
      <c r="O41" s="36"/>
      <c r="P41" s="36"/>
      <c r="Q41" s="272"/>
      <c r="R41" s="277">
        <v>161167</v>
      </c>
      <c r="S41" s="219"/>
      <c r="T41" s="219"/>
      <c r="U41" s="219"/>
      <c r="V41" s="219"/>
      <c r="W41" s="219"/>
      <c r="X41" s="219"/>
      <c r="Y41" s="282"/>
      <c r="Z41" s="285">
        <v>1.1000000000000001</v>
      </c>
      <c r="AA41" s="285"/>
      <c r="AB41" s="285"/>
      <c r="AC41" s="285"/>
      <c r="AD41" s="290" t="s">
        <v>206</v>
      </c>
      <c r="AE41" s="290"/>
      <c r="AF41" s="290"/>
      <c r="AG41" s="290"/>
      <c r="AH41" s="290"/>
      <c r="AI41" s="290"/>
      <c r="AJ41" s="290"/>
      <c r="AK41" s="290"/>
      <c r="AL41" s="286" t="s">
        <v>206</v>
      </c>
      <c r="AM41" s="240"/>
      <c r="AN41" s="240"/>
      <c r="AO41" s="299"/>
      <c r="AQ41" s="307" t="s">
        <v>434</v>
      </c>
      <c r="AR41" s="201"/>
      <c r="AS41" s="201"/>
      <c r="AT41" s="201"/>
      <c r="AU41" s="201"/>
      <c r="AV41" s="201"/>
      <c r="AW41" s="201"/>
      <c r="AX41" s="201"/>
      <c r="AY41" s="315"/>
      <c r="AZ41" s="277">
        <v>437635</v>
      </c>
      <c r="BA41" s="219"/>
      <c r="BB41" s="219"/>
      <c r="BC41" s="219"/>
      <c r="BD41" s="318"/>
      <c r="BE41" s="318"/>
      <c r="BF41" s="321"/>
      <c r="BG41" s="303"/>
      <c r="BH41" s="29"/>
      <c r="BI41" s="29"/>
      <c r="BJ41" s="29"/>
      <c r="BK41" s="29"/>
      <c r="BL41" s="29"/>
      <c r="BM41" s="36" t="s">
        <v>353</v>
      </c>
      <c r="BN41" s="36"/>
      <c r="BO41" s="36"/>
      <c r="BP41" s="36"/>
      <c r="BQ41" s="36"/>
      <c r="BR41" s="36"/>
      <c r="BS41" s="36"/>
      <c r="BT41" s="36"/>
      <c r="BU41" s="272"/>
      <c r="BV41" s="277">
        <v>1</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206</v>
      </c>
      <c r="CS41" s="318"/>
      <c r="CT41" s="318"/>
      <c r="CU41" s="318"/>
      <c r="CV41" s="318"/>
      <c r="CW41" s="318"/>
      <c r="CX41" s="318"/>
      <c r="CY41" s="337"/>
      <c r="CZ41" s="286" t="s">
        <v>206</v>
      </c>
      <c r="DA41" s="340"/>
      <c r="DB41" s="340"/>
      <c r="DC41" s="343"/>
      <c r="DD41" s="291" t="s">
        <v>206</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433</v>
      </c>
      <c r="C42" s="270"/>
      <c r="D42" s="270"/>
      <c r="E42" s="270"/>
      <c r="F42" s="270"/>
      <c r="G42" s="270"/>
      <c r="H42" s="270"/>
      <c r="I42" s="270"/>
      <c r="J42" s="270"/>
      <c r="K42" s="270"/>
      <c r="L42" s="270"/>
      <c r="M42" s="270"/>
      <c r="N42" s="270"/>
      <c r="O42" s="270"/>
      <c r="P42" s="270"/>
      <c r="Q42" s="274"/>
      <c r="R42" s="278">
        <v>15092074</v>
      </c>
      <c r="S42" s="280"/>
      <c r="T42" s="280"/>
      <c r="U42" s="280"/>
      <c r="V42" s="280"/>
      <c r="W42" s="280"/>
      <c r="X42" s="280"/>
      <c r="Y42" s="283"/>
      <c r="Z42" s="287">
        <v>100</v>
      </c>
      <c r="AA42" s="287"/>
      <c r="AB42" s="287"/>
      <c r="AC42" s="287"/>
      <c r="AD42" s="292">
        <v>5203543</v>
      </c>
      <c r="AE42" s="292"/>
      <c r="AF42" s="292"/>
      <c r="AG42" s="292"/>
      <c r="AH42" s="292"/>
      <c r="AI42" s="292"/>
      <c r="AJ42" s="292"/>
      <c r="AK42" s="292"/>
      <c r="AL42" s="295">
        <v>100</v>
      </c>
      <c r="AM42" s="297"/>
      <c r="AN42" s="297"/>
      <c r="AO42" s="300"/>
      <c r="AQ42" s="308" t="s">
        <v>435</v>
      </c>
      <c r="AR42" s="310"/>
      <c r="AS42" s="310"/>
      <c r="AT42" s="310"/>
      <c r="AU42" s="310"/>
      <c r="AV42" s="310"/>
      <c r="AW42" s="310"/>
      <c r="AX42" s="310"/>
      <c r="AY42" s="316"/>
      <c r="AZ42" s="278">
        <v>762654</v>
      </c>
      <c r="BA42" s="280"/>
      <c r="BB42" s="280"/>
      <c r="BC42" s="280"/>
      <c r="BD42" s="317"/>
      <c r="BE42" s="317"/>
      <c r="BF42" s="322"/>
      <c r="BG42" s="177"/>
      <c r="BH42" s="180"/>
      <c r="BI42" s="180"/>
      <c r="BJ42" s="180"/>
      <c r="BK42" s="180"/>
      <c r="BL42" s="180"/>
      <c r="BM42" s="270" t="s">
        <v>436</v>
      </c>
      <c r="BN42" s="270"/>
      <c r="BO42" s="270"/>
      <c r="BP42" s="270"/>
      <c r="BQ42" s="270"/>
      <c r="BR42" s="270"/>
      <c r="BS42" s="270"/>
      <c r="BT42" s="270"/>
      <c r="BU42" s="274"/>
      <c r="BV42" s="278">
        <v>453</v>
      </c>
      <c r="BW42" s="280"/>
      <c r="BX42" s="280"/>
      <c r="BY42" s="280"/>
      <c r="BZ42" s="280"/>
      <c r="CA42" s="280"/>
      <c r="CB42" s="333"/>
      <c r="CD42" s="263" t="s">
        <v>286</v>
      </c>
      <c r="CE42" s="36"/>
      <c r="CF42" s="36"/>
      <c r="CG42" s="36"/>
      <c r="CH42" s="36"/>
      <c r="CI42" s="36"/>
      <c r="CJ42" s="36"/>
      <c r="CK42" s="36"/>
      <c r="CL42" s="36"/>
      <c r="CM42" s="36"/>
      <c r="CN42" s="36"/>
      <c r="CO42" s="36"/>
      <c r="CP42" s="36"/>
      <c r="CQ42" s="272"/>
      <c r="CR42" s="277">
        <v>3198159</v>
      </c>
      <c r="CS42" s="219"/>
      <c r="CT42" s="219"/>
      <c r="CU42" s="219"/>
      <c r="CV42" s="219"/>
      <c r="CW42" s="219"/>
      <c r="CX42" s="219"/>
      <c r="CY42" s="282"/>
      <c r="CZ42" s="286">
        <v>21.8</v>
      </c>
      <c r="DA42" s="240"/>
      <c r="DB42" s="240"/>
      <c r="DC42" s="288"/>
      <c r="DD42" s="291">
        <v>676195</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82</v>
      </c>
      <c r="CE43" s="36"/>
      <c r="CF43" s="36"/>
      <c r="CG43" s="36"/>
      <c r="CH43" s="36"/>
      <c r="CI43" s="36"/>
      <c r="CJ43" s="36"/>
      <c r="CK43" s="36"/>
      <c r="CL43" s="36"/>
      <c r="CM43" s="36"/>
      <c r="CN43" s="36"/>
      <c r="CO43" s="36"/>
      <c r="CP43" s="36"/>
      <c r="CQ43" s="272"/>
      <c r="CR43" s="277">
        <v>70128</v>
      </c>
      <c r="CS43" s="318"/>
      <c r="CT43" s="318"/>
      <c r="CU43" s="318"/>
      <c r="CV43" s="318"/>
      <c r="CW43" s="318"/>
      <c r="CX43" s="318"/>
      <c r="CY43" s="337"/>
      <c r="CZ43" s="286">
        <v>0.5</v>
      </c>
      <c r="DA43" s="340"/>
      <c r="DB43" s="340"/>
      <c r="DC43" s="343"/>
      <c r="DD43" s="291">
        <v>68459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176</v>
      </c>
      <c r="CE44" s="42"/>
      <c r="CF44" s="263" t="s">
        <v>146</v>
      </c>
      <c r="CG44" s="36"/>
      <c r="CH44" s="36"/>
      <c r="CI44" s="36"/>
      <c r="CJ44" s="36"/>
      <c r="CK44" s="36"/>
      <c r="CL44" s="36"/>
      <c r="CM44" s="36"/>
      <c r="CN44" s="36"/>
      <c r="CO44" s="36"/>
      <c r="CP44" s="36"/>
      <c r="CQ44" s="272"/>
      <c r="CR44" s="277">
        <v>2841119</v>
      </c>
      <c r="CS44" s="219"/>
      <c r="CT44" s="219"/>
      <c r="CU44" s="219"/>
      <c r="CV44" s="219"/>
      <c r="CW44" s="219"/>
      <c r="CX44" s="219"/>
      <c r="CY44" s="282"/>
      <c r="CZ44" s="286">
        <v>19.399999999999999</v>
      </c>
      <c r="DA44" s="240"/>
      <c r="DB44" s="240"/>
      <c r="DC44" s="288"/>
      <c r="DD44" s="291">
        <v>592577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1521940</v>
      </c>
      <c r="CS45" s="318"/>
      <c r="CT45" s="318"/>
      <c r="CU45" s="318"/>
      <c r="CV45" s="318"/>
      <c r="CW45" s="318"/>
      <c r="CX45" s="318"/>
      <c r="CY45" s="337"/>
      <c r="CZ45" s="286">
        <v>10.4</v>
      </c>
      <c r="DA45" s="340"/>
      <c r="DB45" s="340"/>
      <c r="DC45" s="343"/>
      <c r="DD45" s="291">
        <v>297205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1236634</v>
      </c>
      <c r="CS46" s="219"/>
      <c r="CT46" s="219"/>
      <c r="CU46" s="219"/>
      <c r="CV46" s="219"/>
      <c r="CW46" s="219"/>
      <c r="CX46" s="219"/>
      <c r="CY46" s="282"/>
      <c r="CZ46" s="286">
        <v>8.4</v>
      </c>
      <c r="DA46" s="240"/>
      <c r="DB46" s="240"/>
      <c r="DC46" s="288"/>
      <c r="DD46" s="291">
        <v>283926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414</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440</v>
      </c>
      <c r="CG47" s="36"/>
      <c r="CH47" s="36"/>
      <c r="CI47" s="36"/>
      <c r="CJ47" s="36"/>
      <c r="CK47" s="36"/>
      <c r="CL47" s="36"/>
      <c r="CM47" s="36"/>
      <c r="CN47" s="36"/>
      <c r="CO47" s="36"/>
      <c r="CP47" s="36"/>
      <c r="CQ47" s="272"/>
      <c r="CR47" s="277">
        <v>357040</v>
      </c>
      <c r="CS47" s="318"/>
      <c r="CT47" s="318"/>
      <c r="CU47" s="318"/>
      <c r="CV47" s="318"/>
      <c r="CW47" s="318"/>
      <c r="CX47" s="318"/>
      <c r="CY47" s="337"/>
      <c r="CZ47" s="286">
        <v>2.4</v>
      </c>
      <c r="DA47" s="340"/>
      <c r="DB47" s="340"/>
      <c r="DC47" s="343"/>
      <c r="DD47" s="291">
        <v>83618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274</v>
      </c>
      <c r="CD48" s="135"/>
      <c r="CE48" s="142"/>
      <c r="CF48" s="263" t="s">
        <v>441</v>
      </c>
      <c r="CG48" s="36"/>
      <c r="CH48" s="36"/>
      <c r="CI48" s="36"/>
      <c r="CJ48" s="36"/>
      <c r="CK48" s="36"/>
      <c r="CL48" s="36"/>
      <c r="CM48" s="36"/>
      <c r="CN48" s="36"/>
      <c r="CO48" s="36"/>
      <c r="CP48" s="36"/>
      <c r="CQ48" s="272"/>
      <c r="CR48" s="277" t="s">
        <v>206</v>
      </c>
      <c r="CS48" s="219"/>
      <c r="CT48" s="219"/>
      <c r="CU48" s="219"/>
      <c r="CV48" s="219"/>
      <c r="CW48" s="219"/>
      <c r="CX48" s="219"/>
      <c r="CY48" s="282"/>
      <c r="CZ48" s="286" t="s">
        <v>206</v>
      </c>
      <c r="DA48" s="240"/>
      <c r="DB48" s="240"/>
      <c r="DC48" s="288"/>
      <c r="DD48" s="291" t="s">
        <v>206</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14668569</v>
      </c>
      <c r="CS49" s="317"/>
      <c r="CT49" s="317"/>
      <c r="CU49" s="317"/>
      <c r="CV49" s="317"/>
      <c r="CW49" s="317"/>
      <c r="CX49" s="317"/>
      <c r="CY49" s="338"/>
      <c r="CZ49" s="295">
        <v>100</v>
      </c>
      <c r="DA49" s="341"/>
      <c r="DB49" s="341"/>
      <c r="DC49" s="344"/>
      <c r="DD49" s="347">
        <v>6821475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WAB4Wi2qcOUpwY1DMX7qVdGCD4ycG9EBBUcEEjUDBEttVKYmHR+fnExDn+ITS+P0XkokLxj/13lXG7hsk3l97A==" saltValue="QhW7mcnfCWQwz2uOAlv1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312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443</v>
      </c>
      <c r="B5" s="406"/>
      <c r="C5" s="406"/>
      <c r="D5" s="406"/>
      <c r="E5" s="406"/>
      <c r="F5" s="406"/>
      <c r="G5" s="406"/>
      <c r="H5" s="406"/>
      <c r="I5" s="406"/>
      <c r="J5" s="406"/>
      <c r="K5" s="406"/>
      <c r="L5" s="406"/>
      <c r="M5" s="406"/>
      <c r="N5" s="406"/>
      <c r="O5" s="406"/>
      <c r="P5" s="442"/>
      <c r="Q5" s="448" t="s">
        <v>185</v>
      </c>
      <c r="R5" s="460"/>
      <c r="S5" s="460"/>
      <c r="T5" s="460"/>
      <c r="U5" s="471"/>
      <c r="V5" s="448" t="s">
        <v>444</v>
      </c>
      <c r="W5" s="460"/>
      <c r="X5" s="460"/>
      <c r="Y5" s="460"/>
      <c r="Z5" s="471"/>
      <c r="AA5" s="448" t="s">
        <v>445</v>
      </c>
      <c r="AB5" s="460"/>
      <c r="AC5" s="460"/>
      <c r="AD5" s="460"/>
      <c r="AE5" s="460"/>
      <c r="AF5" s="520" t="s">
        <v>180</v>
      </c>
      <c r="AG5" s="460"/>
      <c r="AH5" s="460"/>
      <c r="AI5" s="460"/>
      <c r="AJ5" s="538"/>
      <c r="AK5" s="460" t="s">
        <v>446</v>
      </c>
      <c r="AL5" s="460"/>
      <c r="AM5" s="460"/>
      <c r="AN5" s="460"/>
      <c r="AO5" s="471"/>
      <c r="AP5" s="448" t="s">
        <v>129</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378</v>
      </c>
      <c r="CI5" s="460"/>
      <c r="CJ5" s="460"/>
      <c r="CK5" s="460"/>
      <c r="CL5" s="471"/>
      <c r="CM5" s="448" t="s">
        <v>330</v>
      </c>
      <c r="CN5" s="460"/>
      <c r="CO5" s="460"/>
      <c r="CP5" s="460"/>
      <c r="CQ5" s="471"/>
      <c r="CR5" s="448" t="s">
        <v>253</v>
      </c>
      <c r="CS5" s="460"/>
      <c r="CT5" s="460"/>
      <c r="CU5" s="460"/>
      <c r="CV5" s="471"/>
      <c r="CW5" s="448" t="s">
        <v>53</v>
      </c>
      <c r="CX5" s="460"/>
      <c r="CY5" s="460"/>
      <c r="CZ5" s="460"/>
      <c r="DA5" s="471"/>
      <c r="DB5" s="448" t="s">
        <v>452</v>
      </c>
      <c r="DC5" s="460"/>
      <c r="DD5" s="460"/>
      <c r="DE5" s="460"/>
      <c r="DF5" s="471"/>
      <c r="DG5" s="725" t="s">
        <v>251</v>
      </c>
      <c r="DH5" s="728"/>
      <c r="DI5" s="728"/>
      <c r="DJ5" s="728"/>
      <c r="DK5" s="733"/>
      <c r="DL5" s="725" t="s">
        <v>454</v>
      </c>
      <c r="DM5" s="728"/>
      <c r="DN5" s="728"/>
      <c r="DO5" s="728"/>
      <c r="DP5" s="733"/>
      <c r="DQ5" s="448" t="s">
        <v>456</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15133</v>
      </c>
      <c r="R7" s="462"/>
      <c r="S7" s="462"/>
      <c r="T7" s="462"/>
      <c r="U7" s="462"/>
      <c r="V7" s="462">
        <v>14709</v>
      </c>
      <c r="W7" s="462"/>
      <c r="X7" s="462"/>
      <c r="Y7" s="462"/>
      <c r="Z7" s="462"/>
      <c r="AA7" s="462">
        <v>424</v>
      </c>
      <c r="AB7" s="462"/>
      <c r="AC7" s="462"/>
      <c r="AD7" s="462"/>
      <c r="AE7" s="508"/>
      <c r="AF7" s="522">
        <v>145</v>
      </c>
      <c r="AG7" s="535"/>
      <c r="AH7" s="535"/>
      <c r="AI7" s="535"/>
      <c r="AJ7" s="540"/>
      <c r="AK7" s="548">
        <v>1543</v>
      </c>
      <c r="AL7" s="462"/>
      <c r="AM7" s="462"/>
      <c r="AN7" s="462"/>
      <c r="AO7" s="462"/>
      <c r="AP7" s="462">
        <v>13433</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447</v>
      </c>
      <c r="C8" s="429"/>
      <c r="D8" s="429"/>
      <c r="E8" s="429"/>
      <c r="F8" s="429"/>
      <c r="G8" s="429"/>
      <c r="H8" s="429"/>
      <c r="I8" s="429"/>
      <c r="J8" s="429"/>
      <c r="K8" s="429"/>
      <c r="L8" s="429"/>
      <c r="M8" s="429"/>
      <c r="N8" s="429"/>
      <c r="O8" s="429"/>
      <c r="P8" s="445"/>
      <c r="Q8" s="451">
        <v>39</v>
      </c>
      <c r="R8" s="463"/>
      <c r="S8" s="463"/>
      <c r="T8" s="463"/>
      <c r="U8" s="463"/>
      <c r="V8" s="463">
        <v>39</v>
      </c>
      <c r="W8" s="463"/>
      <c r="X8" s="463"/>
      <c r="Y8" s="463"/>
      <c r="Z8" s="463"/>
      <c r="AA8" s="463" t="s">
        <v>206</v>
      </c>
      <c r="AB8" s="463"/>
      <c r="AC8" s="463"/>
      <c r="AD8" s="463"/>
      <c r="AE8" s="474"/>
      <c r="AF8" s="523" t="s">
        <v>206</v>
      </c>
      <c r="AG8" s="469"/>
      <c r="AH8" s="469"/>
      <c r="AI8" s="469"/>
      <c r="AJ8" s="541"/>
      <c r="AK8" s="473">
        <v>5</v>
      </c>
      <c r="AL8" s="463"/>
      <c r="AM8" s="463"/>
      <c r="AN8" s="463"/>
      <c r="AO8" s="463"/>
      <c r="AP8" s="463">
        <v>15</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459</v>
      </c>
      <c r="C9" s="429"/>
      <c r="D9" s="429"/>
      <c r="E9" s="429"/>
      <c r="F9" s="429"/>
      <c r="G9" s="429"/>
      <c r="H9" s="429"/>
      <c r="I9" s="429"/>
      <c r="J9" s="429"/>
      <c r="K9" s="429"/>
      <c r="L9" s="429"/>
      <c r="M9" s="429"/>
      <c r="N9" s="429"/>
      <c r="O9" s="429"/>
      <c r="P9" s="445"/>
      <c r="Q9" s="451">
        <v>1</v>
      </c>
      <c r="R9" s="463"/>
      <c r="S9" s="463"/>
      <c r="T9" s="463"/>
      <c r="U9" s="463"/>
      <c r="V9" s="463">
        <v>1</v>
      </c>
      <c r="W9" s="463"/>
      <c r="X9" s="463"/>
      <c r="Y9" s="463"/>
      <c r="Z9" s="463"/>
      <c r="AA9" s="463" t="s">
        <v>206</v>
      </c>
      <c r="AB9" s="463"/>
      <c r="AC9" s="463"/>
      <c r="AD9" s="463"/>
      <c r="AE9" s="474"/>
      <c r="AF9" s="523" t="s">
        <v>206</v>
      </c>
      <c r="AG9" s="469"/>
      <c r="AH9" s="469"/>
      <c r="AI9" s="469"/>
      <c r="AJ9" s="541"/>
      <c r="AK9" s="473">
        <v>0</v>
      </c>
      <c r="AL9" s="463"/>
      <c r="AM9" s="463"/>
      <c r="AN9" s="463"/>
      <c r="AO9" s="463"/>
      <c r="AP9" s="463" t="s">
        <v>206</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198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313</v>
      </c>
      <c r="C23" s="430"/>
      <c r="D23" s="430"/>
      <c r="E23" s="430"/>
      <c r="F23" s="430"/>
      <c r="G23" s="430"/>
      <c r="H23" s="430"/>
      <c r="I23" s="430"/>
      <c r="J23" s="430"/>
      <c r="K23" s="430"/>
      <c r="L23" s="430"/>
      <c r="M23" s="430"/>
      <c r="N23" s="430"/>
      <c r="O23" s="430"/>
      <c r="P23" s="446"/>
      <c r="Q23" s="453">
        <v>15092</v>
      </c>
      <c r="R23" s="465"/>
      <c r="S23" s="465"/>
      <c r="T23" s="465"/>
      <c r="U23" s="465"/>
      <c r="V23" s="465">
        <v>14669</v>
      </c>
      <c r="W23" s="465"/>
      <c r="X23" s="465"/>
      <c r="Y23" s="465"/>
      <c r="Z23" s="465"/>
      <c r="AA23" s="465">
        <v>424</v>
      </c>
      <c r="AB23" s="465"/>
      <c r="AC23" s="465"/>
      <c r="AD23" s="465"/>
      <c r="AE23" s="510"/>
      <c r="AF23" s="524">
        <v>145</v>
      </c>
      <c r="AG23" s="465"/>
      <c r="AH23" s="465"/>
      <c r="AI23" s="465"/>
      <c r="AJ23" s="542"/>
      <c r="AK23" s="550"/>
      <c r="AL23" s="468"/>
      <c r="AM23" s="468"/>
      <c r="AN23" s="468"/>
      <c r="AO23" s="468"/>
      <c r="AP23" s="465">
        <v>13448</v>
      </c>
      <c r="AQ23" s="465"/>
      <c r="AR23" s="465"/>
      <c r="AS23" s="465"/>
      <c r="AT23" s="465"/>
      <c r="AU23" s="583"/>
      <c r="AV23" s="583"/>
      <c r="AW23" s="583"/>
      <c r="AX23" s="583"/>
      <c r="AY23" s="610"/>
      <c r="AZ23" s="616" t="s">
        <v>206</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425</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443</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5" t="s">
        <v>258</v>
      </c>
      <c r="AG26" s="536"/>
      <c r="AH26" s="536"/>
      <c r="AI26" s="536"/>
      <c r="AJ26" s="543"/>
      <c r="AK26" s="460" t="s">
        <v>401</v>
      </c>
      <c r="AL26" s="460"/>
      <c r="AM26" s="460"/>
      <c r="AN26" s="460"/>
      <c r="AO26" s="471"/>
      <c r="AP26" s="448" t="s">
        <v>370</v>
      </c>
      <c r="AQ26" s="460"/>
      <c r="AR26" s="460"/>
      <c r="AS26" s="460"/>
      <c r="AT26" s="471"/>
      <c r="AU26" s="448" t="s">
        <v>464</v>
      </c>
      <c r="AV26" s="460"/>
      <c r="AW26" s="460"/>
      <c r="AX26" s="460"/>
      <c r="AY26" s="471"/>
      <c r="AZ26" s="448" t="s">
        <v>465</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466</v>
      </c>
      <c r="C28" s="428"/>
      <c r="D28" s="428"/>
      <c r="E28" s="428"/>
      <c r="F28" s="428"/>
      <c r="G28" s="428"/>
      <c r="H28" s="428"/>
      <c r="I28" s="428"/>
      <c r="J28" s="428"/>
      <c r="K28" s="428"/>
      <c r="L28" s="428"/>
      <c r="M28" s="428"/>
      <c r="N28" s="428"/>
      <c r="O28" s="428"/>
      <c r="P28" s="444"/>
      <c r="Q28" s="454">
        <v>2840</v>
      </c>
      <c r="R28" s="466"/>
      <c r="S28" s="466"/>
      <c r="T28" s="466"/>
      <c r="U28" s="466"/>
      <c r="V28" s="466">
        <v>2837</v>
      </c>
      <c r="W28" s="466"/>
      <c r="X28" s="466"/>
      <c r="Y28" s="466"/>
      <c r="Z28" s="466"/>
      <c r="AA28" s="466">
        <v>3</v>
      </c>
      <c r="AB28" s="466"/>
      <c r="AC28" s="466"/>
      <c r="AD28" s="466"/>
      <c r="AE28" s="511"/>
      <c r="AF28" s="527">
        <v>3</v>
      </c>
      <c r="AG28" s="466"/>
      <c r="AH28" s="466"/>
      <c r="AI28" s="466"/>
      <c r="AJ28" s="545"/>
      <c r="AK28" s="551">
        <v>438</v>
      </c>
      <c r="AL28" s="466"/>
      <c r="AM28" s="466"/>
      <c r="AN28" s="466"/>
      <c r="AO28" s="466"/>
      <c r="AP28" s="466" t="s">
        <v>206</v>
      </c>
      <c r="AQ28" s="466"/>
      <c r="AR28" s="466"/>
      <c r="AS28" s="466"/>
      <c r="AT28" s="466"/>
      <c r="AU28" s="466" t="s">
        <v>551</v>
      </c>
      <c r="AV28" s="466"/>
      <c r="AW28" s="466"/>
      <c r="AX28" s="466"/>
      <c r="AY28" s="466"/>
      <c r="AZ28" s="617" t="s">
        <v>206</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467</v>
      </c>
      <c r="C29" s="429"/>
      <c r="D29" s="429"/>
      <c r="E29" s="429"/>
      <c r="F29" s="429"/>
      <c r="G29" s="429"/>
      <c r="H29" s="429"/>
      <c r="I29" s="429"/>
      <c r="J29" s="429"/>
      <c r="K29" s="429"/>
      <c r="L29" s="429"/>
      <c r="M29" s="429"/>
      <c r="N29" s="429"/>
      <c r="O29" s="429"/>
      <c r="P29" s="445"/>
      <c r="Q29" s="451">
        <v>5</v>
      </c>
      <c r="R29" s="463"/>
      <c r="S29" s="463"/>
      <c r="T29" s="463"/>
      <c r="U29" s="463"/>
      <c r="V29" s="463">
        <v>5</v>
      </c>
      <c r="W29" s="463"/>
      <c r="X29" s="463"/>
      <c r="Y29" s="463"/>
      <c r="Z29" s="463"/>
      <c r="AA29" s="463">
        <v>0</v>
      </c>
      <c r="AB29" s="463"/>
      <c r="AC29" s="463"/>
      <c r="AD29" s="463"/>
      <c r="AE29" s="474"/>
      <c r="AF29" s="523" t="s">
        <v>206</v>
      </c>
      <c r="AG29" s="469"/>
      <c r="AH29" s="469"/>
      <c r="AI29" s="469"/>
      <c r="AJ29" s="541"/>
      <c r="AK29" s="473">
        <v>4</v>
      </c>
      <c r="AL29" s="463"/>
      <c r="AM29" s="463"/>
      <c r="AN29" s="463"/>
      <c r="AO29" s="463"/>
      <c r="AP29" s="463" t="s">
        <v>206</v>
      </c>
      <c r="AQ29" s="463"/>
      <c r="AR29" s="463"/>
      <c r="AS29" s="463"/>
      <c r="AT29" s="463"/>
      <c r="AU29" s="463" t="s">
        <v>551</v>
      </c>
      <c r="AV29" s="463"/>
      <c r="AW29" s="463"/>
      <c r="AX29" s="463"/>
      <c r="AY29" s="463"/>
      <c r="AZ29" s="618" t="s">
        <v>206</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293</v>
      </c>
      <c r="C30" s="429"/>
      <c r="D30" s="429"/>
      <c r="E30" s="429"/>
      <c r="F30" s="429"/>
      <c r="G30" s="429"/>
      <c r="H30" s="429"/>
      <c r="I30" s="429"/>
      <c r="J30" s="429"/>
      <c r="K30" s="429"/>
      <c r="L30" s="429"/>
      <c r="M30" s="429"/>
      <c r="N30" s="429"/>
      <c r="O30" s="429"/>
      <c r="P30" s="445"/>
      <c r="Q30" s="451">
        <v>2125</v>
      </c>
      <c r="R30" s="463"/>
      <c r="S30" s="463"/>
      <c r="T30" s="463"/>
      <c r="U30" s="463"/>
      <c r="V30" s="463">
        <v>2125</v>
      </c>
      <c r="W30" s="463"/>
      <c r="X30" s="463"/>
      <c r="Y30" s="463"/>
      <c r="Z30" s="463"/>
      <c r="AA30" s="463">
        <v>0</v>
      </c>
      <c r="AB30" s="463"/>
      <c r="AC30" s="463"/>
      <c r="AD30" s="463"/>
      <c r="AE30" s="474"/>
      <c r="AF30" s="523">
        <v>0</v>
      </c>
      <c r="AG30" s="469"/>
      <c r="AH30" s="469"/>
      <c r="AI30" s="469"/>
      <c r="AJ30" s="541"/>
      <c r="AK30" s="473">
        <v>317</v>
      </c>
      <c r="AL30" s="463"/>
      <c r="AM30" s="463"/>
      <c r="AN30" s="463"/>
      <c r="AO30" s="463"/>
      <c r="AP30" s="463" t="s">
        <v>206</v>
      </c>
      <c r="AQ30" s="463"/>
      <c r="AR30" s="463"/>
      <c r="AS30" s="463"/>
      <c r="AT30" s="463"/>
      <c r="AU30" s="463" t="s">
        <v>551</v>
      </c>
      <c r="AV30" s="463"/>
      <c r="AW30" s="463"/>
      <c r="AX30" s="463"/>
      <c r="AY30" s="463"/>
      <c r="AZ30" s="618" t="s">
        <v>206</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468</v>
      </c>
      <c r="C31" s="429"/>
      <c r="D31" s="429"/>
      <c r="E31" s="429"/>
      <c r="F31" s="429"/>
      <c r="G31" s="429"/>
      <c r="H31" s="429"/>
      <c r="I31" s="429"/>
      <c r="J31" s="429"/>
      <c r="K31" s="429"/>
      <c r="L31" s="429"/>
      <c r="M31" s="429"/>
      <c r="N31" s="429"/>
      <c r="O31" s="429"/>
      <c r="P31" s="445"/>
      <c r="Q31" s="451">
        <v>295</v>
      </c>
      <c r="R31" s="463"/>
      <c r="S31" s="463"/>
      <c r="T31" s="463"/>
      <c r="U31" s="463"/>
      <c r="V31" s="463">
        <v>286</v>
      </c>
      <c r="W31" s="463"/>
      <c r="X31" s="463"/>
      <c r="Y31" s="463"/>
      <c r="Z31" s="463"/>
      <c r="AA31" s="463">
        <v>9</v>
      </c>
      <c r="AB31" s="463"/>
      <c r="AC31" s="463"/>
      <c r="AD31" s="463"/>
      <c r="AE31" s="474"/>
      <c r="AF31" s="523">
        <v>9</v>
      </c>
      <c r="AG31" s="469"/>
      <c r="AH31" s="469"/>
      <c r="AI31" s="469"/>
      <c r="AJ31" s="541"/>
      <c r="AK31" s="473">
        <v>88</v>
      </c>
      <c r="AL31" s="463"/>
      <c r="AM31" s="463"/>
      <c r="AN31" s="463"/>
      <c r="AO31" s="463"/>
      <c r="AP31" s="463" t="s">
        <v>206</v>
      </c>
      <c r="AQ31" s="463"/>
      <c r="AR31" s="463"/>
      <c r="AS31" s="463"/>
      <c r="AT31" s="463"/>
      <c r="AU31" s="463" t="s">
        <v>551</v>
      </c>
      <c r="AV31" s="463"/>
      <c r="AW31" s="463"/>
      <c r="AX31" s="463"/>
      <c r="AY31" s="463"/>
      <c r="AZ31" s="618" t="s">
        <v>206</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469</v>
      </c>
      <c r="C32" s="429"/>
      <c r="D32" s="429"/>
      <c r="E32" s="429"/>
      <c r="F32" s="429"/>
      <c r="G32" s="429"/>
      <c r="H32" s="429"/>
      <c r="I32" s="429"/>
      <c r="J32" s="429"/>
      <c r="K32" s="429"/>
      <c r="L32" s="429"/>
      <c r="M32" s="429"/>
      <c r="N32" s="429"/>
      <c r="O32" s="429"/>
      <c r="P32" s="445"/>
      <c r="Q32" s="451">
        <v>281</v>
      </c>
      <c r="R32" s="463"/>
      <c r="S32" s="463"/>
      <c r="T32" s="463"/>
      <c r="U32" s="463"/>
      <c r="V32" s="463">
        <v>244</v>
      </c>
      <c r="W32" s="463"/>
      <c r="X32" s="463"/>
      <c r="Y32" s="463"/>
      <c r="Z32" s="463"/>
      <c r="AA32" s="463">
        <v>37</v>
      </c>
      <c r="AB32" s="463"/>
      <c r="AC32" s="463"/>
      <c r="AD32" s="463"/>
      <c r="AE32" s="474"/>
      <c r="AF32" s="523">
        <v>361</v>
      </c>
      <c r="AG32" s="469"/>
      <c r="AH32" s="469"/>
      <c r="AI32" s="469"/>
      <c r="AJ32" s="541"/>
      <c r="AK32" s="473">
        <v>27</v>
      </c>
      <c r="AL32" s="463"/>
      <c r="AM32" s="463"/>
      <c r="AN32" s="463"/>
      <c r="AO32" s="463"/>
      <c r="AP32" s="463">
        <v>1661</v>
      </c>
      <c r="AQ32" s="463"/>
      <c r="AR32" s="463"/>
      <c r="AS32" s="463"/>
      <c r="AT32" s="463"/>
      <c r="AU32" s="463">
        <v>241</v>
      </c>
      <c r="AV32" s="463"/>
      <c r="AW32" s="463"/>
      <c r="AX32" s="463"/>
      <c r="AY32" s="463"/>
      <c r="AZ32" s="618" t="s">
        <v>206</v>
      </c>
      <c r="BA32" s="618"/>
      <c r="BB32" s="618"/>
      <c r="BC32" s="618"/>
      <c r="BD32" s="618"/>
      <c r="BE32" s="581" t="s">
        <v>470</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471</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388</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374</v>
      </c>
      <c r="AG63" s="465"/>
      <c r="AH63" s="465"/>
      <c r="AI63" s="465"/>
      <c r="AJ63" s="542"/>
      <c r="AK63" s="550"/>
      <c r="AL63" s="468"/>
      <c r="AM63" s="468"/>
      <c r="AN63" s="468"/>
      <c r="AO63" s="468"/>
      <c r="AP63" s="465">
        <v>1661</v>
      </c>
      <c r="AQ63" s="465"/>
      <c r="AR63" s="465"/>
      <c r="AS63" s="465"/>
      <c r="AT63" s="465"/>
      <c r="AU63" s="465">
        <v>241</v>
      </c>
      <c r="AV63" s="465"/>
      <c r="AW63" s="465"/>
      <c r="AX63" s="465"/>
      <c r="AY63" s="465"/>
      <c r="AZ63" s="620"/>
      <c r="BA63" s="620"/>
      <c r="BB63" s="620"/>
      <c r="BC63" s="620"/>
      <c r="BD63" s="620"/>
      <c r="BE63" s="583"/>
      <c r="BF63" s="583"/>
      <c r="BG63" s="583"/>
      <c r="BH63" s="583"/>
      <c r="BI63" s="610"/>
      <c r="BJ63" s="616" t="s">
        <v>206</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28" t="s">
        <v>258</v>
      </c>
      <c r="AG66" s="536"/>
      <c r="AH66" s="536"/>
      <c r="AI66" s="536"/>
      <c r="AJ66" s="546"/>
      <c r="AK66" s="448" t="s">
        <v>401</v>
      </c>
      <c r="AL66" s="406"/>
      <c r="AM66" s="406"/>
      <c r="AN66" s="406"/>
      <c r="AO66" s="442"/>
      <c r="AP66" s="448" t="s">
        <v>370</v>
      </c>
      <c r="AQ66" s="460"/>
      <c r="AR66" s="460"/>
      <c r="AS66" s="460"/>
      <c r="AT66" s="471"/>
      <c r="AU66" s="448" t="s">
        <v>472</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405</v>
      </c>
      <c r="C68" s="428"/>
      <c r="D68" s="428"/>
      <c r="E68" s="428"/>
      <c r="F68" s="428"/>
      <c r="G68" s="428"/>
      <c r="H68" s="428"/>
      <c r="I68" s="428"/>
      <c r="J68" s="428"/>
      <c r="K68" s="428"/>
      <c r="L68" s="428"/>
      <c r="M68" s="428"/>
      <c r="N68" s="428"/>
      <c r="O68" s="428"/>
      <c r="P68" s="444"/>
      <c r="Q68" s="450">
        <v>500</v>
      </c>
      <c r="R68" s="462"/>
      <c r="S68" s="462"/>
      <c r="T68" s="462"/>
      <c r="U68" s="462"/>
      <c r="V68" s="462">
        <v>499</v>
      </c>
      <c r="W68" s="462"/>
      <c r="X68" s="462"/>
      <c r="Y68" s="462"/>
      <c r="Z68" s="462"/>
      <c r="AA68" s="462">
        <v>1</v>
      </c>
      <c r="AB68" s="462"/>
      <c r="AC68" s="462"/>
      <c r="AD68" s="462"/>
      <c r="AE68" s="462"/>
      <c r="AF68" s="462">
        <v>1</v>
      </c>
      <c r="AG68" s="462"/>
      <c r="AH68" s="462"/>
      <c r="AI68" s="462"/>
      <c r="AJ68" s="462"/>
      <c r="AK68" s="462" t="s">
        <v>551</v>
      </c>
      <c r="AL68" s="462"/>
      <c r="AM68" s="462"/>
      <c r="AN68" s="462"/>
      <c r="AO68" s="462"/>
      <c r="AP68" s="462" t="s">
        <v>551</v>
      </c>
      <c r="AQ68" s="462"/>
      <c r="AR68" s="462"/>
      <c r="AS68" s="462"/>
      <c r="AT68" s="462"/>
      <c r="AU68" s="462" t="s">
        <v>551</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545</v>
      </c>
      <c r="C69" s="429"/>
      <c r="D69" s="429"/>
      <c r="E69" s="429"/>
      <c r="F69" s="429"/>
      <c r="G69" s="429"/>
      <c r="H69" s="429"/>
      <c r="I69" s="429"/>
      <c r="J69" s="429"/>
      <c r="K69" s="429"/>
      <c r="L69" s="429"/>
      <c r="M69" s="429"/>
      <c r="N69" s="429"/>
      <c r="O69" s="429"/>
      <c r="P69" s="445"/>
      <c r="Q69" s="451">
        <v>348</v>
      </c>
      <c r="R69" s="463"/>
      <c r="S69" s="463"/>
      <c r="T69" s="463"/>
      <c r="U69" s="463"/>
      <c r="V69" s="463">
        <v>345</v>
      </c>
      <c r="W69" s="463"/>
      <c r="X69" s="463"/>
      <c r="Y69" s="463"/>
      <c r="Z69" s="463"/>
      <c r="AA69" s="463">
        <v>3</v>
      </c>
      <c r="AB69" s="463"/>
      <c r="AC69" s="463"/>
      <c r="AD69" s="463"/>
      <c r="AE69" s="463"/>
      <c r="AF69" s="463">
        <v>3</v>
      </c>
      <c r="AG69" s="463"/>
      <c r="AH69" s="463"/>
      <c r="AI69" s="463"/>
      <c r="AJ69" s="463"/>
      <c r="AK69" s="474" t="s">
        <v>551</v>
      </c>
      <c r="AL69" s="469"/>
      <c r="AM69" s="469"/>
      <c r="AN69" s="469"/>
      <c r="AO69" s="473"/>
      <c r="AP69" s="474" t="s">
        <v>551</v>
      </c>
      <c r="AQ69" s="469"/>
      <c r="AR69" s="469"/>
      <c r="AS69" s="469"/>
      <c r="AT69" s="473"/>
      <c r="AU69" s="474" t="s">
        <v>551</v>
      </c>
      <c r="AV69" s="469"/>
      <c r="AW69" s="469"/>
      <c r="AX69" s="469"/>
      <c r="AY69" s="47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546</v>
      </c>
      <c r="C70" s="429"/>
      <c r="D70" s="429"/>
      <c r="E70" s="429"/>
      <c r="F70" s="429"/>
      <c r="G70" s="429"/>
      <c r="H70" s="429"/>
      <c r="I70" s="429"/>
      <c r="J70" s="429"/>
      <c r="K70" s="429"/>
      <c r="L70" s="429"/>
      <c r="M70" s="429"/>
      <c r="N70" s="429"/>
      <c r="O70" s="429"/>
      <c r="P70" s="445"/>
      <c r="Q70" s="451">
        <v>20</v>
      </c>
      <c r="R70" s="463"/>
      <c r="S70" s="463"/>
      <c r="T70" s="463"/>
      <c r="U70" s="463"/>
      <c r="V70" s="463">
        <v>19</v>
      </c>
      <c r="W70" s="463"/>
      <c r="X70" s="463"/>
      <c r="Y70" s="463"/>
      <c r="Z70" s="463"/>
      <c r="AA70" s="463">
        <v>1</v>
      </c>
      <c r="AB70" s="463"/>
      <c r="AC70" s="463"/>
      <c r="AD70" s="463"/>
      <c r="AE70" s="463"/>
      <c r="AF70" s="463">
        <v>1</v>
      </c>
      <c r="AG70" s="463"/>
      <c r="AH70" s="463"/>
      <c r="AI70" s="463"/>
      <c r="AJ70" s="463"/>
      <c r="AK70" s="474" t="s">
        <v>551</v>
      </c>
      <c r="AL70" s="469"/>
      <c r="AM70" s="469"/>
      <c r="AN70" s="469"/>
      <c r="AO70" s="473"/>
      <c r="AP70" s="474" t="s">
        <v>551</v>
      </c>
      <c r="AQ70" s="469"/>
      <c r="AR70" s="469"/>
      <c r="AS70" s="469"/>
      <c r="AT70" s="473"/>
      <c r="AU70" s="474" t="s">
        <v>551</v>
      </c>
      <c r="AV70" s="469"/>
      <c r="AW70" s="469"/>
      <c r="AX70" s="469"/>
      <c r="AY70" s="47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547</v>
      </c>
      <c r="C71" s="429"/>
      <c r="D71" s="429"/>
      <c r="E71" s="429"/>
      <c r="F71" s="429"/>
      <c r="G71" s="429"/>
      <c r="H71" s="429"/>
      <c r="I71" s="429"/>
      <c r="J71" s="429"/>
      <c r="K71" s="429"/>
      <c r="L71" s="429"/>
      <c r="M71" s="429"/>
      <c r="N71" s="429"/>
      <c r="O71" s="429"/>
      <c r="P71" s="445"/>
      <c r="Q71" s="451">
        <v>1055</v>
      </c>
      <c r="R71" s="463"/>
      <c r="S71" s="463"/>
      <c r="T71" s="463"/>
      <c r="U71" s="463"/>
      <c r="V71" s="463">
        <v>1019</v>
      </c>
      <c r="W71" s="463"/>
      <c r="X71" s="463"/>
      <c r="Y71" s="463"/>
      <c r="Z71" s="463"/>
      <c r="AA71" s="463">
        <v>36</v>
      </c>
      <c r="AB71" s="463"/>
      <c r="AC71" s="463"/>
      <c r="AD71" s="463"/>
      <c r="AE71" s="463"/>
      <c r="AF71" s="463">
        <v>36</v>
      </c>
      <c r="AG71" s="463"/>
      <c r="AH71" s="463"/>
      <c r="AI71" s="463"/>
      <c r="AJ71" s="463"/>
      <c r="AK71" s="474" t="s">
        <v>551</v>
      </c>
      <c r="AL71" s="469"/>
      <c r="AM71" s="469"/>
      <c r="AN71" s="469"/>
      <c r="AO71" s="473"/>
      <c r="AP71" s="463">
        <v>223</v>
      </c>
      <c r="AQ71" s="463"/>
      <c r="AR71" s="463"/>
      <c r="AS71" s="463"/>
      <c r="AT71" s="463"/>
      <c r="AU71" s="463">
        <v>59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548</v>
      </c>
      <c r="C72" s="429"/>
      <c r="D72" s="429"/>
      <c r="E72" s="429"/>
      <c r="F72" s="429"/>
      <c r="G72" s="429"/>
      <c r="H72" s="429"/>
      <c r="I72" s="429"/>
      <c r="J72" s="429"/>
      <c r="K72" s="429"/>
      <c r="L72" s="429"/>
      <c r="M72" s="429"/>
      <c r="N72" s="429"/>
      <c r="O72" s="429"/>
      <c r="P72" s="445"/>
      <c r="Q72" s="451">
        <v>36</v>
      </c>
      <c r="R72" s="463"/>
      <c r="S72" s="463"/>
      <c r="T72" s="463"/>
      <c r="U72" s="463"/>
      <c r="V72" s="463">
        <v>36</v>
      </c>
      <c r="W72" s="463"/>
      <c r="X72" s="463"/>
      <c r="Y72" s="463"/>
      <c r="Z72" s="463"/>
      <c r="AA72" s="463">
        <v>0</v>
      </c>
      <c r="AB72" s="463"/>
      <c r="AC72" s="463"/>
      <c r="AD72" s="463"/>
      <c r="AE72" s="463"/>
      <c r="AF72" s="463">
        <v>0</v>
      </c>
      <c r="AG72" s="463"/>
      <c r="AH72" s="463"/>
      <c r="AI72" s="463"/>
      <c r="AJ72" s="463"/>
      <c r="AK72" s="474" t="s">
        <v>551</v>
      </c>
      <c r="AL72" s="469"/>
      <c r="AM72" s="469"/>
      <c r="AN72" s="469"/>
      <c r="AO72" s="473"/>
      <c r="AP72" s="474" t="s">
        <v>551</v>
      </c>
      <c r="AQ72" s="469"/>
      <c r="AR72" s="469"/>
      <c r="AS72" s="469"/>
      <c r="AT72" s="473"/>
      <c r="AU72" s="474" t="s">
        <v>551</v>
      </c>
      <c r="AV72" s="469"/>
      <c r="AW72" s="469"/>
      <c r="AX72" s="469"/>
      <c r="AY72" s="47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549</v>
      </c>
      <c r="C73" s="429"/>
      <c r="D73" s="429"/>
      <c r="E73" s="429"/>
      <c r="F73" s="429"/>
      <c r="G73" s="429"/>
      <c r="H73" s="429"/>
      <c r="I73" s="429"/>
      <c r="J73" s="429"/>
      <c r="K73" s="429"/>
      <c r="L73" s="429"/>
      <c r="M73" s="429"/>
      <c r="N73" s="429"/>
      <c r="O73" s="429"/>
      <c r="P73" s="445"/>
      <c r="Q73" s="451">
        <v>67</v>
      </c>
      <c r="R73" s="463"/>
      <c r="S73" s="463"/>
      <c r="T73" s="463"/>
      <c r="U73" s="463"/>
      <c r="V73" s="463">
        <v>63</v>
      </c>
      <c r="W73" s="463"/>
      <c r="X73" s="463"/>
      <c r="Y73" s="463"/>
      <c r="Z73" s="463"/>
      <c r="AA73" s="463">
        <v>4</v>
      </c>
      <c r="AB73" s="463"/>
      <c r="AC73" s="463"/>
      <c r="AD73" s="463"/>
      <c r="AE73" s="463"/>
      <c r="AF73" s="463">
        <v>4</v>
      </c>
      <c r="AG73" s="463"/>
      <c r="AH73" s="463"/>
      <c r="AI73" s="463"/>
      <c r="AJ73" s="463"/>
      <c r="AK73" s="474" t="s">
        <v>551</v>
      </c>
      <c r="AL73" s="469"/>
      <c r="AM73" s="469"/>
      <c r="AN73" s="469"/>
      <c r="AO73" s="473"/>
      <c r="AP73" s="474" t="s">
        <v>551</v>
      </c>
      <c r="AQ73" s="469"/>
      <c r="AR73" s="469"/>
      <c r="AS73" s="469"/>
      <c r="AT73" s="473"/>
      <c r="AU73" s="474" t="s">
        <v>551</v>
      </c>
      <c r="AV73" s="469"/>
      <c r="AW73" s="469"/>
      <c r="AX73" s="469"/>
      <c r="AY73" s="47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550</v>
      </c>
      <c r="C74" s="429"/>
      <c r="D74" s="429"/>
      <c r="E74" s="429"/>
      <c r="F74" s="429"/>
      <c r="G74" s="429"/>
      <c r="H74" s="429"/>
      <c r="I74" s="429"/>
      <c r="J74" s="429"/>
      <c r="K74" s="429"/>
      <c r="L74" s="429"/>
      <c r="M74" s="429"/>
      <c r="N74" s="429"/>
      <c r="O74" s="429"/>
      <c r="P74" s="445"/>
      <c r="Q74" s="451">
        <v>146369</v>
      </c>
      <c r="R74" s="463"/>
      <c r="S74" s="463"/>
      <c r="T74" s="463"/>
      <c r="U74" s="463"/>
      <c r="V74" s="463">
        <v>144062</v>
      </c>
      <c r="W74" s="463"/>
      <c r="X74" s="463"/>
      <c r="Y74" s="463"/>
      <c r="Z74" s="463"/>
      <c r="AA74" s="463">
        <v>2307</v>
      </c>
      <c r="AB74" s="463"/>
      <c r="AC74" s="463"/>
      <c r="AD74" s="463"/>
      <c r="AE74" s="463"/>
      <c r="AF74" s="463">
        <v>2307</v>
      </c>
      <c r="AG74" s="463"/>
      <c r="AH74" s="463"/>
      <c r="AI74" s="463"/>
      <c r="AJ74" s="463"/>
      <c r="AK74" s="474" t="s">
        <v>551</v>
      </c>
      <c r="AL74" s="469"/>
      <c r="AM74" s="469"/>
      <c r="AN74" s="469"/>
      <c r="AO74" s="473"/>
      <c r="AP74" s="474" t="s">
        <v>551</v>
      </c>
      <c r="AQ74" s="469"/>
      <c r="AR74" s="469"/>
      <c r="AS74" s="469"/>
      <c r="AT74" s="473"/>
      <c r="AU74" s="474" t="s">
        <v>551</v>
      </c>
      <c r="AV74" s="469"/>
      <c r="AW74" s="469"/>
      <c r="AX74" s="469"/>
      <c r="AY74" s="47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552</v>
      </c>
      <c r="C75" s="429"/>
      <c r="D75" s="429"/>
      <c r="E75" s="429"/>
      <c r="F75" s="429"/>
      <c r="G75" s="429"/>
      <c r="H75" s="429"/>
      <c r="I75" s="429"/>
      <c r="J75" s="429"/>
      <c r="K75" s="429"/>
      <c r="L75" s="429"/>
      <c r="M75" s="429"/>
      <c r="N75" s="429"/>
      <c r="O75" s="429"/>
      <c r="P75" s="445"/>
      <c r="Q75" s="457">
        <v>144</v>
      </c>
      <c r="R75" s="469"/>
      <c r="S75" s="469"/>
      <c r="T75" s="469"/>
      <c r="U75" s="473"/>
      <c r="V75" s="474">
        <v>134</v>
      </c>
      <c r="W75" s="469"/>
      <c r="X75" s="469"/>
      <c r="Y75" s="469"/>
      <c r="Z75" s="473"/>
      <c r="AA75" s="474">
        <v>10</v>
      </c>
      <c r="AB75" s="469"/>
      <c r="AC75" s="469"/>
      <c r="AD75" s="469"/>
      <c r="AE75" s="473"/>
      <c r="AF75" s="474">
        <v>10</v>
      </c>
      <c r="AG75" s="469"/>
      <c r="AH75" s="469"/>
      <c r="AI75" s="469"/>
      <c r="AJ75" s="473"/>
      <c r="AK75" s="474" t="s">
        <v>551</v>
      </c>
      <c r="AL75" s="469"/>
      <c r="AM75" s="469"/>
      <c r="AN75" s="469"/>
      <c r="AO75" s="473"/>
      <c r="AP75" s="474" t="s">
        <v>551</v>
      </c>
      <c r="AQ75" s="469"/>
      <c r="AR75" s="469"/>
      <c r="AS75" s="469"/>
      <c r="AT75" s="473"/>
      <c r="AU75" s="474" t="s">
        <v>551</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553</v>
      </c>
      <c r="C76" s="429"/>
      <c r="D76" s="429"/>
      <c r="E76" s="429"/>
      <c r="F76" s="429"/>
      <c r="G76" s="429"/>
      <c r="H76" s="429"/>
      <c r="I76" s="429"/>
      <c r="J76" s="429"/>
      <c r="K76" s="429"/>
      <c r="L76" s="429"/>
      <c r="M76" s="429"/>
      <c r="N76" s="429"/>
      <c r="O76" s="429"/>
      <c r="P76" s="445"/>
      <c r="Q76" s="457">
        <v>5257</v>
      </c>
      <c r="R76" s="469"/>
      <c r="S76" s="469"/>
      <c r="T76" s="469"/>
      <c r="U76" s="473"/>
      <c r="V76" s="474">
        <v>4167</v>
      </c>
      <c r="W76" s="469"/>
      <c r="X76" s="469"/>
      <c r="Y76" s="469"/>
      <c r="Z76" s="473"/>
      <c r="AA76" s="474">
        <v>1090</v>
      </c>
      <c r="AB76" s="469"/>
      <c r="AC76" s="469"/>
      <c r="AD76" s="469"/>
      <c r="AE76" s="473"/>
      <c r="AF76" s="474">
        <v>1090</v>
      </c>
      <c r="AG76" s="469"/>
      <c r="AH76" s="469"/>
      <c r="AI76" s="469"/>
      <c r="AJ76" s="473"/>
      <c r="AK76" s="474">
        <v>3</v>
      </c>
      <c r="AL76" s="469"/>
      <c r="AM76" s="469"/>
      <c r="AN76" s="469"/>
      <c r="AO76" s="473"/>
      <c r="AP76" s="474" t="s">
        <v>551</v>
      </c>
      <c r="AQ76" s="469"/>
      <c r="AR76" s="469"/>
      <c r="AS76" s="469"/>
      <c r="AT76" s="473"/>
      <c r="AU76" s="474" t="s">
        <v>551</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554</v>
      </c>
      <c r="C77" s="429"/>
      <c r="D77" s="429"/>
      <c r="E77" s="429"/>
      <c r="F77" s="429"/>
      <c r="G77" s="429"/>
      <c r="H77" s="429"/>
      <c r="I77" s="429"/>
      <c r="J77" s="429"/>
      <c r="K77" s="429"/>
      <c r="L77" s="429"/>
      <c r="M77" s="429"/>
      <c r="N77" s="429"/>
      <c r="O77" s="429"/>
      <c r="P77" s="445"/>
      <c r="Q77" s="457">
        <v>10</v>
      </c>
      <c r="R77" s="469"/>
      <c r="S77" s="469"/>
      <c r="T77" s="469"/>
      <c r="U77" s="473"/>
      <c r="V77" s="474">
        <v>10</v>
      </c>
      <c r="W77" s="469"/>
      <c r="X77" s="469"/>
      <c r="Y77" s="469"/>
      <c r="Z77" s="473"/>
      <c r="AA77" s="474" t="s">
        <v>551</v>
      </c>
      <c r="AB77" s="469"/>
      <c r="AC77" s="469"/>
      <c r="AD77" s="469"/>
      <c r="AE77" s="473"/>
      <c r="AF77" s="474" t="s">
        <v>551</v>
      </c>
      <c r="AG77" s="469"/>
      <c r="AH77" s="469"/>
      <c r="AI77" s="469"/>
      <c r="AJ77" s="473"/>
      <c r="AK77" s="474" t="s">
        <v>551</v>
      </c>
      <c r="AL77" s="469"/>
      <c r="AM77" s="469"/>
      <c r="AN77" s="469"/>
      <c r="AO77" s="473"/>
      <c r="AP77" s="474" t="s">
        <v>551</v>
      </c>
      <c r="AQ77" s="469"/>
      <c r="AR77" s="469"/>
      <c r="AS77" s="469"/>
      <c r="AT77" s="473"/>
      <c r="AU77" s="474" t="s">
        <v>551</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2352</v>
      </c>
      <c r="AG88" s="465"/>
      <c r="AH88" s="465"/>
      <c r="AI88" s="465"/>
      <c r="AJ88" s="465"/>
      <c r="AK88" s="468"/>
      <c r="AL88" s="468"/>
      <c r="AM88" s="468"/>
      <c r="AN88" s="468"/>
      <c r="AO88" s="468"/>
      <c r="AP88" s="465">
        <v>223</v>
      </c>
      <c r="AQ88" s="465"/>
      <c r="AR88" s="465"/>
      <c r="AS88" s="465"/>
      <c r="AT88" s="465"/>
      <c r="AU88" s="465">
        <v>59</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474</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475</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402</v>
      </c>
      <c r="AG109" s="415"/>
      <c r="AH109" s="415"/>
      <c r="AI109" s="415"/>
      <c r="AJ109" s="482"/>
      <c r="AK109" s="496" t="s">
        <v>164</v>
      </c>
      <c r="AL109" s="415"/>
      <c r="AM109" s="415"/>
      <c r="AN109" s="415"/>
      <c r="AO109" s="482"/>
      <c r="AP109" s="496" t="s">
        <v>479</v>
      </c>
      <c r="AQ109" s="415"/>
      <c r="AR109" s="415"/>
      <c r="AS109" s="415"/>
      <c r="AT109" s="571"/>
      <c r="AU109" s="391" t="s">
        <v>478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402</v>
      </c>
      <c r="BW109" s="415"/>
      <c r="BX109" s="415"/>
      <c r="BY109" s="415"/>
      <c r="BZ109" s="482"/>
      <c r="CA109" s="496" t="s">
        <v>164</v>
      </c>
      <c r="CB109" s="415"/>
      <c r="CC109" s="415"/>
      <c r="CD109" s="415"/>
      <c r="CE109" s="482"/>
      <c r="CF109" s="680" t="s">
        <v>479</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402</v>
      </c>
      <c r="DM109" s="415"/>
      <c r="DN109" s="415"/>
      <c r="DO109" s="415"/>
      <c r="DP109" s="482"/>
      <c r="DQ109" s="496" t="s">
        <v>164</v>
      </c>
      <c r="DR109" s="415"/>
      <c r="DS109" s="415"/>
      <c r="DT109" s="415"/>
      <c r="DU109" s="482"/>
      <c r="DV109" s="496" t="s">
        <v>479</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1144846</v>
      </c>
      <c r="AB110" s="503"/>
      <c r="AC110" s="503"/>
      <c r="AD110" s="503"/>
      <c r="AE110" s="514"/>
      <c r="AF110" s="530">
        <v>1120896</v>
      </c>
      <c r="AG110" s="503"/>
      <c r="AH110" s="503"/>
      <c r="AI110" s="503"/>
      <c r="AJ110" s="514"/>
      <c r="AK110" s="530">
        <v>1243818</v>
      </c>
      <c r="AL110" s="503"/>
      <c r="AM110" s="503"/>
      <c r="AN110" s="503"/>
      <c r="AO110" s="514"/>
      <c r="AP110" s="554">
        <v>27.5</v>
      </c>
      <c r="AQ110" s="562"/>
      <c r="AR110" s="562"/>
      <c r="AS110" s="562"/>
      <c r="AT110" s="572"/>
      <c r="AU110" s="584" t="s">
        <v>105</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12414181</v>
      </c>
      <c r="BR110" s="663"/>
      <c r="BS110" s="663"/>
      <c r="BT110" s="663"/>
      <c r="BU110" s="663"/>
      <c r="BV110" s="663">
        <v>12930376</v>
      </c>
      <c r="BW110" s="663"/>
      <c r="BX110" s="663"/>
      <c r="BY110" s="663"/>
      <c r="BZ110" s="663"/>
      <c r="CA110" s="663">
        <v>13448239</v>
      </c>
      <c r="CB110" s="663"/>
      <c r="CC110" s="663"/>
      <c r="CD110" s="663"/>
      <c r="CE110" s="663"/>
      <c r="CF110" s="681">
        <v>297.60000000000002</v>
      </c>
      <c r="CG110" s="685"/>
      <c r="CH110" s="685"/>
      <c r="CI110" s="685"/>
      <c r="CJ110" s="685"/>
      <c r="CK110" s="697" t="s">
        <v>396</v>
      </c>
      <c r="CL110" s="421"/>
      <c r="CM110" s="434" t="s">
        <v>481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206</v>
      </c>
      <c r="DH110" s="663"/>
      <c r="DI110" s="663"/>
      <c r="DJ110" s="663"/>
      <c r="DK110" s="663"/>
      <c r="DL110" s="663" t="s">
        <v>206</v>
      </c>
      <c r="DM110" s="663"/>
      <c r="DN110" s="663"/>
      <c r="DO110" s="663"/>
      <c r="DP110" s="663"/>
      <c r="DQ110" s="663" t="s">
        <v>206</v>
      </c>
      <c r="DR110" s="663"/>
      <c r="DS110" s="663"/>
      <c r="DT110" s="663"/>
      <c r="DU110" s="663"/>
      <c r="DV110" s="738" t="s">
        <v>206</v>
      </c>
      <c r="DW110" s="738"/>
      <c r="DX110" s="738"/>
      <c r="DY110" s="738"/>
      <c r="DZ110" s="747"/>
    </row>
    <row r="111" spans="1:131" s="372" customFormat="1" ht="26.25" customHeight="1">
      <c r="A111" s="393" t="s">
        <v>199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206</v>
      </c>
      <c r="AB111" s="459"/>
      <c r="AC111" s="459"/>
      <c r="AD111" s="459"/>
      <c r="AE111" s="515"/>
      <c r="AF111" s="531" t="s">
        <v>206</v>
      </c>
      <c r="AG111" s="459"/>
      <c r="AH111" s="459"/>
      <c r="AI111" s="459"/>
      <c r="AJ111" s="515"/>
      <c r="AK111" s="531" t="s">
        <v>206</v>
      </c>
      <c r="AL111" s="459"/>
      <c r="AM111" s="459"/>
      <c r="AN111" s="459"/>
      <c r="AO111" s="515"/>
      <c r="AP111" s="555" t="s">
        <v>206</v>
      </c>
      <c r="AQ111" s="563"/>
      <c r="AR111" s="563"/>
      <c r="AS111" s="563"/>
      <c r="AT111" s="573"/>
      <c r="AU111" s="585"/>
      <c r="AV111" s="597"/>
      <c r="AW111" s="597"/>
      <c r="AX111" s="597"/>
      <c r="AY111" s="597"/>
      <c r="AZ111" s="624" t="s">
        <v>482</v>
      </c>
      <c r="BA111" s="432"/>
      <c r="BB111" s="432"/>
      <c r="BC111" s="432"/>
      <c r="BD111" s="432"/>
      <c r="BE111" s="432"/>
      <c r="BF111" s="432"/>
      <c r="BG111" s="432"/>
      <c r="BH111" s="432"/>
      <c r="BI111" s="432"/>
      <c r="BJ111" s="432"/>
      <c r="BK111" s="432"/>
      <c r="BL111" s="432"/>
      <c r="BM111" s="432"/>
      <c r="BN111" s="432"/>
      <c r="BO111" s="432"/>
      <c r="BP111" s="485"/>
      <c r="BQ111" s="656">
        <v>3963</v>
      </c>
      <c r="BR111" s="664"/>
      <c r="BS111" s="664"/>
      <c r="BT111" s="664"/>
      <c r="BU111" s="664"/>
      <c r="BV111" s="664">
        <v>1668</v>
      </c>
      <c r="BW111" s="664"/>
      <c r="BX111" s="664"/>
      <c r="BY111" s="664"/>
      <c r="BZ111" s="664"/>
      <c r="CA111" s="664" t="s">
        <v>206</v>
      </c>
      <c r="CB111" s="664"/>
      <c r="CC111" s="664"/>
      <c r="CD111" s="664"/>
      <c r="CE111" s="664"/>
      <c r="CF111" s="682" t="s">
        <v>206</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206</v>
      </c>
      <c r="DH111" s="664"/>
      <c r="DI111" s="664"/>
      <c r="DJ111" s="664"/>
      <c r="DK111" s="664"/>
      <c r="DL111" s="664" t="s">
        <v>206</v>
      </c>
      <c r="DM111" s="664"/>
      <c r="DN111" s="664"/>
      <c r="DO111" s="664"/>
      <c r="DP111" s="664"/>
      <c r="DQ111" s="664" t="s">
        <v>206</v>
      </c>
      <c r="DR111" s="664"/>
      <c r="DS111" s="664"/>
      <c r="DT111" s="664"/>
      <c r="DU111" s="664"/>
      <c r="DV111" s="739" t="s">
        <v>206</v>
      </c>
      <c r="DW111" s="739"/>
      <c r="DX111" s="739"/>
      <c r="DY111" s="739"/>
      <c r="DZ111" s="748"/>
    </row>
    <row r="112" spans="1:131" s="372" customFormat="1" ht="26.25" customHeight="1">
      <c r="A112" s="394" t="s">
        <v>155</v>
      </c>
      <c r="B112" s="418"/>
      <c r="C112" s="432" t="s">
        <v>484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206</v>
      </c>
      <c r="AB112" s="459"/>
      <c r="AC112" s="459"/>
      <c r="AD112" s="459"/>
      <c r="AE112" s="515"/>
      <c r="AF112" s="531" t="s">
        <v>206</v>
      </c>
      <c r="AG112" s="459"/>
      <c r="AH112" s="459"/>
      <c r="AI112" s="459"/>
      <c r="AJ112" s="515"/>
      <c r="AK112" s="531" t="s">
        <v>206</v>
      </c>
      <c r="AL112" s="459"/>
      <c r="AM112" s="459"/>
      <c r="AN112" s="459"/>
      <c r="AO112" s="515"/>
      <c r="AP112" s="555" t="s">
        <v>206</v>
      </c>
      <c r="AQ112" s="563"/>
      <c r="AR112" s="563"/>
      <c r="AS112" s="563"/>
      <c r="AT112" s="573"/>
      <c r="AU112" s="585"/>
      <c r="AV112" s="597"/>
      <c r="AW112" s="597"/>
      <c r="AX112" s="597"/>
      <c r="AY112" s="597"/>
      <c r="AZ112" s="624" t="s">
        <v>277</v>
      </c>
      <c r="BA112" s="432"/>
      <c r="BB112" s="432"/>
      <c r="BC112" s="432"/>
      <c r="BD112" s="432"/>
      <c r="BE112" s="432"/>
      <c r="BF112" s="432"/>
      <c r="BG112" s="432"/>
      <c r="BH112" s="432"/>
      <c r="BI112" s="432"/>
      <c r="BJ112" s="432"/>
      <c r="BK112" s="432"/>
      <c r="BL112" s="432"/>
      <c r="BM112" s="432"/>
      <c r="BN112" s="432"/>
      <c r="BO112" s="432"/>
      <c r="BP112" s="485"/>
      <c r="BQ112" s="656">
        <v>292372</v>
      </c>
      <c r="BR112" s="664"/>
      <c r="BS112" s="664"/>
      <c r="BT112" s="664"/>
      <c r="BU112" s="664"/>
      <c r="BV112" s="664">
        <v>314373</v>
      </c>
      <c r="BW112" s="664"/>
      <c r="BX112" s="664"/>
      <c r="BY112" s="664"/>
      <c r="BZ112" s="664"/>
      <c r="CA112" s="664">
        <v>240774</v>
      </c>
      <c r="CB112" s="664"/>
      <c r="CC112" s="664"/>
      <c r="CD112" s="664"/>
      <c r="CE112" s="664"/>
      <c r="CF112" s="682">
        <v>5.3</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206</v>
      </c>
      <c r="DH112" s="664"/>
      <c r="DI112" s="664"/>
      <c r="DJ112" s="664"/>
      <c r="DK112" s="664"/>
      <c r="DL112" s="664" t="s">
        <v>206</v>
      </c>
      <c r="DM112" s="664"/>
      <c r="DN112" s="664"/>
      <c r="DO112" s="664"/>
      <c r="DP112" s="664"/>
      <c r="DQ112" s="664" t="s">
        <v>206</v>
      </c>
      <c r="DR112" s="664"/>
      <c r="DS112" s="664"/>
      <c r="DT112" s="664"/>
      <c r="DU112" s="664"/>
      <c r="DV112" s="739" t="s">
        <v>206</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14195</v>
      </c>
      <c r="AB113" s="459"/>
      <c r="AC113" s="459"/>
      <c r="AD113" s="459"/>
      <c r="AE113" s="515"/>
      <c r="AF113" s="531">
        <v>15990</v>
      </c>
      <c r="AG113" s="459"/>
      <c r="AH113" s="459"/>
      <c r="AI113" s="459"/>
      <c r="AJ113" s="515"/>
      <c r="AK113" s="531">
        <v>18390</v>
      </c>
      <c r="AL113" s="459"/>
      <c r="AM113" s="459"/>
      <c r="AN113" s="459"/>
      <c r="AO113" s="515"/>
      <c r="AP113" s="555">
        <v>0.4</v>
      </c>
      <c r="AQ113" s="563"/>
      <c r="AR113" s="563"/>
      <c r="AS113" s="563"/>
      <c r="AT113" s="573"/>
      <c r="AU113" s="585"/>
      <c r="AV113" s="597"/>
      <c r="AW113" s="597"/>
      <c r="AX113" s="597"/>
      <c r="AY113" s="597"/>
      <c r="AZ113" s="624" t="s">
        <v>486</v>
      </c>
      <c r="BA113" s="432"/>
      <c r="BB113" s="432"/>
      <c r="BC113" s="432"/>
      <c r="BD113" s="432"/>
      <c r="BE113" s="432"/>
      <c r="BF113" s="432"/>
      <c r="BG113" s="432"/>
      <c r="BH113" s="432"/>
      <c r="BI113" s="432"/>
      <c r="BJ113" s="432"/>
      <c r="BK113" s="432"/>
      <c r="BL113" s="432"/>
      <c r="BM113" s="432"/>
      <c r="BN113" s="432"/>
      <c r="BO113" s="432"/>
      <c r="BP113" s="485"/>
      <c r="BQ113" s="656">
        <v>243097</v>
      </c>
      <c r="BR113" s="664"/>
      <c r="BS113" s="664"/>
      <c r="BT113" s="664"/>
      <c r="BU113" s="664"/>
      <c r="BV113" s="664">
        <v>146759</v>
      </c>
      <c r="BW113" s="664"/>
      <c r="BX113" s="664"/>
      <c r="BY113" s="664"/>
      <c r="BZ113" s="664"/>
      <c r="CA113" s="664">
        <v>59463</v>
      </c>
      <c r="CB113" s="664"/>
      <c r="CC113" s="664"/>
      <c r="CD113" s="664"/>
      <c r="CE113" s="664"/>
      <c r="CF113" s="682">
        <v>1.3</v>
      </c>
      <c r="CG113" s="686"/>
      <c r="CH113" s="686"/>
      <c r="CI113" s="686"/>
      <c r="CJ113" s="686"/>
      <c r="CK113" s="698"/>
      <c r="CL113" s="422"/>
      <c r="CM113" s="435" t="s">
        <v>413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206</v>
      </c>
      <c r="DH113" s="459"/>
      <c r="DI113" s="459"/>
      <c r="DJ113" s="459"/>
      <c r="DK113" s="515"/>
      <c r="DL113" s="531" t="s">
        <v>206</v>
      </c>
      <c r="DM113" s="459"/>
      <c r="DN113" s="459"/>
      <c r="DO113" s="459"/>
      <c r="DP113" s="515"/>
      <c r="DQ113" s="531" t="s">
        <v>206</v>
      </c>
      <c r="DR113" s="459"/>
      <c r="DS113" s="459"/>
      <c r="DT113" s="459"/>
      <c r="DU113" s="515"/>
      <c r="DV113" s="555" t="s">
        <v>206</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99931</v>
      </c>
      <c r="AB114" s="459"/>
      <c r="AC114" s="459"/>
      <c r="AD114" s="459"/>
      <c r="AE114" s="515"/>
      <c r="AF114" s="531">
        <v>99941</v>
      </c>
      <c r="AG114" s="459"/>
      <c r="AH114" s="459"/>
      <c r="AI114" s="459"/>
      <c r="AJ114" s="515"/>
      <c r="AK114" s="531">
        <v>89341</v>
      </c>
      <c r="AL114" s="459"/>
      <c r="AM114" s="459"/>
      <c r="AN114" s="459"/>
      <c r="AO114" s="515"/>
      <c r="AP114" s="555">
        <v>2</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1423810</v>
      </c>
      <c r="BR114" s="664"/>
      <c r="BS114" s="664"/>
      <c r="BT114" s="664"/>
      <c r="BU114" s="664"/>
      <c r="BV114" s="664">
        <v>1295049</v>
      </c>
      <c r="BW114" s="664"/>
      <c r="BX114" s="664"/>
      <c r="BY114" s="664"/>
      <c r="BZ114" s="664"/>
      <c r="CA114" s="664">
        <v>1271432</v>
      </c>
      <c r="CB114" s="664"/>
      <c r="CC114" s="664"/>
      <c r="CD114" s="664"/>
      <c r="CE114" s="664"/>
      <c r="CF114" s="682">
        <v>28.1</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206</v>
      </c>
      <c r="DH114" s="459"/>
      <c r="DI114" s="459"/>
      <c r="DJ114" s="459"/>
      <c r="DK114" s="515"/>
      <c r="DL114" s="531" t="s">
        <v>206</v>
      </c>
      <c r="DM114" s="459"/>
      <c r="DN114" s="459"/>
      <c r="DO114" s="459"/>
      <c r="DP114" s="515"/>
      <c r="DQ114" s="531" t="s">
        <v>206</v>
      </c>
      <c r="DR114" s="459"/>
      <c r="DS114" s="459"/>
      <c r="DT114" s="459"/>
      <c r="DU114" s="515"/>
      <c r="DV114" s="555" t="s">
        <v>206</v>
      </c>
      <c r="DW114" s="563"/>
      <c r="DX114" s="563"/>
      <c r="DY114" s="563"/>
      <c r="DZ114" s="573"/>
    </row>
    <row r="115" spans="1:130" s="372" customFormat="1" ht="26.25" customHeight="1">
      <c r="A115" s="395"/>
      <c r="B115" s="419"/>
      <c r="C115" s="432" t="s">
        <v>386</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2322</v>
      </c>
      <c r="AB115" s="459"/>
      <c r="AC115" s="459"/>
      <c r="AD115" s="459"/>
      <c r="AE115" s="515"/>
      <c r="AF115" s="531">
        <v>2295</v>
      </c>
      <c r="AG115" s="459"/>
      <c r="AH115" s="459"/>
      <c r="AI115" s="459"/>
      <c r="AJ115" s="515"/>
      <c r="AK115" s="531">
        <v>1667</v>
      </c>
      <c r="AL115" s="459"/>
      <c r="AM115" s="459"/>
      <c r="AN115" s="459"/>
      <c r="AO115" s="515"/>
      <c r="AP115" s="555">
        <v>0</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t="s">
        <v>206</v>
      </c>
      <c r="BR115" s="664"/>
      <c r="BS115" s="664"/>
      <c r="BT115" s="664"/>
      <c r="BU115" s="664"/>
      <c r="BV115" s="664" t="s">
        <v>206</v>
      </c>
      <c r="BW115" s="664"/>
      <c r="BX115" s="664"/>
      <c r="BY115" s="664"/>
      <c r="BZ115" s="664"/>
      <c r="CA115" s="664" t="s">
        <v>206</v>
      </c>
      <c r="CB115" s="664"/>
      <c r="CC115" s="664"/>
      <c r="CD115" s="664"/>
      <c r="CE115" s="664"/>
      <c r="CF115" s="682" t="s">
        <v>206</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206</v>
      </c>
      <c r="DH115" s="459"/>
      <c r="DI115" s="459"/>
      <c r="DJ115" s="459"/>
      <c r="DK115" s="515"/>
      <c r="DL115" s="531" t="s">
        <v>206</v>
      </c>
      <c r="DM115" s="459"/>
      <c r="DN115" s="459"/>
      <c r="DO115" s="459"/>
      <c r="DP115" s="515"/>
      <c r="DQ115" s="531" t="s">
        <v>206</v>
      </c>
      <c r="DR115" s="459"/>
      <c r="DS115" s="459"/>
      <c r="DT115" s="459"/>
      <c r="DU115" s="515"/>
      <c r="DV115" s="555" t="s">
        <v>206</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284</v>
      </c>
      <c r="AB116" s="459"/>
      <c r="AC116" s="459"/>
      <c r="AD116" s="459"/>
      <c r="AE116" s="515"/>
      <c r="AF116" s="531">
        <v>56</v>
      </c>
      <c r="AG116" s="459"/>
      <c r="AH116" s="459"/>
      <c r="AI116" s="459"/>
      <c r="AJ116" s="515"/>
      <c r="AK116" s="531">
        <v>114</v>
      </c>
      <c r="AL116" s="459"/>
      <c r="AM116" s="459"/>
      <c r="AN116" s="459"/>
      <c r="AO116" s="515"/>
      <c r="AP116" s="555">
        <v>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206</v>
      </c>
      <c r="BR116" s="664"/>
      <c r="BS116" s="664"/>
      <c r="BT116" s="664"/>
      <c r="BU116" s="664"/>
      <c r="BV116" s="664" t="s">
        <v>206</v>
      </c>
      <c r="BW116" s="664"/>
      <c r="BX116" s="664"/>
      <c r="BY116" s="664"/>
      <c r="BZ116" s="664"/>
      <c r="CA116" s="664" t="s">
        <v>206</v>
      </c>
      <c r="CB116" s="664"/>
      <c r="CC116" s="664"/>
      <c r="CD116" s="664"/>
      <c r="CE116" s="664"/>
      <c r="CF116" s="682" t="s">
        <v>206</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3963</v>
      </c>
      <c r="DH116" s="459"/>
      <c r="DI116" s="459"/>
      <c r="DJ116" s="459"/>
      <c r="DK116" s="515"/>
      <c r="DL116" s="531">
        <v>1668</v>
      </c>
      <c r="DM116" s="459"/>
      <c r="DN116" s="459"/>
      <c r="DO116" s="459"/>
      <c r="DP116" s="515"/>
      <c r="DQ116" s="531" t="s">
        <v>206</v>
      </c>
      <c r="DR116" s="459"/>
      <c r="DS116" s="459"/>
      <c r="DT116" s="459"/>
      <c r="DU116" s="515"/>
      <c r="DV116" s="555" t="s">
        <v>206</v>
      </c>
      <c r="DW116" s="563"/>
      <c r="DX116" s="563"/>
      <c r="DY116" s="563"/>
      <c r="DZ116" s="573"/>
    </row>
    <row r="117" spans="1:130" s="372" customFormat="1" ht="26.25" customHeight="1">
      <c r="A117" s="391" t="s">
        <v>282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1261578</v>
      </c>
      <c r="AB117" s="504"/>
      <c r="AC117" s="504"/>
      <c r="AD117" s="504"/>
      <c r="AE117" s="516"/>
      <c r="AF117" s="532">
        <v>1239178</v>
      </c>
      <c r="AG117" s="504"/>
      <c r="AH117" s="504"/>
      <c r="AI117" s="504"/>
      <c r="AJ117" s="516"/>
      <c r="AK117" s="532">
        <v>1353330</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206</v>
      </c>
      <c r="BR117" s="664"/>
      <c r="BS117" s="664"/>
      <c r="BT117" s="664"/>
      <c r="BU117" s="664"/>
      <c r="BV117" s="664" t="s">
        <v>206</v>
      </c>
      <c r="BW117" s="664"/>
      <c r="BX117" s="664"/>
      <c r="BY117" s="664"/>
      <c r="BZ117" s="664"/>
      <c r="CA117" s="664" t="s">
        <v>206</v>
      </c>
      <c r="CB117" s="664"/>
      <c r="CC117" s="664"/>
      <c r="CD117" s="664"/>
      <c r="CE117" s="664"/>
      <c r="CF117" s="682" t="s">
        <v>206</v>
      </c>
      <c r="CG117" s="686"/>
      <c r="CH117" s="686"/>
      <c r="CI117" s="686"/>
      <c r="CJ117" s="686"/>
      <c r="CK117" s="698"/>
      <c r="CL117" s="422"/>
      <c r="CM117" s="435" t="s">
        <v>350</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206</v>
      </c>
      <c r="DH117" s="459"/>
      <c r="DI117" s="459"/>
      <c r="DJ117" s="459"/>
      <c r="DK117" s="515"/>
      <c r="DL117" s="531" t="s">
        <v>206</v>
      </c>
      <c r="DM117" s="459"/>
      <c r="DN117" s="459"/>
      <c r="DO117" s="459"/>
      <c r="DP117" s="515"/>
      <c r="DQ117" s="531" t="s">
        <v>206</v>
      </c>
      <c r="DR117" s="459"/>
      <c r="DS117" s="459"/>
      <c r="DT117" s="459"/>
      <c r="DU117" s="515"/>
      <c r="DV117" s="555" t="s">
        <v>206</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402</v>
      </c>
      <c r="AG118" s="415"/>
      <c r="AH118" s="415"/>
      <c r="AI118" s="415"/>
      <c r="AJ118" s="482"/>
      <c r="AK118" s="496" t="s">
        <v>164</v>
      </c>
      <c r="AL118" s="415"/>
      <c r="AM118" s="415"/>
      <c r="AN118" s="415"/>
      <c r="AO118" s="482"/>
      <c r="AP118" s="496" t="s">
        <v>479</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206</v>
      </c>
      <c r="BR118" s="665"/>
      <c r="BS118" s="665"/>
      <c r="BT118" s="665"/>
      <c r="BU118" s="665"/>
      <c r="BV118" s="665" t="s">
        <v>206</v>
      </c>
      <c r="BW118" s="665"/>
      <c r="BX118" s="665"/>
      <c r="BY118" s="665"/>
      <c r="BZ118" s="665"/>
      <c r="CA118" s="665" t="s">
        <v>206</v>
      </c>
      <c r="CB118" s="665"/>
      <c r="CC118" s="665"/>
      <c r="CD118" s="665"/>
      <c r="CE118" s="665"/>
      <c r="CF118" s="682" t="s">
        <v>206</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206</v>
      </c>
      <c r="DH118" s="459"/>
      <c r="DI118" s="459"/>
      <c r="DJ118" s="459"/>
      <c r="DK118" s="515"/>
      <c r="DL118" s="531" t="s">
        <v>206</v>
      </c>
      <c r="DM118" s="459"/>
      <c r="DN118" s="459"/>
      <c r="DO118" s="459"/>
      <c r="DP118" s="515"/>
      <c r="DQ118" s="531" t="s">
        <v>206</v>
      </c>
      <c r="DR118" s="459"/>
      <c r="DS118" s="459"/>
      <c r="DT118" s="459"/>
      <c r="DU118" s="515"/>
      <c r="DV118" s="555" t="s">
        <v>206</v>
      </c>
      <c r="DW118" s="563"/>
      <c r="DX118" s="563"/>
      <c r="DY118" s="563"/>
      <c r="DZ118" s="573"/>
    </row>
    <row r="119" spans="1:130" s="372" customFormat="1" ht="26.25" customHeight="1">
      <c r="A119" s="397" t="s">
        <v>396</v>
      </c>
      <c r="B119" s="421"/>
      <c r="C119" s="434" t="s">
        <v>481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206</v>
      </c>
      <c r="AB119" s="503"/>
      <c r="AC119" s="503"/>
      <c r="AD119" s="503"/>
      <c r="AE119" s="514"/>
      <c r="AF119" s="530" t="s">
        <v>206</v>
      </c>
      <c r="AG119" s="503"/>
      <c r="AH119" s="503"/>
      <c r="AI119" s="503"/>
      <c r="AJ119" s="514"/>
      <c r="AK119" s="530" t="s">
        <v>206</v>
      </c>
      <c r="AL119" s="503"/>
      <c r="AM119" s="503"/>
      <c r="AN119" s="503"/>
      <c r="AO119" s="514"/>
      <c r="AP119" s="554" t="s">
        <v>206</v>
      </c>
      <c r="AQ119" s="562"/>
      <c r="AR119" s="562"/>
      <c r="AS119" s="562"/>
      <c r="AT119" s="572"/>
      <c r="AU119" s="586"/>
      <c r="AV119" s="598"/>
      <c r="AW119" s="598"/>
      <c r="AX119" s="598"/>
      <c r="AY119" s="598"/>
      <c r="AZ119" s="626" t="s">
        <v>282</v>
      </c>
      <c r="BA119" s="626"/>
      <c r="BB119" s="626"/>
      <c r="BC119" s="626"/>
      <c r="BD119" s="626"/>
      <c r="BE119" s="626"/>
      <c r="BF119" s="626"/>
      <c r="BG119" s="626"/>
      <c r="BH119" s="626"/>
      <c r="BI119" s="626"/>
      <c r="BJ119" s="626"/>
      <c r="BK119" s="626"/>
      <c r="BL119" s="626"/>
      <c r="BM119" s="626"/>
      <c r="BN119" s="626"/>
      <c r="BO119" s="481" t="s">
        <v>170</v>
      </c>
      <c r="BP119" s="651"/>
      <c r="BQ119" s="657">
        <v>14377423</v>
      </c>
      <c r="BR119" s="665"/>
      <c r="BS119" s="665"/>
      <c r="BT119" s="665"/>
      <c r="BU119" s="665"/>
      <c r="BV119" s="665">
        <v>14688225</v>
      </c>
      <c r="BW119" s="665"/>
      <c r="BX119" s="665"/>
      <c r="BY119" s="665"/>
      <c r="BZ119" s="665"/>
      <c r="CA119" s="665">
        <v>15019908</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206</v>
      </c>
      <c r="DH119" s="505"/>
      <c r="DI119" s="505"/>
      <c r="DJ119" s="505"/>
      <c r="DK119" s="517"/>
      <c r="DL119" s="533" t="s">
        <v>206</v>
      </c>
      <c r="DM119" s="505"/>
      <c r="DN119" s="505"/>
      <c r="DO119" s="505"/>
      <c r="DP119" s="517"/>
      <c r="DQ119" s="533" t="s">
        <v>206</v>
      </c>
      <c r="DR119" s="505"/>
      <c r="DS119" s="505"/>
      <c r="DT119" s="505"/>
      <c r="DU119" s="517"/>
      <c r="DV119" s="740" t="s">
        <v>206</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206</v>
      </c>
      <c r="AB120" s="459"/>
      <c r="AC120" s="459"/>
      <c r="AD120" s="459"/>
      <c r="AE120" s="515"/>
      <c r="AF120" s="531" t="s">
        <v>206</v>
      </c>
      <c r="AG120" s="459"/>
      <c r="AH120" s="459"/>
      <c r="AI120" s="459"/>
      <c r="AJ120" s="515"/>
      <c r="AK120" s="531" t="s">
        <v>206</v>
      </c>
      <c r="AL120" s="459"/>
      <c r="AM120" s="459"/>
      <c r="AN120" s="459"/>
      <c r="AO120" s="515"/>
      <c r="AP120" s="555" t="s">
        <v>206</v>
      </c>
      <c r="AQ120" s="563"/>
      <c r="AR120" s="563"/>
      <c r="AS120" s="563"/>
      <c r="AT120" s="573"/>
      <c r="AU120" s="587" t="s">
        <v>483</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3845459</v>
      </c>
      <c r="BR120" s="663"/>
      <c r="BS120" s="663"/>
      <c r="BT120" s="663"/>
      <c r="BU120" s="663"/>
      <c r="BV120" s="663">
        <v>4061018</v>
      </c>
      <c r="BW120" s="663"/>
      <c r="BX120" s="663"/>
      <c r="BY120" s="663"/>
      <c r="BZ120" s="663"/>
      <c r="CA120" s="663">
        <v>4129396</v>
      </c>
      <c r="CB120" s="663"/>
      <c r="CC120" s="663"/>
      <c r="CD120" s="663"/>
      <c r="CE120" s="663"/>
      <c r="CF120" s="681">
        <v>91.4</v>
      </c>
      <c r="CG120" s="685"/>
      <c r="CH120" s="685"/>
      <c r="CI120" s="685"/>
      <c r="CJ120" s="685"/>
      <c r="CK120" s="700" t="s">
        <v>278</v>
      </c>
      <c r="CL120" s="710"/>
      <c r="CM120" s="710"/>
      <c r="CN120" s="710"/>
      <c r="CO120" s="713"/>
      <c r="CP120" s="717" t="s">
        <v>469</v>
      </c>
      <c r="CQ120" s="720"/>
      <c r="CR120" s="720"/>
      <c r="CS120" s="720"/>
      <c r="CT120" s="720"/>
      <c r="CU120" s="720"/>
      <c r="CV120" s="720"/>
      <c r="CW120" s="720"/>
      <c r="CX120" s="720"/>
      <c r="CY120" s="720"/>
      <c r="CZ120" s="720"/>
      <c r="DA120" s="720"/>
      <c r="DB120" s="720"/>
      <c r="DC120" s="720"/>
      <c r="DD120" s="720"/>
      <c r="DE120" s="720"/>
      <c r="DF120" s="723"/>
      <c r="DG120" s="655">
        <v>292372</v>
      </c>
      <c r="DH120" s="663"/>
      <c r="DI120" s="663"/>
      <c r="DJ120" s="663"/>
      <c r="DK120" s="663"/>
      <c r="DL120" s="663">
        <v>314373</v>
      </c>
      <c r="DM120" s="663"/>
      <c r="DN120" s="663"/>
      <c r="DO120" s="663"/>
      <c r="DP120" s="663"/>
      <c r="DQ120" s="663">
        <v>240774</v>
      </c>
      <c r="DR120" s="663"/>
      <c r="DS120" s="663"/>
      <c r="DT120" s="663"/>
      <c r="DU120" s="663"/>
      <c r="DV120" s="738">
        <v>5.3</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206</v>
      </c>
      <c r="AB121" s="459"/>
      <c r="AC121" s="459"/>
      <c r="AD121" s="459"/>
      <c r="AE121" s="515"/>
      <c r="AF121" s="531" t="s">
        <v>206</v>
      </c>
      <c r="AG121" s="459"/>
      <c r="AH121" s="459"/>
      <c r="AI121" s="459"/>
      <c r="AJ121" s="515"/>
      <c r="AK121" s="531" t="s">
        <v>206</v>
      </c>
      <c r="AL121" s="459"/>
      <c r="AM121" s="459"/>
      <c r="AN121" s="459"/>
      <c r="AO121" s="515"/>
      <c r="AP121" s="555" t="s">
        <v>206</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276781</v>
      </c>
      <c r="BR121" s="664"/>
      <c r="BS121" s="664"/>
      <c r="BT121" s="664"/>
      <c r="BU121" s="664"/>
      <c r="BV121" s="664">
        <v>246439</v>
      </c>
      <c r="BW121" s="664"/>
      <c r="BX121" s="664"/>
      <c r="BY121" s="664"/>
      <c r="BZ121" s="664"/>
      <c r="CA121" s="664">
        <v>284562</v>
      </c>
      <c r="CB121" s="664"/>
      <c r="CC121" s="664"/>
      <c r="CD121" s="664"/>
      <c r="CE121" s="664"/>
      <c r="CF121" s="682">
        <v>6.3</v>
      </c>
      <c r="CG121" s="686"/>
      <c r="CH121" s="686"/>
      <c r="CI121" s="686"/>
      <c r="CJ121" s="686"/>
      <c r="CK121" s="701"/>
      <c r="CL121" s="711"/>
      <c r="CM121" s="711"/>
      <c r="CN121" s="711"/>
      <c r="CO121" s="714"/>
      <c r="CP121" s="718" t="s">
        <v>467</v>
      </c>
      <c r="CQ121" s="412"/>
      <c r="CR121" s="412"/>
      <c r="CS121" s="412"/>
      <c r="CT121" s="412"/>
      <c r="CU121" s="412"/>
      <c r="CV121" s="412"/>
      <c r="CW121" s="412"/>
      <c r="CX121" s="412"/>
      <c r="CY121" s="412"/>
      <c r="CZ121" s="412"/>
      <c r="DA121" s="412"/>
      <c r="DB121" s="412"/>
      <c r="DC121" s="412"/>
      <c r="DD121" s="412"/>
      <c r="DE121" s="412"/>
      <c r="DF121" s="724"/>
      <c r="DG121" s="656" t="s">
        <v>206</v>
      </c>
      <c r="DH121" s="664"/>
      <c r="DI121" s="664"/>
      <c r="DJ121" s="664"/>
      <c r="DK121" s="664"/>
      <c r="DL121" s="664" t="s">
        <v>206</v>
      </c>
      <c r="DM121" s="664"/>
      <c r="DN121" s="664"/>
      <c r="DO121" s="664"/>
      <c r="DP121" s="664"/>
      <c r="DQ121" s="664" t="s">
        <v>206</v>
      </c>
      <c r="DR121" s="664"/>
      <c r="DS121" s="664"/>
      <c r="DT121" s="664"/>
      <c r="DU121" s="664"/>
      <c r="DV121" s="739" t="s">
        <v>206</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206</v>
      </c>
      <c r="AB122" s="459"/>
      <c r="AC122" s="459"/>
      <c r="AD122" s="459"/>
      <c r="AE122" s="515"/>
      <c r="AF122" s="531" t="s">
        <v>206</v>
      </c>
      <c r="AG122" s="459"/>
      <c r="AH122" s="459"/>
      <c r="AI122" s="459"/>
      <c r="AJ122" s="515"/>
      <c r="AK122" s="531" t="s">
        <v>206</v>
      </c>
      <c r="AL122" s="459"/>
      <c r="AM122" s="459"/>
      <c r="AN122" s="459"/>
      <c r="AO122" s="515"/>
      <c r="AP122" s="555" t="s">
        <v>206</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8985794</v>
      </c>
      <c r="BR122" s="665"/>
      <c r="BS122" s="665"/>
      <c r="BT122" s="665"/>
      <c r="BU122" s="665"/>
      <c r="BV122" s="665">
        <v>9426027</v>
      </c>
      <c r="BW122" s="665"/>
      <c r="BX122" s="665"/>
      <c r="BY122" s="665"/>
      <c r="BZ122" s="665"/>
      <c r="CA122" s="665">
        <v>10002644</v>
      </c>
      <c r="CB122" s="665"/>
      <c r="CC122" s="665"/>
      <c r="CD122" s="665"/>
      <c r="CE122" s="665"/>
      <c r="CF122" s="683">
        <v>221.3</v>
      </c>
      <c r="CG122" s="687"/>
      <c r="CH122" s="687"/>
      <c r="CI122" s="687"/>
      <c r="CJ122" s="687"/>
      <c r="CK122" s="701"/>
      <c r="CL122" s="711"/>
      <c r="CM122" s="711"/>
      <c r="CN122" s="711"/>
      <c r="CO122" s="714"/>
      <c r="CP122" s="718" t="s">
        <v>293</v>
      </c>
      <c r="CQ122" s="412"/>
      <c r="CR122" s="412"/>
      <c r="CS122" s="412"/>
      <c r="CT122" s="412"/>
      <c r="CU122" s="412"/>
      <c r="CV122" s="412"/>
      <c r="CW122" s="412"/>
      <c r="CX122" s="412"/>
      <c r="CY122" s="412"/>
      <c r="CZ122" s="412"/>
      <c r="DA122" s="412"/>
      <c r="DB122" s="412"/>
      <c r="DC122" s="412"/>
      <c r="DD122" s="412"/>
      <c r="DE122" s="412"/>
      <c r="DF122" s="724"/>
      <c r="DG122" s="656" t="s">
        <v>206</v>
      </c>
      <c r="DH122" s="664"/>
      <c r="DI122" s="664"/>
      <c r="DJ122" s="664"/>
      <c r="DK122" s="664"/>
      <c r="DL122" s="664" t="s">
        <v>206</v>
      </c>
      <c r="DM122" s="664"/>
      <c r="DN122" s="664"/>
      <c r="DO122" s="664"/>
      <c r="DP122" s="664"/>
      <c r="DQ122" s="664" t="s">
        <v>206</v>
      </c>
      <c r="DR122" s="664"/>
      <c r="DS122" s="664"/>
      <c r="DT122" s="664"/>
      <c r="DU122" s="664"/>
      <c r="DV122" s="739" t="s">
        <v>206</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2240</v>
      </c>
      <c r="AB123" s="459"/>
      <c r="AC123" s="459"/>
      <c r="AD123" s="459"/>
      <c r="AE123" s="515"/>
      <c r="AF123" s="531">
        <v>2240</v>
      </c>
      <c r="AG123" s="459"/>
      <c r="AH123" s="459"/>
      <c r="AI123" s="459"/>
      <c r="AJ123" s="515"/>
      <c r="AK123" s="531">
        <v>1640</v>
      </c>
      <c r="AL123" s="459"/>
      <c r="AM123" s="459"/>
      <c r="AN123" s="459"/>
      <c r="AO123" s="515"/>
      <c r="AP123" s="555">
        <v>0</v>
      </c>
      <c r="AQ123" s="563"/>
      <c r="AR123" s="563"/>
      <c r="AS123" s="563"/>
      <c r="AT123" s="573"/>
      <c r="AU123" s="589"/>
      <c r="AV123" s="601"/>
      <c r="AW123" s="601"/>
      <c r="AX123" s="601"/>
      <c r="AY123" s="601"/>
      <c r="AZ123" s="626" t="s">
        <v>282</v>
      </c>
      <c r="BA123" s="626"/>
      <c r="BB123" s="626"/>
      <c r="BC123" s="626"/>
      <c r="BD123" s="626"/>
      <c r="BE123" s="626"/>
      <c r="BF123" s="626"/>
      <c r="BG123" s="626"/>
      <c r="BH123" s="626"/>
      <c r="BI123" s="626"/>
      <c r="BJ123" s="626"/>
      <c r="BK123" s="626"/>
      <c r="BL123" s="626"/>
      <c r="BM123" s="626"/>
      <c r="BN123" s="626"/>
      <c r="BO123" s="481" t="s">
        <v>498</v>
      </c>
      <c r="BP123" s="651"/>
      <c r="BQ123" s="658">
        <v>13108034</v>
      </c>
      <c r="BR123" s="666"/>
      <c r="BS123" s="666"/>
      <c r="BT123" s="666"/>
      <c r="BU123" s="666"/>
      <c r="BV123" s="666">
        <v>13733484</v>
      </c>
      <c r="BW123" s="666"/>
      <c r="BX123" s="666"/>
      <c r="BY123" s="666"/>
      <c r="BZ123" s="666"/>
      <c r="CA123" s="666">
        <v>14416602</v>
      </c>
      <c r="CB123" s="666"/>
      <c r="CC123" s="666"/>
      <c r="CD123" s="666"/>
      <c r="CE123" s="666"/>
      <c r="CF123" s="560"/>
      <c r="CG123" s="568"/>
      <c r="CH123" s="568"/>
      <c r="CI123" s="568"/>
      <c r="CJ123" s="694"/>
      <c r="CK123" s="701"/>
      <c r="CL123" s="711"/>
      <c r="CM123" s="711"/>
      <c r="CN123" s="711"/>
      <c r="CO123" s="714"/>
      <c r="CP123" s="718" t="s">
        <v>468</v>
      </c>
      <c r="CQ123" s="412"/>
      <c r="CR123" s="412"/>
      <c r="CS123" s="412"/>
      <c r="CT123" s="412"/>
      <c r="CU123" s="412"/>
      <c r="CV123" s="412"/>
      <c r="CW123" s="412"/>
      <c r="CX123" s="412"/>
      <c r="CY123" s="412"/>
      <c r="CZ123" s="412"/>
      <c r="DA123" s="412"/>
      <c r="DB123" s="412"/>
      <c r="DC123" s="412"/>
      <c r="DD123" s="412"/>
      <c r="DE123" s="412"/>
      <c r="DF123" s="724"/>
      <c r="DG123" s="498" t="s">
        <v>206</v>
      </c>
      <c r="DH123" s="459"/>
      <c r="DI123" s="459"/>
      <c r="DJ123" s="459"/>
      <c r="DK123" s="515"/>
      <c r="DL123" s="531" t="s">
        <v>206</v>
      </c>
      <c r="DM123" s="459"/>
      <c r="DN123" s="459"/>
      <c r="DO123" s="459"/>
      <c r="DP123" s="515"/>
      <c r="DQ123" s="531" t="s">
        <v>206</v>
      </c>
      <c r="DR123" s="459"/>
      <c r="DS123" s="459"/>
      <c r="DT123" s="459"/>
      <c r="DU123" s="515"/>
      <c r="DV123" s="555" t="s">
        <v>206</v>
      </c>
      <c r="DW123" s="563"/>
      <c r="DX123" s="563"/>
      <c r="DY123" s="563"/>
      <c r="DZ123" s="573"/>
    </row>
    <row r="124" spans="1:130" s="372" customFormat="1" ht="26.25" customHeight="1">
      <c r="A124" s="398"/>
      <c r="B124" s="422"/>
      <c r="C124" s="435" t="s">
        <v>350</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206</v>
      </c>
      <c r="AB124" s="459"/>
      <c r="AC124" s="459"/>
      <c r="AD124" s="459"/>
      <c r="AE124" s="515"/>
      <c r="AF124" s="531" t="s">
        <v>206</v>
      </c>
      <c r="AG124" s="459"/>
      <c r="AH124" s="459"/>
      <c r="AI124" s="459"/>
      <c r="AJ124" s="515"/>
      <c r="AK124" s="531" t="s">
        <v>206</v>
      </c>
      <c r="AL124" s="459"/>
      <c r="AM124" s="459"/>
      <c r="AN124" s="459"/>
      <c r="AO124" s="515"/>
      <c r="AP124" s="555" t="s">
        <v>206</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27.5</v>
      </c>
      <c r="BR124" s="667"/>
      <c r="BS124" s="667"/>
      <c r="BT124" s="667"/>
      <c r="BU124" s="667"/>
      <c r="BV124" s="667">
        <v>21.1</v>
      </c>
      <c r="BW124" s="667"/>
      <c r="BX124" s="667"/>
      <c r="BY124" s="667"/>
      <c r="BZ124" s="667"/>
      <c r="CA124" s="667">
        <v>13.3</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t="s">
        <v>206</v>
      </c>
      <c r="DH124" s="505"/>
      <c r="DI124" s="505"/>
      <c r="DJ124" s="505"/>
      <c r="DK124" s="517"/>
      <c r="DL124" s="533" t="s">
        <v>206</v>
      </c>
      <c r="DM124" s="505"/>
      <c r="DN124" s="505"/>
      <c r="DO124" s="505"/>
      <c r="DP124" s="517"/>
      <c r="DQ124" s="533" t="s">
        <v>206</v>
      </c>
      <c r="DR124" s="505"/>
      <c r="DS124" s="505"/>
      <c r="DT124" s="505"/>
      <c r="DU124" s="517"/>
      <c r="DV124" s="740" t="s">
        <v>206</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206</v>
      </c>
      <c r="AB125" s="459"/>
      <c r="AC125" s="459"/>
      <c r="AD125" s="459"/>
      <c r="AE125" s="515"/>
      <c r="AF125" s="531" t="s">
        <v>206</v>
      </c>
      <c r="AG125" s="459"/>
      <c r="AH125" s="459"/>
      <c r="AI125" s="459"/>
      <c r="AJ125" s="515"/>
      <c r="AK125" s="531" t="s">
        <v>206</v>
      </c>
      <c r="AL125" s="459"/>
      <c r="AM125" s="459"/>
      <c r="AN125" s="459"/>
      <c r="AO125" s="515"/>
      <c r="AP125" s="555" t="s">
        <v>206</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503</v>
      </c>
      <c r="CL125" s="710"/>
      <c r="CM125" s="710"/>
      <c r="CN125" s="710"/>
      <c r="CO125" s="713"/>
      <c r="CP125" s="623" t="s">
        <v>139</v>
      </c>
      <c r="CQ125" s="416"/>
      <c r="CR125" s="416"/>
      <c r="CS125" s="416"/>
      <c r="CT125" s="416"/>
      <c r="CU125" s="416"/>
      <c r="CV125" s="416"/>
      <c r="CW125" s="416"/>
      <c r="CX125" s="416"/>
      <c r="CY125" s="416"/>
      <c r="CZ125" s="416"/>
      <c r="DA125" s="416"/>
      <c r="DB125" s="416"/>
      <c r="DC125" s="416"/>
      <c r="DD125" s="416"/>
      <c r="DE125" s="416"/>
      <c r="DF125" s="483"/>
      <c r="DG125" s="655" t="s">
        <v>206</v>
      </c>
      <c r="DH125" s="663"/>
      <c r="DI125" s="663"/>
      <c r="DJ125" s="663"/>
      <c r="DK125" s="663"/>
      <c r="DL125" s="663" t="s">
        <v>206</v>
      </c>
      <c r="DM125" s="663"/>
      <c r="DN125" s="663"/>
      <c r="DO125" s="663"/>
      <c r="DP125" s="663"/>
      <c r="DQ125" s="663" t="s">
        <v>206</v>
      </c>
      <c r="DR125" s="663"/>
      <c r="DS125" s="663"/>
      <c r="DT125" s="663"/>
      <c r="DU125" s="663"/>
      <c r="DV125" s="738" t="s">
        <v>206</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206</v>
      </c>
      <c r="AB126" s="459"/>
      <c r="AC126" s="459"/>
      <c r="AD126" s="459"/>
      <c r="AE126" s="515"/>
      <c r="AF126" s="531" t="s">
        <v>206</v>
      </c>
      <c r="AG126" s="459"/>
      <c r="AH126" s="459"/>
      <c r="AI126" s="459"/>
      <c r="AJ126" s="515"/>
      <c r="AK126" s="531" t="s">
        <v>206</v>
      </c>
      <c r="AL126" s="459"/>
      <c r="AM126" s="459"/>
      <c r="AN126" s="459"/>
      <c r="AO126" s="515"/>
      <c r="AP126" s="555" t="s">
        <v>206</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426</v>
      </c>
      <c r="CQ126" s="432"/>
      <c r="CR126" s="432"/>
      <c r="CS126" s="432"/>
      <c r="CT126" s="432"/>
      <c r="CU126" s="432"/>
      <c r="CV126" s="432"/>
      <c r="CW126" s="432"/>
      <c r="CX126" s="432"/>
      <c r="CY126" s="432"/>
      <c r="CZ126" s="432"/>
      <c r="DA126" s="432"/>
      <c r="DB126" s="432"/>
      <c r="DC126" s="432"/>
      <c r="DD126" s="432"/>
      <c r="DE126" s="432"/>
      <c r="DF126" s="485"/>
      <c r="DG126" s="656" t="s">
        <v>206</v>
      </c>
      <c r="DH126" s="664"/>
      <c r="DI126" s="664"/>
      <c r="DJ126" s="664"/>
      <c r="DK126" s="664"/>
      <c r="DL126" s="664" t="s">
        <v>206</v>
      </c>
      <c r="DM126" s="664"/>
      <c r="DN126" s="664"/>
      <c r="DO126" s="664"/>
      <c r="DP126" s="664"/>
      <c r="DQ126" s="664" t="s">
        <v>206</v>
      </c>
      <c r="DR126" s="664"/>
      <c r="DS126" s="664"/>
      <c r="DT126" s="664"/>
      <c r="DU126" s="664"/>
      <c r="DV126" s="739" t="s">
        <v>206</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82</v>
      </c>
      <c r="AB127" s="459"/>
      <c r="AC127" s="459"/>
      <c r="AD127" s="459"/>
      <c r="AE127" s="515"/>
      <c r="AF127" s="531">
        <v>55</v>
      </c>
      <c r="AG127" s="459"/>
      <c r="AH127" s="459"/>
      <c r="AI127" s="459"/>
      <c r="AJ127" s="515"/>
      <c r="AK127" s="531">
        <v>27</v>
      </c>
      <c r="AL127" s="459"/>
      <c r="AM127" s="459"/>
      <c r="AN127" s="459"/>
      <c r="AO127" s="515"/>
      <c r="AP127" s="555">
        <v>0</v>
      </c>
      <c r="AQ127" s="563"/>
      <c r="AR127" s="563"/>
      <c r="AS127" s="563"/>
      <c r="AT127" s="573"/>
      <c r="AU127" s="592"/>
      <c r="AV127" s="592"/>
      <c r="AW127" s="592"/>
      <c r="AX127" s="603" t="s">
        <v>504</v>
      </c>
      <c r="AY127" s="613"/>
      <c r="AZ127" s="613"/>
      <c r="BA127" s="613"/>
      <c r="BB127" s="613"/>
      <c r="BC127" s="613"/>
      <c r="BD127" s="613"/>
      <c r="BE127" s="633"/>
      <c r="BF127" s="635" t="s">
        <v>505</v>
      </c>
      <c r="BG127" s="613"/>
      <c r="BH127" s="613"/>
      <c r="BI127" s="613"/>
      <c r="BJ127" s="613"/>
      <c r="BK127" s="613"/>
      <c r="BL127" s="633"/>
      <c r="BM127" s="635" t="s">
        <v>427</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206</v>
      </c>
      <c r="DH127" s="664"/>
      <c r="DI127" s="664"/>
      <c r="DJ127" s="664"/>
      <c r="DK127" s="664"/>
      <c r="DL127" s="664" t="s">
        <v>206</v>
      </c>
      <c r="DM127" s="664"/>
      <c r="DN127" s="664"/>
      <c r="DO127" s="664"/>
      <c r="DP127" s="664"/>
      <c r="DQ127" s="664" t="s">
        <v>206</v>
      </c>
      <c r="DR127" s="664"/>
      <c r="DS127" s="664"/>
      <c r="DT127" s="664"/>
      <c r="DU127" s="664"/>
      <c r="DV127" s="739" t="s">
        <v>206</v>
      </c>
      <c r="DW127" s="739"/>
      <c r="DX127" s="739"/>
      <c r="DY127" s="739"/>
      <c r="DZ127" s="748"/>
    </row>
    <row r="128" spans="1:130" s="372" customFormat="1" ht="26.25" customHeight="1">
      <c r="A128" s="400" t="s">
        <v>506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88864</v>
      </c>
      <c r="AB128" s="503"/>
      <c r="AC128" s="503"/>
      <c r="AD128" s="503"/>
      <c r="AE128" s="514"/>
      <c r="AF128" s="530">
        <v>52564</v>
      </c>
      <c r="AG128" s="503"/>
      <c r="AH128" s="503"/>
      <c r="AI128" s="503"/>
      <c r="AJ128" s="514"/>
      <c r="AK128" s="530">
        <v>63853</v>
      </c>
      <c r="AL128" s="503"/>
      <c r="AM128" s="503"/>
      <c r="AN128" s="503"/>
      <c r="AO128" s="514"/>
      <c r="AP128" s="557"/>
      <c r="AQ128" s="565"/>
      <c r="AR128" s="565"/>
      <c r="AS128" s="565"/>
      <c r="AT128" s="575"/>
      <c r="AU128" s="592"/>
      <c r="AV128" s="592"/>
      <c r="AW128" s="592"/>
      <c r="AX128" s="392" t="s">
        <v>317</v>
      </c>
      <c r="AY128" s="416"/>
      <c r="AZ128" s="416"/>
      <c r="BA128" s="416"/>
      <c r="BB128" s="416"/>
      <c r="BC128" s="416"/>
      <c r="BD128" s="416"/>
      <c r="BE128" s="483"/>
      <c r="BF128" s="636" t="s">
        <v>206</v>
      </c>
      <c r="BG128" s="640"/>
      <c r="BH128" s="640"/>
      <c r="BI128" s="640"/>
      <c r="BJ128" s="640"/>
      <c r="BK128" s="640"/>
      <c r="BL128" s="646"/>
      <c r="BM128" s="636">
        <v>14.81</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410</v>
      </c>
      <c r="CQ128" s="614"/>
      <c r="CR128" s="614"/>
      <c r="CS128" s="614"/>
      <c r="CT128" s="614"/>
      <c r="CU128" s="614"/>
      <c r="CV128" s="614"/>
      <c r="CW128" s="614"/>
      <c r="CX128" s="614"/>
      <c r="CY128" s="614"/>
      <c r="CZ128" s="614"/>
      <c r="DA128" s="614"/>
      <c r="DB128" s="614"/>
      <c r="DC128" s="614"/>
      <c r="DD128" s="614"/>
      <c r="DE128" s="614"/>
      <c r="DF128" s="634"/>
      <c r="DG128" s="727" t="s">
        <v>206</v>
      </c>
      <c r="DH128" s="730"/>
      <c r="DI128" s="730"/>
      <c r="DJ128" s="730"/>
      <c r="DK128" s="730"/>
      <c r="DL128" s="730" t="s">
        <v>206</v>
      </c>
      <c r="DM128" s="730"/>
      <c r="DN128" s="730"/>
      <c r="DO128" s="730"/>
      <c r="DP128" s="730"/>
      <c r="DQ128" s="730" t="s">
        <v>206</v>
      </c>
      <c r="DR128" s="730"/>
      <c r="DS128" s="730"/>
      <c r="DT128" s="730"/>
      <c r="DU128" s="730"/>
      <c r="DV128" s="741" t="s">
        <v>206</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247</v>
      </c>
      <c r="X129" s="479"/>
      <c r="Y129" s="479"/>
      <c r="Z129" s="492"/>
      <c r="AA129" s="498">
        <v>5338960</v>
      </c>
      <c r="AB129" s="459"/>
      <c r="AC129" s="459"/>
      <c r="AD129" s="459"/>
      <c r="AE129" s="515"/>
      <c r="AF129" s="531">
        <v>5233754</v>
      </c>
      <c r="AG129" s="459"/>
      <c r="AH129" s="459"/>
      <c r="AI129" s="459"/>
      <c r="AJ129" s="515"/>
      <c r="AK129" s="531">
        <v>5307554</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206</v>
      </c>
      <c r="BG129" s="641"/>
      <c r="BH129" s="641"/>
      <c r="BI129" s="641"/>
      <c r="BJ129" s="641"/>
      <c r="BK129" s="641"/>
      <c r="BL129" s="647"/>
      <c r="BM129" s="637">
        <v>19.809999999999999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508</v>
      </c>
      <c r="X130" s="479"/>
      <c r="Y130" s="479"/>
      <c r="Z130" s="492"/>
      <c r="AA130" s="498">
        <v>726946</v>
      </c>
      <c r="AB130" s="459"/>
      <c r="AC130" s="459"/>
      <c r="AD130" s="459"/>
      <c r="AE130" s="515"/>
      <c r="AF130" s="531">
        <v>713075</v>
      </c>
      <c r="AG130" s="459"/>
      <c r="AH130" s="459"/>
      <c r="AI130" s="459"/>
      <c r="AJ130" s="515"/>
      <c r="AK130" s="531">
        <v>788021</v>
      </c>
      <c r="AL130" s="459"/>
      <c r="AM130" s="459"/>
      <c r="AN130" s="459"/>
      <c r="AO130" s="515"/>
      <c r="AP130" s="558"/>
      <c r="AQ130" s="566"/>
      <c r="AR130" s="566"/>
      <c r="AS130" s="566"/>
      <c r="AT130" s="576"/>
      <c r="AU130" s="594"/>
      <c r="AV130" s="594"/>
      <c r="AW130" s="594"/>
      <c r="AX130" s="604" t="s">
        <v>439</v>
      </c>
      <c r="AY130" s="432"/>
      <c r="AZ130" s="432"/>
      <c r="BA130" s="432"/>
      <c r="BB130" s="432"/>
      <c r="BC130" s="432"/>
      <c r="BD130" s="432"/>
      <c r="BE130" s="485"/>
      <c r="BF130" s="638">
        <v>10.4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4612014</v>
      </c>
      <c r="AB131" s="505"/>
      <c r="AC131" s="505"/>
      <c r="AD131" s="505"/>
      <c r="AE131" s="517"/>
      <c r="AF131" s="533">
        <v>4520679</v>
      </c>
      <c r="AG131" s="505"/>
      <c r="AH131" s="505"/>
      <c r="AI131" s="505"/>
      <c r="AJ131" s="517"/>
      <c r="AK131" s="533">
        <v>4519533</v>
      </c>
      <c r="AL131" s="505"/>
      <c r="AM131" s="505"/>
      <c r="AN131" s="505"/>
      <c r="AO131" s="517"/>
      <c r="AP131" s="559"/>
      <c r="AQ131" s="567"/>
      <c r="AR131" s="567"/>
      <c r="AS131" s="567"/>
      <c r="AT131" s="577"/>
      <c r="AU131" s="594"/>
      <c r="AV131" s="594"/>
      <c r="AW131" s="594"/>
      <c r="AX131" s="605" t="s">
        <v>480</v>
      </c>
      <c r="AY131" s="614"/>
      <c r="AZ131" s="614"/>
      <c r="BA131" s="614"/>
      <c r="BB131" s="614"/>
      <c r="BC131" s="614"/>
      <c r="BD131" s="614"/>
      <c r="BE131" s="634"/>
      <c r="BF131" s="639">
        <v>13.3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28</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509</v>
      </c>
      <c r="W132" s="475"/>
      <c r="X132" s="475"/>
      <c r="Y132" s="475"/>
      <c r="Z132" s="494"/>
      <c r="AA132" s="501">
        <v>9.6653652829999999</v>
      </c>
      <c r="AB132" s="506"/>
      <c r="AC132" s="506"/>
      <c r="AD132" s="506"/>
      <c r="AE132" s="518"/>
      <c r="AF132" s="534">
        <v>10.47495299</v>
      </c>
      <c r="AG132" s="506"/>
      <c r="AH132" s="506"/>
      <c r="AI132" s="506"/>
      <c r="AJ132" s="518"/>
      <c r="AK132" s="534">
        <v>11.095305639999999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12.5</v>
      </c>
      <c r="AB133" s="507"/>
      <c r="AC133" s="507"/>
      <c r="AD133" s="507"/>
      <c r="AE133" s="519"/>
      <c r="AF133" s="502">
        <v>11</v>
      </c>
      <c r="AG133" s="507"/>
      <c r="AH133" s="507"/>
      <c r="AI133" s="507"/>
      <c r="AJ133" s="519"/>
      <c r="AK133" s="502">
        <v>10.4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uGCITRjkdad90UBZiftmb8uCb6tpZQNJYnRYX7SfNH05f/GWM+kKpceYsKYigdXppg5eUllH1k5J+z86/0S/8g==" saltValue="aQYrOkXK99Z/kl802HZGT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32obtf4qDeaL7C79b5TYR2ZUZ2ggLgWreaFWuMv/Cq9qHY0++reqZ1AL2KLaIDEmsqASZ913MAUYN+qyDNPsTg==" saltValue="7QnIc8Ag3+H0Hx1Ee4nJr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ZBTV4bFGJB7JFBVxhi8Qp2cvotfTNJhOXrcR6nhw1q8VCoual3eEE4IKwivjtegM+UabNayZ9wvE0wx5StzpQ==" saltValue="q0RO3BGNMnsYiyQoBnIxM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512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514</v>
      </c>
      <c r="AQ8" s="835" t="s">
        <v>515</v>
      </c>
      <c r="AR8" s="849" t="s">
        <v>152</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516</v>
      </c>
      <c r="AL9" s="783"/>
      <c r="AM9" s="783"/>
      <c r="AN9" s="800"/>
      <c r="AO9" s="813">
        <v>1703580</v>
      </c>
      <c r="AP9" s="813">
        <v>130683</v>
      </c>
      <c r="AQ9" s="836">
        <v>90613</v>
      </c>
      <c r="AR9" s="850">
        <v>44.2</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510</v>
      </c>
      <c r="AL10" s="783"/>
      <c r="AM10" s="783"/>
      <c r="AN10" s="800"/>
      <c r="AO10" s="814">
        <v>185067</v>
      </c>
      <c r="AP10" s="814">
        <v>14197</v>
      </c>
      <c r="AQ10" s="837">
        <v>7525</v>
      </c>
      <c r="AR10" s="851">
        <v>88.7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216</v>
      </c>
      <c r="AL11" s="783"/>
      <c r="AM11" s="783"/>
      <c r="AN11" s="800"/>
      <c r="AO11" s="814">
        <v>49261</v>
      </c>
      <c r="AP11" s="814">
        <v>3779</v>
      </c>
      <c r="AQ11" s="837">
        <v>9582</v>
      </c>
      <c r="AR11" s="851">
        <v>-60.6</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408</v>
      </c>
      <c r="AL12" s="783"/>
      <c r="AM12" s="783"/>
      <c r="AN12" s="800"/>
      <c r="AO12" s="814" t="s">
        <v>206</v>
      </c>
      <c r="AP12" s="814" t="s">
        <v>206</v>
      </c>
      <c r="AQ12" s="837">
        <v>1356</v>
      </c>
      <c r="AR12" s="851" t="s">
        <v>206</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206</v>
      </c>
      <c r="AP13" s="814" t="s">
        <v>206</v>
      </c>
      <c r="AQ13" s="837">
        <v>2</v>
      </c>
      <c r="AR13" s="851" t="s">
        <v>206</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69047</v>
      </c>
      <c r="AP14" s="814">
        <v>5297</v>
      </c>
      <c r="AQ14" s="837">
        <v>4182</v>
      </c>
      <c r="AR14" s="851">
        <v>26.7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70128</v>
      </c>
      <c r="AP15" s="814">
        <v>5380</v>
      </c>
      <c r="AQ15" s="837">
        <v>2331</v>
      </c>
      <c r="AR15" s="851">
        <v>130.80000000000001</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-157884</v>
      </c>
      <c r="AP16" s="814">
        <v>-12111</v>
      </c>
      <c r="AQ16" s="837">
        <v>-8270</v>
      </c>
      <c r="AR16" s="851">
        <v>46.4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282</v>
      </c>
      <c r="AL17" s="784"/>
      <c r="AM17" s="784"/>
      <c r="AN17" s="801"/>
      <c r="AO17" s="814">
        <v>1919199</v>
      </c>
      <c r="AP17" s="814">
        <v>147223</v>
      </c>
      <c r="AQ17" s="837">
        <v>107322</v>
      </c>
      <c r="AR17" s="851">
        <v>37.200000000000003</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518</v>
      </c>
      <c r="AP20" s="825" t="s">
        <v>347</v>
      </c>
      <c r="AQ20" s="838" t="s">
        <v>43</v>
      </c>
      <c r="AR20" s="852"/>
    </row>
    <row r="21" spans="1:46" s="756" customFormat="1">
      <c r="A21" s="758"/>
      <c r="AK21" s="773" t="s">
        <v>184</v>
      </c>
      <c r="AL21" s="786"/>
      <c r="AM21" s="786"/>
      <c r="AN21" s="803"/>
      <c r="AO21" s="816">
        <v>18.329999999999998</v>
      </c>
      <c r="AP21" s="826">
        <v>10.18</v>
      </c>
      <c r="AQ21" s="839">
        <v>8.15</v>
      </c>
      <c r="AS21" s="858"/>
      <c r="AT21" s="758"/>
    </row>
    <row r="22" spans="1:46" s="756" customFormat="1">
      <c r="A22" s="758"/>
      <c r="AK22" s="773" t="s">
        <v>519</v>
      </c>
      <c r="AL22" s="786"/>
      <c r="AM22" s="786"/>
      <c r="AN22" s="803"/>
      <c r="AO22" s="817">
        <v>97</v>
      </c>
      <c r="AP22" s="827">
        <v>97.7</v>
      </c>
      <c r="AQ22" s="840">
        <v>-0.7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520</v>
      </c>
      <c r="AP26" s="828"/>
      <c r="AQ26" s="828"/>
      <c r="AR26" s="828"/>
      <c r="AS26" s="760"/>
      <c r="AT26" s="760"/>
    </row>
    <row r="27" spans="1:46">
      <c r="A27" s="761"/>
      <c r="AO27" s="766"/>
      <c r="AP27" s="766"/>
      <c r="AQ27" s="766"/>
      <c r="AR27" s="766"/>
      <c r="AS27" s="766"/>
      <c r="AT27" s="766"/>
    </row>
    <row r="28" spans="1:46" ht="17.25">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512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514</v>
      </c>
      <c r="AQ31" s="835" t="s">
        <v>515</v>
      </c>
      <c r="AR31" s="849" t="s">
        <v>152</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521</v>
      </c>
      <c r="AL32" s="787"/>
      <c r="AM32" s="787"/>
      <c r="AN32" s="804"/>
      <c r="AO32" s="814">
        <v>1243818</v>
      </c>
      <c r="AP32" s="814">
        <v>95414</v>
      </c>
      <c r="AQ32" s="841">
        <v>67619</v>
      </c>
      <c r="AR32" s="851">
        <v>41.1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237</v>
      </c>
      <c r="AL33" s="787"/>
      <c r="AM33" s="787"/>
      <c r="AN33" s="804"/>
      <c r="AO33" s="814" t="s">
        <v>206</v>
      </c>
      <c r="AP33" s="814" t="s">
        <v>206</v>
      </c>
      <c r="AQ33" s="841" t="s">
        <v>206</v>
      </c>
      <c r="AR33" s="851" t="s">
        <v>206</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206</v>
      </c>
      <c r="AP34" s="814" t="s">
        <v>206</v>
      </c>
      <c r="AQ34" s="841">
        <v>3</v>
      </c>
      <c r="AR34" s="851" t="s">
        <v>206</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522</v>
      </c>
      <c r="AL35" s="787"/>
      <c r="AM35" s="787"/>
      <c r="AN35" s="804"/>
      <c r="AO35" s="814">
        <v>18390</v>
      </c>
      <c r="AP35" s="814">
        <v>1411</v>
      </c>
      <c r="AQ35" s="841">
        <v>17835</v>
      </c>
      <c r="AR35" s="851">
        <v>-92.1</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39</v>
      </c>
      <c r="AL36" s="787"/>
      <c r="AM36" s="787"/>
      <c r="AN36" s="804"/>
      <c r="AO36" s="814">
        <v>89341</v>
      </c>
      <c r="AP36" s="814">
        <v>6853</v>
      </c>
      <c r="AQ36" s="841">
        <v>2401</v>
      </c>
      <c r="AR36" s="851">
        <v>185.4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360</v>
      </c>
      <c r="AL37" s="787"/>
      <c r="AM37" s="787"/>
      <c r="AN37" s="804"/>
      <c r="AO37" s="814">
        <v>1667</v>
      </c>
      <c r="AP37" s="814">
        <v>128</v>
      </c>
      <c r="AQ37" s="841">
        <v>732</v>
      </c>
      <c r="AR37" s="851">
        <v>-82.5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v>114</v>
      </c>
      <c r="AP38" s="818">
        <v>9</v>
      </c>
      <c r="AQ38" s="842">
        <v>5</v>
      </c>
      <c r="AR38" s="840">
        <v>80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81</v>
      </c>
      <c r="AL39" s="788"/>
      <c r="AM39" s="788"/>
      <c r="AN39" s="805"/>
      <c r="AO39" s="814">
        <v>-63853</v>
      </c>
      <c r="AP39" s="814">
        <v>-4898</v>
      </c>
      <c r="AQ39" s="841">
        <v>-3806</v>
      </c>
      <c r="AR39" s="851">
        <v>28.7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523</v>
      </c>
      <c r="AL40" s="787"/>
      <c r="AM40" s="787"/>
      <c r="AN40" s="804"/>
      <c r="AO40" s="814">
        <v>-788021</v>
      </c>
      <c r="AP40" s="814">
        <v>-60450</v>
      </c>
      <c r="AQ40" s="841">
        <v>-59049</v>
      </c>
      <c r="AR40" s="851">
        <v>2.4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400</v>
      </c>
      <c r="AL41" s="789"/>
      <c r="AM41" s="789"/>
      <c r="AN41" s="806"/>
      <c r="AO41" s="814">
        <v>501456</v>
      </c>
      <c r="AP41" s="814">
        <v>38467</v>
      </c>
      <c r="AQ41" s="841">
        <v>25740</v>
      </c>
      <c r="AR41" s="851">
        <v>49.4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177</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130</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501</v>
      </c>
      <c r="AO50" s="820" t="s">
        <v>502</v>
      </c>
      <c r="AP50" s="831" t="s">
        <v>526</v>
      </c>
      <c r="AQ50" s="844" t="s">
        <v>394</v>
      </c>
      <c r="AR50" s="854" t="s">
        <v>528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2270959</v>
      </c>
      <c r="AN51" s="809">
        <v>155951</v>
      </c>
      <c r="AO51" s="821">
        <v>-3.2</v>
      </c>
      <c r="AP51" s="832">
        <v>85459</v>
      </c>
      <c r="AQ51" s="845">
        <v>-19.8</v>
      </c>
      <c r="AR51" s="855">
        <v>16.600000000000001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1289356</v>
      </c>
      <c r="AN52" s="810">
        <v>88543</v>
      </c>
      <c r="AO52" s="822">
        <v>85</v>
      </c>
      <c r="AP52" s="833">
        <v>44378</v>
      </c>
      <c r="AQ52" s="846">
        <v>-2.6</v>
      </c>
      <c r="AR52" s="856">
        <v>87.6</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3023153</v>
      </c>
      <c r="AN53" s="809">
        <v>212315</v>
      </c>
      <c r="AO53" s="821">
        <v>36.1</v>
      </c>
      <c r="AP53" s="832">
        <v>83280</v>
      </c>
      <c r="AQ53" s="845">
        <v>-2.5</v>
      </c>
      <c r="AR53" s="855">
        <v>38.6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1240031</v>
      </c>
      <c r="AN54" s="810">
        <v>87087</v>
      </c>
      <c r="AO54" s="822">
        <v>-1.6</v>
      </c>
      <c r="AP54" s="833">
        <v>43123</v>
      </c>
      <c r="AQ54" s="846">
        <v>-2.8</v>
      </c>
      <c r="AR54" s="856">
        <v>1.2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2829012</v>
      </c>
      <c r="AN55" s="809">
        <v>204749</v>
      </c>
      <c r="AO55" s="821">
        <v>-3.6</v>
      </c>
      <c r="AP55" s="832">
        <v>88968</v>
      </c>
      <c r="AQ55" s="845">
        <v>6.8</v>
      </c>
      <c r="AR55" s="855">
        <v>-10.4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668471</v>
      </c>
      <c r="AN56" s="810">
        <v>48380</v>
      </c>
      <c r="AO56" s="822">
        <v>-44.4</v>
      </c>
      <c r="AP56" s="833">
        <v>45482</v>
      </c>
      <c r="AQ56" s="846">
        <v>5.5</v>
      </c>
      <c r="AR56" s="856">
        <v>-49.9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513</v>
      </c>
      <c r="AL57" s="790"/>
      <c r="AM57" s="796">
        <v>2322285</v>
      </c>
      <c r="AN57" s="809">
        <v>173124</v>
      </c>
      <c r="AO57" s="821">
        <v>-15.4</v>
      </c>
      <c r="AP57" s="832">
        <v>85173</v>
      </c>
      <c r="AQ57" s="845">
        <v>-4.3</v>
      </c>
      <c r="AR57" s="855">
        <v>-11.1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940370</v>
      </c>
      <c r="AN58" s="810">
        <v>70104</v>
      </c>
      <c r="AO58" s="822">
        <v>44.9</v>
      </c>
      <c r="AP58" s="833">
        <v>43913</v>
      </c>
      <c r="AQ58" s="846">
        <v>-3.4</v>
      </c>
      <c r="AR58" s="856">
        <v>48.3</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529</v>
      </c>
      <c r="AL59" s="790"/>
      <c r="AM59" s="796">
        <v>2841119</v>
      </c>
      <c r="AN59" s="809">
        <v>217944</v>
      </c>
      <c r="AO59" s="821">
        <v>25.9</v>
      </c>
      <c r="AP59" s="832">
        <v>94081</v>
      </c>
      <c r="AQ59" s="845">
        <v>10.5</v>
      </c>
      <c r="AR59" s="855">
        <v>15.4</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1236634</v>
      </c>
      <c r="AN60" s="810">
        <v>94863</v>
      </c>
      <c r="AO60" s="822">
        <v>35.299999999999997</v>
      </c>
      <c r="AP60" s="833">
        <v>48949</v>
      </c>
      <c r="AQ60" s="846">
        <v>11.5</v>
      </c>
      <c r="AR60" s="856">
        <v>23.8</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530</v>
      </c>
      <c r="AL61" s="793"/>
      <c r="AM61" s="796">
        <v>2657306</v>
      </c>
      <c r="AN61" s="809">
        <v>192817</v>
      </c>
      <c r="AO61" s="821">
        <v>8</v>
      </c>
      <c r="AP61" s="832">
        <v>87392</v>
      </c>
      <c r="AQ61" s="847">
        <v>-1.9</v>
      </c>
      <c r="AR61" s="855">
        <v>9.9</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1074972</v>
      </c>
      <c r="AN62" s="810">
        <v>77795</v>
      </c>
      <c r="AO62" s="822">
        <v>23.8</v>
      </c>
      <c r="AP62" s="833">
        <v>45169</v>
      </c>
      <c r="AQ62" s="846">
        <v>1.6</v>
      </c>
      <c r="AR62" s="856">
        <v>22.2</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vIPO2920zKkE6vD7aE0FPWlsBJX7adO/AoZqxvzqq3NC+IpMr5tciuBOGac2WPxPdYqyvYUYpgCoJSQDwR0xhA==" saltValue="ActheVEIqVsV5ajluw0CL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wTrOSPz0B1+Nw2Iy0/824lHd0ojztE2ufTMNXKmG96c1a3WHr2LNpLbyfE2QYQA9WdSCAvqTEjXtZ2s6xOMWvw==" saltValue="N4ra7IKKNb+abWx/0V1O2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yXyR81SLEszKeK+nDgDji5eRaHpih3LkppavnqeGWp0OrOt5ZfgiG344qc5a2dL5Uv/DqE+/ShbsLMBefrBaAA==" saltValue="zU6L4uea1rWfGzpFJc0Dy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532</v>
      </c>
      <c r="G46" s="879" t="s">
        <v>533</v>
      </c>
      <c r="H46" s="879" t="s">
        <v>450</v>
      </c>
      <c r="I46" s="879" t="s">
        <v>534</v>
      </c>
      <c r="J46" s="884" t="s">
        <v>535</v>
      </c>
    </row>
    <row r="47" spans="2:10" ht="57.75" customHeight="1">
      <c r="B47" s="864"/>
      <c r="C47" s="868" t="s">
        <v>3</v>
      </c>
      <c r="D47" s="868"/>
      <c r="E47" s="872"/>
      <c r="F47" s="876">
        <v>26.33</v>
      </c>
      <c r="G47" s="880">
        <v>32.4</v>
      </c>
      <c r="H47" s="880">
        <v>34.659999999999997</v>
      </c>
      <c r="I47" s="880">
        <v>38.28</v>
      </c>
      <c r="J47" s="885">
        <v>32.130000000000003</v>
      </c>
    </row>
    <row r="48" spans="2:10" ht="57.75" customHeight="1">
      <c r="B48" s="865"/>
      <c r="C48" s="869" t="s">
        <v>5</v>
      </c>
      <c r="D48" s="869"/>
      <c r="E48" s="873"/>
      <c r="F48" s="877">
        <v>9.4499999999999993</v>
      </c>
      <c r="G48" s="881">
        <v>4.33</v>
      </c>
      <c r="H48" s="881">
        <v>9.17</v>
      </c>
      <c r="I48" s="881">
        <v>3.59</v>
      </c>
      <c r="J48" s="886">
        <v>2.73</v>
      </c>
    </row>
    <row r="49" spans="2:10" ht="57.75" customHeight="1">
      <c r="B49" s="866"/>
      <c r="C49" s="870" t="s">
        <v>13</v>
      </c>
      <c r="D49" s="870"/>
      <c r="E49" s="874"/>
      <c r="F49" s="878">
        <v>7.45</v>
      </c>
      <c r="G49" s="882" t="s">
        <v>536</v>
      </c>
      <c r="H49" s="882">
        <v>7.14</v>
      </c>
      <c r="I49" s="882" t="s">
        <v>345</v>
      </c>
      <c r="J49" s="887" t="s">
        <v>323</v>
      </c>
    </row>
    <row r="50" spans="2:10" ht="13.5" customHeight="1"/>
  </sheetData>
  <sheetProtection algorithmName="SHA-512" hashValue="N92krUP7s9DVfLk77oYxsunEf+UzxxNHdtsuFY+/iPTum39GFcW3mYYl1IyKDIqza5grMN0VNvQergqVL06/Bw==" saltValue="WG0fdJN95U+fdCR+mqI/+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532</v>
      </c>
      <c r="G33" s="909" t="s">
        <v>533</v>
      </c>
      <c r="H33" s="909" t="s">
        <v>450</v>
      </c>
      <c r="I33" s="909" t="s">
        <v>534</v>
      </c>
      <c r="J33" s="913" t="s">
        <v>535</v>
      </c>
      <c r="K33" s="888"/>
      <c r="L33" s="888"/>
      <c r="M33" s="888"/>
      <c r="N33" s="888"/>
      <c r="O33" s="888"/>
      <c r="P33" s="888"/>
    </row>
    <row r="34" spans="1:16" ht="39" customHeight="1">
      <c r="A34" s="888"/>
      <c r="B34" s="890"/>
      <c r="C34" s="896" t="s">
        <v>469</v>
      </c>
      <c r="D34" s="896"/>
      <c r="E34" s="901"/>
      <c r="F34" s="905">
        <v>3.62</v>
      </c>
      <c r="G34" s="910">
        <v>4.71</v>
      </c>
      <c r="H34" s="910">
        <v>5.65</v>
      </c>
      <c r="I34" s="910">
        <v>6.81</v>
      </c>
      <c r="J34" s="914">
        <v>6.81</v>
      </c>
      <c r="K34" s="888"/>
      <c r="L34" s="888"/>
      <c r="M34" s="888"/>
      <c r="N34" s="888"/>
      <c r="O34" s="888"/>
      <c r="P34" s="888"/>
    </row>
    <row r="35" spans="1:16" ht="39" customHeight="1">
      <c r="A35" s="888"/>
      <c r="B35" s="891"/>
      <c r="C35" s="897" t="s">
        <v>457</v>
      </c>
      <c r="D35" s="897"/>
      <c r="E35" s="902"/>
      <c r="F35" s="906">
        <v>9.44</v>
      </c>
      <c r="G35" s="911">
        <v>4.32</v>
      </c>
      <c r="H35" s="911">
        <v>9.17</v>
      </c>
      <c r="I35" s="911">
        <v>3.58</v>
      </c>
      <c r="J35" s="915">
        <v>2.72</v>
      </c>
      <c r="K35" s="888"/>
      <c r="L35" s="888"/>
      <c r="M35" s="888"/>
      <c r="N35" s="888"/>
      <c r="O35" s="888"/>
      <c r="P35" s="888"/>
    </row>
    <row r="36" spans="1:16" ht="39" customHeight="1">
      <c r="A36" s="888"/>
      <c r="B36" s="891"/>
      <c r="C36" s="897" t="s">
        <v>468</v>
      </c>
      <c r="D36" s="897"/>
      <c r="E36" s="902"/>
      <c r="F36" s="906">
        <v>0.16</v>
      </c>
      <c r="G36" s="911">
        <v>0.2</v>
      </c>
      <c r="H36" s="911">
        <v>0.17</v>
      </c>
      <c r="I36" s="911">
        <v>0.21</v>
      </c>
      <c r="J36" s="915">
        <v>0.17</v>
      </c>
      <c r="K36" s="888"/>
      <c r="L36" s="888"/>
      <c r="M36" s="888"/>
      <c r="N36" s="888"/>
      <c r="O36" s="888"/>
      <c r="P36" s="888"/>
    </row>
    <row r="37" spans="1:16" ht="39" customHeight="1">
      <c r="A37" s="888"/>
      <c r="B37" s="891"/>
      <c r="C37" s="897" t="s">
        <v>466</v>
      </c>
      <c r="D37" s="897"/>
      <c r="E37" s="902"/>
      <c r="F37" s="906" t="s">
        <v>257</v>
      </c>
      <c r="G37" s="911" t="s">
        <v>238</v>
      </c>
      <c r="H37" s="911" t="s">
        <v>297</v>
      </c>
      <c r="I37" s="911" t="s">
        <v>68</v>
      </c>
      <c r="J37" s="915">
        <v>5.e-002</v>
      </c>
      <c r="K37" s="888"/>
      <c r="L37" s="888"/>
      <c r="M37" s="888"/>
      <c r="N37" s="888"/>
      <c r="O37" s="888"/>
      <c r="P37" s="888"/>
    </row>
    <row r="38" spans="1:16" ht="39" customHeight="1">
      <c r="A38" s="888"/>
      <c r="B38" s="891"/>
      <c r="C38" s="897" t="s">
        <v>293</v>
      </c>
      <c r="D38" s="897"/>
      <c r="E38" s="902"/>
      <c r="F38" s="906">
        <v>0.21</v>
      </c>
      <c r="G38" s="911">
        <v>0.83</v>
      </c>
      <c r="H38" s="911">
        <v>0.77</v>
      </c>
      <c r="I38" s="911">
        <v>0.28000000000000003</v>
      </c>
      <c r="J38" s="915">
        <v>0</v>
      </c>
      <c r="K38" s="888"/>
      <c r="L38" s="888"/>
      <c r="M38" s="888"/>
      <c r="N38" s="888"/>
      <c r="O38" s="888"/>
      <c r="P38" s="888"/>
    </row>
    <row r="39" spans="1:16" ht="39" customHeight="1">
      <c r="A39" s="888"/>
      <c r="B39" s="891"/>
      <c r="C39" s="897" t="s">
        <v>447</v>
      </c>
      <c r="D39" s="897"/>
      <c r="E39" s="902"/>
      <c r="F39" s="906">
        <v>0</v>
      </c>
      <c r="G39" s="911">
        <v>0</v>
      </c>
      <c r="H39" s="911">
        <v>0</v>
      </c>
      <c r="I39" s="911">
        <v>0</v>
      </c>
      <c r="J39" s="915">
        <v>0</v>
      </c>
      <c r="K39" s="888"/>
      <c r="L39" s="888"/>
      <c r="M39" s="888"/>
      <c r="N39" s="888"/>
      <c r="O39" s="888"/>
      <c r="P39" s="888"/>
    </row>
    <row r="40" spans="1:16" ht="39" customHeight="1">
      <c r="A40" s="888"/>
      <c r="B40" s="891"/>
      <c r="C40" s="897" t="s">
        <v>459</v>
      </c>
      <c r="D40" s="897"/>
      <c r="E40" s="902"/>
      <c r="F40" s="906">
        <v>0</v>
      </c>
      <c r="G40" s="911">
        <v>0</v>
      </c>
      <c r="H40" s="911">
        <v>0</v>
      </c>
      <c r="I40" s="911">
        <v>0</v>
      </c>
      <c r="J40" s="915">
        <v>0</v>
      </c>
      <c r="K40" s="888"/>
      <c r="L40" s="888"/>
      <c r="M40" s="888"/>
      <c r="N40" s="888"/>
      <c r="O40" s="888"/>
      <c r="P40" s="888"/>
    </row>
    <row r="41" spans="1:16" ht="39" customHeight="1">
      <c r="A41" s="888"/>
      <c r="B41" s="891"/>
      <c r="C41" s="897" t="s">
        <v>467</v>
      </c>
      <c r="D41" s="897"/>
      <c r="E41" s="902"/>
      <c r="F41" s="906">
        <v>0</v>
      </c>
      <c r="G41" s="911">
        <v>0</v>
      </c>
      <c r="H41" s="911">
        <v>0</v>
      </c>
      <c r="I41" s="911">
        <v>0</v>
      </c>
      <c r="J41" s="915">
        <v>0</v>
      </c>
      <c r="K41" s="888"/>
      <c r="L41" s="888"/>
      <c r="M41" s="888"/>
      <c r="N41" s="888"/>
      <c r="O41" s="888"/>
      <c r="P41" s="888"/>
    </row>
    <row r="42" spans="1:16" ht="39" customHeight="1">
      <c r="A42" s="888"/>
      <c r="B42" s="892"/>
      <c r="C42" s="897" t="s">
        <v>537</v>
      </c>
      <c r="D42" s="897"/>
      <c r="E42" s="902"/>
      <c r="F42" s="906" t="s">
        <v>206</v>
      </c>
      <c r="G42" s="911" t="s">
        <v>206</v>
      </c>
      <c r="H42" s="911" t="s">
        <v>206</v>
      </c>
      <c r="I42" s="911" t="s">
        <v>206</v>
      </c>
      <c r="J42" s="915" t="s">
        <v>206</v>
      </c>
      <c r="K42" s="888"/>
      <c r="L42" s="888"/>
      <c r="M42" s="888"/>
      <c r="N42" s="888"/>
      <c r="O42" s="888"/>
      <c r="P42" s="888"/>
    </row>
    <row r="43" spans="1:16" ht="39" customHeight="1">
      <c r="A43" s="888"/>
      <c r="B43" s="893"/>
      <c r="C43" s="898" t="s">
        <v>496</v>
      </c>
      <c r="D43" s="898"/>
      <c r="E43" s="903"/>
      <c r="F43" s="907" t="s">
        <v>206</v>
      </c>
      <c r="G43" s="912" t="s">
        <v>206</v>
      </c>
      <c r="H43" s="912" t="s">
        <v>206</v>
      </c>
      <c r="I43" s="912" t="s">
        <v>206</v>
      </c>
      <c r="J43" s="916" t="s">
        <v>206</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vweN6SbiYQr57556qBWD1AvOZk2SIOJPJmHBTYqksm0DsIgjcfxMl+F++uibGEcJpKXkAH1no4AV/9j38f1izQ==" saltValue="KPzinXnrwA0HZeus3w9Wc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24</v>
      </c>
      <c r="C44" s="930"/>
      <c r="D44" s="930"/>
      <c r="E44" s="947"/>
      <c r="F44" s="947"/>
      <c r="G44" s="947"/>
      <c r="H44" s="947"/>
      <c r="I44" s="947"/>
      <c r="J44" s="955" t="s">
        <v>14</v>
      </c>
      <c r="K44" s="962" t="s">
        <v>532</v>
      </c>
      <c r="L44" s="970" t="s">
        <v>533</v>
      </c>
      <c r="M44" s="970" t="s">
        <v>450</v>
      </c>
      <c r="N44" s="970" t="s">
        <v>534</v>
      </c>
      <c r="O44" s="978" t="s">
        <v>535</v>
      </c>
      <c r="P44" s="761"/>
      <c r="Q44" s="761"/>
      <c r="R44" s="761"/>
      <c r="S44" s="761"/>
      <c r="T44" s="761"/>
      <c r="U44" s="761"/>
    </row>
    <row r="45" spans="1:21" ht="30.75" customHeight="1">
      <c r="A45" s="761"/>
      <c r="B45" s="918" t="s">
        <v>25</v>
      </c>
      <c r="C45" s="931"/>
      <c r="D45" s="940"/>
      <c r="E45" s="948" t="s">
        <v>23</v>
      </c>
      <c r="F45" s="948"/>
      <c r="G45" s="948"/>
      <c r="H45" s="948"/>
      <c r="I45" s="948"/>
      <c r="J45" s="956"/>
      <c r="K45" s="963">
        <v>1455</v>
      </c>
      <c r="L45" s="971">
        <v>1315</v>
      </c>
      <c r="M45" s="971">
        <v>1145</v>
      </c>
      <c r="N45" s="971">
        <v>1121</v>
      </c>
      <c r="O45" s="979">
        <v>1244</v>
      </c>
      <c r="P45" s="761"/>
      <c r="Q45" s="761"/>
      <c r="R45" s="761"/>
      <c r="S45" s="761"/>
      <c r="T45" s="761"/>
      <c r="U45" s="761"/>
    </row>
    <row r="46" spans="1:21" ht="30.75" customHeight="1">
      <c r="A46" s="761"/>
      <c r="B46" s="919"/>
      <c r="C46" s="932"/>
      <c r="D46" s="941"/>
      <c r="E46" s="949" t="s">
        <v>29</v>
      </c>
      <c r="F46" s="949"/>
      <c r="G46" s="949"/>
      <c r="H46" s="949"/>
      <c r="I46" s="949"/>
      <c r="J46" s="957"/>
      <c r="K46" s="964" t="s">
        <v>206</v>
      </c>
      <c r="L46" s="972" t="s">
        <v>206</v>
      </c>
      <c r="M46" s="972" t="s">
        <v>206</v>
      </c>
      <c r="N46" s="972" t="s">
        <v>206</v>
      </c>
      <c r="O46" s="980" t="s">
        <v>206</v>
      </c>
      <c r="P46" s="761"/>
      <c r="Q46" s="761"/>
      <c r="R46" s="761"/>
      <c r="S46" s="761"/>
      <c r="T46" s="761"/>
      <c r="U46" s="761"/>
    </row>
    <row r="47" spans="1:21" ht="30.75" customHeight="1">
      <c r="A47" s="761"/>
      <c r="B47" s="919"/>
      <c r="C47" s="932"/>
      <c r="D47" s="941"/>
      <c r="E47" s="949" t="s">
        <v>34</v>
      </c>
      <c r="F47" s="949"/>
      <c r="G47" s="949"/>
      <c r="H47" s="949"/>
      <c r="I47" s="949"/>
      <c r="J47" s="957"/>
      <c r="K47" s="964" t="s">
        <v>206</v>
      </c>
      <c r="L47" s="972" t="s">
        <v>206</v>
      </c>
      <c r="M47" s="972" t="s">
        <v>206</v>
      </c>
      <c r="N47" s="972" t="s">
        <v>206</v>
      </c>
      <c r="O47" s="980" t="s">
        <v>206</v>
      </c>
      <c r="P47" s="761"/>
      <c r="Q47" s="761"/>
      <c r="R47" s="761"/>
      <c r="S47" s="761"/>
      <c r="T47" s="761"/>
      <c r="U47" s="761"/>
    </row>
    <row r="48" spans="1:21" ht="30.75" customHeight="1">
      <c r="A48" s="761"/>
      <c r="B48" s="919"/>
      <c r="C48" s="932"/>
      <c r="D48" s="941"/>
      <c r="E48" s="949" t="s">
        <v>40</v>
      </c>
      <c r="F48" s="949"/>
      <c r="G48" s="949"/>
      <c r="H48" s="949"/>
      <c r="I48" s="949"/>
      <c r="J48" s="957"/>
      <c r="K48" s="964">
        <v>14</v>
      </c>
      <c r="L48" s="972">
        <v>35</v>
      </c>
      <c r="M48" s="972">
        <v>14</v>
      </c>
      <c r="N48" s="972">
        <v>16</v>
      </c>
      <c r="O48" s="980">
        <v>18</v>
      </c>
      <c r="P48" s="761"/>
      <c r="Q48" s="761"/>
      <c r="R48" s="761"/>
      <c r="S48" s="761"/>
      <c r="T48" s="761"/>
      <c r="U48" s="761"/>
    </row>
    <row r="49" spans="1:21" ht="30.75" customHeight="1">
      <c r="A49" s="761"/>
      <c r="B49" s="919"/>
      <c r="C49" s="932"/>
      <c r="D49" s="941"/>
      <c r="E49" s="949" t="s">
        <v>0</v>
      </c>
      <c r="F49" s="949"/>
      <c r="G49" s="949"/>
      <c r="H49" s="949"/>
      <c r="I49" s="949"/>
      <c r="J49" s="957"/>
      <c r="K49" s="964">
        <v>146</v>
      </c>
      <c r="L49" s="972">
        <v>100</v>
      </c>
      <c r="M49" s="972">
        <v>100</v>
      </c>
      <c r="N49" s="972">
        <v>100</v>
      </c>
      <c r="O49" s="980">
        <v>89</v>
      </c>
      <c r="P49" s="761"/>
      <c r="Q49" s="761"/>
      <c r="R49" s="761"/>
      <c r="S49" s="761"/>
      <c r="T49" s="761"/>
      <c r="U49" s="761"/>
    </row>
    <row r="50" spans="1:21" ht="30.75" customHeight="1">
      <c r="A50" s="761"/>
      <c r="B50" s="919"/>
      <c r="C50" s="932"/>
      <c r="D50" s="941"/>
      <c r="E50" s="949" t="s">
        <v>42</v>
      </c>
      <c r="F50" s="949"/>
      <c r="G50" s="949"/>
      <c r="H50" s="949"/>
      <c r="I50" s="949"/>
      <c r="J50" s="957"/>
      <c r="K50" s="964">
        <v>2</v>
      </c>
      <c r="L50" s="972">
        <v>2</v>
      </c>
      <c r="M50" s="972">
        <v>2</v>
      </c>
      <c r="N50" s="972">
        <v>2</v>
      </c>
      <c r="O50" s="980">
        <v>2</v>
      </c>
      <c r="P50" s="761"/>
      <c r="Q50" s="761"/>
      <c r="R50" s="761"/>
      <c r="S50" s="761"/>
      <c r="T50" s="761"/>
      <c r="U50" s="761"/>
    </row>
    <row r="51" spans="1:21" ht="30.75" customHeight="1">
      <c r="A51" s="761"/>
      <c r="B51" s="920"/>
      <c r="C51" s="933"/>
      <c r="D51" s="942"/>
      <c r="E51" s="949" t="s">
        <v>49</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51</v>
      </c>
      <c r="C52" s="934"/>
      <c r="D52" s="942"/>
      <c r="E52" s="949" t="s">
        <v>52</v>
      </c>
      <c r="F52" s="949"/>
      <c r="G52" s="949"/>
      <c r="H52" s="949"/>
      <c r="I52" s="949"/>
      <c r="J52" s="957"/>
      <c r="K52" s="964">
        <v>913</v>
      </c>
      <c r="L52" s="972">
        <v>849</v>
      </c>
      <c r="M52" s="972">
        <v>816</v>
      </c>
      <c r="N52" s="972">
        <v>766</v>
      </c>
      <c r="O52" s="980">
        <v>852</v>
      </c>
      <c r="P52" s="761"/>
      <c r="Q52" s="761"/>
      <c r="R52" s="761"/>
      <c r="S52" s="761"/>
      <c r="T52" s="761"/>
      <c r="U52" s="761"/>
    </row>
    <row r="53" spans="1:21" ht="30.75" customHeight="1">
      <c r="A53" s="761"/>
      <c r="B53" s="922" t="s">
        <v>15</v>
      </c>
      <c r="C53" s="935"/>
      <c r="D53" s="943"/>
      <c r="E53" s="950" t="s">
        <v>54</v>
      </c>
      <c r="F53" s="950"/>
      <c r="G53" s="950"/>
      <c r="H53" s="950"/>
      <c r="I53" s="950"/>
      <c r="J53" s="958"/>
      <c r="K53" s="965">
        <v>704</v>
      </c>
      <c r="L53" s="973">
        <v>603</v>
      </c>
      <c r="M53" s="973">
        <v>445</v>
      </c>
      <c r="N53" s="973">
        <v>473</v>
      </c>
      <c r="O53" s="981">
        <v>501</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538</v>
      </c>
      <c r="P55" s="761"/>
      <c r="Q55" s="761"/>
      <c r="R55" s="761"/>
      <c r="S55" s="761"/>
      <c r="T55" s="761"/>
      <c r="U55" s="761"/>
    </row>
    <row r="56" spans="1:21" ht="31.5" customHeight="1">
      <c r="A56" s="761"/>
      <c r="B56" s="925"/>
      <c r="C56" s="937"/>
      <c r="D56" s="937"/>
      <c r="E56" s="951"/>
      <c r="F56" s="951"/>
      <c r="G56" s="951"/>
      <c r="H56" s="951"/>
      <c r="I56" s="951"/>
      <c r="J56" s="959" t="s">
        <v>14</v>
      </c>
      <c r="K56" s="967" t="s">
        <v>540</v>
      </c>
      <c r="L56" s="974" t="s">
        <v>539</v>
      </c>
      <c r="M56" s="974" t="s">
        <v>541</v>
      </c>
      <c r="N56" s="974" t="s">
        <v>542</v>
      </c>
      <c r="O56" s="983" t="s">
        <v>543</v>
      </c>
      <c r="P56" s="761"/>
      <c r="Q56" s="761"/>
      <c r="R56" s="761"/>
      <c r="S56" s="761"/>
      <c r="T56" s="761"/>
      <c r="U56" s="761"/>
    </row>
    <row r="57" spans="1:21" ht="31.5" customHeight="1">
      <c r="B57" s="926" t="s">
        <v>50</v>
      </c>
      <c r="C57" s="938"/>
      <c r="D57" s="944" t="s">
        <v>56</v>
      </c>
      <c r="E57" s="952"/>
      <c r="F57" s="952"/>
      <c r="G57" s="952"/>
      <c r="H57" s="952"/>
      <c r="I57" s="952"/>
      <c r="J57" s="960"/>
      <c r="K57" s="968"/>
      <c r="L57" s="975"/>
      <c r="M57" s="975"/>
      <c r="N57" s="975"/>
      <c r="O57" s="984"/>
    </row>
    <row r="58" spans="1:21" ht="31.5" customHeight="1">
      <c r="B58" s="927"/>
      <c r="C58" s="939"/>
      <c r="D58" s="945" t="s">
        <v>59</v>
      </c>
      <c r="E58" s="953"/>
      <c r="F58" s="953"/>
      <c r="G58" s="953"/>
      <c r="H58" s="953"/>
      <c r="I58" s="953"/>
      <c r="J58" s="961"/>
      <c r="K58" s="969"/>
      <c r="L58" s="976"/>
      <c r="M58" s="976"/>
      <c r="N58" s="976"/>
      <c r="O58" s="985"/>
    </row>
    <row r="59" spans="1:21" ht="24" customHeight="1">
      <c r="B59" s="928"/>
      <c r="C59" s="928"/>
      <c r="D59" s="946" t="s">
        <v>47</v>
      </c>
      <c r="E59" s="954"/>
      <c r="F59" s="954"/>
      <c r="G59" s="954"/>
      <c r="H59" s="954"/>
      <c r="I59" s="954"/>
      <c r="J59" s="954"/>
      <c r="K59" s="954"/>
      <c r="L59" s="954"/>
      <c r="M59" s="954"/>
      <c r="N59" s="954"/>
      <c r="O59" s="954"/>
    </row>
    <row r="60" spans="1:21" ht="24" customHeight="1">
      <c r="B60" s="929"/>
      <c r="C60" s="929"/>
      <c r="D60" s="946" t="s">
        <v>41</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NbE0syLBw/NjquBCa6VNzh84rbBRMHFzrvyX5XsS+mTXfjmELAbViCe2KnuPX1gZ4tnXWMbsoza/JwNffZCW5Q==" saltValue="RI9puEMYM2Pjnnq/d8Qnc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24</v>
      </c>
      <c r="C40" s="930"/>
      <c r="D40" s="930"/>
      <c r="E40" s="947"/>
      <c r="F40" s="947"/>
      <c r="G40" s="947"/>
      <c r="H40" s="955" t="s">
        <v>14</v>
      </c>
      <c r="I40" s="962" t="s">
        <v>532</v>
      </c>
      <c r="J40" s="970" t="s">
        <v>533</v>
      </c>
      <c r="K40" s="970" t="s">
        <v>450</v>
      </c>
      <c r="L40" s="970" t="s">
        <v>534</v>
      </c>
      <c r="M40" s="1002" t="s">
        <v>535</v>
      </c>
    </row>
    <row r="41" spans="2:13" ht="27.75" customHeight="1">
      <c r="B41" s="918" t="s">
        <v>36</v>
      </c>
      <c r="C41" s="931"/>
      <c r="D41" s="940"/>
      <c r="E41" s="991" t="s">
        <v>60</v>
      </c>
      <c r="F41" s="991"/>
      <c r="G41" s="991"/>
      <c r="H41" s="997"/>
      <c r="I41" s="963">
        <v>11147</v>
      </c>
      <c r="J41" s="971">
        <v>11793</v>
      </c>
      <c r="K41" s="971">
        <v>12414</v>
      </c>
      <c r="L41" s="971">
        <v>12930</v>
      </c>
      <c r="M41" s="979">
        <v>13448</v>
      </c>
    </row>
    <row r="42" spans="2:13" ht="27.75" customHeight="1">
      <c r="B42" s="919"/>
      <c r="C42" s="932"/>
      <c r="D42" s="941"/>
      <c r="E42" s="992" t="s">
        <v>67</v>
      </c>
      <c r="F42" s="992"/>
      <c r="G42" s="992"/>
      <c r="H42" s="998"/>
      <c r="I42" s="964">
        <v>9</v>
      </c>
      <c r="J42" s="972">
        <v>7</v>
      </c>
      <c r="K42" s="972">
        <v>4</v>
      </c>
      <c r="L42" s="972">
        <v>2</v>
      </c>
      <c r="M42" s="980" t="s">
        <v>206</v>
      </c>
    </row>
    <row r="43" spans="2:13" ht="27.75" customHeight="1">
      <c r="B43" s="919"/>
      <c r="C43" s="932"/>
      <c r="D43" s="941"/>
      <c r="E43" s="992" t="s">
        <v>69</v>
      </c>
      <c r="F43" s="992"/>
      <c r="G43" s="992"/>
      <c r="H43" s="998"/>
      <c r="I43" s="964">
        <v>156</v>
      </c>
      <c r="J43" s="972">
        <v>258</v>
      </c>
      <c r="K43" s="972">
        <v>292</v>
      </c>
      <c r="L43" s="972">
        <v>314</v>
      </c>
      <c r="M43" s="980">
        <v>241</v>
      </c>
    </row>
    <row r="44" spans="2:13" ht="27.75" customHeight="1">
      <c r="B44" s="919"/>
      <c r="C44" s="932"/>
      <c r="D44" s="941"/>
      <c r="E44" s="992" t="s">
        <v>71</v>
      </c>
      <c r="F44" s="992"/>
      <c r="G44" s="992"/>
      <c r="H44" s="998"/>
      <c r="I44" s="964">
        <v>431</v>
      </c>
      <c r="J44" s="972">
        <v>338</v>
      </c>
      <c r="K44" s="972">
        <v>243</v>
      </c>
      <c r="L44" s="972">
        <v>147</v>
      </c>
      <c r="M44" s="980">
        <v>59</v>
      </c>
    </row>
    <row r="45" spans="2:13" ht="27.75" customHeight="1">
      <c r="B45" s="919"/>
      <c r="C45" s="932"/>
      <c r="D45" s="941"/>
      <c r="E45" s="992" t="s">
        <v>73</v>
      </c>
      <c r="F45" s="992"/>
      <c r="G45" s="992"/>
      <c r="H45" s="998"/>
      <c r="I45" s="964">
        <v>1706</v>
      </c>
      <c r="J45" s="972">
        <v>1556</v>
      </c>
      <c r="K45" s="972">
        <v>1424</v>
      </c>
      <c r="L45" s="972">
        <v>1295</v>
      </c>
      <c r="M45" s="980">
        <v>1271</v>
      </c>
    </row>
    <row r="46" spans="2:13" ht="27.75" customHeight="1">
      <c r="B46" s="919"/>
      <c r="C46" s="932"/>
      <c r="D46" s="942"/>
      <c r="E46" s="992" t="s">
        <v>72</v>
      </c>
      <c r="F46" s="992"/>
      <c r="G46" s="992"/>
      <c r="H46" s="998"/>
      <c r="I46" s="964" t="s">
        <v>206</v>
      </c>
      <c r="J46" s="972" t="s">
        <v>206</v>
      </c>
      <c r="K46" s="972" t="s">
        <v>206</v>
      </c>
      <c r="L46" s="972" t="s">
        <v>206</v>
      </c>
      <c r="M46" s="980" t="s">
        <v>206</v>
      </c>
    </row>
    <row r="47" spans="2:13" ht="27.75" customHeight="1">
      <c r="B47" s="919"/>
      <c r="C47" s="932"/>
      <c r="D47" s="989"/>
      <c r="E47" s="993" t="s">
        <v>76</v>
      </c>
      <c r="F47" s="996"/>
      <c r="G47" s="996"/>
      <c r="H47" s="999"/>
      <c r="I47" s="964" t="s">
        <v>206</v>
      </c>
      <c r="J47" s="972" t="s">
        <v>206</v>
      </c>
      <c r="K47" s="972" t="s">
        <v>206</v>
      </c>
      <c r="L47" s="972" t="s">
        <v>206</v>
      </c>
      <c r="M47" s="980" t="s">
        <v>206</v>
      </c>
    </row>
    <row r="48" spans="2:13" ht="27.75" customHeight="1">
      <c r="B48" s="919"/>
      <c r="C48" s="932"/>
      <c r="D48" s="941"/>
      <c r="E48" s="992" t="s">
        <v>80</v>
      </c>
      <c r="F48" s="992"/>
      <c r="G48" s="992"/>
      <c r="H48" s="998"/>
      <c r="I48" s="964" t="s">
        <v>206</v>
      </c>
      <c r="J48" s="972" t="s">
        <v>206</v>
      </c>
      <c r="K48" s="972" t="s">
        <v>206</v>
      </c>
      <c r="L48" s="972" t="s">
        <v>206</v>
      </c>
      <c r="M48" s="980" t="s">
        <v>206</v>
      </c>
    </row>
    <row r="49" spans="2:13" ht="27.75" customHeight="1">
      <c r="B49" s="920"/>
      <c r="C49" s="933"/>
      <c r="D49" s="941"/>
      <c r="E49" s="992" t="s">
        <v>86</v>
      </c>
      <c r="F49" s="992"/>
      <c r="G49" s="992"/>
      <c r="H49" s="998"/>
      <c r="I49" s="964" t="s">
        <v>206</v>
      </c>
      <c r="J49" s="972" t="s">
        <v>206</v>
      </c>
      <c r="K49" s="972" t="s">
        <v>206</v>
      </c>
      <c r="L49" s="972" t="s">
        <v>206</v>
      </c>
      <c r="M49" s="980" t="s">
        <v>206</v>
      </c>
    </row>
    <row r="50" spans="2:13" ht="27.75" customHeight="1">
      <c r="B50" s="986" t="s">
        <v>88</v>
      </c>
      <c r="C50" s="988"/>
      <c r="D50" s="990"/>
      <c r="E50" s="992" t="s">
        <v>91</v>
      </c>
      <c r="F50" s="992"/>
      <c r="G50" s="992"/>
      <c r="H50" s="998"/>
      <c r="I50" s="964">
        <v>2550</v>
      </c>
      <c r="J50" s="972">
        <v>3147</v>
      </c>
      <c r="K50" s="972">
        <v>3845</v>
      </c>
      <c r="L50" s="972">
        <v>4061</v>
      </c>
      <c r="M50" s="980">
        <v>4129</v>
      </c>
    </row>
    <row r="51" spans="2:13" ht="27.75" customHeight="1">
      <c r="B51" s="919"/>
      <c r="C51" s="932"/>
      <c r="D51" s="941"/>
      <c r="E51" s="992" t="s">
        <v>94</v>
      </c>
      <c r="F51" s="992"/>
      <c r="G51" s="992"/>
      <c r="H51" s="998"/>
      <c r="I51" s="964">
        <v>318</v>
      </c>
      <c r="J51" s="972">
        <v>279</v>
      </c>
      <c r="K51" s="972">
        <v>277</v>
      </c>
      <c r="L51" s="972">
        <v>246</v>
      </c>
      <c r="M51" s="980">
        <v>285</v>
      </c>
    </row>
    <row r="52" spans="2:13" ht="27.75" customHeight="1">
      <c r="B52" s="920"/>
      <c r="C52" s="933"/>
      <c r="D52" s="941"/>
      <c r="E52" s="992" t="s">
        <v>44</v>
      </c>
      <c r="F52" s="992"/>
      <c r="G52" s="992"/>
      <c r="H52" s="998"/>
      <c r="I52" s="964">
        <v>7987</v>
      </c>
      <c r="J52" s="972">
        <v>8511</v>
      </c>
      <c r="K52" s="972">
        <v>8986</v>
      </c>
      <c r="L52" s="972">
        <v>9426</v>
      </c>
      <c r="M52" s="980">
        <v>10003</v>
      </c>
    </row>
    <row r="53" spans="2:13" ht="27.75" customHeight="1">
      <c r="B53" s="922" t="s">
        <v>15</v>
      </c>
      <c r="C53" s="935"/>
      <c r="D53" s="943"/>
      <c r="E53" s="994" t="s">
        <v>96</v>
      </c>
      <c r="F53" s="994"/>
      <c r="G53" s="994"/>
      <c r="H53" s="1000"/>
      <c r="I53" s="965">
        <v>2593</v>
      </c>
      <c r="J53" s="973">
        <v>2015</v>
      </c>
      <c r="K53" s="973">
        <v>1269</v>
      </c>
      <c r="L53" s="973">
        <v>955</v>
      </c>
      <c r="M53" s="981">
        <v>603</v>
      </c>
    </row>
    <row r="54" spans="2:13" ht="27.75" customHeight="1">
      <c r="B54" s="987" t="s">
        <v>31</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Sguzdd89wF05SHChSe1vwblZyKZNBkS3qcKouZkg+Xjt8/iobB7o3AQSf8eKmmdsjx/kGU1oBxPGBNL1bOAGA==" saltValue="XCE54Jpab3vxfxBHMTHh3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29" t="s">
        <v>92</v>
      </c>
    </row>
    <row r="54" spans="2:8" ht="29.25" customHeight="1">
      <c r="B54" s="1003" t="s">
        <v>9</v>
      </c>
      <c r="C54" s="1009"/>
      <c r="D54" s="1009"/>
      <c r="E54" s="1016" t="s">
        <v>14</v>
      </c>
      <c r="F54" s="1022" t="s">
        <v>450</v>
      </c>
      <c r="G54" s="1022" t="s">
        <v>534</v>
      </c>
      <c r="H54" s="1030" t="s">
        <v>535</v>
      </c>
    </row>
    <row r="55" spans="2:8" ht="52.5" customHeight="1">
      <c r="B55" s="1004"/>
      <c r="C55" s="1010" t="s">
        <v>100</v>
      </c>
      <c r="D55" s="1010"/>
      <c r="E55" s="1017"/>
      <c r="F55" s="1023">
        <v>1850</v>
      </c>
      <c r="G55" s="1023">
        <v>2004</v>
      </c>
      <c r="H55" s="1031">
        <v>1706</v>
      </c>
    </row>
    <row r="56" spans="2:8" ht="52.5" customHeight="1">
      <c r="B56" s="1005"/>
      <c r="C56" s="1011" t="s">
        <v>103</v>
      </c>
      <c r="D56" s="1011"/>
      <c r="E56" s="1018"/>
      <c r="F56" s="1024">
        <v>261</v>
      </c>
      <c r="G56" s="1024">
        <v>261</v>
      </c>
      <c r="H56" s="1032">
        <v>356</v>
      </c>
    </row>
    <row r="57" spans="2:8" ht="53.25" customHeight="1">
      <c r="B57" s="1005"/>
      <c r="C57" s="1012" t="s">
        <v>64</v>
      </c>
      <c r="D57" s="1012"/>
      <c r="E57" s="1019"/>
      <c r="F57" s="1025">
        <v>1575</v>
      </c>
      <c r="G57" s="1025">
        <v>1590</v>
      </c>
      <c r="H57" s="1033">
        <v>1855</v>
      </c>
    </row>
    <row r="58" spans="2:8" ht="45.75" customHeight="1">
      <c r="B58" s="1006"/>
      <c r="C58" s="1013" t="s">
        <v>90</v>
      </c>
      <c r="D58" s="1015"/>
      <c r="E58" s="1020"/>
      <c r="F58" s="1026">
        <v>817</v>
      </c>
      <c r="G58" s="1026">
        <v>715</v>
      </c>
      <c r="H58" s="1034">
        <v>909</v>
      </c>
    </row>
    <row r="59" spans="2:8" ht="45.75" customHeight="1">
      <c r="B59" s="1006"/>
      <c r="C59" s="1013" t="s">
        <v>367</v>
      </c>
      <c r="D59" s="1015"/>
      <c r="E59" s="1020"/>
      <c r="F59" s="1026">
        <v>297</v>
      </c>
      <c r="G59" s="1026">
        <v>338</v>
      </c>
      <c r="H59" s="1034">
        <v>319</v>
      </c>
    </row>
    <row r="60" spans="2:8" ht="45.75" customHeight="1">
      <c r="B60" s="1006"/>
      <c r="C60" s="1013" t="s">
        <v>527</v>
      </c>
      <c r="D60" s="1015"/>
      <c r="E60" s="1020"/>
      <c r="F60" s="1026" t="s">
        <v>206</v>
      </c>
      <c r="G60" s="1026">
        <v>100</v>
      </c>
      <c r="H60" s="1034">
        <v>200</v>
      </c>
    </row>
    <row r="61" spans="2:8" ht="45.75" customHeight="1">
      <c r="B61" s="1006"/>
      <c r="C61" s="1013" t="s">
        <v>544</v>
      </c>
      <c r="D61" s="1015"/>
      <c r="E61" s="1020"/>
      <c r="F61" s="1026">
        <v>107</v>
      </c>
      <c r="G61" s="1026">
        <v>101</v>
      </c>
      <c r="H61" s="1034">
        <v>91</v>
      </c>
    </row>
    <row r="62" spans="2:8" ht="45.75" customHeight="1">
      <c r="B62" s="1007"/>
      <c r="C62" s="1013" t="s">
        <v>294</v>
      </c>
      <c r="D62" s="1015"/>
      <c r="E62" s="1020"/>
      <c r="F62" s="1027">
        <v>85</v>
      </c>
      <c r="G62" s="1027">
        <v>85</v>
      </c>
      <c r="H62" s="1035">
        <v>85</v>
      </c>
    </row>
    <row r="63" spans="2:8" ht="52.5" customHeight="1">
      <c r="B63" s="1008"/>
      <c r="C63" s="1014" t="s">
        <v>108</v>
      </c>
      <c r="D63" s="1014"/>
      <c r="E63" s="1021"/>
      <c r="F63" s="1028">
        <v>3686</v>
      </c>
      <c r="G63" s="1028">
        <v>3855</v>
      </c>
      <c r="H63" s="1036">
        <v>3916</v>
      </c>
    </row>
    <row r="64" spans="2:8" ht="15" customHeight="1"/>
  </sheetData>
  <sheetProtection algorithmName="SHA-512" hashValue="2P+PYqwCyXrV6vYfqumew8XqTZpRtLgHnbnxiEK0mZs8/S5gq1jZT9smrMolF516KcL72gUF2A8OtApxjfDC5g==" saltValue="fvqwxvRbJKk5fCm48SFhy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0"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38"/>
      <c r="B1" s="1040"/>
      <c r="DD1" s="766"/>
      <c r="DE1" s="766"/>
    </row>
    <row r="2" spans="1:143" ht="25.5" customHeight="1">
      <c r="A2" s="1039"/>
      <c r="C2" s="1039"/>
      <c r="O2" s="1039"/>
      <c r="P2" s="1039"/>
      <c r="Q2" s="1039"/>
      <c r="R2" s="1039"/>
      <c r="S2" s="1039"/>
      <c r="T2" s="1039"/>
      <c r="U2" s="1039"/>
      <c r="V2" s="1039"/>
      <c r="W2" s="1039"/>
      <c r="X2" s="1039"/>
      <c r="Y2" s="1039"/>
      <c r="Z2" s="1039"/>
      <c r="AA2" s="1039"/>
      <c r="AB2" s="1039"/>
      <c r="AC2" s="1039"/>
      <c r="AD2" s="1039"/>
      <c r="AE2" s="1039"/>
      <c r="AF2" s="1039"/>
      <c r="AG2" s="1039"/>
      <c r="AH2" s="1039"/>
      <c r="AI2" s="1039"/>
      <c r="AU2" s="1039"/>
      <c r="BG2" s="1039"/>
      <c r="BS2" s="1039"/>
      <c r="CE2" s="1039"/>
      <c r="CQ2" s="1039"/>
      <c r="DD2" s="766"/>
      <c r="DE2" s="766"/>
    </row>
    <row r="3" spans="1:143" ht="25.5" customHeight="1">
      <c r="A3" s="1039"/>
      <c r="C3" s="1039"/>
      <c r="O3" s="1039"/>
      <c r="P3" s="1039"/>
      <c r="Q3" s="1039"/>
      <c r="R3" s="1039"/>
      <c r="S3" s="1039"/>
      <c r="T3" s="1039"/>
      <c r="U3" s="1039"/>
      <c r="V3" s="1039"/>
      <c r="W3" s="1039"/>
      <c r="X3" s="1039"/>
      <c r="Y3" s="1039"/>
      <c r="Z3" s="1039"/>
      <c r="AA3" s="1039"/>
      <c r="AB3" s="1039"/>
      <c r="AC3" s="1039"/>
      <c r="AD3" s="1039"/>
      <c r="AE3" s="1039"/>
      <c r="AF3" s="1039"/>
      <c r="AG3" s="1039"/>
      <c r="AH3" s="1039"/>
      <c r="AI3" s="1039"/>
      <c r="AU3" s="1039"/>
      <c r="BG3" s="1039"/>
      <c r="BS3" s="1039"/>
      <c r="CE3" s="1039"/>
      <c r="CQ3" s="1039"/>
      <c r="DD3" s="766"/>
      <c r="DE3" s="766"/>
    </row>
    <row r="4" spans="1:143" s="753" customFormat="1" ht="13.5">
      <c r="A4" s="1039"/>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1039"/>
      <c r="BA4" s="1039"/>
      <c r="BB4" s="1039"/>
      <c r="BC4" s="1039"/>
      <c r="BD4" s="1039"/>
      <c r="BE4" s="1039"/>
      <c r="BF4" s="1039"/>
      <c r="BG4" s="1039"/>
      <c r="BH4" s="1039"/>
      <c r="BI4" s="1039"/>
      <c r="BJ4" s="1039"/>
      <c r="BK4" s="1039"/>
      <c r="BL4" s="1039"/>
      <c r="BM4" s="1039"/>
      <c r="BN4" s="1039"/>
      <c r="BO4" s="1039"/>
      <c r="BP4" s="1039"/>
      <c r="BQ4" s="1039"/>
      <c r="BR4" s="1039"/>
      <c r="BS4" s="1039"/>
      <c r="BT4" s="1039"/>
      <c r="BU4" s="1039"/>
      <c r="BV4" s="1039"/>
      <c r="BW4" s="1039"/>
      <c r="BX4" s="1039"/>
      <c r="BY4" s="1039"/>
      <c r="BZ4" s="1039"/>
      <c r="CA4" s="1039"/>
      <c r="CB4" s="1039"/>
      <c r="CC4" s="1039"/>
      <c r="CD4" s="1039"/>
      <c r="CE4" s="1039"/>
      <c r="CF4" s="1039"/>
      <c r="CG4" s="1039"/>
      <c r="CH4" s="1039"/>
      <c r="CI4" s="1039"/>
      <c r="CJ4" s="1039"/>
      <c r="CK4" s="1039"/>
      <c r="CL4" s="1039"/>
      <c r="CM4" s="1039"/>
      <c r="CN4" s="1039"/>
      <c r="CO4" s="1039"/>
      <c r="CP4" s="1039"/>
      <c r="CQ4" s="1039"/>
      <c r="CR4" s="1039"/>
      <c r="CS4" s="1039"/>
      <c r="CT4" s="1039"/>
      <c r="CU4" s="1039"/>
      <c r="CV4" s="1039"/>
      <c r="CW4" s="1039"/>
      <c r="CX4" s="1039"/>
      <c r="CY4" s="1039"/>
      <c r="CZ4" s="1039"/>
      <c r="DA4" s="1039"/>
      <c r="DB4" s="1039"/>
      <c r="DC4" s="1039"/>
      <c r="DD4" s="1080"/>
      <c r="DE4" s="1080"/>
      <c r="DF4" s="752"/>
      <c r="DG4" s="752"/>
      <c r="DH4" s="752"/>
      <c r="DI4" s="752"/>
      <c r="DJ4" s="752"/>
      <c r="DK4" s="752"/>
      <c r="DL4" s="752"/>
      <c r="DM4" s="752"/>
      <c r="DN4" s="752"/>
      <c r="DO4" s="752"/>
      <c r="DP4" s="752"/>
      <c r="DQ4" s="752"/>
      <c r="DR4" s="752"/>
      <c r="DS4" s="752"/>
      <c r="DT4" s="752"/>
      <c r="DU4" s="752"/>
      <c r="DV4" s="752"/>
      <c r="DW4" s="752"/>
    </row>
    <row r="5" spans="1:143" s="753" customFormat="1" ht="13.5">
      <c r="A5" s="1039"/>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c r="CH5" s="1039"/>
      <c r="CI5" s="1039"/>
      <c r="CJ5" s="1039"/>
      <c r="CK5" s="1039"/>
      <c r="CL5" s="1039"/>
      <c r="CM5" s="1039"/>
      <c r="CN5" s="1039"/>
      <c r="CO5" s="1039"/>
      <c r="CP5" s="1039"/>
      <c r="CQ5" s="1039"/>
      <c r="CR5" s="1039"/>
      <c r="CS5" s="1039"/>
      <c r="CT5" s="1039"/>
      <c r="CU5" s="1039"/>
      <c r="CV5" s="1039"/>
      <c r="CW5" s="1039"/>
      <c r="CX5" s="1039"/>
      <c r="CY5" s="1039"/>
      <c r="CZ5" s="1039"/>
      <c r="DA5" s="1039"/>
      <c r="DB5" s="1039"/>
      <c r="DC5" s="1039"/>
      <c r="DD5" s="1080"/>
      <c r="DE5" s="1080"/>
      <c r="DF5" s="752"/>
      <c r="DG5" s="752"/>
      <c r="DH5" s="752"/>
      <c r="DI5" s="752"/>
      <c r="DJ5" s="752"/>
      <c r="DK5" s="752"/>
      <c r="DL5" s="752"/>
      <c r="DM5" s="752"/>
      <c r="DN5" s="752"/>
      <c r="DO5" s="752"/>
      <c r="DP5" s="752"/>
      <c r="DQ5" s="752"/>
      <c r="DR5" s="752"/>
      <c r="DS5" s="752"/>
      <c r="DT5" s="752"/>
      <c r="DU5" s="752"/>
      <c r="DV5" s="752"/>
      <c r="DW5" s="752"/>
    </row>
    <row r="6" spans="1:143" s="753" customFormat="1" ht="13.5">
      <c r="A6" s="1039"/>
      <c r="B6" s="1039"/>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c r="BH6" s="1039"/>
      <c r="BI6" s="1039"/>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c r="CH6" s="1039"/>
      <c r="CI6" s="1039"/>
      <c r="CJ6" s="1039"/>
      <c r="CK6" s="1039"/>
      <c r="CL6" s="1039"/>
      <c r="CM6" s="1039"/>
      <c r="CN6" s="1039"/>
      <c r="CO6" s="1039"/>
      <c r="CP6" s="1039"/>
      <c r="CQ6" s="1039"/>
      <c r="CR6" s="1039"/>
      <c r="CS6" s="1039"/>
      <c r="CT6" s="1039"/>
      <c r="CU6" s="1039"/>
      <c r="CV6" s="1039"/>
      <c r="CW6" s="1039"/>
      <c r="CX6" s="1039"/>
      <c r="CY6" s="1039"/>
      <c r="CZ6" s="1039"/>
      <c r="DA6" s="1039"/>
      <c r="DB6" s="1039"/>
      <c r="DC6" s="1039"/>
      <c r="DD6" s="1080"/>
      <c r="DE6" s="1080"/>
      <c r="DF6" s="752"/>
      <c r="DG6" s="752"/>
      <c r="DH6" s="752"/>
      <c r="DI6" s="752"/>
      <c r="DJ6" s="752"/>
      <c r="DK6" s="752"/>
      <c r="DL6" s="752"/>
      <c r="DM6" s="752"/>
      <c r="DN6" s="752"/>
      <c r="DO6" s="752"/>
      <c r="DP6" s="752"/>
      <c r="DQ6" s="752"/>
      <c r="DR6" s="752"/>
      <c r="DS6" s="752"/>
      <c r="DT6" s="752"/>
      <c r="DU6" s="752"/>
      <c r="DV6" s="752"/>
      <c r="DW6" s="752"/>
    </row>
    <row r="7" spans="1:143" s="753" customFormat="1" ht="13.5">
      <c r="A7" s="1039"/>
      <c r="B7" s="1039"/>
      <c r="C7" s="1039"/>
      <c r="D7" s="1039"/>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39"/>
      <c r="BI7" s="1039"/>
      <c r="BJ7" s="1039"/>
      <c r="BK7" s="1039"/>
      <c r="BL7" s="1039"/>
      <c r="BM7" s="1039"/>
      <c r="BN7" s="1039"/>
      <c r="BO7" s="1039"/>
      <c r="BP7" s="1039"/>
      <c r="BQ7" s="1039"/>
      <c r="BR7" s="1039"/>
      <c r="BS7" s="1039"/>
      <c r="BT7" s="1039"/>
      <c r="BU7" s="1039"/>
      <c r="BV7" s="1039"/>
      <c r="BW7" s="1039"/>
      <c r="BX7" s="1039"/>
      <c r="BY7" s="1039"/>
      <c r="BZ7" s="1039"/>
      <c r="CA7" s="1039"/>
      <c r="CB7" s="1039"/>
      <c r="CC7" s="1039"/>
      <c r="CD7" s="1039"/>
      <c r="CE7" s="1039"/>
      <c r="CF7" s="1039"/>
      <c r="CG7" s="1039"/>
      <c r="CH7" s="1039"/>
      <c r="CI7" s="1039"/>
      <c r="CJ7" s="1039"/>
      <c r="CK7" s="1039"/>
      <c r="CL7" s="1039"/>
      <c r="CM7" s="1039"/>
      <c r="CN7" s="1039"/>
      <c r="CO7" s="1039"/>
      <c r="CP7" s="1039"/>
      <c r="CQ7" s="1039"/>
      <c r="CR7" s="1039"/>
      <c r="CS7" s="1039"/>
      <c r="CT7" s="1039"/>
      <c r="CU7" s="1039"/>
      <c r="CV7" s="1039"/>
      <c r="CW7" s="1039"/>
      <c r="CX7" s="1039"/>
      <c r="CY7" s="1039"/>
      <c r="CZ7" s="1039"/>
      <c r="DA7" s="1039"/>
      <c r="DB7" s="1039"/>
      <c r="DC7" s="1039"/>
      <c r="DD7" s="1080"/>
      <c r="DE7" s="1080"/>
      <c r="DF7" s="752"/>
      <c r="DG7" s="752"/>
      <c r="DH7" s="752"/>
      <c r="DI7" s="752"/>
      <c r="DJ7" s="752"/>
      <c r="DK7" s="752"/>
      <c r="DL7" s="752"/>
      <c r="DM7" s="752"/>
      <c r="DN7" s="752"/>
      <c r="DO7" s="752"/>
      <c r="DP7" s="752"/>
      <c r="DQ7" s="752"/>
      <c r="DR7" s="752"/>
      <c r="DS7" s="752"/>
      <c r="DT7" s="752"/>
      <c r="DU7" s="752"/>
      <c r="DV7" s="752"/>
      <c r="DW7" s="752"/>
    </row>
    <row r="8" spans="1:143" s="753" customFormat="1" ht="13.5">
      <c r="A8" s="1039"/>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9"/>
      <c r="BJ8" s="1039"/>
      <c r="BK8" s="1039"/>
      <c r="BL8" s="1039"/>
      <c r="BM8" s="1039"/>
      <c r="BN8" s="1039"/>
      <c r="BO8" s="1039"/>
      <c r="BP8" s="1039"/>
      <c r="BQ8" s="1039"/>
      <c r="BR8" s="1039"/>
      <c r="BS8" s="1039"/>
      <c r="BT8" s="1039"/>
      <c r="BU8" s="1039"/>
      <c r="BV8" s="1039"/>
      <c r="BW8" s="1039"/>
      <c r="BX8" s="1039"/>
      <c r="BY8" s="1039"/>
      <c r="BZ8" s="1039"/>
      <c r="CA8" s="1039"/>
      <c r="CB8" s="1039"/>
      <c r="CC8" s="1039"/>
      <c r="CD8" s="1039"/>
      <c r="CE8" s="1039"/>
      <c r="CF8" s="1039"/>
      <c r="CG8" s="1039"/>
      <c r="CH8" s="1039"/>
      <c r="CI8" s="1039"/>
      <c r="CJ8" s="1039"/>
      <c r="CK8" s="1039"/>
      <c r="CL8" s="1039"/>
      <c r="CM8" s="1039"/>
      <c r="CN8" s="1039"/>
      <c r="CO8" s="1039"/>
      <c r="CP8" s="1039"/>
      <c r="CQ8" s="1039"/>
      <c r="CR8" s="1039"/>
      <c r="CS8" s="1039"/>
      <c r="CT8" s="1039"/>
      <c r="CU8" s="1039"/>
      <c r="CV8" s="1039"/>
      <c r="CW8" s="1039"/>
      <c r="CX8" s="1039"/>
      <c r="CY8" s="1039"/>
      <c r="CZ8" s="1039"/>
      <c r="DA8" s="1039"/>
      <c r="DB8" s="1039"/>
      <c r="DC8" s="1039"/>
      <c r="DD8" s="1080"/>
      <c r="DE8" s="1080"/>
      <c r="DF8" s="752"/>
      <c r="DG8" s="752"/>
      <c r="DH8" s="752"/>
      <c r="DI8" s="752"/>
      <c r="DJ8" s="752"/>
      <c r="DK8" s="752"/>
      <c r="DL8" s="752"/>
      <c r="DM8" s="752"/>
      <c r="DN8" s="752"/>
      <c r="DO8" s="752"/>
      <c r="DP8" s="752"/>
      <c r="DQ8" s="752"/>
      <c r="DR8" s="752"/>
      <c r="DS8" s="752"/>
      <c r="DT8" s="752"/>
      <c r="DU8" s="752"/>
      <c r="DV8" s="752"/>
      <c r="DW8" s="752"/>
    </row>
    <row r="9" spans="1:143" s="753" customFormat="1" ht="13.5">
      <c r="A9" s="1039"/>
      <c r="B9" s="1039"/>
      <c r="C9" s="1039"/>
      <c r="D9" s="1039"/>
      <c r="E9" s="1039"/>
      <c r="F9" s="1039"/>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80"/>
      <c r="DE9" s="1080"/>
      <c r="DF9" s="752"/>
      <c r="DG9" s="752"/>
      <c r="DH9" s="752"/>
      <c r="DI9" s="752"/>
      <c r="DJ9" s="752"/>
      <c r="DK9" s="752"/>
      <c r="DL9" s="752"/>
      <c r="DM9" s="752"/>
      <c r="DN9" s="752"/>
      <c r="DO9" s="752"/>
      <c r="DP9" s="752"/>
      <c r="DQ9" s="752"/>
      <c r="DR9" s="752"/>
      <c r="DS9" s="752"/>
      <c r="DT9" s="752"/>
      <c r="DU9" s="752"/>
      <c r="DV9" s="752"/>
      <c r="DW9" s="752"/>
    </row>
    <row r="10" spans="1:143" s="753" customFormat="1" ht="13.5">
      <c r="A10" s="1039"/>
      <c r="B10" s="1039"/>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1039"/>
      <c r="AP10" s="1039"/>
      <c r="AQ10" s="1039"/>
      <c r="AR10" s="1039"/>
      <c r="AS10" s="1039"/>
      <c r="AT10" s="1039"/>
      <c r="AU10" s="1039"/>
      <c r="AV10" s="1039"/>
      <c r="AW10" s="1039"/>
      <c r="AX10" s="1039"/>
      <c r="AY10" s="1039"/>
      <c r="AZ10" s="1039"/>
      <c r="BA10" s="1039"/>
      <c r="BB10" s="1039"/>
      <c r="BC10" s="1039"/>
      <c r="BD10" s="1039"/>
      <c r="BE10" s="1039"/>
      <c r="BF10" s="1039"/>
      <c r="BG10" s="1039"/>
      <c r="BH10" s="1039"/>
      <c r="BI10" s="1039"/>
      <c r="BJ10" s="1039"/>
      <c r="BK10" s="1039"/>
      <c r="BL10" s="1039"/>
      <c r="BM10" s="1039"/>
      <c r="BN10" s="1039"/>
      <c r="BO10" s="1039"/>
      <c r="BP10" s="1039"/>
      <c r="BQ10" s="1039"/>
      <c r="BR10" s="1039"/>
      <c r="BS10" s="1039"/>
      <c r="BT10" s="1039"/>
      <c r="BU10" s="1039"/>
      <c r="BV10" s="1039"/>
      <c r="BW10" s="1039"/>
      <c r="BX10" s="1039"/>
      <c r="BY10" s="1039"/>
      <c r="BZ10" s="1039"/>
      <c r="CA10" s="1039"/>
      <c r="CB10" s="1039"/>
      <c r="CC10" s="1039"/>
      <c r="CD10" s="1039"/>
      <c r="CE10" s="1039"/>
      <c r="CF10" s="1039"/>
      <c r="CG10" s="1039"/>
      <c r="CH10" s="1039"/>
      <c r="CI10" s="1039"/>
      <c r="CJ10" s="1039"/>
      <c r="CK10" s="1039"/>
      <c r="CL10" s="1039"/>
      <c r="CM10" s="1039"/>
      <c r="CN10" s="1039"/>
      <c r="CO10" s="1039"/>
      <c r="CP10" s="1039"/>
      <c r="CQ10" s="1039"/>
      <c r="CR10" s="1039"/>
      <c r="CS10" s="1039"/>
      <c r="CT10" s="1039"/>
      <c r="CU10" s="1039"/>
      <c r="CV10" s="1039"/>
      <c r="CW10" s="1039"/>
      <c r="CX10" s="1039"/>
      <c r="CY10" s="1039"/>
      <c r="CZ10" s="1039"/>
      <c r="DA10" s="1039"/>
      <c r="DB10" s="1039"/>
      <c r="DC10" s="1039"/>
      <c r="DD10" s="1080"/>
      <c r="DE10" s="1080"/>
      <c r="DF10" s="752"/>
      <c r="DG10" s="752"/>
      <c r="DH10" s="752"/>
      <c r="DI10" s="752"/>
      <c r="DJ10" s="752"/>
      <c r="DK10" s="752"/>
      <c r="DL10" s="752"/>
      <c r="DM10" s="752"/>
      <c r="DN10" s="752"/>
      <c r="DO10" s="752"/>
      <c r="DP10" s="752"/>
      <c r="DQ10" s="752"/>
      <c r="DR10" s="752"/>
      <c r="DS10" s="752"/>
      <c r="DT10" s="752"/>
      <c r="DU10" s="752"/>
      <c r="DV10" s="752"/>
      <c r="DW10" s="752"/>
      <c r="EM10" s="753" t="s">
        <v>26</v>
      </c>
    </row>
    <row r="11" spans="1:143" s="753" customFormat="1" ht="13.5">
      <c r="A11" s="1039"/>
      <c r="B11" s="1039"/>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c r="BG11" s="1039"/>
      <c r="BH11" s="1039"/>
      <c r="BI11" s="1039"/>
      <c r="BJ11" s="1039"/>
      <c r="BK11" s="1039"/>
      <c r="BL11" s="1039"/>
      <c r="BM11" s="1039"/>
      <c r="BN11" s="1039"/>
      <c r="BO11" s="1039"/>
      <c r="BP11" s="1039"/>
      <c r="BQ11" s="1039"/>
      <c r="BR11" s="1039"/>
      <c r="BS11" s="1039"/>
      <c r="BT11" s="1039"/>
      <c r="BU11" s="1039"/>
      <c r="BV11" s="1039"/>
      <c r="BW11" s="1039"/>
      <c r="BX11" s="1039"/>
      <c r="BY11" s="1039"/>
      <c r="BZ11" s="1039"/>
      <c r="CA11" s="1039"/>
      <c r="CB11" s="1039"/>
      <c r="CC11" s="1039"/>
      <c r="CD11" s="1039"/>
      <c r="CE11" s="1039"/>
      <c r="CF11" s="1039"/>
      <c r="CG11" s="1039"/>
      <c r="CH11" s="1039"/>
      <c r="CI11" s="1039"/>
      <c r="CJ11" s="1039"/>
      <c r="CK11" s="1039"/>
      <c r="CL11" s="1039"/>
      <c r="CM11" s="1039"/>
      <c r="CN11" s="1039"/>
      <c r="CO11" s="1039"/>
      <c r="CP11" s="1039"/>
      <c r="CQ11" s="1039"/>
      <c r="CR11" s="1039"/>
      <c r="CS11" s="1039"/>
      <c r="CT11" s="1039"/>
      <c r="CU11" s="1039"/>
      <c r="CV11" s="1039"/>
      <c r="CW11" s="1039"/>
      <c r="CX11" s="1039"/>
      <c r="CY11" s="1039"/>
      <c r="CZ11" s="1039"/>
      <c r="DA11" s="1039"/>
      <c r="DB11" s="1039"/>
      <c r="DC11" s="1039"/>
      <c r="DD11" s="1080"/>
      <c r="DE11" s="1080"/>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5">
      <c r="A12" s="1039"/>
      <c r="B12" s="1039"/>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c r="AT12" s="1039"/>
      <c r="AU12" s="1039"/>
      <c r="AV12" s="1039"/>
      <c r="AW12" s="1039"/>
      <c r="AX12" s="1039"/>
      <c r="AY12" s="1039"/>
      <c r="AZ12" s="1039"/>
      <c r="BA12" s="1039"/>
      <c r="BB12" s="1039"/>
      <c r="BC12" s="1039"/>
      <c r="BD12" s="1039"/>
      <c r="BE12" s="1039"/>
      <c r="BF12" s="1039"/>
      <c r="BG12" s="1039"/>
      <c r="BH12" s="1039"/>
      <c r="BI12" s="1039"/>
      <c r="BJ12" s="1039"/>
      <c r="BK12" s="1039"/>
      <c r="BL12" s="1039"/>
      <c r="BM12" s="1039"/>
      <c r="BN12" s="1039"/>
      <c r="BO12" s="1039"/>
      <c r="BP12" s="1039"/>
      <c r="BQ12" s="1039"/>
      <c r="BR12" s="1039"/>
      <c r="BS12" s="1039"/>
      <c r="BT12" s="1039"/>
      <c r="BU12" s="1039"/>
      <c r="BV12" s="1039"/>
      <c r="BW12" s="1039"/>
      <c r="BX12" s="1039"/>
      <c r="BY12" s="1039"/>
      <c r="BZ12" s="1039"/>
      <c r="CA12" s="1039"/>
      <c r="CB12" s="1039"/>
      <c r="CC12" s="1039"/>
      <c r="CD12" s="1039"/>
      <c r="CE12" s="1039"/>
      <c r="CF12" s="1039"/>
      <c r="CG12" s="1039"/>
      <c r="CH12" s="1039"/>
      <c r="CI12" s="1039"/>
      <c r="CJ12" s="1039"/>
      <c r="CK12" s="1039"/>
      <c r="CL12" s="1039"/>
      <c r="CM12" s="1039"/>
      <c r="CN12" s="1039"/>
      <c r="CO12" s="1039"/>
      <c r="CP12" s="1039"/>
      <c r="CQ12" s="1039"/>
      <c r="CR12" s="1039"/>
      <c r="CS12" s="1039"/>
      <c r="CT12" s="1039"/>
      <c r="CU12" s="1039"/>
      <c r="CV12" s="1039"/>
      <c r="CW12" s="1039"/>
      <c r="CX12" s="1039"/>
      <c r="CY12" s="1039"/>
      <c r="CZ12" s="1039"/>
      <c r="DA12" s="1039"/>
      <c r="DB12" s="1039"/>
      <c r="DC12" s="1039"/>
      <c r="DD12" s="1080"/>
      <c r="DE12" s="1080"/>
      <c r="DF12" s="752"/>
      <c r="DG12" s="752"/>
      <c r="DH12" s="752"/>
      <c r="DI12" s="752"/>
      <c r="DJ12" s="752"/>
      <c r="DK12" s="752"/>
      <c r="DL12" s="752"/>
      <c r="DM12" s="752"/>
      <c r="DN12" s="752"/>
      <c r="DO12" s="752"/>
      <c r="DP12" s="752"/>
      <c r="DQ12" s="752"/>
      <c r="DR12" s="752"/>
      <c r="DS12" s="752"/>
      <c r="DT12" s="752"/>
      <c r="DU12" s="752"/>
      <c r="DV12" s="752"/>
      <c r="DW12" s="752"/>
      <c r="EM12" s="753" t="s">
        <v>26</v>
      </c>
    </row>
    <row r="13" spans="1:143" s="753" customFormat="1" ht="13.5">
      <c r="A13" s="1039"/>
      <c r="B13" s="1039"/>
      <c r="C13" s="1039"/>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80"/>
      <c r="DE13" s="1080"/>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5">
      <c r="A14" s="1039"/>
      <c r="B14" s="1039"/>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039"/>
      <c r="AR14" s="1039"/>
      <c r="AS14" s="1039"/>
      <c r="AT14" s="1039"/>
      <c r="AU14" s="1039"/>
      <c r="AV14" s="1039"/>
      <c r="AW14" s="1039"/>
      <c r="AX14" s="1039"/>
      <c r="AY14" s="1039"/>
      <c r="AZ14" s="1039"/>
      <c r="BA14" s="1039"/>
      <c r="BB14" s="1039"/>
      <c r="BC14" s="1039"/>
      <c r="BD14" s="1039"/>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1080"/>
      <c r="DE14" s="1080"/>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5">
      <c r="A15" s="368"/>
      <c r="B15" s="1039"/>
      <c r="C15" s="1039"/>
      <c r="D15" s="1039"/>
      <c r="E15" s="1039"/>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39"/>
      <c r="AY15" s="1039"/>
      <c r="AZ15" s="1039"/>
      <c r="BA15" s="1039"/>
      <c r="BB15" s="1039"/>
      <c r="BC15" s="1039"/>
      <c r="BD15" s="1039"/>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1080"/>
      <c r="DE15" s="1080"/>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5">
      <c r="A16" s="368"/>
      <c r="B16" s="1039"/>
      <c r="C16" s="1039"/>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039"/>
      <c r="AR16" s="1039"/>
      <c r="AS16" s="1039"/>
      <c r="AT16" s="1039"/>
      <c r="AU16" s="1039"/>
      <c r="AV16" s="1039"/>
      <c r="AW16" s="1039"/>
      <c r="AX16" s="1039"/>
      <c r="AY16" s="1039"/>
      <c r="AZ16" s="1039"/>
      <c r="BA16" s="1039"/>
      <c r="BB16" s="1039"/>
      <c r="BC16" s="1039"/>
      <c r="BD16" s="1039"/>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1080"/>
      <c r="DE16" s="1080"/>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5">
      <c r="A17" s="368"/>
      <c r="B17" s="1039"/>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1080"/>
      <c r="DE17" s="1080"/>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5">
      <c r="A18" s="368"/>
      <c r="B18" s="1039"/>
      <c r="C18" s="1039"/>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80"/>
      <c r="DE18" s="1080"/>
      <c r="DF18" s="752"/>
      <c r="DG18" s="752"/>
      <c r="DH18" s="752"/>
      <c r="DI18" s="752"/>
      <c r="DJ18" s="752"/>
      <c r="DK18" s="752"/>
      <c r="DL18" s="752"/>
      <c r="DM18" s="752"/>
      <c r="DN18" s="752"/>
      <c r="DO18" s="752"/>
      <c r="DP18" s="752"/>
      <c r="DQ18" s="752"/>
      <c r="DR18" s="752"/>
      <c r="DS18" s="752"/>
      <c r="DT18" s="752"/>
      <c r="DU18" s="752"/>
      <c r="DV18" s="752"/>
      <c r="DW18" s="752"/>
    </row>
    <row r="19" spans="1:351" ht="13.5">
      <c r="DD19" s="766"/>
      <c r="DE19" s="766"/>
    </row>
    <row r="20" spans="1:351" ht="13.5">
      <c r="DD20" s="766"/>
      <c r="DE20" s="766"/>
    </row>
    <row r="21" spans="1:351" ht="17.25">
      <c r="B21" s="1041"/>
      <c r="C21" s="762"/>
      <c r="D21" s="762"/>
      <c r="E21" s="762"/>
      <c r="F21" s="762"/>
      <c r="G21" s="762"/>
      <c r="H21" s="762"/>
      <c r="I21" s="762"/>
      <c r="J21" s="762"/>
      <c r="K21" s="762"/>
      <c r="L21" s="762"/>
      <c r="M21" s="762"/>
      <c r="N21" s="1065"/>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5"/>
      <c r="AU21" s="762"/>
      <c r="AV21" s="762"/>
      <c r="AW21" s="762"/>
      <c r="AX21" s="762"/>
      <c r="AY21" s="762"/>
      <c r="AZ21" s="762"/>
      <c r="BA21" s="762"/>
      <c r="BB21" s="762"/>
      <c r="BC21" s="762"/>
      <c r="BD21" s="762"/>
      <c r="BE21" s="762"/>
      <c r="BF21" s="1065"/>
      <c r="BG21" s="762"/>
      <c r="BH21" s="762"/>
      <c r="BI21" s="762"/>
      <c r="BJ21" s="762"/>
      <c r="BK21" s="762"/>
      <c r="BL21" s="762"/>
      <c r="BM21" s="762"/>
      <c r="BN21" s="762"/>
      <c r="BO21" s="762"/>
      <c r="BP21" s="762"/>
      <c r="BQ21" s="762"/>
      <c r="BR21" s="1065"/>
      <c r="BS21" s="762"/>
      <c r="BT21" s="762"/>
      <c r="BU21" s="762"/>
      <c r="BV21" s="762"/>
      <c r="BW21" s="762"/>
      <c r="BX21" s="762"/>
      <c r="BY21" s="762"/>
      <c r="BZ21" s="762"/>
      <c r="CA21" s="762"/>
      <c r="CB21" s="762"/>
      <c r="CC21" s="762"/>
      <c r="CD21" s="1065"/>
      <c r="CE21" s="762"/>
      <c r="CF21" s="762"/>
      <c r="CG21" s="762"/>
      <c r="CH21" s="762"/>
      <c r="CI21" s="762"/>
      <c r="CJ21" s="762"/>
      <c r="CK21" s="762"/>
      <c r="CL21" s="762"/>
      <c r="CM21" s="762"/>
      <c r="CN21" s="762"/>
      <c r="CO21" s="762"/>
      <c r="CP21" s="1065"/>
      <c r="CQ21" s="762"/>
      <c r="CR21" s="762"/>
      <c r="CS21" s="762"/>
      <c r="CT21" s="762"/>
      <c r="CU21" s="762"/>
      <c r="CV21" s="762"/>
      <c r="CW21" s="762"/>
      <c r="CX21" s="762"/>
      <c r="CY21" s="762"/>
      <c r="CZ21" s="762"/>
      <c r="DA21" s="762"/>
      <c r="DB21" s="1065"/>
      <c r="DC21" s="762"/>
      <c r="DD21" s="857"/>
      <c r="DE21" s="766"/>
      <c r="MM21" s="1083"/>
    </row>
    <row r="22" spans="1:351" ht="17.25">
      <c r="B22" s="755"/>
      <c r="MM22" s="1083"/>
    </row>
    <row r="23" spans="1:351" ht="13.5">
      <c r="B23" s="755"/>
    </row>
    <row r="24" spans="1:351" ht="13.5">
      <c r="B24" s="755"/>
    </row>
    <row r="25" spans="1:351" ht="13.5">
      <c r="B25" s="755"/>
    </row>
    <row r="26" spans="1:351" ht="13.5">
      <c r="B26" s="755"/>
    </row>
    <row r="27" spans="1:351" ht="13.5">
      <c r="B27" s="755"/>
    </row>
    <row r="28" spans="1:351" ht="13.5">
      <c r="B28" s="755"/>
    </row>
    <row r="29" spans="1:351" ht="13.5">
      <c r="B29" s="755"/>
    </row>
    <row r="30" spans="1:351" ht="13.5">
      <c r="B30" s="755"/>
    </row>
    <row r="31" spans="1:351" ht="13.5">
      <c r="B31" s="755"/>
    </row>
    <row r="32" spans="1:351" ht="13.5">
      <c r="B32" s="755"/>
    </row>
    <row r="33" spans="2:109" ht="13.5">
      <c r="B33" s="755"/>
    </row>
    <row r="34" spans="2:109" ht="13.5">
      <c r="B34" s="755"/>
    </row>
    <row r="35" spans="2:109" ht="13.5">
      <c r="B35" s="755"/>
    </row>
    <row r="36" spans="2:109" ht="13.5">
      <c r="B36" s="755"/>
    </row>
    <row r="37" spans="2:109" ht="13.5">
      <c r="B37" s="755"/>
    </row>
    <row r="38" spans="2:109" ht="13.5">
      <c r="B38" s="755"/>
    </row>
    <row r="39" spans="2:109" ht="13.5">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5">
      <c r="B40" s="1042"/>
      <c r="DD40" s="1042"/>
      <c r="DE40" s="766"/>
    </row>
    <row r="41" spans="2:109" ht="17.25">
      <c r="B41" s="757" t="s">
        <v>559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5">
      <c r="B42" s="755"/>
      <c r="G42" s="1046"/>
      <c r="I42" s="1037"/>
      <c r="J42" s="1037"/>
      <c r="K42" s="1037"/>
      <c r="AM42" s="1046"/>
      <c r="AN42" s="1046" t="s">
        <v>557</v>
      </c>
      <c r="AP42" s="1037"/>
      <c r="AQ42" s="1037"/>
      <c r="AR42" s="1037"/>
      <c r="AY42" s="1046"/>
      <c r="BA42" s="1037"/>
      <c r="BB42" s="1037"/>
      <c r="BC42" s="1037"/>
      <c r="BK42" s="1046"/>
      <c r="BM42" s="1037"/>
      <c r="BN42" s="1037"/>
      <c r="BO42" s="1037"/>
      <c r="BW42" s="1046"/>
      <c r="BY42" s="1037"/>
      <c r="BZ42" s="1037"/>
      <c r="CA42" s="1037"/>
      <c r="CI42" s="1046"/>
      <c r="CK42" s="1037"/>
      <c r="CL42" s="1037"/>
      <c r="CM42" s="1037"/>
      <c r="CU42" s="1046"/>
      <c r="CW42" s="1037"/>
      <c r="CX42" s="1037"/>
      <c r="CY42" s="1037"/>
    </row>
    <row r="43" spans="2:109" ht="13.5" customHeight="1">
      <c r="B43" s="755"/>
      <c r="AN43" s="1067" t="s">
        <v>460</v>
      </c>
      <c r="AO43" s="1073"/>
      <c r="AP43" s="1073"/>
      <c r="AQ43" s="1073"/>
      <c r="AR43" s="1073"/>
      <c r="AS43" s="1073"/>
      <c r="AT43" s="1073"/>
      <c r="AU43" s="1073"/>
      <c r="AV43" s="1073"/>
      <c r="AW43" s="1073"/>
      <c r="AX43" s="1073"/>
      <c r="AY43" s="1073"/>
      <c r="AZ43" s="1073"/>
      <c r="BA43" s="1073"/>
      <c r="BB43" s="1073"/>
      <c r="BC43" s="1073"/>
      <c r="BD43" s="1073"/>
      <c r="BE43" s="1073"/>
      <c r="BF43" s="1073"/>
      <c r="BG43" s="1073"/>
      <c r="BH43" s="1073"/>
      <c r="BI43" s="1073"/>
      <c r="BJ43" s="1073"/>
      <c r="BK43" s="1073"/>
      <c r="BL43" s="1073"/>
      <c r="BM43" s="1073"/>
      <c r="BN43" s="1073"/>
      <c r="BO43" s="1073"/>
      <c r="BP43" s="1073"/>
      <c r="BQ43" s="1073"/>
      <c r="BR43" s="1073"/>
      <c r="BS43" s="1073"/>
      <c r="BT43" s="1073"/>
      <c r="BU43" s="1073"/>
      <c r="BV43" s="1073"/>
      <c r="BW43" s="1073"/>
      <c r="BX43" s="1073"/>
      <c r="BY43" s="1073"/>
      <c r="BZ43" s="1073"/>
      <c r="CA43" s="1073"/>
      <c r="CB43" s="1073"/>
      <c r="CC43" s="1073"/>
      <c r="CD43" s="1073"/>
      <c r="CE43" s="1073"/>
      <c r="CF43" s="1073"/>
      <c r="CG43" s="1073"/>
      <c r="CH43" s="1073"/>
      <c r="CI43" s="1073"/>
      <c r="CJ43" s="1073"/>
      <c r="CK43" s="1073"/>
      <c r="CL43" s="1073"/>
      <c r="CM43" s="1073"/>
      <c r="CN43" s="1073"/>
      <c r="CO43" s="1073"/>
      <c r="CP43" s="1073"/>
      <c r="CQ43" s="1073"/>
      <c r="CR43" s="1073"/>
      <c r="CS43" s="1073"/>
      <c r="CT43" s="1073"/>
      <c r="CU43" s="1073"/>
      <c r="CV43" s="1073"/>
      <c r="CW43" s="1073"/>
      <c r="CX43" s="1073"/>
      <c r="CY43" s="1073"/>
      <c r="CZ43" s="1073"/>
      <c r="DA43" s="1073"/>
      <c r="DB43" s="1073"/>
      <c r="DC43" s="1077"/>
    </row>
    <row r="44" spans="2:109" ht="13.5">
      <c r="B44" s="755"/>
      <c r="AN44" s="1068"/>
      <c r="AO44" s="1074"/>
      <c r="AP44" s="1074"/>
      <c r="AQ44" s="1074"/>
      <c r="AR44" s="1074"/>
      <c r="AS44" s="1074"/>
      <c r="AT44" s="1074"/>
      <c r="AU44" s="1074"/>
      <c r="AV44" s="1074"/>
      <c r="AW44" s="1074"/>
      <c r="AX44" s="1074"/>
      <c r="AY44" s="1074"/>
      <c r="AZ44" s="1074"/>
      <c r="BA44" s="1074"/>
      <c r="BB44" s="1074"/>
      <c r="BC44" s="1074"/>
      <c r="BD44" s="1074"/>
      <c r="BE44" s="1074"/>
      <c r="BF44" s="1074"/>
      <c r="BG44" s="1074"/>
      <c r="BH44" s="1074"/>
      <c r="BI44" s="1074"/>
      <c r="BJ44" s="1074"/>
      <c r="BK44" s="1074"/>
      <c r="BL44" s="1074"/>
      <c r="BM44" s="1074"/>
      <c r="BN44" s="1074"/>
      <c r="BO44" s="1074"/>
      <c r="BP44" s="1074"/>
      <c r="BQ44" s="1074"/>
      <c r="BR44" s="1074"/>
      <c r="BS44" s="1074"/>
      <c r="BT44" s="1074"/>
      <c r="BU44" s="1074"/>
      <c r="BV44" s="1074"/>
      <c r="BW44" s="1074"/>
      <c r="BX44" s="1074"/>
      <c r="BY44" s="1074"/>
      <c r="BZ44" s="1074"/>
      <c r="CA44" s="1074"/>
      <c r="CB44" s="1074"/>
      <c r="CC44" s="1074"/>
      <c r="CD44" s="1074"/>
      <c r="CE44" s="1074"/>
      <c r="CF44" s="1074"/>
      <c r="CG44" s="1074"/>
      <c r="CH44" s="1074"/>
      <c r="CI44" s="1074"/>
      <c r="CJ44" s="1074"/>
      <c r="CK44" s="1074"/>
      <c r="CL44" s="1074"/>
      <c r="CM44" s="1074"/>
      <c r="CN44" s="1074"/>
      <c r="CO44" s="1074"/>
      <c r="CP44" s="1074"/>
      <c r="CQ44" s="1074"/>
      <c r="CR44" s="1074"/>
      <c r="CS44" s="1074"/>
      <c r="CT44" s="1074"/>
      <c r="CU44" s="1074"/>
      <c r="CV44" s="1074"/>
      <c r="CW44" s="1074"/>
      <c r="CX44" s="1074"/>
      <c r="CY44" s="1074"/>
      <c r="CZ44" s="1074"/>
      <c r="DA44" s="1074"/>
      <c r="DB44" s="1074"/>
      <c r="DC44" s="1078"/>
    </row>
    <row r="45" spans="2:109" ht="13.5">
      <c r="B45" s="755"/>
      <c r="AN45" s="1068"/>
      <c r="AO45" s="1074"/>
      <c r="AP45" s="1074"/>
      <c r="AQ45" s="1074"/>
      <c r="AR45" s="1074"/>
      <c r="AS45" s="1074"/>
      <c r="AT45" s="1074"/>
      <c r="AU45" s="1074"/>
      <c r="AV45" s="1074"/>
      <c r="AW45" s="1074"/>
      <c r="AX45" s="1074"/>
      <c r="AY45" s="1074"/>
      <c r="AZ45" s="1074"/>
      <c r="BA45" s="1074"/>
      <c r="BB45" s="1074"/>
      <c r="BC45" s="1074"/>
      <c r="BD45" s="1074"/>
      <c r="BE45" s="1074"/>
      <c r="BF45" s="1074"/>
      <c r="BG45" s="1074"/>
      <c r="BH45" s="1074"/>
      <c r="BI45" s="1074"/>
      <c r="BJ45" s="1074"/>
      <c r="BK45" s="1074"/>
      <c r="BL45" s="1074"/>
      <c r="BM45" s="1074"/>
      <c r="BN45" s="1074"/>
      <c r="BO45" s="1074"/>
      <c r="BP45" s="1074"/>
      <c r="BQ45" s="1074"/>
      <c r="BR45" s="1074"/>
      <c r="BS45" s="1074"/>
      <c r="BT45" s="1074"/>
      <c r="BU45" s="1074"/>
      <c r="BV45" s="1074"/>
      <c r="BW45" s="1074"/>
      <c r="BX45" s="1074"/>
      <c r="BY45" s="1074"/>
      <c r="BZ45" s="1074"/>
      <c r="CA45" s="1074"/>
      <c r="CB45" s="1074"/>
      <c r="CC45" s="1074"/>
      <c r="CD45" s="1074"/>
      <c r="CE45" s="1074"/>
      <c r="CF45" s="1074"/>
      <c r="CG45" s="1074"/>
      <c r="CH45" s="1074"/>
      <c r="CI45" s="1074"/>
      <c r="CJ45" s="1074"/>
      <c r="CK45" s="1074"/>
      <c r="CL45" s="1074"/>
      <c r="CM45" s="1074"/>
      <c r="CN45" s="1074"/>
      <c r="CO45" s="1074"/>
      <c r="CP45" s="1074"/>
      <c r="CQ45" s="1074"/>
      <c r="CR45" s="1074"/>
      <c r="CS45" s="1074"/>
      <c r="CT45" s="1074"/>
      <c r="CU45" s="1074"/>
      <c r="CV45" s="1074"/>
      <c r="CW45" s="1074"/>
      <c r="CX45" s="1074"/>
      <c r="CY45" s="1074"/>
      <c r="CZ45" s="1074"/>
      <c r="DA45" s="1074"/>
      <c r="DB45" s="1074"/>
      <c r="DC45" s="1078"/>
    </row>
    <row r="46" spans="2:109" ht="13.5">
      <c r="B46" s="755"/>
      <c r="AN46" s="1068"/>
      <c r="AO46" s="1074"/>
      <c r="AP46" s="1074"/>
      <c r="AQ46" s="1074"/>
      <c r="AR46" s="1074"/>
      <c r="AS46" s="1074"/>
      <c r="AT46" s="1074"/>
      <c r="AU46" s="1074"/>
      <c r="AV46" s="1074"/>
      <c r="AW46" s="1074"/>
      <c r="AX46" s="1074"/>
      <c r="AY46" s="1074"/>
      <c r="AZ46" s="1074"/>
      <c r="BA46" s="1074"/>
      <c r="BB46" s="1074"/>
      <c r="BC46" s="1074"/>
      <c r="BD46" s="1074"/>
      <c r="BE46" s="1074"/>
      <c r="BF46" s="1074"/>
      <c r="BG46" s="1074"/>
      <c r="BH46" s="1074"/>
      <c r="BI46" s="1074"/>
      <c r="BJ46" s="1074"/>
      <c r="BK46" s="1074"/>
      <c r="BL46" s="1074"/>
      <c r="BM46" s="1074"/>
      <c r="BN46" s="1074"/>
      <c r="BO46" s="1074"/>
      <c r="BP46" s="1074"/>
      <c r="BQ46" s="1074"/>
      <c r="BR46" s="1074"/>
      <c r="BS46" s="1074"/>
      <c r="BT46" s="1074"/>
      <c r="BU46" s="1074"/>
      <c r="BV46" s="1074"/>
      <c r="BW46" s="1074"/>
      <c r="BX46" s="1074"/>
      <c r="BY46" s="1074"/>
      <c r="BZ46" s="1074"/>
      <c r="CA46" s="1074"/>
      <c r="CB46" s="1074"/>
      <c r="CC46" s="1074"/>
      <c r="CD46" s="1074"/>
      <c r="CE46" s="1074"/>
      <c r="CF46" s="1074"/>
      <c r="CG46" s="1074"/>
      <c r="CH46" s="1074"/>
      <c r="CI46" s="1074"/>
      <c r="CJ46" s="1074"/>
      <c r="CK46" s="1074"/>
      <c r="CL46" s="1074"/>
      <c r="CM46" s="1074"/>
      <c r="CN46" s="1074"/>
      <c r="CO46" s="1074"/>
      <c r="CP46" s="1074"/>
      <c r="CQ46" s="1074"/>
      <c r="CR46" s="1074"/>
      <c r="CS46" s="1074"/>
      <c r="CT46" s="1074"/>
      <c r="CU46" s="1074"/>
      <c r="CV46" s="1074"/>
      <c r="CW46" s="1074"/>
      <c r="CX46" s="1074"/>
      <c r="CY46" s="1074"/>
      <c r="CZ46" s="1074"/>
      <c r="DA46" s="1074"/>
      <c r="DB46" s="1074"/>
      <c r="DC46" s="1078"/>
    </row>
    <row r="47" spans="2:109" ht="13.5">
      <c r="B47" s="755"/>
      <c r="AN47" s="1069"/>
      <c r="AO47" s="1075"/>
      <c r="AP47" s="1075"/>
      <c r="AQ47" s="1075"/>
      <c r="AR47" s="1075"/>
      <c r="AS47" s="1075"/>
      <c r="AT47" s="1075"/>
      <c r="AU47" s="1075"/>
      <c r="AV47" s="1075"/>
      <c r="AW47" s="1075"/>
      <c r="AX47" s="1075"/>
      <c r="AY47" s="1075"/>
      <c r="AZ47" s="1075"/>
      <c r="BA47" s="1075"/>
      <c r="BB47" s="1075"/>
      <c r="BC47" s="1075"/>
      <c r="BD47" s="1075"/>
      <c r="BE47" s="1075"/>
      <c r="BF47" s="1075"/>
      <c r="BG47" s="1075"/>
      <c r="BH47" s="1075"/>
      <c r="BI47" s="1075"/>
      <c r="BJ47" s="1075"/>
      <c r="BK47" s="1075"/>
      <c r="BL47" s="1075"/>
      <c r="BM47" s="1075"/>
      <c r="BN47" s="1075"/>
      <c r="BO47" s="1075"/>
      <c r="BP47" s="1075"/>
      <c r="BQ47" s="1075"/>
      <c r="BR47" s="1075"/>
      <c r="BS47" s="1075"/>
      <c r="BT47" s="1075"/>
      <c r="BU47" s="1075"/>
      <c r="BV47" s="1075"/>
      <c r="BW47" s="1075"/>
      <c r="BX47" s="1075"/>
      <c r="BY47" s="1075"/>
      <c r="BZ47" s="1075"/>
      <c r="CA47" s="1075"/>
      <c r="CB47" s="1075"/>
      <c r="CC47" s="1075"/>
      <c r="CD47" s="1075"/>
      <c r="CE47" s="1075"/>
      <c r="CF47" s="1075"/>
      <c r="CG47" s="1075"/>
      <c r="CH47" s="1075"/>
      <c r="CI47" s="1075"/>
      <c r="CJ47" s="1075"/>
      <c r="CK47" s="1075"/>
      <c r="CL47" s="1075"/>
      <c r="CM47" s="1075"/>
      <c r="CN47" s="1075"/>
      <c r="CO47" s="1075"/>
      <c r="CP47" s="1075"/>
      <c r="CQ47" s="1075"/>
      <c r="CR47" s="1075"/>
      <c r="CS47" s="1075"/>
      <c r="CT47" s="1075"/>
      <c r="CU47" s="1075"/>
      <c r="CV47" s="1075"/>
      <c r="CW47" s="1075"/>
      <c r="CX47" s="1075"/>
      <c r="CY47" s="1075"/>
      <c r="CZ47" s="1075"/>
      <c r="DA47" s="1075"/>
      <c r="DB47" s="1075"/>
      <c r="DC47" s="1079"/>
    </row>
    <row r="48" spans="2:109" ht="13.5">
      <c r="B48" s="755"/>
      <c r="H48" s="1050"/>
      <c r="I48" s="1050"/>
      <c r="J48" s="1050"/>
      <c r="AN48" s="1050"/>
      <c r="AO48" s="1050"/>
      <c r="AP48" s="1050"/>
      <c r="AZ48" s="1050"/>
      <c r="BA48" s="1050"/>
      <c r="BB48" s="1050"/>
      <c r="BL48" s="1050"/>
      <c r="BM48" s="1050"/>
      <c r="BN48" s="1050"/>
      <c r="BX48" s="1050"/>
      <c r="BY48" s="1050"/>
      <c r="BZ48" s="1050"/>
      <c r="CJ48" s="1050"/>
      <c r="CK48" s="1050"/>
      <c r="CL48" s="1050"/>
      <c r="CV48" s="1050"/>
      <c r="CW48" s="1050"/>
      <c r="CX48" s="1050"/>
    </row>
    <row r="49" spans="1:109" ht="13.5">
      <c r="B49" s="755"/>
      <c r="AN49" s="368" t="s">
        <v>168</v>
      </c>
    </row>
    <row r="50" spans="1:109" ht="13.5">
      <c r="B50" s="755"/>
      <c r="G50" s="1047"/>
      <c r="H50" s="1047"/>
      <c r="I50" s="1047"/>
      <c r="J50" s="1047"/>
      <c r="K50" s="1055"/>
      <c r="L50" s="1055"/>
      <c r="M50" s="1063"/>
      <c r="N50" s="1063"/>
      <c r="AN50" s="1070"/>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2" t="s">
        <v>532</v>
      </c>
      <c r="BQ50" s="1072"/>
      <c r="BR50" s="1072"/>
      <c r="BS50" s="1072"/>
      <c r="BT50" s="1072"/>
      <c r="BU50" s="1072"/>
      <c r="BV50" s="1072"/>
      <c r="BW50" s="1072"/>
      <c r="BX50" s="1072" t="s">
        <v>533</v>
      </c>
      <c r="BY50" s="1072"/>
      <c r="BZ50" s="1072"/>
      <c r="CA50" s="1072"/>
      <c r="CB50" s="1072"/>
      <c r="CC50" s="1072"/>
      <c r="CD50" s="1072"/>
      <c r="CE50" s="1072"/>
      <c r="CF50" s="1072" t="s">
        <v>450</v>
      </c>
      <c r="CG50" s="1072"/>
      <c r="CH50" s="1072"/>
      <c r="CI50" s="1072"/>
      <c r="CJ50" s="1072"/>
      <c r="CK50" s="1072"/>
      <c r="CL50" s="1072"/>
      <c r="CM50" s="1072"/>
      <c r="CN50" s="1072" t="s">
        <v>534</v>
      </c>
      <c r="CO50" s="1072"/>
      <c r="CP50" s="1072"/>
      <c r="CQ50" s="1072"/>
      <c r="CR50" s="1072"/>
      <c r="CS50" s="1072"/>
      <c r="CT50" s="1072"/>
      <c r="CU50" s="1072"/>
      <c r="CV50" s="1072" t="s">
        <v>535</v>
      </c>
      <c r="CW50" s="1072"/>
      <c r="CX50" s="1072"/>
      <c r="CY50" s="1072"/>
      <c r="CZ50" s="1072"/>
      <c r="DA50" s="1072"/>
      <c r="DB50" s="1072"/>
      <c r="DC50" s="1072"/>
    </row>
    <row r="51" spans="1:109" ht="13.5" customHeight="1">
      <c r="B51" s="755"/>
      <c r="G51" s="1048"/>
      <c r="H51" s="1048"/>
      <c r="I51" s="1052"/>
      <c r="J51" s="1052"/>
      <c r="K51" s="1056"/>
      <c r="L51" s="1056"/>
      <c r="M51" s="1056"/>
      <c r="N51" s="1056"/>
      <c r="AM51" s="1050"/>
      <c r="AN51" s="1071" t="s">
        <v>556</v>
      </c>
      <c r="AO51" s="1071"/>
      <c r="AP51" s="1071"/>
      <c r="AQ51" s="1071"/>
      <c r="AR51" s="1071"/>
      <c r="AS51" s="1071"/>
      <c r="AT51" s="1071"/>
      <c r="AU51" s="1071"/>
      <c r="AV51" s="1071"/>
      <c r="AW51" s="1071"/>
      <c r="AX51" s="1071"/>
      <c r="AY51" s="1071"/>
      <c r="AZ51" s="1071"/>
      <c r="BA51" s="1071"/>
      <c r="BB51" s="1071" t="s">
        <v>555</v>
      </c>
      <c r="BC51" s="1071"/>
      <c r="BD51" s="1071"/>
      <c r="BE51" s="1071"/>
      <c r="BF51" s="1071"/>
      <c r="BG51" s="1071"/>
      <c r="BH51" s="1071"/>
      <c r="BI51" s="1071"/>
      <c r="BJ51" s="1071"/>
      <c r="BK51" s="1071"/>
      <c r="BL51" s="1071"/>
      <c r="BM51" s="1071"/>
      <c r="BN51" s="1071"/>
      <c r="BO51" s="1071"/>
      <c r="BP51" s="1076">
        <v>54.8</v>
      </c>
      <c r="BQ51" s="1076"/>
      <c r="BR51" s="1076"/>
      <c r="BS51" s="1076"/>
      <c r="BT51" s="1076"/>
      <c r="BU51" s="1076"/>
      <c r="BV51" s="1076"/>
      <c r="BW51" s="1076"/>
      <c r="BX51" s="1076">
        <v>43.9</v>
      </c>
      <c r="BY51" s="1076"/>
      <c r="BZ51" s="1076"/>
      <c r="CA51" s="1076"/>
      <c r="CB51" s="1076"/>
      <c r="CC51" s="1076"/>
      <c r="CD51" s="1076"/>
      <c r="CE51" s="1076"/>
      <c r="CF51" s="1076">
        <v>27.5</v>
      </c>
      <c r="CG51" s="1076"/>
      <c r="CH51" s="1076"/>
      <c r="CI51" s="1076"/>
      <c r="CJ51" s="1076"/>
      <c r="CK51" s="1076"/>
      <c r="CL51" s="1076"/>
      <c r="CM51" s="1076"/>
      <c r="CN51" s="1076">
        <v>21.1</v>
      </c>
      <c r="CO51" s="1076"/>
      <c r="CP51" s="1076"/>
      <c r="CQ51" s="1076"/>
      <c r="CR51" s="1076"/>
      <c r="CS51" s="1076"/>
      <c r="CT51" s="1076"/>
      <c r="CU51" s="1076"/>
      <c r="CV51" s="1076">
        <v>13.3</v>
      </c>
      <c r="CW51" s="1076"/>
      <c r="CX51" s="1076"/>
      <c r="CY51" s="1076"/>
      <c r="CZ51" s="1076"/>
      <c r="DA51" s="1076"/>
      <c r="DB51" s="1076"/>
      <c r="DC51" s="1076"/>
    </row>
    <row r="52" spans="1:109" ht="13.5">
      <c r="B52" s="755"/>
      <c r="G52" s="1048"/>
      <c r="H52" s="1048"/>
      <c r="I52" s="1052"/>
      <c r="J52" s="1052"/>
      <c r="K52" s="1056"/>
      <c r="L52" s="1056"/>
      <c r="M52" s="1056"/>
      <c r="N52" s="1056"/>
      <c r="AM52" s="1050"/>
      <c r="AN52" s="1071"/>
      <c r="AO52" s="1071"/>
      <c r="AP52" s="1071"/>
      <c r="AQ52" s="1071"/>
      <c r="AR52" s="1071"/>
      <c r="AS52" s="1071"/>
      <c r="AT52" s="1071"/>
      <c r="AU52" s="1071"/>
      <c r="AV52" s="1071"/>
      <c r="AW52" s="1071"/>
      <c r="AX52" s="1071"/>
      <c r="AY52" s="1071"/>
      <c r="AZ52" s="1071"/>
      <c r="BA52" s="1071"/>
      <c r="BB52" s="1071"/>
      <c r="BC52" s="1071"/>
      <c r="BD52" s="1071"/>
      <c r="BE52" s="1071"/>
      <c r="BF52" s="1071"/>
      <c r="BG52" s="1071"/>
      <c r="BH52" s="1071"/>
      <c r="BI52" s="1071"/>
      <c r="BJ52" s="1071"/>
      <c r="BK52" s="1071"/>
      <c r="BL52" s="1071"/>
      <c r="BM52" s="1071"/>
      <c r="BN52" s="1071"/>
      <c r="BO52" s="1071"/>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ht="13.5">
      <c r="A53" s="1037"/>
      <c r="B53" s="755"/>
      <c r="G53" s="1048"/>
      <c r="H53" s="1048"/>
      <c r="I53" s="1047"/>
      <c r="J53" s="1047"/>
      <c r="K53" s="1056"/>
      <c r="L53" s="1056"/>
      <c r="M53" s="1056"/>
      <c r="N53" s="1056"/>
      <c r="AM53" s="1050"/>
      <c r="AN53" s="1071"/>
      <c r="AO53" s="1071"/>
      <c r="AP53" s="1071"/>
      <c r="AQ53" s="1071"/>
      <c r="AR53" s="1071"/>
      <c r="AS53" s="1071"/>
      <c r="AT53" s="1071"/>
      <c r="AU53" s="1071"/>
      <c r="AV53" s="1071"/>
      <c r="AW53" s="1071"/>
      <c r="AX53" s="1071"/>
      <c r="AY53" s="1071"/>
      <c r="AZ53" s="1071"/>
      <c r="BA53" s="1071"/>
      <c r="BB53" s="1071" t="s">
        <v>558</v>
      </c>
      <c r="BC53" s="1071"/>
      <c r="BD53" s="1071"/>
      <c r="BE53" s="1071"/>
      <c r="BF53" s="1071"/>
      <c r="BG53" s="1071"/>
      <c r="BH53" s="1071"/>
      <c r="BI53" s="1071"/>
      <c r="BJ53" s="1071"/>
      <c r="BK53" s="1071"/>
      <c r="BL53" s="1071"/>
      <c r="BM53" s="1071"/>
      <c r="BN53" s="1071"/>
      <c r="BO53" s="1071"/>
      <c r="BP53" s="1076">
        <v>55.7</v>
      </c>
      <c r="BQ53" s="1076"/>
      <c r="BR53" s="1076"/>
      <c r="BS53" s="1076"/>
      <c r="BT53" s="1076"/>
      <c r="BU53" s="1076"/>
      <c r="BV53" s="1076"/>
      <c r="BW53" s="1076"/>
      <c r="BX53" s="1076">
        <v>61.5</v>
      </c>
      <c r="BY53" s="1076"/>
      <c r="BZ53" s="1076"/>
      <c r="CA53" s="1076"/>
      <c r="CB53" s="1076"/>
      <c r="CC53" s="1076"/>
      <c r="CD53" s="1076"/>
      <c r="CE53" s="1076"/>
      <c r="CF53" s="1076">
        <v>61.6</v>
      </c>
      <c r="CG53" s="1076"/>
      <c r="CH53" s="1076"/>
      <c r="CI53" s="1076"/>
      <c r="CJ53" s="1076"/>
      <c r="CK53" s="1076"/>
      <c r="CL53" s="1076"/>
      <c r="CM53" s="1076"/>
      <c r="CN53" s="1076">
        <v>62.2</v>
      </c>
      <c r="CO53" s="1076"/>
      <c r="CP53" s="1076"/>
      <c r="CQ53" s="1076"/>
      <c r="CR53" s="1076"/>
      <c r="CS53" s="1076"/>
      <c r="CT53" s="1076"/>
      <c r="CU53" s="1076"/>
      <c r="CV53" s="1076">
        <v>63.1</v>
      </c>
      <c r="CW53" s="1076"/>
      <c r="CX53" s="1076"/>
      <c r="CY53" s="1076"/>
      <c r="CZ53" s="1076"/>
      <c r="DA53" s="1076"/>
      <c r="DB53" s="1076"/>
      <c r="DC53" s="1076"/>
    </row>
    <row r="54" spans="1:109" ht="13.5">
      <c r="A54" s="1037"/>
      <c r="B54" s="755"/>
      <c r="G54" s="1048"/>
      <c r="H54" s="1048"/>
      <c r="I54" s="1047"/>
      <c r="J54" s="1047"/>
      <c r="K54" s="1056"/>
      <c r="L54" s="1056"/>
      <c r="M54" s="1056"/>
      <c r="N54" s="1056"/>
      <c r="AM54" s="1050"/>
      <c r="AN54" s="1071"/>
      <c r="AO54" s="1071"/>
      <c r="AP54" s="1071"/>
      <c r="AQ54" s="1071"/>
      <c r="AR54" s="1071"/>
      <c r="AS54" s="1071"/>
      <c r="AT54" s="1071"/>
      <c r="AU54" s="1071"/>
      <c r="AV54" s="1071"/>
      <c r="AW54" s="1071"/>
      <c r="AX54" s="1071"/>
      <c r="AY54" s="1071"/>
      <c r="AZ54" s="1071"/>
      <c r="BA54" s="1071"/>
      <c r="BB54" s="1071"/>
      <c r="BC54" s="1071"/>
      <c r="BD54" s="1071"/>
      <c r="BE54" s="1071"/>
      <c r="BF54" s="1071"/>
      <c r="BG54" s="1071"/>
      <c r="BH54" s="1071"/>
      <c r="BI54" s="1071"/>
      <c r="BJ54" s="1071"/>
      <c r="BK54" s="1071"/>
      <c r="BL54" s="1071"/>
      <c r="BM54" s="1071"/>
      <c r="BN54" s="1071"/>
      <c r="BO54" s="1071"/>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ht="13.5">
      <c r="A55" s="1037"/>
      <c r="B55" s="755"/>
      <c r="G55" s="1047"/>
      <c r="H55" s="1047"/>
      <c r="I55" s="1047"/>
      <c r="J55" s="1047"/>
      <c r="K55" s="1056"/>
      <c r="L55" s="1056"/>
      <c r="M55" s="1056"/>
      <c r="N55" s="1056"/>
      <c r="AN55" s="1072" t="s">
        <v>57</v>
      </c>
      <c r="AO55" s="1072"/>
      <c r="AP55" s="1072"/>
      <c r="AQ55" s="1072"/>
      <c r="AR55" s="1072"/>
      <c r="AS55" s="1072"/>
      <c r="AT55" s="1072"/>
      <c r="AU55" s="1072"/>
      <c r="AV55" s="1072"/>
      <c r="AW55" s="1072"/>
      <c r="AX55" s="1072"/>
      <c r="AY55" s="1072"/>
      <c r="AZ55" s="1072"/>
      <c r="BA55" s="1072"/>
      <c r="BB55" s="1071" t="s">
        <v>555</v>
      </c>
      <c r="BC55" s="1071"/>
      <c r="BD55" s="1071"/>
      <c r="BE55" s="1071"/>
      <c r="BF55" s="1071"/>
      <c r="BG55" s="1071"/>
      <c r="BH55" s="1071"/>
      <c r="BI55" s="1071"/>
      <c r="BJ55" s="1071"/>
      <c r="BK55" s="1071"/>
      <c r="BL55" s="1071"/>
      <c r="BM55" s="1071"/>
      <c r="BN55" s="1071"/>
      <c r="BO55" s="1071"/>
      <c r="BP55" s="1076">
        <v>58.5</v>
      </c>
      <c r="BQ55" s="1076"/>
      <c r="BR55" s="1076"/>
      <c r="BS55" s="1076"/>
      <c r="BT55" s="1076"/>
      <c r="BU55" s="1076"/>
      <c r="BV55" s="1076"/>
      <c r="BW55" s="1076"/>
      <c r="BX55" s="1076">
        <v>54.6</v>
      </c>
      <c r="BY55" s="1076"/>
      <c r="BZ55" s="1076"/>
      <c r="CA55" s="1076"/>
      <c r="CB55" s="1076"/>
      <c r="CC55" s="1076"/>
      <c r="CD55" s="1076"/>
      <c r="CE55" s="1076"/>
      <c r="CF55" s="1076">
        <v>53.2</v>
      </c>
      <c r="CG55" s="1076"/>
      <c r="CH55" s="1076"/>
      <c r="CI55" s="1076"/>
      <c r="CJ55" s="1076"/>
      <c r="CK55" s="1076"/>
      <c r="CL55" s="1076"/>
      <c r="CM55" s="1076"/>
      <c r="CN55" s="1076">
        <v>47.9</v>
      </c>
      <c r="CO55" s="1076"/>
      <c r="CP55" s="1076"/>
      <c r="CQ55" s="1076"/>
      <c r="CR55" s="1076"/>
      <c r="CS55" s="1076"/>
      <c r="CT55" s="1076"/>
      <c r="CU55" s="1076"/>
      <c r="CV55" s="1076">
        <v>49</v>
      </c>
      <c r="CW55" s="1076"/>
      <c r="CX55" s="1076"/>
      <c r="CY55" s="1076"/>
      <c r="CZ55" s="1076"/>
      <c r="DA55" s="1076"/>
      <c r="DB55" s="1076"/>
      <c r="DC55" s="1076"/>
    </row>
    <row r="56" spans="1:109" ht="13.5">
      <c r="A56" s="1037"/>
      <c r="B56" s="755"/>
      <c r="G56" s="1047"/>
      <c r="H56" s="1047"/>
      <c r="I56" s="1047"/>
      <c r="J56" s="1047"/>
      <c r="K56" s="1056"/>
      <c r="L56" s="1056"/>
      <c r="M56" s="1056"/>
      <c r="N56" s="1056"/>
      <c r="AN56" s="1072"/>
      <c r="AO56" s="1072"/>
      <c r="AP56" s="1072"/>
      <c r="AQ56" s="1072"/>
      <c r="AR56" s="1072"/>
      <c r="AS56" s="1072"/>
      <c r="AT56" s="1072"/>
      <c r="AU56" s="1072"/>
      <c r="AV56" s="1072"/>
      <c r="AW56" s="1072"/>
      <c r="AX56" s="1072"/>
      <c r="AY56" s="1072"/>
      <c r="AZ56" s="1072"/>
      <c r="BA56" s="1072"/>
      <c r="BB56" s="1071"/>
      <c r="BC56" s="1071"/>
      <c r="BD56" s="1071"/>
      <c r="BE56" s="1071"/>
      <c r="BF56" s="1071"/>
      <c r="BG56" s="1071"/>
      <c r="BH56" s="1071"/>
      <c r="BI56" s="1071"/>
      <c r="BJ56" s="1071"/>
      <c r="BK56" s="1071"/>
      <c r="BL56" s="1071"/>
      <c r="BM56" s="1071"/>
      <c r="BN56" s="1071"/>
      <c r="BO56" s="1071"/>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7" customFormat="1" ht="13.5">
      <c r="B57" s="1043"/>
      <c r="G57" s="1047"/>
      <c r="H57" s="1047"/>
      <c r="I57" s="1053"/>
      <c r="J57" s="1053"/>
      <c r="K57" s="1056"/>
      <c r="L57" s="1056"/>
      <c r="M57" s="1056"/>
      <c r="N57" s="1056"/>
      <c r="AM57" s="368"/>
      <c r="AN57" s="1072"/>
      <c r="AO57" s="1072"/>
      <c r="AP57" s="1072"/>
      <c r="AQ57" s="1072"/>
      <c r="AR57" s="1072"/>
      <c r="AS57" s="1072"/>
      <c r="AT57" s="1072"/>
      <c r="AU57" s="1072"/>
      <c r="AV57" s="1072"/>
      <c r="AW57" s="1072"/>
      <c r="AX57" s="1072"/>
      <c r="AY57" s="1072"/>
      <c r="AZ57" s="1072"/>
      <c r="BA57" s="1072"/>
      <c r="BB57" s="1071" t="s">
        <v>558</v>
      </c>
      <c r="BC57" s="1071"/>
      <c r="BD57" s="1071"/>
      <c r="BE57" s="1071"/>
      <c r="BF57" s="1071"/>
      <c r="BG57" s="1071"/>
      <c r="BH57" s="1071"/>
      <c r="BI57" s="1071"/>
      <c r="BJ57" s="1071"/>
      <c r="BK57" s="1071"/>
      <c r="BL57" s="1071"/>
      <c r="BM57" s="1071"/>
      <c r="BN57" s="1071"/>
      <c r="BO57" s="1071"/>
      <c r="BP57" s="1076">
        <v>52.9</v>
      </c>
      <c r="BQ57" s="1076"/>
      <c r="BR57" s="1076"/>
      <c r="BS57" s="1076"/>
      <c r="BT57" s="1076"/>
      <c r="BU57" s="1076"/>
      <c r="BV57" s="1076"/>
      <c r="BW57" s="1076"/>
      <c r="BX57" s="1076">
        <v>58.3</v>
      </c>
      <c r="BY57" s="1076"/>
      <c r="BZ57" s="1076"/>
      <c r="CA57" s="1076"/>
      <c r="CB57" s="1076"/>
      <c r="CC57" s="1076"/>
      <c r="CD57" s="1076"/>
      <c r="CE57" s="1076"/>
      <c r="CF57" s="1076">
        <v>59.6</v>
      </c>
      <c r="CG57" s="1076"/>
      <c r="CH57" s="1076"/>
      <c r="CI57" s="1076"/>
      <c r="CJ57" s="1076"/>
      <c r="CK57" s="1076"/>
      <c r="CL57" s="1076"/>
      <c r="CM57" s="1076"/>
      <c r="CN57" s="1076">
        <v>60.7</v>
      </c>
      <c r="CO57" s="1076"/>
      <c r="CP57" s="1076"/>
      <c r="CQ57" s="1076"/>
      <c r="CR57" s="1076"/>
      <c r="CS57" s="1076"/>
      <c r="CT57" s="1076"/>
      <c r="CU57" s="1076"/>
      <c r="CV57" s="1076">
        <v>62</v>
      </c>
      <c r="CW57" s="1076"/>
      <c r="CX57" s="1076"/>
      <c r="CY57" s="1076"/>
      <c r="CZ57" s="1076"/>
      <c r="DA57" s="1076"/>
      <c r="DB57" s="1076"/>
      <c r="DC57" s="1076"/>
      <c r="DD57" s="1081"/>
      <c r="DE57" s="1043"/>
    </row>
    <row r="58" spans="1:109" s="1037" customFormat="1" ht="13.5">
      <c r="A58" s="368"/>
      <c r="B58" s="1043"/>
      <c r="G58" s="1047"/>
      <c r="H58" s="1047"/>
      <c r="I58" s="1053"/>
      <c r="J58" s="1053"/>
      <c r="K58" s="1056"/>
      <c r="L58" s="1056"/>
      <c r="M58" s="1056"/>
      <c r="N58" s="1056"/>
      <c r="AM58" s="368"/>
      <c r="AN58" s="1072"/>
      <c r="AO58" s="1072"/>
      <c r="AP58" s="1072"/>
      <c r="AQ58" s="1072"/>
      <c r="AR58" s="1072"/>
      <c r="AS58" s="1072"/>
      <c r="AT58" s="1072"/>
      <c r="AU58" s="1072"/>
      <c r="AV58" s="1072"/>
      <c r="AW58" s="1072"/>
      <c r="AX58" s="1072"/>
      <c r="AY58" s="1072"/>
      <c r="AZ58" s="1072"/>
      <c r="BA58" s="1072"/>
      <c r="BB58" s="1071"/>
      <c r="BC58" s="1071"/>
      <c r="BD58" s="1071"/>
      <c r="BE58" s="1071"/>
      <c r="BF58" s="1071"/>
      <c r="BG58" s="1071"/>
      <c r="BH58" s="1071"/>
      <c r="BI58" s="1071"/>
      <c r="BJ58" s="1071"/>
      <c r="BK58" s="1071"/>
      <c r="BL58" s="1071"/>
      <c r="BM58" s="1071"/>
      <c r="BN58" s="1071"/>
      <c r="BO58" s="1071"/>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3"/>
    </row>
    <row r="59" spans="1:109" s="1037" customFormat="1" ht="13.5">
      <c r="A59" s="368"/>
      <c r="B59" s="1043"/>
      <c r="K59" s="1057"/>
      <c r="L59" s="1057"/>
      <c r="M59" s="1057"/>
      <c r="N59" s="1057"/>
      <c r="AQ59" s="1057"/>
      <c r="AR59" s="1057"/>
      <c r="AS59" s="1057"/>
      <c r="AT59" s="1057"/>
      <c r="BC59" s="1057"/>
      <c r="BD59" s="1057"/>
      <c r="BE59" s="1057"/>
      <c r="BF59" s="1057"/>
      <c r="BO59" s="1057"/>
      <c r="BP59" s="1057"/>
      <c r="BQ59" s="1057"/>
      <c r="BR59" s="1057"/>
      <c r="CA59" s="1057"/>
      <c r="CB59" s="1057"/>
      <c r="CC59" s="1057"/>
      <c r="CD59" s="1057"/>
      <c r="CM59" s="1057"/>
      <c r="CN59" s="1057"/>
      <c r="CO59" s="1057"/>
      <c r="CP59" s="1057"/>
      <c r="CY59" s="1057"/>
      <c r="CZ59" s="1057"/>
      <c r="DA59" s="1057"/>
      <c r="DB59" s="1057"/>
      <c r="DC59" s="1057"/>
      <c r="DD59" s="1081"/>
      <c r="DE59" s="1043"/>
    </row>
    <row r="60" spans="1:109" s="1037" customFormat="1" ht="13.5">
      <c r="A60" s="368"/>
      <c r="B60" s="1043"/>
      <c r="K60" s="1057"/>
      <c r="L60" s="1057"/>
      <c r="M60" s="1057"/>
      <c r="N60" s="1057"/>
      <c r="AQ60" s="1057"/>
      <c r="AR60" s="1057"/>
      <c r="AS60" s="1057"/>
      <c r="AT60" s="1057"/>
      <c r="BC60" s="1057"/>
      <c r="BD60" s="1057"/>
      <c r="BE60" s="1057"/>
      <c r="BF60" s="1057"/>
      <c r="BO60" s="1057"/>
      <c r="BP60" s="1057"/>
      <c r="BQ60" s="1057"/>
      <c r="BR60" s="1057"/>
      <c r="CA60" s="1057"/>
      <c r="CB60" s="1057"/>
      <c r="CC60" s="1057"/>
      <c r="CD60" s="1057"/>
      <c r="CM60" s="1057"/>
      <c r="CN60" s="1057"/>
      <c r="CO60" s="1057"/>
      <c r="CP60" s="1057"/>
      <c r="CY60" s="1057"/>
      <c r="CZ60" s="1057"/>
      <c r="DA60" s="1057"/>
      <c r="DB60" s="1057"/>
      <c r="DC60" s="1057"/>
      <c r="DD60" s="1081"/>
      <c r="DE60" s="1043"/>
    </row>
    <row r="61" spans="1:109" s="1037" customFormat="1" ht="13.5">
      <c r="A61" s="368"/>
      <c r="B61" s="1044"/>
      <c r="C61" s="1045"/>
      <c r="D61" s="1045"/>
      <c r="E61" s="1045"/>
      <c r="F61" s="1045"/>
      <c r="G61" s="1045"/>
      <c r="H61" s="1045"/>
      <c r="I61" s="1045"/>
      <c r="J61" s="1045"/>
      <c r="K61" s="1045"/>
      <c r="L61" s="1045"/>
      <c r="M61" s="1064"/>
      <c r="N61" s="1064"/>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5"/>
      <c r="AR61" s="1045"/>
      <c r="AS61" s="1064"/>
      <c r="AT61" s="1064"/>
      <c r="AU61" s="1045"/>
      <c r="AV61" s="1045"/>
      <c r="AW61" s="1045"/>
      <c r="AX61" s="1045"/>
      <c r="AY61" s="1045"/>
      <c r="AZ61" s="1045"/>
      <c r="BA61" s="1045"/>
      <c r="BB61" s="1045"/>
      <c r="BC61" s="1045"/>
      <c r="BD61" s="1045"/>
      <c r="BE61" s="1064"/>
      <c r="BF61" s="1064"/>
      <c r="BG61" s="1045"/>
      <c r="BH61" s="1045"/>
      <c r="BI61" s="1045"/>
      <c r="BJ61" s="1045"/>
      <c r="BK61" s="1045"/>
      <c r="BL61" s="1045"/>
      <c r="BM61" s="1045"/>
      <c r="BN61" s="1045"/>
      <c r="BO61" s="1045"/>
      <c r="BP61" s="1045"/>
      <c r="BQ61" s="1064"/>
      <c r="BR61" s="1064"/>
      <c r="BS61" s="1045"/>
      <c r="BT61" s="1045"/>
      <c r="BU61" s="1045"/>
      <c r="BV61" s="1045"/>
      <c r="BW61" s="1045"/>
      <c r="BX61" s="1045"/>
      <c r="BY61" s="1045"/>
      <c r="BZ61" s="1045"/>
      <c r="CA61" s="1045"/>
      <c r="CB61" s="1045"/>
      <c r="CC61" s="1064"/>
      <c r="CD61" s="1064"/>
      <c r="CE61" s="1045"/>
      <c r="CF61" s="1045"/>
      <c r="CG61" s="1045"/>
      <c r="CH61" s="1045"/>
      <c r="CI61" s="1045"/>
      <c r="CJ61" s="1045"/>
      <c r="CK61" s="1045"/>
      <c r="CL61" s="1045"/>
      <c r="CM61" s="1045"/>
      <c r="CN61" s="1045"/>
      <c r="CO61" s="1064"/>
      <c r="CP61" s="1064"/>
      <c r="CQ61" s="1045"/>
      <c r="CR61" s="1045"/>
      <c r="CS61" s="1045"/>
      <c r="CT61" s="1045"/>
      <c r="CU61" s="1045"/>
      <c r="CV61" s="1045"/>
      <c r="CW61" s="1045"/>
      <c r="CX61" s="1045"/>
      <c r="CY61" s="1045"/>
      <c r="CZ61" s="1045"/>
      <c r="DA61" s="1064"/>
      <c r="DB61" s="1064"/>
      <c r="DC61" s="1064"/>
      <c r="DD61" s="1082"/>
      <c r="DE61" s="1043"/>
    </row>
    <row r="62" spans="1:109" ht="13.5">
      <c r="B62" s="1042"/>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1042"/>
      <c r="AL62" s="1042"/>
      <c r="AM62" s="1042"/>
      <c r="AN62" s="1042"/>
      <c r="AO62" s="1042"/>
      <c r="AP62" s="1042"/>
      <c r="AQ62" s="1042"/>
      <c r="AR62" s="1042"/>
      <c r="AS62" s="1042"/>
      <c r="AT62" s="1042"/>
      <c r="AU62" s="1042"/>
      <c r="AV62" s="1042"/>
      <c r="AW62" s="1042"/>
      <c r="AX62" s="1042"/>
      <c r="AY62" s="1042"/>
      <c r="AZ62" s="1042"/>
      <c r="BA62" s="1042"/>
      <c r="BB62" s="1042"/>
      <c r="BC62" s="1042"/>
      <c r="BD62" s="1042"/>
      <c r="BE62" s="1042"/>
      <c r="BF62" s="1042"/>
      <c r="BG62" s="1042"/>
      <c r="BH62" s="1042"/>
      <c r="BI62" s="1042"/>
      <c r="BJ62" s="1042"/>
      <c r="BK62" s="1042"/>
      <c r="BL62" s="1042"/>
      <c r="BM62" s="1042"/>
      <c r="BN62" s="1042"/>
      <c r="BO62" s="1042"/>
      <c r="BP62" s="1042"/>
      <c r="BQ62" s="1042"/>
      <c r="BR62" s="1042"/>
      <c r="BS62" s="1042"/>
      <c r="BT62" s="1042"/>
      <c r="BU62" s="1042"/>
      <c r="BV62" s="1042"/>
      <c r="BW62" s="1042"/>
      <c r="BX62" s="1042"/>
      <c r="BY62" s="1042"/>
      <c r="BZ62" s="1042"/>
      <c r="CA62" s="1042"/>
      <c r="CB62" s="1042"/>
      <c r="CC62" s="1042"/>
      <c r="CD62" s="1042"/>
      <c r="CE62" s="1042"/>
      <c r="CF62" s="1042"/>
      <c r="CG62" s="1042"/>
      <c r="CH62" s="1042"/>
      <c r="CI62" s="1042"/>
      <c r="CJ62" s="1042"/>
      <c r="CK62" s="1042"/>
      <c r="CL62" s="1042"/>
      <c r="CM62" s="1042"/>
      <c r="CN62" s="1042"/>
      <c r="CO62" s="1042"/>
      <c r="CP62" s="1042"/>
      <c r="CQ62" s="1042"/>
      <c r="CR62" s="1042"/>
      <c r="CS62" s="1042"/>
      <c r="CT62" s="1042"/>
      <c r="CU62" s="1042"/>
      <c r="CV62" s="1042"/>
      <c r="CW62" s="1042"/>
      <c r="CX62" s="1042"/>
      <c r="CY62" s="1042"/>
      <c r="CZ62" s="1042"/>
      <c r="DA62" s="1042"/>
      <c r="DB62" s="1042"/>
      <c r="DC62" s="1042"/>
      <c r="DD62" s="1042"/>
      <c r="DE62" s="766"/>
    </row>
    <row r="63" spans="1:109" ht="17.25">
      <c r="B63" s="764" t="s">
        <v>339</v>
      </c>
    </row>
    <row r="64" spans="1:109" ht="13.5">
      <c r="B64" s="755"/>
      <c r="G64" s="1046"/>
      <c r="I64" s="368"/>
      <c r="J64" s="368"/>
      <c r="K64" s="368"/>
      <c r="L64" s="368"/>
      <c r="M64" s="368"/>
      <c r="N64" s="1066"/>
      <c r="AM64" s="1046"/>
      <c r="AN64" s="1046" t="s">
        <v>557</v>
      </c>
      <c r="AP64" s="1037"/>
      <c r="AQ64" s="1037"/>
      <c r="AR64" s="1037"/>
      <c r="AY64" s="1046"/>
      <c r="BA64" s="1037"/>
      <c r="BB64" s="1037"/>
      <c r="BC64" s="1037"/>
      <c r="BK64" s="1046"/>
      <c r="BM64" s="1037"/>
      <c r="BN64" s="1037"/>
      <c r="BO64" s="1037"/>
      <c r="BW64" s="1046"/>
      <c r="BY64" s="1037"/>
      <c r="BZ64" s="1037"/>
      <c r="CA64" s="1037"/>
      <c r="CI64" s="1046"/>
      <c r="CK64" s="1037"/>
      <c r="CL64" s="1037"/>
      <c r="CM64" s="1037"/>
      <c r="CU64" s="1046"/>
      <c r="CW64" s="1037"/>
      <c r="CX64" s="1037"/>
      <c r="CY64" s="1037"/>
    </row>
    <row r="65" spans="2:107" ht="13.5">
      <c r="B65" s="755"/>
      <c r="AN65" s="1067" t="s">
        <v>560</v>
      </c>
      <c r="AO65" s="1073"/>
      <c r="AP65" s="1073"/>
      <c r="AQ65" s="1073"/>
      <c r="AR65" s="1073"/>
      <c r="AS65" s="1073"/>
      <c r="AT65" s="1073"/>
      <c r="AU65" s="1073"/>
      <c r="AV65" s="1073"/>
      <c r="AW65" s="1073"/>
      <c r="AX65" s="1073"/>
      <c r="AY65" s="1073"/>
      <c r="AZ65" s="1073"/>
      <c r="BA65" s="1073"/>
      <c r="BB65" s="1073"/>
      <c r="BC65" s="1073"/>
      <c r="BD65" s="1073"/>
      <c r="BE65" s="1073"/>
      <c r="BF65" s="1073"/>
      <c r="BG65" s="1073"/>
      <c r="BH65" s="1073"/>
      <c r="BI65" s="1073"/>
      <c r="BJ65" s="1073"/>
      <c r="BK65" s="1073"/>
      <c r="BL65" s="1073"/>
      <c r="BM65" s="1073"/>
      <c r="BN65" s="1073"/>
      <c r="BO65" s="1073"/>
      <c r="BP65" s="1073"/>
      <c r="BQ65" s="1073"/>
      <c r="BR65" s="1073"/>
      <c r="BS65" s="1073"/>
      <c r="BT65" s="1073"/>
      <c r="BU65" s="1073"/>
      <c r="BV65" s="1073"/>
      <c r="BW65" s="1073"/>
      <c r="BX65" s="1073"/>
      <c r="BY65" s="1073"/>
      <c r="BZ65" s="1073"/>
      <c r="CA65" s="1073"/>
      <c r="CB65" s="1073"/>
      <c r="CC65" s="1073"/>
      <c r="CD65" s="1073"/>
      <c r="CE65" s="1073"/>
      <c r="CF65" s="1073"/>
      <c r="CG65" s="1073"/>
      <c r="CH65" s="1073"/>
      <c r="CI65" s="1073"/>
      <c r="CJ65" s="1073"/>
      <c r="CK65" s="1073"/>
      <c r="CL65" s="1073"/>
      <c r="CM65" s="1073"/>
      <c r="CN65" s="1073"/>
      <c r="CO65" s="1073"/>
      <c r="CP65" s="1073"/>
      <c r="CQ65" s="1073"/>
      <c r="CR65" s="1073"/>
      <c r="CS65" s="1073"/>
      <c r="CT65" s="1073"/>
      <c r="CU65" s="1073"/>
      <c r="CV65" s="1073"/>
      <c r="CW65" s="1073"/>
      <c r="CX65" s="1073"/>
      <c r="CY65" s="1073"/>
      <c r="CZ65" s="1073"/>
      <c r="DA65" s="1073"/>
      <c r="DB65" s="1073"/>
      <c r="DC65" s="1077"/>
    </row>
    <row r="66" spans="2:107" ht="13.5">
      <c r="B66" s="755"/>
      <c r="AN66" s="1068"/>
      <c r="AO66" s="1074"/>
      <c r="AP66" s="1074"/>
      <c r="AQ66" s="1074"/>
      <c r="AR66" s="1074"/>
      <c r="AS66" s="1074"/>
      <c r="AT66" s="1074"/>
      <c r="AU66" s="1074"/>
      <c r="AV66" s="1074"/>
      <c r="AW66" s="1074"/>
      <c r="AX66" s="1074"/>
      <c r="AY66" s="1074"/>
      <c r="AZ66" s="1074"/>
      <c r="BA66" s="1074"/>
      <c r="BB66" s="1074"/>
      <c r="BC66" s="1074"/>
      <c r="BD66" s="1074"/>
      <c r="BE66" s="1074"/>
      <c r="BF66" s="1074"/>
      <c r="BG66" s="1074"/>
      <c r="BH66" s="1074"/>
      <c r="BI66" s="1074"/>
      <c r="BJ66" s="1074"/>
      <c r="BK66" s="1074"/>
      <c r="BL66" s="1074"/>
      <c r="BM66" s="1074"/>
      <c r="BN66" s="1074"/>
      <c r="BO66" s="1074"/>
      <c r="BP66" s="1074"/>
      <c r="BQ66" s="1074"/>
      <c r="BR66" s="1074"/>
      <c r="BS66" s="1074"/>
      <c r="BT66" s="1074"/>
      <c r="BU66" s="1074"/>
      <c r="BV66" s="1074"/>
      <c r="BW66" s="1074"/>
      <c r="BX66" s="1074"/>
      <c r="BY66" s="1074"/>
      <c r="BZ66" s="1074"/>
      <c r="CA66" s="1074"/>
      <c r="CB66" s="1074"/>
      <c r="CC66" s="1074"/>
      <c r="CD66" s="1074"/>
      <c r="CE66" s="1074"/>
      <c r="CF66" s="1074"/>
      <c r="CG66" s="1074"/>
      <c r="CH66" s="1074"/>
      <c r="CI66" s="1074"/>
      <c r="CJ66" s="1074"/>
      <c r="CK66" s="1074"/>
      <c r="CL66" s="1074"/>
      <c r="CM66" s="1074"/>
      <c r="CN66" s="1074"/>
      <c r="CO66" s="1074"/>
      <c r="CP66" s="1074"/>
      <c r="CQ66" s="1074"/>
      <c r="CR66" s="1074"/>
      <c r="CS66" s="1074"/>
      <c r="CT66" s="1074"/>
      <c r="CU66" s="1074"/>
      <c r="CV66" s="1074"/>
      <c r="CW66" s="1074"/>
      <c r="CX66" s="1074"/>
      <c r="CY66" s="1074"/>
      <c r="CZ66" s="1074"/>
      <c r="DA66" s="1074"/>
      <c r="DB66" s="1074"/>
      <c r="DC66" s="1078"/>
    </row>
    <row r="67" spans="2:107" ht="13.5">
      <c r="B67" s="755"/>
      <c r="AN67" s="1068"/>
      <c r="AO67" s="1074"/>
      <c r="AP67" s="1074"/>
      <c r="AQ67" s="1074"/>
      <c r="AR67" s="1074"/>
      <c r="AS67" s="1074"/>
      <c r="AT67" s="1074"/>
      <c r="AU67" s="1074"/>
      <c r="AV67" s="1074"/>
      <c r="AW67" s="1074"/>
      <c r="AX67" s="1074"/>
      <c r="AY67" s="1074"/>
      <c r="AZ67" s="1074"/>
      <c r="BA67" s="1074"/>
      <c r="BB67" s="1074"/>
      <c r="BC67" s="1074"/>
      <c r="BD67" s="1074"/>
      <c r="BE67" s="1074"/>
      <c r="BF67" s="1074"/>
      <c r="BG67" s="1074"/>
      <c r="BH67" s="1074"/>
      <c r="BI67" s="1074"/>
      <c r="BJ67" s="1074"/>
      <c r="BK67" s="1074"/>
      <c r="BL67" s="1074"/>
      <c r="BM67" s="1074"/>
      <c r="BN67" s="1074"/>
      <c r="BO67" s="1074"/>
      <c r="BP67" s="1074"/>
      <c r="BQ67" s="1074"/>
      <c r="BR67" s="1074"/>
      <c r="BS67" s="1074"/>
      <c r="BT67" s="1074"/>
      <c r="BU67" s="1074"/>
      <c r="BV67" s="1074"/>
      <c r="BW67" s="1074"/>
      <c r="BX67" s="1074"/>
      <c r="BY67" s="1074"/>
      <c r="BZ67" s="1074"/>
      <c r="CA67" s="1074"/>
      <c r="CB67" s="1074"/>
      <c r="CC67" s="1074"/>
      <c r="CD67" s="1074"/>
      <c r="CE67" s="1074"/>
      <c r="CF67" s="1074"/>
      <c r="CG67" s="1074"/>
      <c r="CH67" s="1074"/>
      <c r="CI67" s="1074"/>
      <c r="CJ67" s="1074"/>
      <c r="CK67" s="1074"/>
      <c r="CL67" s="1074"/>
      <c r="CM67" s="1074"/>
      <c r="CN67" s="1074"/>
      <c r="CO67" s="1074"/>
      <c r="CP67" s="1074"/>
      <c r="CQ67" s="1074"/>
      <c r="CR67" s="1074"/>
      <c r="CS67" s="1074"/>
      <c r="CT67" s="1074"/>
      <c r="CU67" s="1074"/>
      <c r="CV67" s="1074"/>
      <c r="CW67" s="1074"/>
      <c r="CX67" s="1074"/>
      <c r="CY67" s="1074"/>
      <c r="CZ67" s="1074"/>
      <c r="DA67" s="1074"/>
      <c r="DB67" s="1074"/>
      <c r="DC67" s="1078"/>
    </row>
    <row r="68" spans="2:107" ht="13.5">
      <c r="B68" s="755"/>
      <c r="AN68" s="1068"/>
      <c r="AO68" s="1074"/>
      <c r="AP68" s="1074"/>
      <c r="AQ68" s="1074"/>
      <c r="AR68" s="1074"/>
      <c r="AS68" s="1074"/>
      <c r="AT68" s="1074"/>
      <c r="AU68" s="1074"/>
      <c r="AV68" s="1074"/>
      <c r="AW68" s="1074"/>
      <c r="AX68" s="1074"/>
      <c r="AY68" s="1074"/>
      <c r="AZ68" s="1074"/>
      <c r="BA68" s="1074"/>
      <c r="BB68" s="1074"/>
      <c r="BC68" s="1074"/>
      <c r="BD68" s="1074"/>
      <c r="BE68" s="1074"/>
      <c r="BF68" s="1074"/>
      <c r="BG68" s="1074"/>
      <c r="BH68" s="1074"/>
      <c r="BI68" s="1074"/>
      <c r="BJ68" s="1074"/>
      <c r="BK68" s="1074"/>
      <c r="BL68" s="1074"/>
      <c r="BM68" s="1074"/>
      <c r="BN68" s="1074"/>
      <c r="BO68" s="1074"/>
      <c r="BP68" s="1074"/>
      <c r="BQ68" s="1074"/>
      <c r="BR68" s="1074"/>
      <c r="BS68" s="1074"/>
      <c r="BT68" s="1074"/>
      <c r="BU68" s="1074"/>
      <c r="BV68" s="1074"/>
      <c r="BW68" s="1074"/>
      <c r="BX68" s="1074"/>
      <c r="BY68" s="1074"/>
      <c r="BZ68" s="1074"/>
      <c r="CA68" s="1074"/>
      <c r="CB68" s="1074"/>
      <c r="CC68" s="1074"/>
      <c r="CD68" s="1074"/>
      <c r="CE68" s="1074"/>
      <c r="CF68" s="1074"/>
      <c r="CG68" s="1074"/>
      <c r="CH68" s="1074"/>
      <c r="CI68" s="1074"/>
      <c r="CJ68" s="1074"/>
      <c r="CK68" s="1074"/>
      <c r="CL68" s="1074"/>
      <c r="CM68" s="1074"/>
      <c r="CN68" s="1074"/>
      <c r="CO68" s="1074"/>
      <c r="CP68" s="1074"/>
      <c r="CQ68" s="1074"/>
      <c r="CR68" s="1074"/>
      <c r="CS68" s="1074"/>
      <c r="CT68" s="1074"/>
      <c r="CU68" s="1074"/>
      <c r="CV68" s="1074"/>
      <c r="CW68" s="1074"/>
      <c r="CX68" s="1074"/>
      <c r="CY68" s="1074"/>
      <c r="CZ68" s="1074"/>
      <c r="DA68" s="1074"/>
      <c r="DB68" s="1074"/>
      <c r="DC68" s="1078"/>
    </row>
    <row r="69" spans="2:107" ht="13.5">
      <c r="B69" s="755"/>
      <c r="AN69" s="1069"/>
      <c r="AO69" s="1075"/>
      <c r="AP69" s="1075"/>
      <c r="AQ69" s="1075"/>
      <c r="AR69" s="1075"/>
      <c r="AS69" s="1075"/>
      <c r="AT69" s="1075"/>
      <c r="AU69" s="1075"/>
      <c r="AV69" s="1075"/>
      <c r="AW69" s="1075"/>
      <c r="AX69" s="1075"/>
      <c r="AY69" s="1075"/>
      <c r="AZ69" s="1075"/>
      <c r="BA69" s="1075"/>
      <c r="BB69" s="1075"/>
      <c r="BC69" s="1075"/>
      <c r="BD69" s="1075"/>
      <c r="BE69" s="1075"/>
      <c r="BF69" s="1075"/>
      <c r="BG69" s="1075"/>
      <c r="BH69" s="1075"/>
      <c r="BI69" s="1075"/>
      <c r="BJ69" s="1075"/>
      <c r="BK69" s="1075"/>
      <c r="BL69" s="1075"/>
      <c r="BM69" s="1075"/>
      <c r="BN69" s="1075"/>
      <c r="BO69" s="1075"/>
      <c r="BP69" s="1075"/>
      <c r="BQ69" s="1075"/>
      <c r="BR69" s="1075"/>
      <c r="BS69" s="1075"/>
      <c r="BT69" s="1075"/>
      <c r="BU69" s="1075"/>
      <c r="BV69" s="1075"/>
      <c r="BW69" s="1075"/>
      <c r="BX69" s="1075"/>
      <c r="BY69" s="1075"/>
      <c r="BZ69" s="1075"/>
      <c r="CA69" s="1075"/>
      <c r="CB69" s="1075"/>
      <c r="CC69" s="1075"/>
      <c r="CD69" s="1075"/>
      <c r="CE69" s="1075"/>
      <c r="CF69" s="1075"/>
      <c r="CG69" s="1075"/>
      <c r="CH69" s="1075"/>
      <c r="CI69" s="1075"/>
      <c r="CJ69" s="1075"/>
      <c r="CK69" s="1075"/>
      <c r="CL69" s="1075"/>
      <c r="CM69" s="1075"/>
      <c r="CN69" s="1075"/>
      <c r="CO69" s="1075"/>
      <c r="CP69" s="1075"/>
      <c r="CQ69" s="1075"/>
      <c r="CR69" s="1075"/>
      <c r="CS69" s="1075"/>
      <c r="CT69" s="1075"/>
      <c r="CU69" s="1075"/>
      <c r="CV69" s="1075"/>
      <c r="CW69" s="1075"/>
      <c r="CX69" s="1075"/>
      <c r="CY69" s="1075"/>
      <c r="CZ69" s="1075"/>
      <c r="DA69" s="1075"/>
      <c r="DB69" s="1075"/>
      <c r="DC69" s="1079"/>
    </row>
    <row r="70" spans="2:107" ht="13.5">
      <c r="B70" s="755"/>
      <c r="H70" s="1051"/>
      <c r="I70" s="1051"/>
      <c r="J70" s="1054"/>
      <c r="K70" s="1054"/>
      <c r="L70" s="1062"/>
      <c r="M70" s="1054"/>
      <c r="N70" s="1062"/>
      <c r="AN70" s="1050"/>
      <c r="AO70" s="1050"/>
      <c r="AP70" s="1050"/>
      <c r="AZ70" s="1050"/>
      <c r="BA70" s="1050"/>
      <c r="BB70" s="1050"/>
      <c r="BL70" s="1050"/>
      <c r="BM70" s="1050"/>
      <c r="BN70" s="1050"/>
      <c r="BX70" s="1050"/>
      <c r="BY70" s="1050"/>
      <c r="BZ70" s="1050"/>
      <c r="CJ70" s="1050"/>
      <c r="CK70" s="1050"/>
      <c r="CL70" s="1050"/>
      <c r="CV70" s="1050"/>
      <c r="CW70" s="1050"/>
      <c r="CX70" s="1050"/>
    </row>
    <row r="71" spans="2:107" ht="13.5">
      <c r="B71" s="755"/>
      <c r="G71" s="1049"/>
      <c r="I71" s="1053"/>
      <c r="J71" s="1054"/>
      <c r="K71" s="1054"/>
      <c r="L71" s="1062"/>
      <c r="M71" s="1054"/>
      <c r="N71" s="1062"/>
      <c r="AM71" s="1049"/>
      <c r="AN71" s="368" t="s">
        <v>168</v>
      </c>
    </row>
    <row r="72" spans="2:107" ht="13.5">
      <c r="B72" s="755"/>
      <c r="G72" s="1047"/>
      <c r="H72" s="1047"/>
      <c r="I72" s="1047"/>
      <c r="J72" s="1047"/>
      <c r="K72" s="1055"/>
      <c r="L72" s="1055"/>
      <c r="M72" s="1063"/>
      <c r="N72" s="1063"/>
      <c r="AN72" s="1070"/>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2" t="s">
        <v>532</v>
      </c>
      <c r="BQ72" s="1072"/>
      <c r="BR72" s="1072"/>
      <c r="BS72" s="1072"/>
      <c r="BT72" s="1072"/>
      <c r="BU72" s="1072"/>
      <c r="BV72" s="1072"/>
      <c r="BW72" s="1072"/>
      <c r="BX72" s="1072" t="s">
        <v>533</v>
      </c>
      <c r="BY72" s="1072"/>
      <c r="BZ72" s="1072"/>
      <c r="CA72" s="1072"/>
      <c r="CB72" s="1072"/>
      <c r="CC72" s="1072"/>
      <c r="CD72" s="1072"/>
      <c r="CE72" s="1072"/>
      <c r="CF72" s="1072" t="s">
        <v>450</v>
      </c>
      <c r="CG72" s="1072"/>
      <c r="CH72" s="1072"/>
      <c r="CI72" s="1072"/>
      <c r="CJ72" s="1072"/>
      <c r="CK72" s="1072"/>
      <c r="CL72" s="1072"/>
      <c r="CM72" s="1072"/>
      <c r="CN72" s="1072" t="s">
        <v>534</v>
      </c>
      <c r="CO72" s="1072"/>
      <c r="CP72" s="1072"/>
      <c r="CQ72" s="1072"/>
      <c r="CR72" s="1072"/>
      <c r="CS72" s="1072"/>
      <c r="CT72" s="1072"/>
      <c r="CU72" s="1072"/>
      <c r="CV72" s="1072" t="s">
        <v>535</v>
      </c>
      <c r="CW72" s="1072"/>
      <c r="CX72" s="1072"/>
      <c r="CY72" s="1072"/>
      <c r="CZ72" s="1072"/>
      <c r="DA72" s="1072"/>
      <c r="DB72" s="1072"/>
      <c r="DC72" s="1072"/>
    </row>
    <row r="73" spans="2:107" ht="13.5">
      <c r="B73" s="755"/>
      <c r="G73" s="1048"/>
      <c r="H73" s="1048"/>
      <c r="I73" s="1048"/>
      <c r="J73" s="1048"/>
      <c r="K73" s="1058"/>
      <c r="L73" s="1058"/>
      <c r="M73" s="1058"/>
      <c r="N73" s="1058"/>
      <c r="AM73" s="1050"/>
      <c r="AN73" s="1071" t="s">
        <v>556</v>
      </c>
      <c r="AO73" s="1071"/>
      <c r="AP73" s="1071"/>
      <c r="AQ73" s="1071"/>
      <c r="AR73" s="1071"/>
      <c r="AS73" s="1071"/>
      <c r="AT73" s="1071"/>
      <c r="AU73" s="1071"/>
      <c r="AV73" s="1071"/>
      <c r="AW73" s="1071"/>
      <c r="AX73" s="1071"/>
      <c r="AY73" s="1071"/>
      <c r="AZ73" s="1071"/>
      <c r="BA73" s="1071"/>
      <c r="BB73" s="1071" t="s">
        <v>555</v>
      </c>
      <c r="BC73" s="1071"/>
      <c r="BD73" s="1071"/>
      <c r="BE73" s="1071"/>
      <c r="BF73" s="1071"/>
      <c r="BG73" s="1071"/>
      <c r="BH73" s="1071"/>
      <c r="BI73" s="1071"/>
      <c r="BJ73" s="1071"/>
      <c r="BK73" s="1071"/>
      <c r="BL73" s="1071"/>
      <c r="BM73" s="1071"/>
      <c r="BN73" s="1071"/>
      <c r="BO73" s="1071"/>
      <c r="BP73" s="1076">
        <v>54.8</v>
      </c>
      <c r="BQ73" s="1076"/>
      <c r="BR73" s="1076"/>
      <c r="BS73" s="1076"/>
      <c r="BT73" s="1076"/>
      <c r="BU73" s="1076"/>
      <c r="BV73" s="1076"/>
      <c r="BW73" s="1076"/>
      <c r="BX73" s="1076">
        <v>43.9</v>
      </c>
      <c r="BY73" s="1076"/>
      <c r="BZ73" s="1076"/>
      <c r="CA73" s="1076"/>
      <c r="CB73" s="1076"/>
      <c r="CC73" s="1076"/>
      <c r="CD73" s="1076"/>
      <c r="CE73" s="1076"/>
      <c r="CF73" s="1076">
        <v>27.5</v>
      </c>
      <c r="CG73" s="1076"/>
      <c r="CH73" s="1076"/>
      <c r="CI73" s="1076"/>
      <c r="CJ73" s="1076"/>
      <c r="CK73" s="1076"/>
      <c r="CL73" s="1076"/>
      <c r="CM73" s="1076"/>
      <c r="CN73" s="1076">
        <v>21.1</v>
      </c>
      <c r="CO73" s="1076"/>
      <c r="CP73" s="1076"/>
      <c r="CQ73" s="1076"/>
      <c r="CR73" s="1076"/>
      <c r="CS73" s="1076"/>
      <c r="CT73" s="1076"/>
      <c r="CU73" s="1076"/>
      <c r="CV73" s="1076">
        <v>13.3</v>
      </c>
      <c r="CW73" s="1076"/>
      <c r="CX73" s="1076"/>
      <c r="CY73" s="1076"/>
      <c r="CZ73" s="1076"/>
      <c r="DA73" s="1076"/>
      <c r="DB73" s="1076"/>
      <c r="DC73" s="1076"/>
    </row>
    <row r="74" spans="2:107" ht="13.5">
      <c r="B74" s="755"/>
      <c r="G74" s="1048"/>
      <c r="H74" s="1048"/>
      <c r="I74" s="1048"/>
      <c r="J74" s="1048"/>
      <c r="K74" s="1058"/>
      <c r="L74" s="1058"/>
      <c r="M74" s="1058"/>
      <c r="N74" s="1058"/>
      <c r="AM74" s="1050"/>
      <c r="AN74" s="1071"/>
      <c r="AO74" s="1071"/>
      <c r="AP74" s="1071"/>
      <c r="AQ74" s="1071"/>
      <c r="AR74" s="1071"/>
      <c r="AS74" s="1071"/>
      <c r="AT74" s="1071"/>
      <c r="AU74" s="1071"/>
      <c r="AV74" s="1071"/>
      <c r="AW74" s="1071"/>
      <c r="AX74" s="1071"/>
      <c r="AY74" s="1071"/>
      <c r="AZ74" s="1071"/>
      <c r="BA74" s="1071"/>
      <c r="BB74" s="1071"/>
      <c r="BC74" s="1071"/>
      <c r="BD74" s="1071"/>
      <c r="BE74" s="1071"/>
      <c r="BF74" s="1071"/>
      <c r="BG74" s="1071"/>
      <c r="BH74" s="1071"/>
      <c r="BI74" s="1071"/>
      <c r="BJ74" s="1071"/>
      <c r="BK74" s="1071"/>
      <c r="BL74" s="1071"/>
      <c r="BM74" s="1071"/>
      <c r="BN74" s="1071"/>
      <c r="BO74" s="1071"/>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ht="13.5">
      <c r="B75" s="755"/>
      <c r="G75" s="1048"/>
      <c r="H75" s="1048"/>
      <c r="I75" s="1047"/>
      <c r="J75" s="1047"/>
      <c r="K75" s="1056"/>
      <c r="L75" s="1056"/>
      <c r="M75" s="1056"/>
      <c r="N75" s="1056"/>
      <c r="AM75" s="1050"/>
      <c r="AN75" s="1071"/>
      <c r="AO75" s="1071"/>
      <c r="AP75" s="1071"/>
      <c r="AQ75" s="1071"/>
      <c r="AR75" s="1071"/>
      <c r="AS75" s="1071"/>
      <c r="AT75" s="1071"/>
      <c r="AU75" s="1071"/>
      <c r="AV75" s="1071"/>
      <c r="AW75" s="1071"/>
      <c r="AX75" s="1071"/>
      <c r="AY75" s="1071"/>
      <c r="AZ75" s="1071"/>
      <c r="BA75" s="1071"/>
      <c r="BB75" s="1071" t="s">
        <v>418</v>
      </c>
      <c r="BC75" s="1071"/>
      <c r="BD75" s="1071"/>
      <c r="BE75" s="1071"/>
      <c r="BF75" s="1071"/>
      <c r="BG75" s="1071"/>
      <c r="BH75" s="1071"/>
      <c r="BI75" s="1071"/>
      <c r="BJ75" s="1071"/>
      <c r="BK75" s="1071"/>
      <c r="BL75" s="1071"/>
      <c r="BM75" s="1071"/>
      <c r="BN75" s="1071"/>
      <c r="BO75" s="1071"/>
      <c r="BP75" s="1076">
        <v>16.600000000000001</v>
      </c>
      <c r="BQ75" s="1076"/>
      <c r="BR75" s="1076"/>
      <c r="BS75" s="1076"/>
      <c r="BT75" s="1076"/>
      <c r="BU75" s="1076"/>
      <c r="BV75" s="1076"/>
      <c r="BW75" s="1076"/>
      <c r="BX75" s="1076">
        <v>15</v>
      </c>
      <c r="BY75" s="1076"/>
      <c r="BZ75" s="1076"/>
      <c r="CA75" s="1076"/>
      <c r="CB75" s="1076"/>
      <c r="CC75" s="1076"/>
      <c r="CD75" s="1076"/>
      <c r="CE75" s="1076"/>
      <c r="CF75" s="1076">
        <v>12.5</v>
      </c>
      <c r="CG75" s="1076"/>
      <c r="CH75" s="1076"/>
      <c r="CI75" s="1076"/>
      <c r="CJ75" s="1076"/>
      <c r="CK75" s="1076"/>
      <c r="CL75" s="1076"/>
      <c r="CM75" s="1076"/>
      <c r="CN75" s="1076">
        <v>11</v>
      </c>
      <c r="CO75" s="1076"/>
      <c r="CP75" s="1076"/>
      <c r="CQ75" s="1076"/>
      <c r="CR75" s="1076"/>
      <c r="CS75" s="1076"/>
      <c r="CT75" s="1076"/>
      <c r="CU75" s="1076"/>
      <c r="CV75" s="1076">
        <v>10.4</v>
      </c>
      <c r="CW75" s="1076"/>
      <c r="CX75" s="1076"/>
      <c r="CY75" s="1076"/>
      <c r="CZ75" s="1076"/>
      <c r="DA75" s="1076"/>
      <c r="DB75" s="1076"/>
      <c r="DC75" s="1076"/>
    </row>
    <row r="76" spans="2:107" ht="13.5">
      <c r="B76" s="755"/>
      <c r="G76" s="1048"/>
      <c r="H76" s="1048"/>
      <c r="I76" s="1047"/>
      <c r="J76" s="1047"/>
      <c r="K76" s="1056"/>
      <c r="L76" s="1056"/>
      <c r="M76" s="1056"/>
      <c r="N76" s="1056"/>
      <c r="AM76" s="1050"/>
      <c r="AN76" s="1071"/>
      <c r="AO76" s="1071"/>
      <c r="AP76" s="1071"/>
      <c r="AQ76" s="1071"/>
      <c r="AR76" s="1071"/>
      <c r="AS76" s="1071"/>
      <c r="AT76" s="1071"/>
      <c r="AU76" s="1071"/>
      <c r="AV76" s="1071"/>
      <c r="AW76" s="1071"/>
      <c r="AX76" s="1071"/>
      <c r="AY76" s="1071"/>
      <c r="AZ76" s="1071"/>
      <c r="BA76" s="1071"/>
      <c r="BB76" s="1071"/>
      <c r="BC76" s="1071"/>
      <c r="BD76" s="1071"/>
      <c r="BE76" s="1071"/>
      <c r="BF76" s="1071"/>
      <c r="BG76" s="1071"/>
      <c r="BH76" s="1071"/>
      <c r="BI76" s="1071"/>
      <c r="BJ76" s="1071"/>
      <c r="BK76" s="1071"/>
      <c r="BL76" s="1071"/>
      <c r="BM76" s="1071"/>
      <c r="BN76" s="1071"/>
      <c r="BO76" s="1071"/>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ht="13.5">
      <c r="B77" s="755"/>
      <c r="G77" s="1047"/>
      <c r="H77" s="1047"/>
      <c r="I77" s="1047"/>
      <c r="J77" s="1047"/>
      <c r="K77" s="1058"/>
      <c r="L77" s="1058"/>
      <c r="M77" s="1058"/>
      <c r="N77" s="1058"/>
      <c r="AN77" s="1072" t="s">
        <v>57</v>
      </c>
      <c r="AO77" s="1072"/>
      <c r="AP77" s="1072"/>
      <c r="AQ77" s="1072"/>
      <c r="AR77" s="1072"/>
      <c r="AS77" s="1072"/>
      <c r="AT77" s="1072"/>
      <c r="AU77" s="1072"/>
      <c r="AV77" s="1072"/>
      <c r="AW77" s="1072"/>
      <c r="AX77" s="1072"/>
      <c r="AY77" s="1072"/>
      <c r="AZ77" s="1072"/>
      <c r="BA77" s="1072"/>
      <c r="BB77" s="1071" t="s">
        <v>555</v>
      </c>
      <c r="BC77" s="1071"/>
      <c r="BD77" s="1071"/>
      <c r="BE77" s="1071"/>
      <c r="BF77" s="1071"/>
      <c r="BG77" s="1071"/>
      <c r="BH77" s="1071"/>
      <c r="BI77" s="1071"/>
      <c r="BJ77" s="1071"/>
      <c r="BK77" s="1071"/>
      <c r="BL77" s="1071"/>
      <c r="BM77" s="1071"/>
      <c r="BN77" s="1071"/>
      <c r="BO77" s="1071"/>
      <c r="BP77" s="1076">
        <v>58.5</v>
      </c>
      <c r="BQ77" s="1076"/>
      <c r="BR77" s="1076"/>
      <c r="BS77" s="1076"/>
      <c r="BT77" s="1076"/>
      <c r="BU77" s="1076"/>
      <c r="BV77" s="1076"/>
      <c r="BW77" s="1076"/>
      <c r="BX77" s="1076">
        <v>54.6</v>
      </c>
      <c r="BY77" s="1076"/>
      <c r="BZ77" s="1076"/>
      <c r="CA77" s="1076"/>
      <c r="CB77" s="1076"/>
      <c r="CC77" s="1076"/>
      <c r="CD77" s="1076"/>
      <c r="CE77" s="1076"/>
      <c r="CF77" s="1076">
        <v>53.2</v>
      </c>
      <c r="CG77" s="1076"/>
      <c r="CH77" s="1076"/>
      <c r="CI77" s="1076"/>
      <c r="CJ77" s="1076"/>
      <c r="CK77" s="1076"/>
      <c r="CL77" s="1076"/>
      <c r="CM77" s="1076"/>
      <c r="CN77" s="1076">
        <v>47.9</v>
      </c>
      <c r="CO77" s="1076"/>
      <c r="CP77" s="1076"/>
      <c r="CQ77" s="1076"/>
      <c r="CR77" s="1076"/>
      <c r="CS77" s="1076"/>
      <c r="CT77" s="1076"/>
      <c r="CU77" s="1076"/>
      <c r="CV77" s="1076">
        <v>49</v>
      </c>
      <c r="CW77" s="1076"/>
      <c r="CX77" s="1076"/>
      <c r="CY77" s="1076"/>
      <c r="CZ77" s="1076"/>
      <c r="DA77" s="1076"/>
      <c r="DB77" s="1076"/>
      <c r="DC77" s="1076"/>
    </row>
    <row r="78" spans="2:107" ht="13.5">
      <c r="B78" s="755"/>
      <c r="G78" s="1047"/>
      <c r="H78" s="1047"/>
      <c r="I78" s="1047"/>
      <c r="J78" s="1047"/>
      <c r="K78" s="1058"/>
      <c r="L78" s="1058"/>
      <c r="M78" s="1058"/>
      <c r="N78" s="1058"/>
      <c r="AN78" s="1072"/>
      <c r="AO78" s="1072"/>
      <c r="AP78" s="1072"/>
      <c r="AQ78" s="1072"/>
      <c r="AR78" s="1072"/>
      <c r="AS78" s="1072"/>
      <c r="AT78" s="1072"/>
      <c r="AU78" s="1072"/>
      <c r="AV78" s="1072"/>
      <c r="AW78" s="1072"/>
      <c r="AX78" s="1072"/>
      <c r="AY78" s="1072"/>
      <c r="AZ78" s="1072"/>
      <c r="BA78" s="1072"/>
      <c r="BB78" s="1071"/>
      <c r="BC78" s="1071"/>
      <c r="BD78" s="1071"/>
      <c r="BE78" s="1071"/>
      <c r="BF78" s="1071"/>
      <c r="BG78" s="1071"/>
      <c r="BH78" s="1071"/>
      <c r="BI78" s="1071"/>
      <c r="BJ78" s="1071"/>
      <c r="BK78" s="1071"/>
      <c r="BL78" s="1071"/>
      <c r="BM78" s="1071"/>
      <c r="BN78" s="1071"/>
      <c r="BO78" s="1071"/>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ht="13.5">
      <c r="B79" s="755"/>
      <c r="G79" s="1047"/>
      <c r="H79" s="1047"/>
      <c r="I79" s="1053"/>
      <c r="J79" s="1053"/>
      <c r="K79" s="1059"/>
      <c r="L79" s="1059"/>
      <c r="M79" s="1059"/>
      <c r="N79" s="1059"/>
      <c r="AN79" s="1072"/>
      <c r="AO79" s="1072"/>
      <c r="AP79" s="1072"/>
      <c r="AQ79" s="1072"/>
      <c r="AR79" s="1072"/>
      <c r="AS79" s="1072"/>
      <c r="AT79" s="1072"/>
      <c r="AU79" s="1072"/>
      <c r="AV79" s="1072"/>
      <c r="AW79" s="1072"/>
      <c r="AX79" s="1072"/>
      <c r="AY79" s="1072"/>
      <c r="AZ79" s="1072"/>
      <c r="BA79" s="1072"/>
      <c r="BB79" s="1071" t="s">
        <v>418</v>
      </c>
      <c r="BC79" s="1071"/>
      <c r="BD79" s="1071"/>
      <c r="BE79" s="1071"/>
      <c r="BF79" s="1071"/>
      <c r="BG79" s="1071"/>
      <c r="BH79" s="1071"/>
      <c r="BI79" s="1071"/>
      <c r="BJ79" s="1071"/>
      <c r="BK79" s="1071"/>
      <c r="BL79" s="1071"/>
      <c r="BM79" s="1071"/>
      <c r="BN79" s="1071"/>
      <c r="BO79" s="1071"/>
      <c r="BP79" s="1076">
        <v>10.7</v>
      </c>
      <c r="BQ79" s="1076"/>
      <c r="BR79" s="1076"/>
      <c r="BS79" s="1076"/>
      <c r="BT79" s="1076"/>
      <c r="BU79" s="1076"/>
      <c r="BV79" s="1076"/>
      <c r="BW79" s="1076"/>
      <c r="BX79" s="1076">
        <v>10</v>
      </c>
      <c r="BY79" s="1076"/>
      <c r="BZ79" s="1076"/>
      <c r="CA79" s="1076"/>
      <c r="CB79" s="1076"/>
      <c r="CC79" s="1076"/>
      <c r="CD79" s="1076"/>
      <c r="CE79" s="1076"/>
      <c r="CF79" s="1076">
        <v>9.8000000000000007</v>
      </c>
      <c r="CG79" s="1076"/>
      <c r="CH79" s="1076"/>
      <c r="CI79" s="1076"/>
      <c r="CJ79" s="1076"/>
      <c r="CK79" s="1076"/>
      <c r="CL79" s="1076"/>
      <c r="CM79" s="1076"/>
      <c r="CN79" s="1076">
        <v>9.6</v>
      </c>
      <c r="CO79" s="1076"/>
      <c r="CP79" s="1076"/>
      <c r="CQ79" s="1076"/>
      <c r="CR79" s="1076"/>
      <c r="CS79" s="1076"/>
      <c r="CT79" s="1076"/>
      <c r="CU79" s="1076"/>
      <c r="CV79" s="1076">
        <v>9.5</v>
      </c>
      <c r="CW79" s="1076"/>
      <c r="CX79" s="1076"/>
      <c r="CY79" s="1076"/>
      <c r="CZ79" s="1076"/>
      <c r="DA79" s="1076"/>
      <c r="DB79" s="1076"/>
      <c r="DC79" s="1076"/>
    </row>
    <row r="80" spans="2:107" ht="13.5">
      <c r="B80" s="755"/>
      <c r="G80" s="1047"/>
      <c r="H80" s="1047"/>
      <c r="I80" s="1053"/>
      <c r="J80" s="1053"/>
      <c r="K80" s="1059"/>
      <c r="L80" s="1059"/>
      <c r="M80" s="1059"/>
      <c r="N80" s="1059"/>
      <c r="AN80" s="1072"/>
      <c r="AO80" s="1072"/>
      <c r="AP80" s="1072"/>
      <c r="AQ80" s="1072"/>
      <c r="AR80" s="1072"/>
      <c r="AS80" s="1072"/>
      <c r="AT80" s="1072"/>
      <c r="AU80" s="1072"/>
      <c r="AV80" s="1072"/>
      <c r="AW80" s="1072"/>
      <c r="AX80" s="1072"/>
      <c r="AY80" s="1072"/>
      <c r="AZ80" s="1072"/>
      <c r="BA80" s="1072"/>
      <c r="BB80" s="1071"/>
      <c r="BC80" s="1071"/>
      <c r="BD80" s="1071"/>
      <c r="BE80" s="1071"/>
      <c r="BF80" s="1071"/>
      <c r="BG80" s="1071"/>
      <c r="BH80" s="1071"/>
      <c r="BI80" s="1071"/>
      <c r="BJ80" s="1071"/>
      <c r="BK80" s="1071"/>
      <c r="BL80" s="1071"/>
      <c r="BM80" s="1071"/>
      <c r="BN80" s="1071"/>
      <c r="BO80" s="1071"/>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ht="13.5">
      <c r="B81" s="755"/>
    </row>
    <row r="82" spans="2:109" ht="17.25">
      <c r="B82" s="755"/>
      <c r="K82" s="1060"/>
      <c r="L82" s="1060"/>
      <c r="M82" s="1060"/>
      <c r="N82" s="1060"/>
      <c r="AQ82" s="1060"/>
      <c r="AR82" s="1060"/>
      <c r="AS82" s="1060"/>
      <c r="AT82" s="1060"/>
      <c r="BC82" s="1060"/>
      <c r="BD82" s="1060"/>
      <c r="BE82" s="1060"/>
      <c r="BF82" s="1060"/>
      <c r="BO82" s="1060"/>
      <c r="BP82" s="1060"/>
      <c r="BQ82" s="1060"/>
      <c r="BR82" s="1060"/>
      <c r="CA82" s="1060"/>
      <c r="CB82" s="1060"/>
      <c r="CC82" s="1060"/>
      <c r="CD82" s="1060"/>
      <c r="CM82" s="1060"/>
      <c r="CN82" s="1060"/>
      <c r="CO82" s="1060"/>
      <c r="CP82" s="1060"/>
      <c r="CY82" s="1060"/>
      <c r="CZ82" s="1060"/>
      <c r="DA82" s="1060"/>
      <c r="DB82" s="1060"/>
      <c r="DC82" s="1060"/>
    </row>
    <row r="83" spans="2:109" ht="13.5">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5">
      <c r="DD84" s="766"/>
      <c r="DE84" s="766"/>
    </row>
    <row r="85" spans="2:109" ht="13.5">
      <c r="DD85" s="766"/>
      <c r="DE85" s="766"/>
    </row>
    <row r="86" spans="2:109" ht="13.5" hidden="1">
      <c r="DD86" s="766"/>
      <c r="DE86" s="766"/>
    </row>
    <row r="87" spans="2:109" ht="13.5" hidden="1">
      <c r="K87" s="1061"/>
      <c r="AQ87" s="1061"/>
      <c r="BC87" s="1061"/>
      <c r="BO87" s="1061"/>
      <c r="CA87" s="1061"/>
      <c r="CM87" s="1061"/>
      <c r="CY87" s="1061"/>
      <c r="DD87" s="766"/>
      <c r="DE87" s="766"/>
    </row>
    <row r="88" spans="2:109" ht="13.5" hidden="1">
      <c r="DD88" s="766"/>
      <c r="DE88" s="766"/>
    </row>
    <row r="89" spans="2:109" ht="13.5" hidden="1">
      <c r="DD89" s="766"/>
      <c r="DE89" s="766"/>
    </row>
    <row r="90" spans="2:109" ht="13.5" hidden="1">
      <c r="DD90" s="766"/>
      <c r="DE90" s="766"/>
    </row>
    <row r="91" spans="2:109" ht="13.5"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x82IB8qCINjtB/vlhOcU9Ytk7yPOq0Ln2YGNC+LLOf+p4ssObJRjALP9ty9uU+5pi9B/NFuORKmhCYZU0qSw3w==" saltValue="0CIP5v/6sW1GYMdpeCP9Z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reYK/Au5gufw39FavnK4enkysAdVjk2HeBiZfhaPxt5g7Cm6DzNfxmAwALa7ExjgUolYcOH3uIn94DVNG3CPUw==" saltValue="7Dzi3CRKVog51SFwIelA2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UjRJNJiTOJ5JptHZU1mOab6O6WgEyq4qWBcMlKA3GnRHvA5jc0zDGIcokUmtinQXGFppPH68LTquDmgIHx+yWg==" saltValue="JX8dR98n+35ViQEXqcVXF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8"/>
      <c r="B1" s="790"/>
      <c r="C1" s="794"/>
      <c r="D1" s="807"/>
      <c r="E1" s="819"/>
      <c r="F1" s="819"/>
      <c r="G1" s="819"/>
      <c r="H1" s="853"/>
    </row>
    <row r="2" spans="1:8">
      <c r="A2" s="779"/>
      <c r="B2" s="791"/>
      <c r="C2" s="1091"/>
      <c r="D2" s="808" t="s">
        <v>78</v>
      </c>
      <c r="E2" s="820"/>
      <c r="F2" s="1099" t="s">
        <v>531</v>
      </c>
      <c r="G2" s="844"/>
      <c r="H2" s="854"/>
    </row>
    <row r="3" spans="1:8">
      <c r="A3" s="808" t="s">
        <v>243</v>
      </c>
      <c r="B3" s="793"/>
      <c r="C3" s="1092"/>
      <c r="D3" s="1095">
        <v>155951</v>
      </c>
      <c r="E3" s="1097"/>
      <c r="F3" s="1100">
        <v>85459</v>
      </c>
      <c r="G3" s="1102"/>
      <c r="H3" s="1105"/>
    </row>
    <row r="4" spans="1:8">
      <c r="A4" s="780"/>
      <c r="B4" s="792"/>
      <c r="C4" s="1093"/>
      <c r="D4" s="1096">
        <v>88543</v>
      </c>
      <c r="E4" s="1098"/>
      <c r="F4" s="1101">
        <v>44378</v>
      </c>
      <c r="G4" s="1103"/>
      <c r="H4" s="1106"/>
    </row>
    <row r="5" spans="1:8">
      <c r="A5" s="808" t="s">
        <v>132</v>
      </c>
      <c r="B5" s="793"/>
      <c r="C5" s="1092"/>
      <c r="D5" s="1095">
        <v>212315</v>
      </c>
      <c r="E5" s="1097"/>
      <c r="F5" s="1100">
        <v>83280</v>
      </c>
      <c r="G5" s="1102"/>
      <c r="H5" s="1105"/>
    </row>
    <row r="6" spans="1:8">
      <c r="A6" s="780"/>
      <c r="B6" s="792"/>
      <c r="C6" s="1093"/>
      <c r="D6" s="1096">
        <v>87087</v>
      </c>
      <c r="E6" s="1098"/>
      <c r="F6" s="1101">
        <v>43123</v>
      </c>
      <c r="G6" s="1103"/>
      <c r="H6" s="1106"/>
    </row>
    <row r="7" spans="1:8">
      <c r="A7" s="808" t="s">
        <v>241</v>
      </c>
      <c r="B7" s="793"/>
      <c r="C7" s="1092"/>
      <c r="D7" s="1095">
        <v>204749</v>
      </c>
      <c r="E7" s="1097"/>
      <c r="F7" s="1100">
        <v>88968</v>
      </c>
      <c r="G7" s="1102"/>
      <c r="H7" s="1105"/>
    </row>
    <row r="8" spans="1:8">
      <c r="A8" s="780"/>
      <c r="B8" s="792"/>
      <c r="C8" s="1093"/>
      <c r="D8" s="1096">
        <v>48380</v>
      </c>
      <c r="E8" s="1098"/>
      <c r="F8" s="1101">
        <v>45482</v>
      </c>
      <c r="G8" s="1103"/>
      <c r="H8" s="1106"/>
    </row>
    <row r="9" spans="1:8">
      <c r="A9" s="808" t="s">
        <v>513</v>
      </c>
      <c r="B9" s="793"/>
      <c r="C9" s="1092"/>
      <c r="D9" s="1095">
        <v>173124</v>
      </c>
      <c r="E9" s="1097"/>
      <c r="F9" s="1100">
        <v>85173</v>
      </c>
      <c r="G9" s="1102"/>
      <c r="H9" s="1105"/>
    </row>
    <row r="10" spans="1:8">
      <c r="A10" s="780"/>
      <c r="B10" s="792"/>
      <c r="C10" s="1093"/>
      <c r="D10" s="1096">
        <v>70104</v>
      </c>
      <c r="E10" s="1098"/>
      <c r="F10" s="1101">
        <v>43913</v>
      </c>
      <c r="G10" s="1103"/>
      <c r="H10" s="1106"/>
    </row>
    <row r="11" spans="1:8">
      <c r="A11" s="808" t="s">
        <v>529</v>
      </c>
      <c r="B11" s="793"/>
      <c r="C11" s="1092"/>
      <c r="D11" s="1095">
        <v>217944</v>
      </c>
      <c r="E11" s="1097"/>
      <c r="F11" s="1100">
        <v>94081</v>
      </c>
      <c r="G11" s="1102"/>
      <c r="H11" s="1105"/>
    </row>
    <row r="12" spans="1:8">
      <c r="A12" s="780"/>
      <c r="B12" s="792"/>
      <c r="C12" s="1094"/>
      <c r="D12" s="1096">
        <v>94863</v>
      </c>
      <c r="E12" s="1098"/>
      <c r="F12" s="1101">
        <v>48949</v>
      </c>
      <c r="G12" s="1103"/>
      <c r="H12" s="1106"/>
    </row>
    <row r="13" spans="1:8">
      <c r="A13" s="808"/>
      <c r="B13" s="793"/>
      <c r="C13" s="1092"/>
      <c r="D13" s="1095">
        <v>192817</v>
      </c>
      <c r="E13" s="1097"/>
      <c r="F13" s="1100">
        <v>87392</v>
      </c>
      <c r="G13" s="1104"/>
      <c r="H13" s="1105"/>
    </row>
    <row r="14" spans="1:8">
      <c r="A14" s="780"/>
      <c r="B14" s="792"/>
      <c r="C14" s="1093"/>
      <c r="D14" s="1096">
        <v>77795</v>
      </c>
      <c r="E14" s="1098"/>
      <c r="F14" s="1101">
        <v>45169</v>
      </c>
      <c r="G14" s="1103"/>
      <c r="H14" s="1106"/>
    </row>
    <row r="17" spans="1:11">
      <c r="A17" s="1084" t="s">
        <v>22</v>
      </c>
    </row>
    <row r="18" spans="1:11">
      <c r="A18" s="1085"/>
      <c r="B18" s="1085" t="str">
        <f>実質収支比率等に係る経年分析!F$46</f>
        <v>H27</v>
      </c>
      <c r="C18" s="1085" t="str">
        <f>実質収支比率等に係る経年分析!G$46</f>
        <v>H28</v>
      </c>
      <c r="D18" s="1085" t="str">
        <f>実質収支比率等に係る経年分析!H$46</f>
        <v>H29</v>
      </c>
      <c r="E18" s="1085" t="str">
        <f>実質収支比率等に係る経年分析!I$46</f>
        <v>H30</v>
      </c>
      <c r="F18" s="1085" t="str">
        <f>実質収支比率等に係る経年分析!J$46</f>
        <v>R01</v>
      </c>
    </row>
    <row r="19" spans="1:11">
      <c r="A19" s="1085" t="s">
        <v>85</v>
      </c>
      <c r="B19" s="1085">
        <f>ROUND(VALUE(SUBSTITUTE(実質収支比率等に係る経年分析!F$48,"▲","-")),2)</f>
        <v>9.4499999999999993</v>
      </c>
      <c r="C19" s="1085">
        <f>ROUND(VALUE(SUBSTITUTE(実質収支比率等に係る経年分析!G$48,"▲","-")),2)</f>
        <v>4.33</v>
      </c>
      <c r="D19" s="1085">
        <f>ROUND(VALUE(SUBSTITUTE(実質収支比率等に係る経年分析!H$48,"▲","-")),2)</f>
        <v>9.17</v>
      </c>
      <c r="E19" s="1085">
        <f>ROUND(VALUE(SUBSTITUTE(実質収支比率等に係る経年分析!I$48,"▲","-")),2)</f>
        <v>3.59</v>
      </c>
      <c r="F19" s="1085">
        <f>ROUND(VALUE(SUBSTITUTE(実質収支比率等に係る経年分析!J$48,"▲","-")),2)</f>
        <v>2.73</v>
      </c>
    </row>
    <row r="20" spans="1:11">
      <c r="A20" s="1085" t="s">
        <v>35</v>
      </c>
      <c r="B20" s="1085">
        <f>ROUND(VALUE(SUBSTITUTE(実質収支比率等に係る経年分析!F$47,"▲","-")),2)</f>
        <v>26.33</v>
      </c>
      <c r="C20" s="1085">
        <f>ROUND(VALUE(SUBSTITUTE(実質収支比率等に係る経年分析!G$47,"▲","-")),2)</f>
        <v>32.4</v>
      </c>
      <c r="D20" s="1085">
        <f>ROUND(VALUE(SUBSTITUTE(実質収支比率等に係る経年分析!H$47,"▲","-")),2)</f>
        <v>34.659999999999997</v>
      </c>
      <c r="E20" s="1085">
        <f>ROUND(VALUE(SUBSTITUTE(実質収支比率等に係る経年分析!I$47,"▲","-")),2)</f>
        <v>38.28</v>
      </c>
      <c r="F20" s="1085">
        <f>ROUND(VALUE(SUBSTITUTE(実質収支比率等に係る経年分析!J$47,"▲","-")),2)</f>
        <v>32.130000000000003</v>
      </c>
    </row>
    <row r="21" spans="1:11">
      <c r="A21" s="1085" t="s">
        <v>111</v>
      </c>
      <c r="B21" s="1085">
        <f>IF(ISNUMBER(VALUE(SUBSTITUTE(実質収支比率等に係る経年分析!F$49,"▲","-"))),ROUND(VALUE(SUBSTITUTE(実質収支比率等に係る経年分析!F$49,"▲","-")),2),NA())</f>
        <v>7.45</v>
      </c>
      <c r="C21" s="1085">
        <f>IF(ISNUMBER(VALUE(SUBSTITUTE(実質収支比率等に係る経年分析!G$49,"▲","-"))),ROUND(VALUE(SUBSTITUTE(実質収支比率等に係る経年分析!G$49,"▲","-")),2),NA())</f>
        <v>-0.36</v>
      </c>
      <c r="D21" s="1085">
        <f>IF(ISNUMBER(VALUE(SUBSTITUTE(実質収支比率等に係る経年分析!H$49,"▲","-"))),ROUND(VALUE(SUBSTITUTE(実質収支比率等に係る経年分析!H$49,"▲","-")),2),NA())</f>
        <v>7.14</v>
      </c>
      <c r="E21" s="1085">
        <f>IF(ISNUMBER(VALUE(SUBSTITUTE(実質収支比率等に係る経年分析!I$49,"▲","-"))),ROUND(VALUE(SUBSTITUTE(実質収支比率等に係る経年分析!I$49,"▲","-")),2),NA())</f>
        <v>-2.84</v>
      </c>
      <c r="F21" s="1085">
        <f>IF(ISNUMBER(VALUE(SUBSTITUTE(実質収支比率等に係る経年分析!J$49,"▲","-"))),ROUND(VALUE(SUBSTITUTE(実質収支比率等に係る経年分析!J$49,"▲","-")),2),NA())</f>
        <v>-6.43</v>
      </c>
    </row>
    <row r="24" spans="1:11">
      <c r="A24" s="1084" t="s">
        <v>98</v>
      </c>
    </row>
    <row r="25" spans="1:11">
      <c r="A25" s="1086"/>
      <c r="B25" s="1086" t="str">
        <f>'連結実質赤字比率に係る赤字・黒字の構成分析'!F$33</f>
        <v>H27</v>
      </c>
      <c r="C25" s="1086"/>
      <c r="D25" s="1086" t="str">
        <f>'連結実質赤字比率に係る赤字・黒字の構成分析'!G$33</f>
        <v>H28</v>
      </c>
      <c r="E25" s="1086"/>
      <c r="F25" s="1086" t="str">
        <f>'連結実質赤字比率に係る赤字・黒字の構成分析'!H$33</f>
        <v>H29</v>
      </c>
      <c r="G25" s="1086"/>
      <c r="H25" s="1086" t="str">
        <f>'連結実質赤字比率に係る赤字・黒字の構成分析'!I$33</f>
        <v>H30</v>
      </c>
      <c r="I25" s="1086"/>
      <c r="J25" s="1086" t="str">
        <f>'連結実質赤字比率に係る赤字・黒字の構成分析'!J$33</f>
        <v>R01</v>
      </c>
      <c r="K25" s="1086"/>
    </row>
    <row r="26" spans="1:11">
      <c r="A26" s="1086"/>
      <c r="B26" s="1086" t="s">
        <v>113</v>
      </c>
      <c r="C26" s="1086" t="s">
        <v>62</v>
      </c>
      <c r="D26" s="1086" t="s">
        <v>113</v>
      </c>
      <c r="E26" s="1086" t="s">
        <v>62</v>
      </c>
      <c r="F26" s="1086" t="s">
        <v>113</v>
      </c>
      <c r="G26" s="1086" t="s">
        <v>62</v>
      </c>
      <c r="H26" s="1086" t="s">
        <v>113</v>
      </c>
      <c r="I26" s="1086" t="s">
        <v>62</v>
      </c>
      <c r="J26" s="1086" t="s">
        <v>113</v>
      </c>
      <c r="K26" s="1086" t="s">
        <v>62</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#VALUE!</v>
      </c>
      <c r="C27" s="1086" t="e">
        <f>IF(ROUND(VALUE(SUBSTITUTE('連結実質赤字比率に係る赤字・黒字の構成分析'!F$43,"▲","-")),2)&gt;=0,ABS(ROUND(VALUE(SUBSTITUTE('連結実質赤字比率に係る赤字・黒字の構成分析'!F$43,"▲","-")),2)),NA())</f>
        <v>#VALUE!</v>
      </c>
      <c r="D27" s="1086" t="e">
        <f>IF(ROUND(VALUE(SUBSTITUTE('連結実質赤字比率に係る赤字・黒字の構成分析'!G$43,"▲","-")),2)&lt;0,ABS(ROUND(VALUE(SUBSTITUTE('連結実質赤字比率に係る赤字・黒字の構成分析'!G$43,"▲","-")),2)),NA())</f>
        <v>#VALUE!</v>
      </c>
      <c r="E27" s="1086" t="e">
        <f>IF(ROUND(VALUE(SUBSTITUTE('連結実質赤字比率に係る赤字・黒字の構成分析'!G$43,"▲","-")),2)&gt;=0,ABS(ROUND(VALUE(SUBSTITUTE('連結実質赤字比率に係る赤字・黒字の構成分析'!G$43,"▲","-")),2)),NA())</f>
        <v>#VALUE!</v>
      </c>
      <c r="F27" s="1086" t="e">
        <f>IF(ROUND(VALUE(SUBSTITUTE('連結実質赤字比率に係る赤字・黒字の構成分析'!H$43,"▲","-")),2)&lt;0,ABS(ROUND(VALUE(SUBSTITUTE('連結実質赤字比率に係る赤字・黒字の構成分析'!H$43,"▲","-")),2)),NA())</f>
        <v>#VALUE!</v>
      </c>
      <c r="G27" s="1086" t="e">
        <f>IF(ROUND(VALUE(SUBSTITUTE('連結実質赤字比率に係る赤字・黒字の構成分析'!H$43,"▲","-")),2)&gt;=0,ABS(ROUND(VALUE(SUBSTITUTE('連結実質赤字比率に係る赤字・黒字の構成分析'!H$43,"▲","-")),2)),NA())</f>
        <v>#VALUE!</v>
      </c>
      <c r="H27" s="1086" t="e">
        <f>IF(ROUND(VALUE(SUBSTITUTE('連結実質赤字比率に係る赤字・黒字の構成分析'!I$43,"▲","-")),2)&lt;0,ABS(ROUND(VALUE(SUBSTITUTE('連結実質赤字比率に係る赤字・黒字の構成分析'!I$43,"▲","-")),2)),NA())</f>
        <v>#VALUE!</v>
      </c>
      <c r="I27" s="1086" t="e">
        <f>IF(ROUND(VALUE(SUBSTITUTE('連結実質赤字比率に係る赤字・黒字の構成分析'!I$43,"▲","-")),2)&gt;=0,ABS(ROUND(VALUE(SUBSTITUTE('連結実質赤字比率に係る赤字・黒字の構成分析'!I$43,"▲","-")),2)),NA())</f>
        <v>#VALUE!</v>
      </c>
      <c r="J27" s="1086" t="e">
        <f>IF(ROUND(VALUE(SUBSTITUTE('連結実質赤字比率に係る赤字・黒字の構成分析'!J$43,"▲","-")),2)&lt;0,ABS(ROUND(VALUE(SUBSTITUTE('連結実質赤字比率に係る赤字・黒字の構成分析'!J$43,"▲","-")),2)),NA())</f>
        <v>#VALUE!</v>
      </c>
      <c r="K27" s="1086" t="e">
        <f>IF(ROUND(VALUE(SUBSTITUTE('連結実質赤字比率に係る赤字・黒字の構成分析'!J$43,"▲","-")),2)&gt;=0,ABS(ROUND(VALUE(SUBSTITUTE('連結実質赤字比率に係る赤字・黒字の構成分析'!J$43,"▲","-")),2)),NA())</f>
        <v>#VALUE!</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介護認定審査会運営事業特別会計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0</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0</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0</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0</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0</v>
      </c>
    </row>
    <row r="30" spans="1:11">
      <c r="A30" s="1086" t="str">
        <f>IF('連結実質赤字比率に係る赤字・黒字の構成分析'!C$40="",NA(),'連結実質赤字比率に係る赤字・黒字の構成分析'!C$40)</f>
        <v>障害支援区分認定審査会運営事業特別会計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0</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0</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0</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0</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0</v>
      </c>
    </row>
    <row r="31" spans="1:11">
      <c r="A31" s="1086" t="str">
        <f>IF('連結実質赤字比率に係る赤字・黒字の構成分析'!C$39="",NA(),'連結実質赤字比率に係る赤字・黒字の構成分析'!C$39)</f>
        <v>海洋深層水給水事業特別会計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0</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0</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0</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0</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0</v>
      </c>
    </row>
    <row r="32" spans="1:11">
      <c r="A32" s="1086" t="str">
        <f>IF('連結実質赤字比率に係る赤字・黒字の構成分析'!C$38="",NA(),'連結実質赤字比率に係る赤字・黒字の構成分析'!C$38)</f>
        <v>介護保険事業特別会計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0.21</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0.83</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0.77</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0.28000000000000003</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v>
      </c>
    </row>
    <row r="33" spans="1:16">
      <c r="A33" s="1086" t="str">
        <f>IF('連結実質赤字比率に係る赤字・黒字の構成分析'!C$37="",NA(),'連結実質赤字比率に係る赤字・黒字の構成分析'!C$37)</f>
        <v>国民健康保険事業特別会計</v>
      </c>
      <c r="B33" s="1086">
        <f>IF(ROUND(VALUE(SUBSTITUTE('連結実質赤字比率に係る赤字・黒字の構成分析'!F$37,"▲","-")),2)&lt;0,ABS(ROUND(VALUE(SUBSTITUTE('連結実質赤字比率に係る赤字・黒字の構成分析'!F$37,"▲","-")),2)),NA())</f>
        <v>8.2899999999999991</v>
      </c>
      <c r="C33" s="1086" t="e">
        <f>IF(ROUND(VALUE(SUBSTITUTE('連結実質赤字比率に係る赤字・黒字の構成分析'!F$37,"▲","-")),2)&gt;=0,ABS(ROUND(VALUE(SUBSTITUTE('連結実質赤字比率に係る赤字・黒字の構成分析'!F$37,"▲","-")),2)),NA())</f>
        <v>#N/A</v>
      </c>
      <c r="D33" s="1086">
        <f>IF(ROUND(VALUE(SUBSTITUTE('連結実質赤字比率に係る赤字・黒字の構成分析'!G$37,"▲","-")),2)&lt;0,ABS(ROUND(VALUE(SUBSTITUTE('連結実質赤字比率に係る赤字・黒字の構成分析'!G$37,"▲","-")),2)),NA())</f>
        <v>4.63</v>
      </c>
      <c r="E33" s="1086" t="e">
        <f>IF(ROUND(VALUE(SUBSTITUTE('連結実質赤字比率に係る赤字・黒字の構成分析'!G$37,"▲","-")),2)&gt;=0,ABS(ROUND(VALUE(SUBSTITUTE('連結実質赤字比率に係る赤字・黒字の構成分析'!G$37,"▲","-")),2)),NA())</f>
        <v>#N/A</v>
      </c>
      <c r="F33" s="1086">
        <f>IF(ROUND(VALUE(SUBSTITUTE('連結実質赤字比率に係る赤字・黒字の構成分析'!H$37,"▲","-")),2)&lt;0,ABS(ROUND(VALUE(SUBSTITUTE('連結実質赤字比率に係る赤字・黒字の構成分析'!H$37,"▲","-")),2)),NA())</f>
        <v>3.6</v>
      </c>
      <c r="G33" s="1086" t="e">
        <f>IF(ROUND(VALUE(SUBSTITUTE('連結実質赤字比率に係る赤字・黒字の構成分析'!H$37,"▲","-")),2)&gt;=0,ABS(ROUND(VALUE(SUBSTITUTE('連結実質赤字比率に係る赤字・黒字の構成分析'!H$37,"▲","-")),2)),NA())</f>
        <v>#N/A</v>
      </c>
      <c r="H33" s="1086">
        <f>IF(ROUND(VALUE(SUBSTITUTE('連結実質赤字比率に係る赤字・黒字の構成分析'!I$37,"▲","-")),2)&lt;0,ABS(ROUND(VALUE(SUBSTITUTE('連結実質赤字比率に係る赤字・黒字の構成分析'!I$37,"▲","-")),2)),NA())</f>
        <v>0.93</v>
      </c>
      <c r="I33" s="1086" t="e">
        <f>IF(ROUND(VALUE(SUBSTITUTE('連結実質赤字比率に係る赤字・黒字の構成分析'!I$37,"▲","-")),2)&gt;=0,ABS(ROUND(VALUE(SUBSTITUTE('連結実質赤字比率に係る赤字・黒字の構成分析'!I$37,"▲","-")),2)),NA())</f>
        <v>#N/A</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5.e-002</v>
      </c>
    </row>
    <row r="34" spans="1:16">
      <c r="A34" s="1086" t="str">
        <f>IF('連結実質赤字比率に係る赤字・黒字の構成分析'!C$36="",NA(),'連結実質赤字比率に係る赤字・黒字の構成分析'!C$36)</f>
        <v>後期高齢者医療事業特別会計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0.16</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0.2</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0.17</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0.21</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0.17</v>
      </c>
    </row>
    <row r="35" spans="1:16">
      <c r="A35" s="1086" t="str">
        <f>IF('連結実質赤字比率に係る赤字・黒字の構成分析'!C$35="",NA(),'連結実質赤字比率に係る赤字・黒字の構成分析'!C$35)</f>
        <v>一般会計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9.44</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4.32</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9.17</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3.58</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2.72</v>
      </c>
    </row>
    <row r="36" spans="1:16">
      <c r="A36" s="1086" t="str">
        <f>IF('連結実質赤字比率に係る赤字・黒字の構成分析'!C$34="",NA(),'連結実質赤字比率に係る赤字・黒字の構成分析'!C$34)</f>
        <v>水道事業会計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3.62</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4.71</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5.65</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6.81</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6.81</v>
      </c>
    </row>
    <row r="39" spans="1:16">
      <c r="A39" s="1084" t="s">
        <v>11</v>
      </c>
    </row>
    <row r="40" spans="1:16">
      <c r="A40" s="1087"/>
      <c r="B40" s="1087" t="str">
        <f>'実質公債費比率（分子）の構造'!K$44</f>
        <v>H27</v>
      </c>
      <c r="C40" s="1087"/>
      <c r="D40" s="1087"/>
      <c r="E40" s="1087" t="str">
        <f>'実質公債費比率（分子）の構造'!L$44</f>
        <v>H28</v>
      </c>
      <c r="F40" s="1087"/>
      <c r="G40" s="1087"/>
      <c r="H40" s="1087" t="str">
        <f>'実質公債費比率（分子）の構造'!M$44</f>
        <v>H29</v>
      </c>
      <c r="I40" s="1087"/>
      <c r="J40" s="1087"/>
      <c r="K40" s="1087" t="str">
        <f>'実質公債費比率（分子）の構造'!N$44</f>
        <v>H30</v>
      </c>
      <c r="L40" s="1087"/>
      <c r="M40" s="1087"/>
      <c r="N40" s="1087" t="str">
        <f>'実質公債費比率（分子）の構造'!O$44</f>
        <v>R01</v>
      </c>
      <c r="O40" s="1087"/>
      <c r="P40" s="1087"/>
    </row>
    <row r="41" spans="1:16">
      <c r="A41" s="1087"/>
      <c r="B41" s="1087" t="s">
        <v>114</v>
      </c>
      <c r="C41" s="1087"/>
      <c r="D41" s="1087" t="s">
        <v>116</v>
      </c>
      <c r="E41" s="1087" t="s">
        <v>114</v>
      </c>
      <c r="F41" s="1087"/>
      <c r="G41" s="1087" t="s">
        <v>116</v>
      </c>
      <c r="H41" s="1087" t="s">
        <v>114</v>
      </c>
      <c r="I41" s="1087"/>
      <c r="J41" s="1087" t="s">
        <v>116</v>
      </c>
      <c r="K41" s="1087" t="s">
        <v>114</v>
      </c>
      <c r="L41" s="1087"/>
      <c r="M41" s="1087" t="s">
        <v>116</v>
      </c>
      <c r="N41" s="1087" t="s">
        <v>114</v>
      </c>
      <c r="O41" s="1087"/>
      <c r="P41" s="1087" t="s">
        <v>116</v>
      </c>
    </row>
    <row r="42" spans="1:16">
      <c r="A42" s="1087" t="s">
        <v>118</v>
      </c>
      <c r="B42" s="1087"/>
      <c r="C42" s="1087"/>
      <c r="D42" s="1087">
        <f>'実質公債費比率（分子）の構造'!K$52</f>
        <v>913</v>
      </c>
      <c r="E42" s="1087"/>
      <c r="F42" s="1087"/>
      <c r="G42" s="1087">
        <f>'実質公債費比率（分子）の構造'!L$52</f>
        <v>849</v>
      </c>
      <c r="H42" s="1087"/>
      <c r="I42" s="1087"/>
      <c r="J42" s="1087">
        <f>'実質公債費比率（分子）の構造'!M$52</f>
        <v>816</v>
      </c>
      <c r="K42" s="1087"/>
      <c r="L42" s="1087"/>
      <c r="M42" s="1087">
        <f>'実質公債費比率（分子）の構造'!N$52</f>
        <v>766</v>
      </c>
      <c r="N42" s="1087"/>
      <c r="O42" s="1087"/>
      <c r="P42" s="1087">
        <f>'実質公債費比率（分子）の構造'!O$52</f>
        <v>852</v>
      </c>
    </row>
    <row r="43" spans="1:16">
      <c r="A43" s="1087" t="s">
        <v>49</v>
      </c>
      <c r="B43" s="1087">
        <f>'実質公債費比率（分子）の構造'!K$51</f>
        <v>0</v>
      </c>
      <c r="C43" s="1087"/>
      <c r="D43" s="1087"/>
      <c r="E43" s="1087">
        <f>'実質公債費比率（分子）の構造'!L$51</f>
        <v>0</v>
      </c>
      <c r="F43" s="1087"/>
      <c r="G43" s="1087"/>
      <c r="H43" s="1087">
        <f>'実質公債費比率（分子）の構造'!M$51</f>
        <v>0</v>
      </c>
      <c r="I43" s="1087"/>
      <c r="J43" s="1087"/>
      <c r="K43" s="1087">
        <f>'実質公債費比率（分子）の構造'!N$51</f>
        <v>0</v>
      </c>
      <c r="L43" s="1087"/>
      <c r="M43" s="1087"/>
      <c r="N43" s="1087">
        <f>'実質公債費比率（分子）の構造'!O$51</f>
        <v>0</v>
      </c>
      <c r="O43" s="1087"/>
      <c r="P43" s="1087"/>
    </row>
    <row r="44" spans="1:16">
      <c r="A44" s="1087" t="s">
        <v>42</v>
      </c>
      <c r="B44" s="1087">
        <f>'実質公債費比率（分子）の構造'!K$50</f>
        <v>2</v>
      </c>
      <c r="C44" s="1087"/>
      <c r="D44" s="1087"/>
      <c r="E44" s="1087">
        <f>'実質公債費比率（分子）の構造'!L$50</f>
        <v>2</v>
      </c>
      <c r="F44" s="1087"/>
      <c r="G44" s="1087"/>
      <c r="H44" s="1087">
        <f>'実質公債費比率（分子）の構造'!M$50</f>
        <v>2</v>
      </c>
      <c r="I44" s="1087"/>
      <c r="J44" s="1087"/>
      <c r="K44" s="1087">
        <f>'実質公債費比率（分子）の構造'!N$50</f>
        <v>2</v>
      </c>
      <c r="L44" s="1087"/>
      <c r="M44" s="1087"/>
      <c r="N44" s="1087">
        <f>'実質公債費比率（分子）の構造'!O$50</f>
        <v>2</v>
      </c>
      <c r="O44" s="1087"/>
      <c r="P44" s="1087"/>
    </row>
    <row r="45" spans="1:16">
      <c r="A45" s="1087" t="s">
        <v>0</v>
      </c>
      <c r="B45" s="1087">
        <f>'実質公債費比率（分子）の構造'!K$49</f>
        <v>146</v>
      </c>
      <c r="C45" s="1087"/>
      <c r="D45" s="1087"/>
      <c r="E45" s="1087">
        <f>'実質公債費比率（分子）の構造'!L$49</f>
        <v>100</v>
      </c>
      <c r="F45" s="1087"/>
      <c r="G45" s="1087"/>
      <c r="H45" s="1087">
        <f>'実質公債費比率（分子）の構造'!M$49</f>
        <v>100</v>
      </c>
      <c r="I45" s="1087"/>
      <c r="J45" s="1087"/>
      <c r="K45" s="1087">
        <f>'実質公債費比率（分子）の構造'!N$49</f>
        <v>100</v>
      </c>
      <c r="L45" s="1087"/>
      <c r="M45" s="1087"/>
      <c r="N45" s="1087">
        <f>'実質公債費比率（分子）の構造'!O$49</f>
        <v>89</v>
      </c>
      <c r="O45" s="1087"/>
      <c r="P45" s="1087"/>
    </row>
    <row r="46" spans="1:16">
      <c r="A46" s="1087" t="s">
        <v>40</v>
      </c>
      <c r="B46" s="1087">
        <f>'実質公債費比率（分子）の構造'!K$48</f>
        <v>14</v>
      </c>
      <c r="C46" s="1087"/>
      <c r="D46" s="1087"/>
      <c r="E46" s="1087">
        <f>'実質公債費比率（分子）の構造'!L$48</f>
        <v>35</v>
      </c>
      <c r="F46" s="1087"/>
      <c r="G46" s="1087"/>
      <c r="H46" s="1087">
        <f>'実質公債費比率（分子）の構造'!M$48</f>
        <v>14</v>
      </c>
      <c r="I46" s="1087"/>
      <c r="J46" s="1087"/>
      <c r="K46" s="1087">
        <f>'実質公債費比率（分子）の構造'!N$48</f>
        <v>16</v>
      </c>
      <c r="L46" s="1087"/>
      <c r="M46" s="1087"/>
      <c r="N46" s="1087">
        <f>'実質公債費比率（分子）の構造'!O$48</f>
        <v>18</v>
      </c>
      <c r="O46" s="1087"/>
      <c r="P46" s="1087"/>
    </row>
    <row r="47" spans="1:16">
      <c r="A47" s="1087" t="s">
        <v>34</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27</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23</v>
      </c>
      <c r="B49" s="1087">
        <f>'実質公債費比率（分子）の構造'!K$45</f>
        <v>1455</v>
      </c>
      <c r="C49" s="1087"/>
      <c r="D49" s="1087"/>
      <c r="E49" s="1087">
        <f>'実質公債費比率（分子）の構造'!L$45</f>
        <v>1315</v>
      </c>
      <c r="F49" s="1087"/>
      <c r="G49" s="1087"/>
      <c r="H49" s="1087">
        <f>'実質公債費比率（分子）の構造'!M$45</f>
        <v>1145</v>
      </c>
      <c r="I49" s="1087"/>
      <c r="J49" s="1087"/>
      <c r="K49" s="1087">
        <f>'実質公債費比率（分子）の構造'!N$45</f>
        <v>1121</v>
      </c>
      <c r="L49" s="1087"/>
      <c r="M49" s="1087"/>
      <c r="N49" s="1087">
        <f>'実質公債費比率（分子）の構造'!O$45</f>
        <v>1244</v>
      </c>
      <c r="O49" s="1087"/>
      <c r="P49" s="1087"/>
    </row>
    <row r="50" spans="1:16">
      <c r="A50" s="1087" t="s">
        <v>54</v>
      </c>
      <c r="B50" s="1087" t="e">
        <f>NA()</f>
        <v>#N/A</v>
      </c>
      <c r="C50" s="1087">
        <f>IF(ISNUMBER('実質公債費比率（分子）の構造'!K$53),'実質公債費比率（分子）の構造'!K$53,NA())</f>
        <v>704</v>
      </c>
      <c r="D50" s="1087" t="e">
        <f>NA()</f>
        <v>#N/A</v>
      </c>
      <c r="E50" s="1087" t="e">
        <f>NA()</f>
        <v>#N/A</v>
      </c>
      <c r="F50" s="1087">
        <f>IF(ISNUMBER('実質公債費比率（分子）の構造'!L$53),'実質公債費比率（分子）の構造'!L$53,NA())</f>
        <v>603</v>
      </c>
      <c r="G50" s="1087" t="e">
        <f>NA()</f>
        <v>#N/A</v>
      </c>
      <c r="H50" s="1087" t="e">
        <f>NA()</f>
        <v>#N/A</v>
      </c>
      <c r="I50" s="1087">
        <f>IF(ISNUMBER('実質公債費比率（分子）の構造'!M$53),'実質公債費比率（分子）の構造'!M$53,NA())</f>
        <v>445</v>
      </c>
      <c r="J50" s="1087" t="e">
        <f>NA()</f>
        <v>#N/A</v>
      </c>
      <c r="K50" s="1087" t="e">
        <f>NA()</f>
        <v>#N/A</v>
      </c>
      <c r="L50" s="1087">
        <f>IF(ISNUMBER('実質公債費比率（分子）の構造'!N$53),'実質公債費比率（分子）の構造'!N$53,NA())</f>
        <v>473</v>
      </c>
      <c r="M50" s="1087" t="e">
        <f>NA()</f>
        <v>#N/A</v>
      </c>
      <c r="N50" s="1087" t="e">
        <f>NA()</f>
        <v>#N/A</v>
      </c>
      <c r="O50" s="1087">
        <f>IF(ISNUMBER('実質公債費比率（分子）の構造'!O$53),'実質公債費比率（分子）の構造'!O$53,NA())</f>
        <v>501</v>
      </c>
      <c r="P50" s="1087" t="e">
        <f>NA()</f>
        <v>#N/A</v>
      </c>
    </row>
    <row r="53" spans="1:16">
      <c r="A53" s="1084" t="s">
        <v>119</v>
      </c>
    </row>
    <row r="54" spans="1:16">
      <c r="A54" s="1086"/>
      <c r="B54" s="1086" t="str">
        <f>'将来負担比率（分子）の構造'!I$40</f>
        <v>H27</v>
      </c>
      <c r="C54" s="1086"/>
      <c r="D54" s="1086"/>
      <c r="E54" s="1086" t="str">
        <f>'将来負担比率（分子）の構造'!J$40</f>
        <v>H28</v>
      </c>
      <c r="F54" s="1086"/>
      <c r="G54" s="1086"/>
      <c r="H54" s="1086" t="str">
        <f>'将来負担比率（分子）の構造'!K$40</f>
        <v>H29</v>
      </c>
      <c r="I54" s="1086"/>
      <c r="J54" s="1086"/>
      <c r="K54" s="1086" t="str">
        <f>'将来負担比率（分子）の構造'!L$40</f>
        <v>H30</v>
      </c>
      <c r="L54" s="1086"/>
      <c r="M54" s="1086"/>
      <c r="N54" s="1086" t="str">
        <f>'将来負担比率（分子）の構造'!M$40</f>
        <v>R01</v>
      </c>
      <c r="O54" s="1086"/>
      <c r="P54" s="1086"/>
    </row>
    <row r="55" spans="1:16">
      <c r="A55" s="1086"/>
      <c r="B55" s="1086" t="s">
        <v>105</v>
      </c>
      <c r="C55" s="1086"/>
      <c r="D55" s="1086" t="s">
        <v>123</v>
      </c>
      <c r="E55" s="1086" t="s">
        <v>105</v>
      </c>
      <c r="F55" s="1086"/>
      <c r="G55" s="1086" t="s">
        <v>123</v>
      </c>
      <c r="H55" s="1086" t="s">
        <v>105</v>
      </c>
      <c r="I55" s="1086"/>
      <c r="J55" s="1086" t="s">
        <v>123</v>
      </c>
      <c r="K55" s="1086" t="s">
        <v>105</v>
      </c>
      <c r="L55" s="1086"/>
      <c r="M55" s="1086" t="s">
        <v>123</v>
      </c>
      <c r="N55" s="1086" t="s">
        <v>105</v>
      </c>
      <c r="O55" s="1086"/>
      <c r="P55" s="1086" t="s">
        <v>123</v>
      </c>
    </row>
    <row r="56" spans="1:16">
      <c r="A56" s="1086" t="s">
        <v>44</v>
      </c>
      <c r="B56" s="1086"/>
      <c r="C56" s="1086"/>
      <c r="D56" s="1086">
        <f>'将来負担比率（分子）の構造'!I$52</f>
        <v>7987</v>
      </c>
      <c r="E56" s="1086"/>
      <c r="F56" s="1086"/>
      <c r="G56" s="1086">
        <f>'将来負担比率（分子）の構造'!J$52</f>
        <v>8511</v>
      </c>
      <c r="H56" s="1086"/>
      <c r="I56" s="1086"/>
      <c r="J56" s="1086">
        <f>'将来負担比率（分子）の構造'!K$52</f>
        <v>8986</v>
      </c>
      <c r="K56" s="1086"/>
      <c r="L56" s="1086"/>
      <c r="M56" s="1086">
        <f>'将来負担比率（分子）の構造'!L$52</f>
        <v>9426</v>
      </c>
      <c r="N56" s="1086"/>
      <c r="O56" s="1086"/>
      <c r="P56" s="1086">
        <f>'将来負担比率（分子）の構造'!M$52</f>
        <v>10003</v>
      </c>
    </row>
    <row r="57" spans="1:16">
      <c r="A57" s="1086" t="s">
        <v>94</v>
      </c>
      <c r="B57" s="1086"/>
      <c r="C57" s="1086"/>
      <c r="D57" s="1086">
        <f>'将来負担比率（分子）の構造'!I$51</f>
        <v>318</v>
      </c>
      <c r="E57" s="1086"/>
      <c r="F57" s="1086"/>
      <c r="G57" s="1086">
        <f>'将来負担比率（分子）の構造'!J$51</f>
        <v>279</v>
      </c>
      <c r="H57" s="1086"/>
      <c r="I57" s="1086"/>
      <c r="J57" s="1086">
        <f>'将来負担比率（分子）の構造'!K$51</f>
        <v>277</v>
      </c>
      <c r="K57" s="1086"/>
      <c r="L57" s="1086"/>
      <c r="M57" s="1086">
        <f>'将来負担比率（分子）の構造'!L$51</f>
        <v>246</v>
      </c>
      <c r="N57" s="1086"/>
      <c r="O57" s="1086"/>
      <c r="P57" s="1086">
        <f>'将来負担比率（分子）の構造'!M$51</f>
        <v>285</v>
      </c>
    </row>
    <row r="58" spans="1:16">
      <c r="A58" s="1086" t="s">
        <v>91</v>
      </c>
      <c r="B58" s="1086"/>
      <c r="C58" s="1086"/>
      <c r="D58" s="1086">
        <f>'将来負担比率（分子）の構造'!I$50</f>
        <v>2550</v>
      </c>
      <c r="E58" s="1086"/>
      <c r="F58" s="1086"/>
      <c r="G58" s="1086">
        <f>'将来負担比率（分子）の構造'!J$50</f>
        <v>3147</v>
      </c>
      <c r="H58" s="1086"/>
      <c r="I58" s="1086"/>
      <c r="J58" s="1086">
        <f>'将来負担比率（分子）の構造'!K$50</f>
        <v>3845</v>
      </c>
      <c r="K58" s="1086"/>
      <c r="L58" s="1086"/>
      <c r="M58" s="1086">
        <f>'将来負担比率（分子）の構造'!L$50</f>
        <v>4061</v>
      </c>
      <c r="N58" s="1086"/>
      <c r="O58" s="1086"/>
      <c r="P58" s="1086">
        <f>'将来負担比率（分子）の構造'!M$50</f>
        <v>4129</v>
      </c>
    </row>
    <row r="59" spans="1:16">
      <c r="A59" s="1086" t="s">
        <v>86</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80</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72</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t="str">
        <f>'将来負担比率（分子）の構造'!L$46</f>
        <v>-</v>
      </c>
      <c r="L61" s="1086"/>
      <c r="M61" s="1086"/>
      <c r="N61" s="1086" t="str">
        <f>'将来負担比率（分子）の構造'!M$46</f>
        <v>-</v>
      </c>
      <c r="O61" s="1086"/>
      <c r="P61" s="1086"/>
    </row>
    <row r="62" spans="1:16">
      <c r="A62" s="1086" t="s">
        <v>73</v>
      </c>
      <c r="B62" s="1086">
        <f>'将来負担比率（分子）の構造'!I$45</f>
        <v>1706</v>
      </c>
      <c r="C62" s="1086"/>
      <c r="D62" s="1086"/>
      <c r="E62" s="1086">
        <f>'将来負担比率（分子）の構造'!J$45</f>
        <v>1556</v>
      </c>
      <c r="F62" s="1086"/>
      <c r="G62" s="1086"/>
      <c r="H62" s="1086">
        <f>'将来負担比率（分子）の構造'!K$45</f>
        <v>1424</v>
      </c>
      <c r="I62" s="1086"/>
      <c r="J62" s="1086"/>
      <c r="K62" s="1086">
        <f>'将来負担比率（分子）の構造'!L$45</f>
        <v>1295</v>
      </c>
      <c r="L62" s="1086"/>
      <c r="M62" s="1086"/>
      <c r="N62" s="1086">
        <f>'将来負担比率（分子）の構造'!M$45</f>
        <v>1271</v>
      </c>
      <c r="O62" s="1086"/>
      <c r="P62" s="1086"/>
    </row>
    <row r="63" spans="1:16">
      <c r="A63" s="1086" t="s">
        <v>71</v>
      </c>
      <c r="B63" s="1086">
        <f>'将来負担比率（分子）の構造'!I$44</f>
        <v>431</v>
      </c>
      <c r="C63" s="1086"/>
      <c r="D63" s="1086"/>
      <c r="E63" s="1086">
        <f>'将来負担比率（分子）の構造'!J$44</f>
        <v>338</v>
      </c>
      <c r="F63" s="1086"/>
      <c r="G63" s="1086"/>
      <c r="H63" s="1086">
        <f>'将来負担比率（分子）の構造'!K$44</f>
        <v>243</v>
      </c>
      <c r="I63" s="1086"/>
      <c r="J63" s="1086"/>
      <c r="K63" s="1086">
        <f>'将来負担比率（分子）の構造'!L$44</f>
        <v>147</v>
      </c>
      <c r="L63" s="1086"/>
      <c r="M63" s="1086"/>
      <c r="N63" s="1086">
        <f>'将来負担比率（分子）の構造'!M$44</f>
        <v>59</v>
      </c>
      <c r="O63" s="1086"/>
      <c r="P63" s="1086"/>
    </row>
    <row r="64" spans="1:16">
      <c r="A64" s="1086" t="s">
        <v>69</v>
      </c>
      <c r="B64" s="1086">
        <f>'将来負担比率（分子）の構造'!I$43</f>
        <v>156</v>
      </c>
      <c r="C64" s="1086"/>
      <c r="D64" s="1086"/>
      <c r="E64" s="1086">
        <f>'将来負担比率（分子）の構造'!J$43</f>
        <v>258</v>
      </c>
      <c r="F64" s="1086"/>
      <c r="G64" s="1086"/>
      <c r="H64" s="1086">
        <f>'将来負担比率（分子）の構造'!K$43</f>
        <v>292</v>
      </c>
      <c r="I64" s="1086"/>
      <c r="J64" s="1086"/>
      <c r="K64" s="1086">
        <f>'将来負担比率（分子）の構造'!L$43</f>
        <v>314</v>
      </c>
      <c r="L64" s="1086"/>
      <c r="M64" s="1086"/>
      <c r="N64" s="1086">
        <f>'将来負担比率（分子）の構造'!M$43</f>
        <v>241</v>
      </c>
      <c r="O64" s="1086"/>
      <c r="P64" s="1086"/>
    </row>
    <row r="65" spans="1:16">
      <c r="A65" s="1086" t="s">
        <v>67</v>
      </c>
      <c r="B65" s="1086">
        <f>'将来負担比率（分子）の構造'!I$42</f>
        <v>9</v>
      </c>
      <c r="C65" s="1086"/>
      <c r="D65" s="1086"/>
      <c r="E65" s="1086">
        <f>'将来負担比率（分子）の構造'!J$42</f>
        <v>7</v>
      </c>
      <c r="F65" s="1086"/>
      <c r="G65" s="1086"/>
      <c r="H65" s="1086">
        <f>'将来負担比率（分子）の構造'!K$42</f>
        <v>4</v>
      </c>
      <c r="I65" s="1086"/>
      <c r="J65" s="1086"/>
      <c r="K65" s="1086">
        <f>'将来負担比率（分子）の構造'!L$42</f>
        <v>2</v>
      </c>
      <c r="L65" s="1086"/>
      <c r="M65" s="1086"/>
      <c r="N65" s="1086" t="str">
        <f>'将来負担比率（分子）の構造'!M$42</f>
        <v>-</v>
      </c>
      <c r="O65" s="1086"/>
      <c r="P65" s="1086"/>
    </row>
    <row r="66" spans="1:16">
      <c r="A66" s="1086" t="s">
        <v>60</v>
      </c>
      <c r="B66" s="1086">
        <f>'将来負担比率（分子）の構造'!I$41</f>
        <v>11147</v>
      </c>
      <c r="C66" s="1086"/>
      <c r="D66" s="1086"/>
      <c r="E66" s="1086">
        <f>'将来負担比率（分子）の構造'!J$41</f>
        <v>11793</v>
      </c>
      <c r="F66" s="1086"/>
      <c r="G66" s="1086"/>
      <c r="H66" s="1086">
        <f>'将来負担比率（分子）の構造'!K$41</f>
        <v>12414</v>
      </c>
      <c r="I66" s="1086"/>
      <c r="J66" s="1086"/>
      <c r="K66" s="1086">
        <f>'将来負担比率（分子）の構造'!L$41</f>
        <v>12930</v>
      </c>
      <c r="L66" s="1086"/>
      <c r="M66" s="1086"/>
      <c r="N66" s="1086">
        <f>'将来負担比率（分子）の構造'!M$41</f>
        <v>13448</v>
      </c>
      <c r="O66" s="1086"/>
      <c r="P66" s="1086"/>
    </row>
    <row r="67" spans="1:16">
      <c r="A67" s="1086" t="s">
        <v>96</v>
      </c>
      <c r="B67" s="1086" t="e">
        <f>NA()</f>
        <v>#N/A</v>
      </c>
      <c r="C67" s="1086">
        <f>IF(ISNUMBER('将来負担比率（分子）の構造'!I$53),IF('将来負担比率（分子）の構造'!I$53&lt;0,0,'将来負担比率（分子）の構造'!I$53),NA())</f>
        <v>2593</v>
      </c>
      <c r="D67" s="1086" t="e">
        <f>NA()</f>
        <v>#N/A</v>
      </c>
      <c r="E67" s="1086" t="e">
        <f>NA()</f>
        <v>#N/A</v>
      </c>
      <c r="F67" s="1086">
        <f>IF(ISNUMBER('将来負担比率（分子）の構造'!J$53),IF('将来負担比率（分子）の構造'!J$53&lt;0,0,'将来負担比率（分子）の構造'!J$53),NA())</f>
        <v>2015</v>
      </c>
      <c r="G67" s="1086" t="e">
        <f>NA()</f>
        <v>#N/A</v>
      </c>
      <c r="H67" s="1086" t="e">
        <f>NA()</f>
        <v>#N/A</v>
      </c>
      <c r="I67" s="1086">
        <f>IF(ISNUMBER('将来負担比率（分子）の構造'!K$53),IF('将来負担比率（分子）の構造'!K$53&lt;0,0,'将来負担比率（分子）の構造'!K$53),NA())</f>
        <v>1269</v>
      </c>
      <c r="J67" s="1086" t="e">
        <f>NA()</f>
        <v>#N/A</v>
      </c>
      <c r="K67" s="1086" t="e">
        <f>NA()</f>
        <v>#N/A</v>
      </c>
      <c r="L67" s="1086">
        <f>IF(ISNUMBER('将来負担比率（分子）の構造'!L$53),IF('将来負担比率（分子）の構造'!L$53&lt;0,0,'将来負担比率（分子）の構造'!L$53),NA())</f>
        <v>955</v>
      </c>
      <c r="M67" s="1086" t="e">
        <f>NA()</f>
        <v>#N/A</v>
      </c>
      <c r="N67" s="1086" t="e">
        <f>NA()</f>
        <v>#N/A</v>
      </c>
      <c r="O67" s="1086">
        <f>IF(ISNUMBER('将来負担比率（分子）の構造'!M$53),IF('将来負担比率（分子）の構造'!M$53&lt;0,0,'将来負担比率（分子）の構造'!M$53),NA())</f>
        <v>603</v>
      </c>
      <c r="P67" s="1086" t="e">
        <f>NA()</f>
        <v>#N/A</v>
      </c>
    </row>
    <row r="70" spans="1:16">
      <c r="A70" s="1089" t="s">
        <v>124</v>
      </c>
      <c r="B70" s="1089"/>
      <c r="C70" s="1089"/>
      <c r="D70" s="1089"/>
      <c r="E70" s="1089"/>
      <c r="F70" s="1089"/>
    </row>
    <row r="71" spans="1:16">
      <c r="A71" s="1088"/>
      <c r="B71" s="1088" t="str">
        <f>基金残高に係る経年分析!F54</f>
        <v>H29</v>
      </c>
      <c r="C71" s="1088" t="str">
        <f>基金残高に係る経年分析!G54</f>
        <v>H30</v>
      </c>
      <c r="D71" s="1088" t="str">
        <f>基金残高に係る経年分析!H54</f>
        <v>R01</v>
      </c>
    </row>
    <row r="72" spans="1:16">
      <c r="A72" s="1088" t="s">
        <v>125</v>
      </c>
      <c r="B72" s="1090">
        <f>基金残高に係る経年分析!F55</f>
        <v>1850</v>
      </c>
      <c r="C72" s="1090">
        <f>基金残高に係る経年分析!G55</f>
        <v>2004</v>
      </c>
      <c r="D72" s="1090">
        <f>基金残高に係る経年分析!H55</f>
        <v>1706</v>
      </c>
    </row>
    <row r="73" spans="1:16">
      <c r="A73" s="1088" t="s">
        <v>126</v>
      </c>
      <c r="B73" s="1090">
        <f>基金残高に係る経年分析!F56</f>
        <v>261</v>
      </c>
      <c r="C73" s="1090">
        <f>基金残高に係る経年分析!G56</f>
        <v>261</v>
      </c>
      <c r="D73" s="1090">
        <f>基金残高に係る経年分析!H56</f>
        <v>356</v>
      </c>
    </row>
    <row r="74" spans="1:16">
      <c r="A74" s="1088" t="s">
        <v>128</v>
      </c>
      <c r="B74" s="1090">
        <f>基金残高に係る経年分析!F57</f>
        <v>1575</v>
      </c>
      <c r="C74" s="1090">
        <f>基金残高に係る経年分析!G57</f>
        <v>1590</v>
      </c>
      <c r="D74" s="1090">
        <f>基金残高に係る経年分析!H57</f>
        <v>1855</v>
      </c>
    </row>
  </sheetData>
  <sheetProtection algorithmName="SHA-512" hashValue="NEV2ym6+gRv0jsbuivOdGy/uJCEZpDqvZ11MnJwRTN2HvTVEi8/R4SaBNJriXcb8Vi2CoDuxkKvbeV4x8qITxA==" saltValue="6XzmCPk9Y9Q/mFu8+TYO6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dcterms:created xsi:type="dcterms:W3CDTF">2021-02-05T04:18:04Z</dcterms:created>
  <dcterms:modified xsi:type="dcterms:W3CDTF">2021-10-22T04:29:33Z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2021-10-22T04:29:33Z</vt:filetime>
  </property>
</Properties>
</file>