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令和３年度★\財政\公会計\調査\220315令和２年度財政状況資料集の作成等について\"/>
    </mc:Choice>
  </mc:AlternateContent>
  <xr:revisionPtr revIDLastSave="0" documentId="13_ncr:1_{69147D48-2967-401C-B209-0CE1D0EFA8E9}" xr6:coauthVersionLast="43" xr6:coauthVersionMax="43" xr10:uidLastSave="{00000000-0000-0000-0000-000000000000}"/>
  <bookViews>
    <workbookView xWindow="-21720" yWindow="-120" windowWidth="21840" windowHeight="131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<sst xmlns="http://schemas.openxmlformats.org/spreadsheetml/2006/main" count="1120" uniqueCount="611">
  <si>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</si>
  <si>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</si>
  <si>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</si>
  <si>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</si>
  <si>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</si>
  <si>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</si>
  <si>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</si>
  <si>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</si>
  <si>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</si>
  <si>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</si>
  <si>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</si>
  <si>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</si>
  <si>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</si>
  <si>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</si>
  <si>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</si>
  <si>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</si>
  <si>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</si>
  <si>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</si>
  <si>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</si>
  <si>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</si>
  <si>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</si>
  <si>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</si>
  <si>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</si>
  <si>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</si>
  <si>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</si>
  <si>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</si>
  <si>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</si>
  <si>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</si>
  <si>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</si>
  <si>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</si>
  <si>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</si>
  <si>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</si>
  <si>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</si>
  <si>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</si>
  <si>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</si>
  <si>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</si>
  <si>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</si>
  <si>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</si>
  <si>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</si>
  <si>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</si>
  <si>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</si>
  <si>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</si>
  <si>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</si>
  <si>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</si>
  <si>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</si>
  <si>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</si>
  <si>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</si>
  <si>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</si>
  <si>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</si>
  <si>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</si>
  <si>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</si>
  <si>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</si>
  <si>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</si>
  <si>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</si>
  <si>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</si>
  <si>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</si>
  <si>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</si>
  <si>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</si>
  <si>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</si>
  <si>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</si>
  <si>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</si>
  <si>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</si>
  <si>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</si>
  <si>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</si>
  <si>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</si>
  <si>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</si>
  <si>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</si>
  <si>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</si>
  <si>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</si>
  <si>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</si>
  <si>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</si>
  <si>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</si>
  <si>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</si>
  <si>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</si>
  <si>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</si>
  <si>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</si>
  <si>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</si>
  <si>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</si>
  <si>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</si>
  <si>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</si>
  <si>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</si>
  <si>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</si>
  <si>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</si>
  <si>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</si>
  <si>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</si>
  <si>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</si>
  <si>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</si>
  <si>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</si>
  <si>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</si>
  <si>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</si>
  <si>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</si>
  <si>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</si>
  <si>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</si>
  <si>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</si>
  <si>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</si>
  <si>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</si>
  <si>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</si>
  <si>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</si>
  <si>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</si>
  <si>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</si>
  <si>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</si>
  <si>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</si>
  <si>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</si>
  <si>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</si>
  <si>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</si>
  <si>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</si>
  <si>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</si>
  <si>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</si>
  <si>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</si>
  <si>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</si>
  <si>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</si>
  <si>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</si>
  <si>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</si>
  <si>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</si>
  <si>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</si>
  <si>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</si>
  <si>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</si>
  <si>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</si>
  <si>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</si>
  <si>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</si>
  <si>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</si>
  <si>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</si>
  <si>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</si>
  <si>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</si>
  <si>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</si>
  <si>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</si>
  <si>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</si>
  <si>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</si>
  <si>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</si>
  <si>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</si>
  <si>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</si>
  <si>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</si>
  <si>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</si>
  <si>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</si>
  <si>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</si>
  <si>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</si>
  <si>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</si>
  <si>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</si>
  <si>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</si>
  <si>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</si>
  <si>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</si>
  <si>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</si>
  <si>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</si>
  <si>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</si>
  <si>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</si>
  <si>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</si>
  <si>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</si>
  <si>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</si>
  <si>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</si>
  <si>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</si>
  <si>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</si>
  <si>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</si>
  <si>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</si>
  <si>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</si>
  <si>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</si>
  <si>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</si>
  <si>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</si>
  <si>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</si>
  <si>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</si>
  <si>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</si>
  <si>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</si>
  <si>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</si>
  <si>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</si>
  <si>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</si>
  <si>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</si>
  <si>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</si>
  <si>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</si>
  <si>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</si>
  <si>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</si>
  <si>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</si>
  <si>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</si>
  <si>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</si>
  <si>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</si>
  <si>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</si>
  <si>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</si>
  <si>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</si>
  <si>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</si>
  <si>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</si>
  <si>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</si>
  <si>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</si>
  <si>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</si>
  <si>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</si>
  <si>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</si>
  <si>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</si>
  <si>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</si>
  <si>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</si>
  <si>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</si>
  <si>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</si>
  <si>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</si>
  <si>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</si>
  <si>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</si>
  <si>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</si>
  <si>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</si>
  <si>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</si>
  <si>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</si>
  <si>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</si>
  <si>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</si>
  <si>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</si>
  <si>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</si>
  <si>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</si>
  <si>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</si>
  <si>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</si>
  <si>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</si>
  <si>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</si>
  <si>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</si>
  <si>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</si>
  <si>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</si>
  <si>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</si>
  <si>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</si>
  <si>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</si>
  <si>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</si>
  <si>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</si>
  <si>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</si>
  <si>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</si>
  <si>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</si>
  <si>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</si>
  <si>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</si>
  <si>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</si>
  <si>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</si>
  <si>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高知県土佐町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</si>
  <si>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</si>
  <si>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</si>
  <si>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</si>
  <si>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</si>
  <si>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</si>
  <si>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</si>
  <si>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</si>
  <si>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</si>
  <si>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</si>
  <si>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</si>
  <si>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</si>
  <si>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</si>
  <si>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</si>
  <si>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</si>
  <si>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</si>
  <si>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</si>
  <si>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</si>
  <si>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</si>
  <si>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</si>
  <si>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</si>
  <si>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</si>
  <si>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</si>
  <si>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</si>
  <si>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</si>
  <si>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</si>
  <si>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</si>
  <si>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</si>
  <si>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</si>
  <si>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</si>
  <si>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</si>
  <si>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</si>
  <si>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</si>
  <si>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</si>
  <si>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</si>
  <si>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</si>
  <si>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</si>
  <si>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</si>
  <si>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</si>
  <si>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</si>
  <si>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</si>
  <si>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</si>
  <si>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</si>
  <si>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</si>
  <si>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</si>
  <si>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</si>
  <si>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</si>
  <si>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</si>
  <si>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</si>
  <si>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</si>
  <si>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</si>
  <si>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</si>
  <si>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</si>
  <si>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</si>
  <si>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</si>
  <si>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</si>
  <si>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</si>
  <si>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</si>
  <si>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</si>
  <si>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</si>
  <si>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</si>
  <si>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</si>
  <si>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</si>
  <si>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</si>
  <si>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</si>
  <si>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</si>
  <si>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</si>
  <si>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</si>
  <si>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</si>
  <si>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</si>
  <si>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</si>
  <si>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</si>
  <si>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</si>
  <si>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</si>
  <si>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</si>
  <si>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</si>
  <si>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</si>
  <si>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</si>
  <si>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</si>
  <si>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</si>
  <si>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</si>
  <si>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</si>
  <si>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</si>
  <si>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</si>
  <si>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</si>
  <si>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</si>
  <si>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</si>
  <si>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</si>
  <si>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</si>
  <si>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</si>
  <si>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</si>
  <si>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</si>
  <si>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</si>
  <si>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</si>
  <si>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</si>
  <si>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</si>
  <si>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</si>
  <si>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</si>
  <si>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</si>
  <si>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</si>
  <si>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</si>
  <si>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</si>
  <si>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</si>
  <si>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</si>
  <si>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</si>
  <si>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</si>
  <si>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</si>
  <si>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</si>
  <si>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</si>
  <si>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</si>
  <si>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</si>
  <si>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</si>
  <si>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</si>
  <si>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</si>
  <si>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</si>
  <si>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</si>
  <si>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</si>
  <si>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</si>
  <si>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</si>
  <si>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</si>
  <si>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</si>
  <si>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</si>
  <si>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</si>
  <si>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</si>
  <si>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</si>
  <si>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</si>
  <si>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</si>
  <si>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</si>
  <si>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</si>
  <si>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</si>
  <si>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</si>
  <si>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</si>
  <si>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</si>
  <si>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</si>
  <si>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</si>
  <si>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</si>
  <si>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</si>
  <si>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</si>
  <si>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</si>
  <si>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</si>
  <si>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</si>
  <si>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</si>
  <si>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</si>
  <si>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</si>
  <si>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</si>
  <si>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</si>
  <si>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</si>
  <si>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</si>
  <si>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</si>
  <si>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</si>
  <si>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</si>
  <si>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</si>
  <si>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</si>
  <si>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</si>
  <si>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</si>
  <si>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高知県土佐町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</si>
  <si>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</si>
  <si>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</si>
  <si>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</si>
  <si>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</si>
  <si>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</si>
  <si>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</si>
  <si>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</si>
  <si>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</si>
  <si>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</si>
  <si>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</si>
  <si>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</si>
  <si>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</si>
  <si>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</si>
  <si>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</si>
  <si>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</si>
  <si>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</si>
  <si>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</si>
  <si>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</si>
  <si>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</si>
  <si>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</si>
  <si>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</si>
  <si>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</si>
  <si>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</si>
  <si>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</si>
  <si>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</si>
  <si>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</si>
  <si>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</si>
  <si>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</si>
  <si>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</si>
  <si>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</si>
  <si>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</si>
  <si>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</si>
  <si>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</si>
  <si>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</si>
  <si>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</si>
  <si>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</si>
  <si>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</si>
  <si>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</si>
  <si>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</si>
  <si>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</si>
  <si>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</si>
  <si>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</si>
  <si>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</si>
  <si>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</si>
  <si>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</si>
  <si>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</si>
  <si>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</si>
  <si>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</si>
  <si>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</si>
  <si>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</si>
  <si>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</si>
  <si>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</si>
  <si>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</si>
  <si>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</si>
  <si>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</si>
  <si>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</si>
  <si>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</si>
  <si>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</si>
  <si>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</si>
  <si>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</si>
  <si>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</si>
  <si>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</si>
  <si>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</si>
  <si>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</si>
  <si>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</si>
  <si>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</si>
  <si>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</si>
  <si>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</si>
  <si>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</si>
  <si>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</si>
  <si>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</si>
  <si>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</si>
  <si>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</si>
  <si>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</si>
  <si>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</si>
  <si>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</si>
  <si>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</si>
  <si>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</si>
  <si>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</si>
  <si>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</si>
  <si>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</si>
  <si>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</si>
  <si>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</si>
  <si>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</si>
  <si>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</si>
  <si>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</si>
  <si>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</si>
  <si>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</si>
  <si>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</si>
  <si>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</si>
  <si>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</si>
  <si>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</si>
  <si>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</si>
  <si>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</si>
  <si>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</si>
  <si>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</si>
  <si>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</si>
  <si>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</si>
  <si>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</si>
  <si>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</si>
  <si>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</si>
  <si>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</si>
  <si>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</si>
  <si>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</si>
  <si>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</si>
  <si>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</si>
  <si>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</si>
  <si>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</si>
  <si>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</si>
  <si>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</si>
  <si>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</si>
  <si>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</si>
  <si>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</si>
  <si>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</si>
  <si>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</si>
  <si>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</si>
  <si>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</si>
  <si>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</si>
  <si>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</si>
  <si>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</si>
  <si>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</si>
  <si>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</si>
  <si>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</si>
  <si>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</si>
  <si>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</si>
  <si>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</si>
  <si>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</si>
  <si>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</si>
  <si>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</si>
  <si>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</si>
  <si>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</si>
  <si>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</si>
  <si>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</si>
  <si>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</si>
  <si>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</si>
  <si>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</si>
  <si>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</si>
  <si>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</si>
  <si>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</si>
  <si>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</si>
  <si>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</si>
  <si>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</si>
  <si>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</si>
  <si>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</si>
  <si>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</si>
  <si>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</si>
  <si>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</si>
  <si>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</si>
  <si>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</si>
  <si>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</si>
  <si>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</si>
  <si>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</si>
  <si>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</si>
  <si>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</si>
  <si>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</si>
  <si>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</si>
  <si>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</si>
  <si>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</si>
  <si>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</si>
  <si>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</si>
  <si>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</si>
  <si>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</si>
  <si>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</si>
  <si>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</si>
  <si>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</si>
  <si>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</si>
  <si>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</si>
  <si>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</si>
  <si>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</si>
  <si>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</si>
  <si>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</si>
  <si>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</si>
  <si>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</si>
  <si>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</si>
  <si>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</si>
  <si>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</si>
  <si>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</si>
  <si>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</si>
  <si>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</si>
  <si>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</si>
  <si>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</si>
  <si>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</si>
  <si>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</si>
  <si>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</si>
  <si>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</si>
  <si>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</si>
  <si>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</si>
  <si>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</si>
  <si>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</si>
  <si>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</si>
  <si>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</si>
  <si>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</si>
  <si>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</si>
  <si>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</si>
  <si>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</si>
  <si>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</si>
  <si>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</si>
  <si>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</si>
  <si>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</si>
  <si>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</si>
  <si>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</si>
  <si>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</si>
  <si>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</si>
  <si>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</si>
  <si>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2.39</t>
  </si>
  <si>
    <t>▲ 11.10</t>
  </si>
  <si>
    <t>一般会計</t>
  </si>
  <si>
    <t>国民健康保険事業特別会計</t>
  </si>
  <si>
    <t>介護保険事業特別会計</t>
  </si>
  <si>
    <t>簡易水道事業特別会計</t>
  </si>
  <si>
    <t>下水道事業特別会計</t>
  </si>
  <si>
    <t>後期高齢者医療保険事業特別会計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</si>
  <si>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</si>
  <si>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</si>
  <si>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</si>
  <si>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</si>
  <si>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</si>
  <si>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</si>
  <si>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</si>
  <si>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</si>
  <si>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</si>
  <si>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</si>
  <si>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高知県広域食肉センター事務組合</t>
    <rPh sb="0" eb="3">
      <t>コウチケン</t>
    </rPh>
    <rPh sb="3" eb="5">
      <t>コウイキ</t>
    </rPh>
    <rPh sb="5" eb="7">
      <t>ショクニク</t>
    </rPh>
    <rPh sb="11" eb="13">
      <t>ジム</t>
    </rPh>
    <rPh sb="13" eb="15">
      <t>クミアイ</t>
    </rPh>
    <phoneticPr fontId="2"/>
  </si>
  <si>
    <t>嶺北広域行政事務組合</t>
    <rPh sb="0" eb="2">
      <t>レイホク</t>
    </rPh>
    <rPh sb="2" eb="4">
      <t>コウイキ</t>
    </rPh>
    <rPh sb="4" eb="6">
      <t>ギョウセイ</t>
    </rPh>
    <rPh sb="6" eb="8">
      <t>ジム</t>
    </rPh>
    <rPh sb="8" eb="10">
      <t>クミアイ</t>
    </rPh>
    <phoneticPr fontId="2"/>
  </si>
  <si>
    <t>一般会計</t>
    <rPh sb="0" eb="2">
      <t>イッパン</t>
    </rPh>
    <rPh sb="2" eb="4">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</si>
  <si>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</si>
  <si>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</si>
  <si>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</si>
  <si>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</si>
  <si>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</si>
  <si>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</si>
  <si>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まちづくり応援基金</t>
    <rPh sb="5" eb="7">
      <t>オウエン</t>
    </rPh>
    <rPh sb="7" eb="9">
      <t>キキン</t>
    </rPh>
    <phoneticPr fontId="19"/>
  </si>
  <si>
    <t>公共施設等整備基金</t>
    <rPh sb="0" eb="2">
      <t>コウキョウ</t>
    </rPh>
    <rPh sb="2" eb="4">
      <t>シセツ</t>
    </rPh>
    <rPh sb="4" eb="5">
      <t>トウ</t>
    </rPh>
    <rPh sb="5" eb="7">
      <t>セイビ</t>
    </rPh>
    <rPh sb="7" eb="9">
      <t>キキン</t>
    </rPh>
    <phoneticPr fontId="12"/>
  </si>
  <si>
    <t>地域福祉基金</t>
    <rPh sb="0" eb="2">
      <t>チイキ</t>
    </rPh>
    <rPh sb="2" eb="4">
      <t>フクシ</t>
    </rPh>
    <rPh sb="4" eb="6">
      <t>キキン</t>
    </rPh>
    <phoneticPr fontId="19"/>
  </si>
  <si>
    <t>森と水のふるさとづくり基金</t>
    <rPh sb="0" eb="1">
      <t>モリ</t>
    </rPh>
    <rPh sb="2" eb="3">
      <t>ミズ</t>
    </rPh>
    <rPh sb="11" eb="13">
      <t>キキン</t>
    </rPh>
    <phoneticPr fontId="12"/>
  </si>
  <si>
    <t>教育振興基金</t>
    <rPh sb="0" eb="2">
      <t>キョウイク</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</si>
</sst>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0D6-4687-9B24-414D83514B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84853</c:v>
                </c:pt>
                <c:pt idx="1">
                  <c:v>225559</c:v>
                </c:pt>
                <c:pt idx="2">
                  <c:v>251048</c:v>
                </c:pt>
                <c:pt idx="3">
                  <c:v>147642</c:v>
                </c:pt>
                <c:pt idx="4">
                  <c:v>246860</c:v>
                </c:pt>
              </c:numCache>
            </c:numRef>
          </c:val>
          <c:smooth val="0"/>
          <c:extLst>
            <c:ext xmlns:c16="http://schemas.microsoft.com/office/drawing/2014/chart" uri="{C3380CC4-5D6E-409C-BE32-E72D297353CC}">
              <c16:uniqueId val="{00000001-40D6-4687-9B24-414D83514B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1.1100000000000001</c:v>
                </c:pt>
                <c:pt idx="1">
                  <c:v>1.75</c:v>
                </c:pt>
                <c:pt idx="2">
                  <c:v>1.82</c:v>
                </c:pt>
                <c:pt idx="3">
                  <c:v>1.74</c:v>
                </c:pt>
                <c:pt idx="4">
                  <c:v>1.98</c:v>
                </c:pt>
              </c:numCache>
            </c:numRef>
          </c:val>
          <c:extLst>
            <c:ext xmlns:c16="http://schemas.microsoft.com/office/drawing/2014/chart" uri="{C3380CC4-5D6E-409C-BE32-E72D297353CC}">
              <c16:uniqueId val="{00000000-B795-40D9-92FC-6AB2BF2FD0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49.88</c:v>
                </c:pt>
                <c:pt idx="1">
                  <c:v>52.07</c:v>
                </c:pt>
                <c:pt idx="2">
                  <c:v>48.8</c:v>
                </c:pt>
                <c:pt idx="3">
                  <c:v>37.9</c:v>
                </c:pt>
                <c:pt idx="4">
                  <c:v>40.520000000000003</c:v>
                </c:pt>
              </c:numCache>
            </c:numRef>
          </c:val>
          <c:extLst>
            <c:ext xmlns:c16="http://schemas.microsoft.com/office/drawing/2014/chart" uri="{C3380CC4-5D6E-409C-BE32-E72D297353CC}">
              <c16:uniqueId val="{00000001-B795-40D9-92FC-6AB2BF2FD0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1.54</c:v>
                </c:pt>
                <c:pt idx="1">
                  <c:v>1.3</c:v>
                </c:pt>
                <c:pt idx="2">
                  <c:v>-2.39</c:v>
                </c:pt>
                <c:pt idx="3">
                  <c:v>-11.1</c:v>
                </c:pt>
                <c:pt idx="4">
                  <c:v>5.44</c:v>
                </c:pt>
              </c:numCache>
            </c:numRef>
          </c:val>
          <c:smooth val="0"/>
          <c:extLst>
            <c:ext xmlns:c16="http://schemas.microsoft.com/office/drawing/2014/chart" uri="{C3380CC4-5D6E-409C-BE32-E72D297353CC}">
              <c16:uniqueId val="{00000002-B795-40D9-92FC-6AB2BF2FD0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4A-40E3-A336-1AA9ED65A4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4A-40E3-A336-1AA9ED65A4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4A-40E3-A336-1AA9ED65A4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4A-40E3-A336-1AA9ED65A43C}"/>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114A-40E3-A336-1AA9ED65A43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5-114A-40E3-A336-1AA9ED65A43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114A-40E3-A336-1AA9ED65A43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c:v>
                </c:pt>
                <c:pt idx="4">
                  <c:v>#N/A</c:v>
                </c:pt>
                <c:pt idx="5">
                  <c:v>0.02</c:v>
                </c:pt>
                <c:pt idx="6">
                  <c:v>#N/A</c:v>
                </c:pt>
                <c:pt idx="7">
                  <c:v>0.03</c:v>
                </c:pt>
                <c:pt idx="8">
                  <c:v>#N/A</c:v>
                </c:pt>
                <c:pt idx="9">
                  <c:v>0.02</c:v>
                </c:pt>
              </c:numCache>
            </c:numRef>
          </c:val>
          <c:extLst>
            <c:ext xmlns:c16="http://schemas.microsoft.com/office/drawing/2014/chart" uri="{C3380CC4-5D6E-409C-BE32-E72D297353CC}">
              <c16:uniqueId val="{00000007-114A-40E3-A336-1AA9ED65A43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0.01</c:v>
                </c:pt>
                <c:pt idx="2">
                  <c:v>#N/A</c:v>
                </c:pt>
                <c:pt idx="3">
                  <c:v>0.02</c:v>
                </c:pt>
                <c:pt idx="4">
                  <c:v>#N/A</c:v>
                </c:pt>
                <c:pt idx="5">
                  <c:v>0.01</c:v>
                </c:pt>
                <c:pt idx="6">
                  <c:v>#N/A</c:v>
                </c:pt>
                <c:pt idx="7">
                  <c:v>0.02</c:v>
                </c:pt>
                <c:pt idx="8">
                  <c:v>#N/A</c:v>
                </c:pt>
                <c:pt idx="9">
                  <c:v>0.03</c:v>
                </c:pt>
              </c:numCache>
            </c:numRef>
          </c:val>
          <c:extLst>
            <c:ext xmlns:c16="http://schemas.microsoft.com/office/drawing/2014/chart" uri="{C3380CC4-5D6E-409C-BE32-E72D297353CC}">
              <c16:uniqueId val="{00000008-114A-40E3-A336-1AA9ED65A4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1.1100000000000001</c:v>
                </c:pt>
                <c:pt idx="2">
                  <c:v>#N/A</c:v>
                </c:pt>
                <c:pt idx="3">
                  <c:v>1.74</c:v>
                </c:pt>
                <c:pt idx="4">
                  <c:v>#N/A</c:v>
                </c:pt>
                <c:pt idx="5">
                  <c:v>1.81</c:v>
                </c:pt>
                <c:pt idx="6">
                  <c:v>#N/A</c:v>
                </c:pt>
                <c:pt idx="7">
                  <c:v>1.74</c:v>
                </c:pt>
                <c:pt idx="8">
                  <c:v>#N/A</c:v>
                </c:pt>
                <c:pt idx="9">
                  <c:v>1.97</c:v>
                </c:pt>
              </c:numCache>
            </c:numRef>
          </c:val>
          <c:extLst>
            <c:ext xmlns:c16="http://schemas.microsoft.com/office/drawing/2014/chart" uri="{C3380CC4-5D6E-409C-BE32-E72D297353CC}">
              <c16:uniqueId val="{00000009-114A-40E3-A336-1AA9ED65A4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435</c:v>
                </c:pt>
                <c:pt idx="5">
                  <c:v>419</c:v>
                </c:pt>
                <c:pt idx="8">
                  <c:v>451</c:v>
                </c:pt>
                <c:pt idx="11">
                  <c:v>425</c:v>
                </c:pt>
                <c:pt idx="14">
                  <c:v>412</c:v>
                </c:pt>
              </c:numCache>
            </c:numRef>
          </c:val>
          <c:extLst>
            <c:ext xmlns:c16="http://schemas.microsoft.com/office/drawing/2014/chart" uri="{C3380CC4-5D6E-409C-BE32-E72D297353CC}">
              <c16:uniqueId val="{00000000-144D-48BD-93DE-C0380BC0EF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4D-48BD-93DE-C0380BC0EF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4D-48BD-93DE-C0380BC0EF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5</c:v>
                </c:pt>
                <c:pt idx="6">
                  <c:v>6</c:v>
                </c:pt>
                <c:pt idx="9">
                  <c:v>6</c:v>
                </c:pt>
                <c:pt idx="12">
                  <c:v>8</c:v>
                </c:pt>
              </c:numCache>
            </c:numRef>
          </c:val>
          <c:extLst>
            <c:ext xmlns:c16="http://schemas.microsoft.com/office/drawing/2014/chart" uri="{C3380CC4-5D6E-409C-BE32-E72D297353CC}">
              <c16:uniqueId val="{00000003-144D-48BD-93DE-C0380BC0EF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216</c:v>
                </c:pt>
                <c:pt idx="3">
                  <c:v>191</c:v>
                </c:pt>
                <c:pt idx="6">
                  <c:v>202</c:v>
                </c:pt>
                <c:pt idx="9">
                  <c:v>186</c:v>
                </c:pt>
                <c:pt idx="12">
                  <c:v>181</c:v>
                </c:pt>
              </c:numCache>
            </c:numRef>
          </c:val>
          <c:extLst>
            <c:ext xmlns:c16="http://schemas.microsoft.com/office/drawing/2014/chart" uri="{C3380CC4-5D6E-409C-BE32-E72D297353CC}">
              <c16:uniqueId val="{00000004-144D-48BD-93DE-C0380BC0EF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4D-48BD-93DE-C0380BC0EF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4D-48BD-93DE-C0380BC0EF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c:v>
                </c:pt>
                <c:pt idx="3">
                  <c:v>358</c:v>
                </c:pt>
                <c:pt idx="6">
                  <c:v>397</c:v>
                </c:pt>
                <c:pt idx="9">
                  <c:v>390</c:v>
                </c:pt>
                <c:pt idx="12">
                  <c:v>377</c:v>
                </c:pt>
              </c:numCache>
            </c:numRef>
          </c:val>
          <c:extLst>
            <c:ext xmlns:c16="http://schemas.microsoft.com/office/drawing/2014/chart" uri="{C3380CC4-5D6E-409C-BE32-E72D297353CC}">
              <c16:uniqueId val="{00000007-144D-48BD-93DE-C0380BC0E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135</c:v>
                </c:pt>
                <c:pt idx="2">
                  <c:v>#N/A</c:v>
                </c:pt>
                <c:pt idx="3">
                  <c:v>#N/A</c:v>
                </c:pt>
                <c:pt idx="4">
                  <c:v>135</c:v>
                </c:pt>
                <c:pt idx="5">
                  <c:v>#N/A</c:v>
                </c:pt>
                <c:pt idx="6">
                  <c:v>#N/A</c:v>
                </c:pt>
                <c:pt idx="7">
                  <c:v>154</c:v>
                </c:pt>
                <c:pt idx="8">
                  <c:v>#N/A</c:v>
                </c:pt>
                <c:pt idx="9">
                  <c:v>#N/A</c:v>
                </c:pt>
                <c:pt idx="10">
                  <c:v>157</c:v>
                </c:pt>
                <c:pt idx="11">
                  <c:v>#N/A</c:v>
                </c:pt>
                <c:pt idx="12">
                  <c:v>#N/A</c:v>
                </c:pt>
                <c:pt idx="13">
                  <c:v>154</c:v>
                </c:pt>
                <c:pt idx="14">
                  <c:v>#N/A</c:v>
                </c:pt>
              </c:numCache>
            </c:numRef>
          </c:val>
          <c:smooth val="0"/>
          <c:extLst>
            <c:ext xmlns:c16="http://schemas.microsoft.com/office/drawing/2014/chart" uri="{C3380CC4-5D6E-409C-BE32-E72D297353CC}">
              <c16:uniqueId val="{00000008-144D-48BD-93DE-C0380BC0E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3542</c:v>
                </c:pt>
                <c:pt idx="5">
                  <c:v>3646</c:v>
                </c:pt>
                <c:pt idx="8">
                  <c:v>3674</c:v>
                </c:pt>
                <c:pt idx="11">
                  <c:v>3837</c:v>
                </c:pt>
                <c:pt idx="14">
                  <c:v>3983</c:v>
                </c:pt>
              </c:numCache>
            </c:numRef>
          </c:val>
          <c:extLst>
            <c:ext xmlns:c16="http://schemas.microsoft.com/office/drawing/2014/chart" uri="{C3380CC4-5D6E-409C-BE32-E72D297353CC}">
              <c16:uniqueId val="{00000000-34F7-412F-8445-4744CD7EB4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310</c:v>
                </c:pt>
                <c:pt idx="5">
                  <c:v>238</c:v>
                </c:pt>
                <c:pt idx="8">
                  <c:v>234</c:v>
                </c:pt>
                <c:pt idx="11">
                  <c:v>239</c:v>
                </c:pt>
                <c:pt idx="14">
                  <c:v>268</c:v>
                </c:pt>
              </c:numCache>
            </c:numRef>
          </c:val>
          <c:extLst>
            <c:ext xmlns:c16="http://schemas.microsoft.com/office/drawing/2014/chart" uri="{C3380CC4-5D6E-409C-BE32-E72D297353CC}">
              <c16:uniqueId val="{00000001-34F7-412F-8445-4744CD7EB4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3040</c:v>
                </c:pt>
                <c:pt idx="5">
                  <c:v>3151</c:v>
                </c:pt>
                <c:pt idx="8">
                  <c:v>2979</c:v>
                </c:pt>
                <c:pt idx="11">
                  <c:v>2963</c:v>
                </c:pt>
                <c:pt idx="14">
                  <c:v>3227</c:v>
                </c:pt>
              </c:numCache>
            </c:numRef>
          </c:val>
          <c:extLst>
            <c:ext xmlns:c16="http://schemas.microsoft.com/office/drawing/2014/chart" uri="{C3380CC4-5D6E-409C-BE32-E72D297353CC}">
              <c16:uniqueId val="{00000002-34F7-412F-8445-4744CD7EB4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F7-412F-8445-4744CD7EB4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F7-412F-8445-4744CD7EB4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F7-412F-8445-4744CD7EB4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769</c:v>
                </c:pt>
                <c:pt idx="3">
                  <c:v>644</c:v>
                </c:pt>
                <c:pt idx="6">
                  <c:v>621</c:v>
                </c:pt>
                <c:pt idx="9">
                  <c:v>632</c:v>
                </c:pt>
                <c:pt idx="12">
                  <c:v>563</c:v>
                </c:pt>
              </c:numCache>
            </c:numRef>
          </c:val>
          <c:extLst>
            <c:ext xmlns:c16="http://schemas.microsoft.com/office/drawing/2014/chart" uri="{C3380CC4-5D6E-409C-BE32-E72D297353CC}">
              <c16:uniqueId val="{00000006-34F7-412F-8445-4744CD7EB4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82</c:v>
                </c:pt>
                <c:pt idx="6">
                  <c:v>76</c:v>
                </c:pt>
                <c:pt idx="9">
                  <c:v>70</c:v>
                </c:pt>
                <c:pt idx="12">
                  <c:v>63</c:v>
                </c:pt>
              </c:numCache>
            </c:numRef>
          </c:val>
          <c:extLst>
            <c:ext xmlns:c16="http://schemas.microsoft.com/office/drawing/2014/chart" uri="{C3380CC4-5D6E-409C-BE32-E72D297353CC}">
              <c16:uniqueId val="{00000007-34F7-412F-8445-4744CD7EB4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1841</c:v>
                </c:pt>
                <c:pt idx="3">
                  <c:v>1645</c:v>
                </c:pt>
                <c:pt idx="6">
                  <c:v>1353</c:v>
                </c:pt>
                <c:pt idx="9">
                  <c:v>1273</c:v>
                </c:pt>
                <c:pt idx="12">
                  <c:v>1230</c:v>
                </c:pt>
              </c:numCache>
            </c:numRef>
          </c:val>
          <c:extLst>
            <c:ext xmlns:c16="http://schemas.microsoft.com/office/drawing/2014/chart" uri="{C3380CC4-5D6E-409C-BE32-E72D297353CC}">
              <c16:uniqueId val="{00000008-34F7-412F-8445-4744CD7EB4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F7-412F-8445-4744CD7EB4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3484</c:v>
                </c:pt>
                <c:pt idx="3">
                  <c:v>3926</c:v>
                </c:pt>
                <c:pt idx="6">
                  <c:v>4325</c:v>
                </c:pt>
                <c:pt idx="9">
                  <c:v>4270</c:v>
                </c:pt>
                <c:pt idx="12">
                  <c:v>4436</c:v>
                </c:pt>
              </c:numCache>
            </c:numRef>
          </c:val>
          <c:extLst>
            <c:ext xmlns:c16="http://schemas.microsoft.com/office/drawing/2014/chart" uri="{C3380CC4-5D6E-409C-BE32-E72D297353CC}">
              <c16:uniqueId val="{0000000A-34F7-412F-8445-4744CD7EB4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F7-412F-8445-4744CD7EB4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1167</c:v>
                </c:pt>
                <c:pt idx="1">
                  <c:v>904</c:v>
                </c:pt>
                <c:pt idx="2">
                  <c:v>1034</c:v>
                </c:pt>
              </c:numCache>
            </c:numRef>
          </c:val>
          <c:extLst>
            <c:ext xmlns:c16="http://schemas.microsoft.com/office/drawing/2014/chart" uri="{C3380CC4-5D6E-409C-BE32-E72D297353CC}">
              <c16:uniqueId val="{00000000-95D1-43CE-9C13-289F804946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668</c:v>
                </c:pt>
                <c:pt idx="1">
                  <c:v>848</c:v>
                </c:pt>
                <c:pt idx="2">
                  <c:v>956</c:v>
                </c:pt>
              </c:numCache>
            </c:numRef>
          </c:val>
          <c:extLst>
            <c:ext xmlns:c16="http://schemas.microsoft.com/office/drawing/2014/chart" uri="{C3380CC4-5D6E-409C-BE32-E72D297353CC}">
              <c16:uniqueId val="{00000001-95D1-43CE-9C13-289F804946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707</c:v>
                </c:pt>
                <c:pt idx="1">
                  <c:v>826</c:v>
                </c:pt>
                <c:pt idx="2">
                  <c:v>956</c:v>
                </c:pt>
              </c:numCache>
            </c:numRef>
          </c:val>
          <c:extLst>
            <c:ext xmlns:c16="http://schemas.microsoft.com/office/drawing/2014/chart" uri="{C3380CC4-5D6E-409C-BE32-E72D297353CC}">
              <c16:uniqueId val="{00000002-95D1-43CE-9C13-289F804946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一般会計における元利償還金は前年度と比較すると</a:t>
          </a:r>
          <a:r>
            <a:rPr kumimoji="1" lang="en-US" altLang="ja-JP" sz="1000">
              <a:latin typeface="ＭＳ ゴシック" pitchFamily="49" charset="-128"/>
              <a:ea typeface="ＭＳ ゴシック" pitchFamily="49" charset="-128"/>
            </a:rPr>
            <a:t>13</a:t>
          </a:r>
          <a:r>
            <a:rPr kumimoji="1" lang="ja-JP" altLang="en-US" sz="1000">
              <a:latin typeface="ＭＳ ゴシック" pitchFamily="49" charset="-128"/>
              <a:ea typeface="ＭＳ ゴシック" pitchFamily="49" charset="-128"/>
            </a:rPr>
            <a:t>百万円の減少している。また公営企業債の元利償還金に対する繰入金も水道事業で借り入れた起債償還額の増加に伴い増加傾向にあるが、今後においても公営企業会計移行業務等により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いるが、今後は清掃センター・給食センター整備にかかる償還が開始すること、また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年度は、教員住宅建設に係る償還金を全て前倒しで償還したことにより一時的に数値が上昇したが、平成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以降は支出していない。算入公債費等については地方交付税への算入がほとんどであり起債の償還金は減少しているが、近年過疎対策事業債、臨時財政対策債、災害復旧事業債等の交付税への算入率が高い起債を中心として借入を行っているため、大幅に減少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実質公債費比率の算定に用いる満期一括償還地方債の償還財源目的とした減債基金の積み立ては行っていないが、今後は検討していきたい。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一般会計等に係る地方債現在高は、大規模な普通建設事業の実施に影響を受けており、近年実施した観光宿泊施設整備・清掃センター改良・住宅整備・畜産基地整備・道路橋梁整備の実施等に伴い地方債現在高が年々増加している。加えて住宅整備に伴い、やむを得ず公営住宅建設事業債の発行で対応していることから、使用料の充当はあるものの後年度の基準財政需要額に算入されない。公営企業債等繰入見込額の減少要因は大規模上下水道整備の終了に伴う地方債残高の減少であるが、令和２年度以降は公営企業会計移行業務等で地方債借入を予定しており、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年度から財政調整基金の積み増しにより増加傾向であったが、平成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年度、令和元年度は財政調整基金の取崩しを行ったことや、肉用牛基金を牛導入事業で貸し付けているため、減少している。令和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年度は財政調整基金等の積み増しにより増加傾向に転じた。充当可能特定歳入は、公営住宅使用料が大半を占めており、平成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整備した城ノ台団地において使用料収入は増加したことが要因となり、増加している。基準財政需要額算入見込額については起債の完済等に伴い算入額が減少している部分もあるが、臨時財政対策債の増加や大規模事業実施時における過疎対策事業債の借入等により増加している。基本的には交付税算入率が高い起債を中心として借入を行っているため、地方債現在高と基準財政需要額算入見込額の増減についてはほぼ同じ動きになっ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千万円の積み立てを行い、減債基金は、今後の起債対策として、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年度起債発行予定額のうち、普通交付税措置のない町負担償還額見込額と運用益を積み立てたことにより、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千万円程度の積み増しとなった。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地方交付税に大きく依存している財政基盤の弱い本町としては、今後の地方交付税の行方が不透明である現状において、一定基金を確保しておくことも必要であると考えるが、基金の使途の明確化を図るために、財政調整基金を取り崩して個々の特定目的基金に積み立てていくことも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・地域福祉基金：地域のすべての人々が健康で生きがいをもち、心豊かに過ごせるような明るく活力のある長寿、福祉社会づくりを推進するための基金。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・公共施設等整備基金：町の公共施設等の計画的な保全及び更新に必要な経費の財源に充てるための基金。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・教育振興基金：学校教育・社会教育の充実及び振興を図るとともに、まちづくりや産業振興の人材育成を図るための基金。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・まちづくり応援基金：産業振興・地域活性化・子育て支援等に対し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千円を充当した一方で、ふるさと納税収入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98,336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・地域福祉基金：運用益を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千円積み立てたが、福祉事業計画改訂業務に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5,885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千円を充当したため減少。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・まちづくり応援基金：引き続きふるさと納税収入を積立てるとともに、産業振興・地域活性化・子育て支援等に対する財源として繰り入れ予定。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・地域福祉基金：心豊かに過ごせるような明るく活力のある長寿、福祉社会づくりを推進するための臨時的経費の財源として繰り入れ予定。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・公共施設等整備基金：施設老朽化対策のため、毎年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千円程度を積立て予定。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・教育振興基金：留学補助事業等の学校教育・社会教育の充実及び振興を図るとともに、まちづくりや産業振興の人材育成を図るための事業に繰り入れ予定。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・森と水のふるさとづくり基金：産業、経済、教育文化、福祉等町の進展と活性化をはかる財源とするための事業に積極的に活用していく。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財政調整基金は、資金繰りのため、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千万円の取り崩しを行ったが、前年度実質収支の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の額と運用益を含め約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千万円の積み立てを行い、結果的に、約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災害への備え等のため、各会計年度において歳入歳出の決算に生じた剰余金のうち２分の１の額を積立てることとしている。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減債基金は、今後の起債対策として、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年度起債発行予定額のうち、普通交付税措置のない町負担償還額見込額と運用益を積み立てたことにより、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千万円程度の積み増しとなった。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地方債現在高の状況及び公債費負担の今後の見通しに応じて計画的に積立てるとともに、必要に応じて地方債の償還の財源に充当予定。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46124612</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3,784
3,756
212.13
5,534,651
5,428,354
50,527
2,551,950
4,435,931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歳出削減や徴収業務の強化など一定の行政改革は行っているが、人口減少や全国平均を上回る高齢化率等による税収の低迷により、類似団体平均程度の財政力指数となっている。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122662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122662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134153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134153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本年度は、全体的にコロナ禍における事業の縮小や、普通交付税の増額の影響もあり、前年度から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この数値は臨時的なものであり、今後も財政改革の取組みを通じて、更なる義務的経費の削減・財政健全化を図り、組織の見直し、民間委託の積極的利用などを含めた行政の効率化を引き続き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9846"/>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1909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63</xdr:row>
      <xdr:rowOff>117747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294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7438</xdr:rowOff>
    </xdr:from>
    <xdr:to>
      <xdr:col>11</xdr:col>
      <xdr:colOff>31750</xdr:colOff>
      <xdr:row>63</xdr:row>
      <xdr:rowOff>28122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087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75673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153324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63699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職員数の削減による人件費の縮小、旅費規程の見直し、需用費・役務費等の節減を実施しており、類似団体平均と比較すると若干下回っている。今後も事業の精査等を行い、さらなる経費削減を図っていく。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149884</xdr:rowOff>
    </xdr:from>
    <xdr:to>
      <xdr:col>23</xdr:col>
      <xdr:colOff>133350</xdr:colOff>
      <xdr:row>80</xdr:row>
      <xdr:rowOff>151079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865884"/>
          <a:ext cx="8382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78637</xdr:rowOff>
    </xdr:from>
    <xdr:to>
      <xdr:col>19</xdr:col>
      <xdr:colOff>133350</xdr:colOff>
      <xdr:row>80</xdr:row>
      <xdr:rowOff>151079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94637"/>
          <a:ext cx="889000" cy="7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48102</xdr:rowOff>
    </xdr:from>
    <xdr:to>
      <xdr:col>15</xdr:col>
      <xdr:colOff>82550</xdr:colOff>
      <xdr:row>80</xdr:row>
      <xdr:rowOff>78637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64102"/>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25682</xdr:rowOff>
    </xdr:from>
    <xdr:to>
      <xdr:col>11</xdr:col>
      <xdr:colOff>31750</xdr:colOff>
      <xdr:row>80</xdr:row>
      <xdr:rowOff>48102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41682"/>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99084</xdr:rowOff>
    </xdr:from>
    <xdr:to>
      <xdr:col>23</xdr:col>
      <xdr:colOff>184150</xdr:colOff>
      <xdr:row>81</xdr:row>
      <xdr:rowOff>29234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115611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6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100279</xdr:rowOff>
    </xdr:from>
    <xdr:to>
      <xdr:col>19</xdr:col>
      <xdr:colOff>184150</xdr:colOff>
      <xdr:row>81</xdr:row>
      <xdr:rowOff>30429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40606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8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27837</xdr:rowOff>
    </xdr:from>
    <xdr:to>
      <xdr:col>15</xdr:col>
      <xdr:colOff>133350</xdr:colOff>
      <xdr:row>80</xdr:row>
      <xdr:rowOff>129437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139614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1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168752</xdr:rowOff>
    </xdr:from>
    <xdr:to>
      <xdr:col>11</xdr:col>
      <xdr:colOff>82550</xdr:colOff>
      <xdr:row>80</xdr:row>
      <xdr:rowOff>98902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109079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8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146332</xdr:rowOff>
    </xdr:from>
    <xdr:to>
      <xdr:col>7</xdr:col>
      <xdr:colOff>31750</xdr:colOff>
      <xdr:row>80</xdr:row>
      <xdr:rowOff>76482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86659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5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推移をみると類似団体平均を上回る状態が続いている。現行は旧来からの給与体系により年功的な体系となっているが、職務・職責に応じた構造への転換を図る観点から、職務の級間の給料表水準の重複廃止や昇格抑制措置を講じることにより、人件費抑制を図っている。市町村の職員構成等に違いがあるため、ラスパイレス指数のみの比較は難しいが、今後においても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135255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4537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129223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135255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0917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88</xdr:row>
      <xdr:rowOff>24130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514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により人員を削減してきた経緯があり、本年度においても類似団体平均より低くなっており、過去５年間で最も低い数値となった。今後においても住民サービスを低下させることなく、定員適正化計画に基づく定年退職者の不補充や民間委託の推進等により、少人数でも対応できる体制づくり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60503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1750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60503</xdr:rowOff>
    </xdr:from>
    <xdr:to>
      <xdr:col>77</xdr:col>
      <xdr:colOff>44450</xdr:colOff>
      <xdr:row>61</xdr:row>
      <xdr:rowOff>76912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18953"/>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68466</xdr:rowOff>
    </xdr:from>
    <xdr:to>
      <xdr:col>72</xdr:col>
      <xdr:colOff>203200</xdr:colOff>
      <xdr:row>61</xdr:row>
      <xdr:rowOff>76912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6916"/>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67983</xdr:rowOff>
    </xdr:from>
    <xdr:to>
      <xdr:col>68</xdr:col>
      <xdr:colOff>152400</xdr:colOff>
      <xdr:row>61</xdr:row>
      <xdr:rowOff>68466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643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9703</xdr:rowOff>
    </xdr:from>
    <xdr:to>
      <xdr:col>77</xdr:col>
      <xdr:colOff>95250</xdr:colOff>
      <xdr:row>61</xdr:row>
      <xdr:rowOff>111303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121480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26112</xdr:rowOff>
    </xdr:from>
    <xdr:to>
      <xdr:col>73</xdr:col>
      <xdr:colOff>44450</xdr:colOff>
      <xdr:row>61</xdr:row>
      <xdr:rowOff>127712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17666</xdr:rowOff>
    </xdr:from>
    <xdr:to>
      <xdr:col>68</xdr:col>
      <xdr:colOff>203200</xdr:colOff>
      <xdr:row>61</xdr:row>
      <xdr:rowOff>119266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129443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4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17183</xdr:rowOff>
    </xdr:from>
    <xdr:to>
      <xdr:col>64</xdr:col>
      <xdr:colOff>152400</xdr:colOff>
      <xdr:row>61</xdr:row>
      <xdr:rowOff>118783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128960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一般会計における起債償還額の減少により平成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年度以降は過疎対策事業債償還金の増加に伴い、前年度と比較すると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っている。また、簡易水道事業及び下水道事業の起債償還額に対する繰出金も増加傾向にあり、今後も上下水道事業の維持補修の増大や公営企業会計移行業務等が予測されることから、今後の事業実施にあたっては普通会計だけでなく他会計との更なる調整を一層行い、比率を上昇させない取り組みを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8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92287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に係る地方債現在高は、大規模な普通建設事業の実施に影響を受けており、近年実施した観光宿泊施設整備・清掃センター改良・スポーツ拠点施設整備・住宅整備・畜産基地整備・橋梁整備の実施等に伴い地方債現在高が年々増加し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3,784
3,756
212.13
5,534,651
5,428,354
50,527
2,551,950
4,435,931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により人員を削減してきた経緯があり、歳出削減を実施しているが、数値としてはほぼ横ばいで推移している。また、職員の平均年齢が高くなっているが、今後定年による退職が増加することから数年後には減少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本年度は、前年度に比較して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ポイントの減少となった。要因として、地域活性化業務委託事業が、前年度で終了したことによるものが大きい。今後も、事業の精査等を行い、今後においても引き続き削減努力を継続していく。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0220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43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6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ポイント下回っている。近年高齢化が進む中で増加傾向にならざるをえない状況であり、また調整や削減が非常に難しい現状がある。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前年度数値からは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少となっており、前年同様公営企業会計における繰出金（下水道特別会計・簡易水道事業特別会計）が大きく影響し類似団体平均を大きく上回っている。国保・介護保険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77470</xdr:rowOff>
    </xdr:from>
    <xdr:to>
      <xdr:col>82</xdr:col>
      <xdr:colOff>107950</xdr:colOff>
      <xdr:row>56</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78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56</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3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7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26670</xdr:rowOff>
    </xdr:from>
    <xdr:to>
      <xdr:col>82</xdr:col>
      <xdr:colOff>158750</xdr:colOff>
      <xdr:row>56</xdr:row>
      <xdr:rowOff>128270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170197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9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125730</xdr:rowOff>
    </xdr:from>
    <xdr:to>
      <xdr:col>65</xdr:col>
      <xdr:colOff>53975</xdr:colOff>
      <xdr:row>57</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ポイント増加し、類似団体平均を下回った。一部事務組合に対する負担金が大きいが、今後一部事務組合が起こした起債の償還額が減少していくため、数値も次第に減少する見込みである。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償還額は新たな発行に伴いピーク時期がずれ込んでいるが、令和４年度をピークにいったん減少に転じる見込みである。令和２年度においては前年度に比べ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おり、平均を下回っているが、この数値は一般会計のみの数値であるため、公債費を考える場合には増加傾向にある水道事業に係る起債償還も一定加味していく必要があると考える。今後も更なる事業の精選に努め、繰上償還も含め、起債の計画的な発行、償還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62230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42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8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公債費以外については、ほぼ類似団体平均を上回っており、全体で</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高くなっている。大きな要因としては特別会計への繰出金や、人件費、一部事務組合への補助金等が大きいことによる。今後は特別会計に対する繰出金については、水道・下水道会計については、公営企業会計移行業務に伴う起債額が増加していくことから繰出金を大きく減少させることは困難であると考えているが、人件費、補助費については減少が見込まれていることなどから一定減少していくと考え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56787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86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17599</xdr:rowOff>
    </xdr:from>
    <xdr:to>
      <xdr:col>78</xdr:col>
      <xdr:colOff>69850</xdr:colOff>
      <xdr:row>77</xdr:row>
      <xdr:rowOff>56787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19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17599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76</xdr:row>
      <xdr:rowOff>136798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60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138249</xdr:rowOff>
    </xdr:from>
    <xdr:to>
      <xdr:col>74</xdr:col>
      <xdr:colOff>31750</xdr:colOff>
      <xdr:row>77</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53176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85998</xdr:rowOff>
    </xdr:from>
    <xdr:to>
      <xdr:col>69</xdr:col>
      <xdr:colOff>142875</xdr:colOff>
      <xdr:row>77</xdr:row>
      <xdr:rowOff>16148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151173</xdr:rowOff>
    </xdr:from>
    <xdr:to>
      <xdr:col>29</xdr:col>
      <xdr:colOff>127000</xdr:colOff>
      <xdr:row>17</xdr:row>
      <xdr:rowOff>164256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3448"/>
          <a:ext cx="647700" cy="13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164256</xdr:rowOff>
    </xdr:from>
    <xdr:to>
      <xdr:col>26</xdr:col>
      <xdr:colOff>50800</xdr:colOff>
      <xdr:row>18</xdr:row>
      <xdr:rowOff>14992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6531"/>
          <a:ext cx="698500" cy="2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14992</xdr:rowOff>
    </xdr:from>
    <xdr:to>
      <xdr:col>22</xdr:col>
      <xdr:colOff>114300</xdr:colOff>
      <xdr:row>18</xdr:row>
      <xdr:rowOff>34952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8717"/>
          <a:ext cx="698500" cy="1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32817</xdr:rowOff>
    </xdr:from>
    <xdr:to>
      <xdr:col>18</xdr:col>
      <xdr:colOff>177800</xdr:colOff>
      <xdr:row>18</xdr:row>
      <xdr:rowOff>34952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6542"/>
          <a:ext cx="698500" cy="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100373</xdr:rowOff>
    </xdr:from>
    <xdr:to>
      <xdr:col>29</xdr:col>
      <xdr:colOff>177800</xdr:colOff>
      <xdr:row>18</xdr:row>
      <xdr:rowOff>30523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72450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113456</xdr:rowOff>
    </xdr:from>
    <xdr:to>
      <xdr:col>26</xdr:col>
      <xdr:colOff>101600</xdr:colOff>
      <xdr:row>18</xdr:row>
      <xdr:rowOff>43606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28383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135642</xdr:rowOff>
    </xdr:from>
    <xdr:to>
      <xdr:col>22</xdr:col>
      <xdr:colOff>165100</xdr:colOff>
      <xdr:row>18</xdr:row>
      <xdr:rowOff>65792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50569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155602</xdr:rowOff>
    </xdr:from>
    <xdr:to>
      <xdr:col>19</xdr:col>
      <xdr:colOff>38100</xdr:colOff>
      <xdr:row>18</xdr:row>
      <xdr:rowOff>85752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70529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153467</xdr:rowOff>
    </xdr:from>
    <xdr:to>
      <xdr:col>15</xdr:col>
      <xdr:colOff>101600</xdr:colOff>
      <xdr:row>18</xdr:row>
      <xdr:rowOff>83617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68394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252021</xdr:rowOff>
    </xdr:from>
    <xdr:to>
      <xdr:col>29</xdr:col>
      <xdr:colOff>127000</xdr:colOff>
      <xdr:row>35</xdr:row>
      <xdr:rowOff>257447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62371"/>
          <a:ext cx="647700" cy="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252021</xdr:rowOff>
    </xdr:from>
    <xdr:to>
      <xdr:col>26</xdr:col>
      <xdr:colOff>50800</xdr:colOff>
      <xdr:row>35</xdr:row>
      <xdr:rowOff>263619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2371"/>
          <a:ext cx="698500" cy="1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263619</xdr:rowOff>
    </xdr:from>
    <xdr:to>
      <xdr:col>22</xdr:col>
      <xdr:colOff>114300</xdr:colOff>
      <xdr:row>35</xdr:row>
      <xdr:rowOff>305202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3969"/>
          <a:ext cx="698500" cy="4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305202</xdr:rowOff>
    </xdr:from>
    <xdr:to>
      <xdr:col>18</xdr:col>
      <xdr:colOff>177800</xdr:colOff>
      <xdr:row>35</xdr:row>
      <xdr:rowOff>309080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5552"/>
          <a:ext cx="698500" cy="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206647</xdr:rowOff>
    </xdr:from>
    <xdr:to>
      <xdr:col>29</xdr:col>
      <xdr:colOff>177800</xdr:colOff>
      <xdr:row>35</xdr:row>
      <xdr:rowOff>308247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178724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8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201221</xdr:rowOff>
    </xdr:from>
    <xdr:to>
      <xdr:col>26</xdr:col>
      <xdr:colOff>101600</xdr:colOff>
      <xdr:row>35</xdr:row>
      <xdr:rowOff>302821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287598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9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212819</xdr:rowOff>
    </xdr:from>
    <xdr:to>
      <xdr:col>22</xdr:col>
      <xdr:colOff>165100</xdr:colOff>
      <xdr:row>35</xdr:row>
      <xdr:rowOff>314419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3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299196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254402</xdr:rowOff>
    </xdr:from>
    <xdr:to>
      <xdr:col>19</xdr:col>
      <xdr:colOff>38100</xdr:colOff>
      <xdr:row>36</xdr:row>
      <xdr:rowOff>13102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340779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258280</xdr:rowOff>
    </xdr:from>
    <xdr:to>
      <xdr:col>15</xdr:col>
      <xdr:colOff>101600</xdr:colOff>
      <xdr:row>36</xdr:row>
      <xdr:rowOff>16980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6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3,784
3,756
212.13
5,534,651
5,428,354
50,527
2,551,950
4,435,931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167984</xdr:rowOff>
    </xdr:from>
    <xdr:to>
      <xdr:col>24</xdr:col>
      <xdr:colOff>63500</xdr:colOff>
      <xdr:row>37</xdr:row>
      <xdr:rowOff>28865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0184"/>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28865</xdr:rowOff>
    </xdr:from>
    <xdr:to>
      <xdr:col>19</xdr:col>
      <xdr:colOff>177800</xdr:colOff>
      <xdr:row>37</xdr:row>
      <xdr:rowOff>55143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2515"/>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55143</xdr:rowOff>
    </xdr:from>
    <xdr:to>
      <xdr:col>15</xdr:col>
      <xdr:colOff>50800</xdr:colOff>
      <xdr:row>37</xdr:row>
      <xdr:rowOff>66716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8793"/>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66716</xdr:rowOff>
    </xdr:from>
    <xdr:to>
      <xdr:col>10</xdr:col>
      <xdr:colOff>114300</xdr:colOff>
      <xdr:row>37</xdr:row>
      <xdr:rowOff>66735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036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117184</xdr:rowOff>
    </xdr:from>
    <xdr:to>
      <xdr:col>24</xdr:col>
      <xdr:colOff>114300</xdr:colOff>
      <xdr:row>37</xdr:row>
      <xdr:rowOff>47334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95611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149515</xdr:rowOff>
    </xdr:from>
    <xdr:to>
      <xdr:col>20</xdr:col>
      <xdr:colOff>38100</xdr:colOff>
      <xdr:row>37</xdr:row>
      <xdr:rowOff>79665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70792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4343</xdr:rowOff>
    </xdr:from>
    <xdr:to>
      <xdr:col>15</xdr:col>
      <xdr:colOff>101600</xdr:colOff>
      <xdr:row>37</xdr:row>
      <xdr:rowOff>105943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97070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15916</xdr:rowOff>
    </xdr:from>
    <xdr:to>
      <xdr:col>10</xdr:col>
      <xdr:colOff>165100</xdr:colOff>
      <xdr:row>37</xdr:row>
      <xdr:rowOff>117516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15935</xdr:rowOff>
    </xdr:from>
    <xdr:to>
      <xdr:col>6</xdr:col>
      <xdr:colOff>38100</xdr:colOff>
      <xdr:row>37</xdr:row>
      <xdr:rowOff>117535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108662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116213</xdr:rowOff>
    </xdr:from>
    <xdr:to>
      <xdr:col>24</xdr:col>
      <xdr:colOff>63500</xdr:colOff>
      <xdr:row>56</xdr:row>
      <xdr:rowOff>160053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17413"/>
          <a:ext cx="8382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116213</xdr:rowOff>
    </xdr:from>
    <xdr:to>
      <xdr:col>19</xdr:col>
      <xdr:colOff>177800</xdr:colOff>
      <xdr:row>57</xdr:row>
      <xdr:rowOff>50912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7413"/>
          <a:ext cx="889000" cy="10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50912</xdr:rowOff>
    </xdr:from>
    <xdr:to>
      <xdr:col>15</xdr:col>
      <xdr:colOff>50800</xdr:colOff>
      <xdr:row>57</xdr:row>
      <xdr:rowOff>86621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3562"/>
          <a:ext cx="889000" cy="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86621</xdr:rowOff>
    </xdr:from>
    <xdr:to>
      <xdr:col>10</xdr:col>
      <xdr:colOff>114300</xdr:colOff>
      <xdr:row>57</xdr:row>
      <xdr:rowOff>115439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9271"/>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109253</xdr:rowOff>
    </xdr:from>
    <xdr:to>
      <xdr:col>24</xdr:col>
      <xdr:colOff>114300</xdr:colOff>
      <xdr:row>57</xdr:row>
      <xdr:rowOff>39403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87680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65413</xdr:rowOff>
    </xdr:from>
    <xdr:to>
      <xdr:col>20</xdr:col>
      <xdr:colOff>38100</xdr:colOff>
      <xdr:row>56</xdr:row>
      <xdr:rowOff>167013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xdr:rowOff>
    </xdr:from>
    <xdr:to>
      <xdr:col>15</xdr:col>
      <xdr:colOff>101600</xdr:colOff>
      <xdr:row>57</xdr:row>
      <xdr:rowOff>101712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92839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6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35821</xdr:rowOff>
    </xdr:from>
    <xdr:to>
      <xdr:col>10</xdr:col>
      <xdr:colOff>165100</xdr:colOff>
      <xdr:row>57</xdr:row>
      <xdr:rowOff>137421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128548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0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64639</xdr:rowOff>
    </xdr:from>
    <xdr:to>
      <xdr:col>6</xdr:col>
      <xdr:colOff>38100</xdr:colOff>
      <xdr:row>57</xdr:row>
      <xdr:rowOff>166239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157366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3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12443</xdr:rowOff>
    </xdr:from>
    <xdr:to>
      <xdr:col>24</xdr:col>
      <xdr:colOff>63500</xdr:colOff>
      <xdr:row>79</xdr:row>
      <xdr:rowOff>30704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6993"/>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20070</xdr:rowOff>
    </xdr:from>
    <xdr:to>
      <xdr:col>19</xdr:col>
      <xdr:colOff>177800</xdr:colOff>
      <xdr:row>79</xdr:row>
      <xdr:rowOff>30704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4620"/>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20070</xdr:rowOff>
    </xdr:from>
    <xdr:to>
      <xdr:col>15</xdr:col>
      <xdr:colOff>50800</xdr:colOff>
      <xdr:row>79</xdr:row>
      <xdr:rowOff>30372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4620"/>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30372</xdr:rowOff>
    </xdr:from>
    <xdr:to>
      <xdr:col>10</xdr:col>
      <xdr:colOff>114300</xdr:colOff>
      <xdr:row>79</xdr:row>
      <xdr:rowOff>30959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4922"/>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133093</xdr:rowOff>
    </xdr:from>
    <xdr:to>
      <xdr:col>24</xdr:col>
      <xdr:colOff>114300</xdr:colOff>
      <xdr:row>79</xdr:row>
      <xdr:rowOff>63243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48020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151354</xdr:rowOff>
    </xdr:from>
    <xdr:to>
      <xdr:col>20</xdr:col>
      <xdr:colOff>38100</xdr:colOff>
      <xdr:row>79</xdr:row>
      <xdr:rowOff>81504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72631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140720</xdr:rowOff>
    </xdr:from>
    <xdr:to>
      <xdr:col>15</xdr:col>
      <xdr:colOff>101600</xdr:colOff>
      <xdr:row>79</xdr:row>
      <xdr:rowOff>70870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61997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151022</xdr:rowOff>
    </xdr:from>
    <xdr:to>
      <xdr:col>10</xdr:col>
      <xdr:colOff>165100</xdr:colOff>
      <xdr:row>79</xdr:row>
      <xdr:rowOff>81172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72299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151609</xdr:rowOff>
    </xdr:from>
    <xdr:to>
      <xdr:col>6</xdr:col>
      <xdr:colOff>38100</xdr:colOff>
      <xdr:row>79</xdr:row>
      <xdr:rowOff>81759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72886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79927</xdr:rowOff>
    </xdr:from>
    <xdr:to>
      <xdr:col>24</xdr:col>
      <xdr:colOff>63500</xdr:colOff>
      <xdr:row>96</xdr:row>
      <xdr:rowOff>100436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9127"/>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86229</xdr:rowOff>
    </xdr:from>
    <xdr:to>
      <xdr:col>19</xdr:col>
      <xdr:colOff>177800</xdr:colOff>
      <xdr:row>96</xdr:row>
      <xdr:rowOff>100436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45429"/>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59548</xdr:rowOff>
    </xdr:from>
    <xdr:to>
      <xdr:col>15</xdr:col>
      <xdr:colOff>50800</xdr:colOff>
      <xdr:row>96</xdr:row>
      <xdr:rowOff>86229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18748"/>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10475</xdr:rowOff>
    </xdr:from>
    <xdr:to>
      <xdr:col>10</xdr:col>
      <xdr:colOff>114300</xdr:colOff>
      <xdr:row>96</xdr:row>
      <xdr:rowOff>59548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69675"/>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29127</xdr:rowOff>
    </xdr:from>
    <xdr:to>
      <xdr:col>24</xdr:col>
      <xdr:colOff>114300</xdr:colOff>
      <xdr:row>96</xdr:row>
      <xdr:rowOff>130727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7554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6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49636</xdr:rowOff>
    </xdr:from>
    <xdr:to>
      <xdr:col>20</xdr:col>
      <xdr:colOff>38100</xdr:colOff>
      <xdr:row>96</xdr:row>
      <xdr:rowOff>151236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142363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35429</xdr:rowOff>
    </xdr:from>
    <xdr:to>
      <xdr:col>15</xdr:col>
      <xdr:colOff>101600</xdr:colOff>
      <xdr:row>96</xdr:row>
      <xdr:rowOff>137029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128156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8748</xdr:rowOff>
    </xdr:from>
    <xdr:to>
      <xdr:col>10</xdr:col>
      <xdr:colOff>165100</xdr:colOff>
      <xdr:row>96</xdr:row>
      <xdr:rowOff>110348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101475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6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131125</xdr:rowOff>
    </xdr:from>
    <xdr:to>
      <xdr:col>6</xdr:col>
      <xdr:colOff>38100</xdr:colOff>
      <xdr:row>96</xdr:row>
      <xdr:rowOff>61275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52402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23280</xdr:rowOff>
    </xdr:from>
    <xdr:to>
      <xdr:col>55</xdr:col>
      <xdr:colOff>0</xdr:colOff>
      <xdr:row>37</xdr:row>
      <xdr:rowOff>133890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95480"/>
          <a:ext cx="838200" cy="28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96510</xdr:rowOff>
    </xdr:from>
    <xdr:to>
      <xdr:col>50</xdr:col>
      <xdr:colOff>114300</xdr:colOff>
      <xdr:row>37</xdr:row>
      <xdr:rowOff>133890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40160"/>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9811</xdr:rowOff>
    </xdr:from>
    <xdr:to>
      <xdr:col>45</xdr:col>
      <xdr:colOff>177800</xdr:colOff>
      <xdr:row>37</xdr:row>
      <xdr:rowOff>96510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53461"/>
          <a:ext cx="8890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9811</xdr:rowOff>
    </xdr:from>
    <xdr:to>
      <xdr:col>41</xdr:col>
      <xdr:colOff>50800</xdr:colOff>
      <xdr:row>37</xdr:row>
      <xdr:rowOff>160927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3461"/>
          <a:ext cx="889000" cy="1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143930</xdr:rowOff>
    </xdr:from>
    <xdr:to>
      <xdr:col>55</xdr:col>
      <xdr:colOff>50800</xdr:colOff>
      <xdr:row>36</xdr:row>
      <xdr:rowOff>74080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122357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83090</xdr:rowOff>
    </xdr:from>
    <xdr:to>
      <xdr:col>50</xdr:col>
      <xdr:colOff>165100</xdr:colOff>
      <xdr:row>38</xdr:row>
      <xdr:rowOff>13240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4367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45710</xdr:rowOff>
    </xdr:from>
    <xdr:to>
      <xdr:col>46</xdr:col>
      <xdr:colOff>38100</xdr:colOff>
      <xdr:row>37</xdr:row>
      <xdr:rowOff>147310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138437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8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130461</xdr:rowOff>
    </xdr:from>
    <xdr:to>
      <xdr:col>41</xdr:col>
      <xdr:colOff>101600</xdr:colOff>
      <xdr:row>37</xdr:row>
      <xdr:rowOff>60611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77138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110127</xdr:rowOff>
    </xdr:from>
    <xdr:to>
      <xdr:col>36</xdr:col>
      <xdr:colOff>165100</xdr:colOff>
      <xdr:row>38</xdr:row>
      <xdr:rowOff>40277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31404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121846</xdr:rowOff>
    </xdr:from>
    <xdr:to>
      <xdr:col>55</xdr:col>
      <xdr:colOff>0</xdr:colOff>
      <xdr:row>58</xdr:row>
      <xdr:rowOff>159648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5946"/>
          <a:ext cx="8382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120251</xdr:rowOff>
    </xdr:from>
    <xdr:to>
      <xdr:col>50</xdr:col>
      <xdr:colOff>114300</xdr:colOff>
      <xdr:row>58</xdr:row>
      <xdr:rowOff>159648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64351"/>
          <a:ext cx="8890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120251</xdr:rowOff>
    </xdr:from>
    <xdr:to>
      <xdr:col>45</xdr:col>
      <xdr:colOff>177800</xdr:colOff>
      <xdr:row>58</xdr:row>
      <xdr:rowOff>129962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6435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129962</xdr:rowOff>
    </xdr:from>
    <xdr:to>
      <xdr:col>41</xdr:col>
      <xdr:colOff>50800</xdr:colOff>
      <xdr:row>59</xdr:row>
      <xdr:rowOff>12121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4062"/>
          <a:ext cx="889000" cy="5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71046</xdr:rowOff>
    </xdr:from>
    <xdr:to>
      <xdr:col>55</xdr:col>
      <xdr:colOff>50800</xdr:colOff>
      <xdr:row>59</xdr:row>
      <xdr:rowOff>1196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108848</xdr:rowOff>
    </xdr:from>
    <xdr:to>
      <xdr:col>50</xdr:col>
      <xdr:colOff>165100</xdr:colOff>
      <xdr:row>59</xdr:row>
      <xdr:rowOff>38998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30125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69451</xdr:rowOff>
    </xdr:from>
    <xdr:to>
      <xdr:col>46</xdr:col>
      <xdr:colOff>38100</xdr:colOff>
      <xdr:row>58</xdr:row>
      <xdr:rowOff>171051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162178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79162</xdr:rowOff>
    </xdr:from>
    <xdr:to>
      <xdr:col>41</xdr:col>
      <xdr:colOff>101600</xdr:colOff>
      <xdr:row>59</xdr:row>
      <xdr:rowOff>9312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132771</xdr:rowOff>
    </xdr:from>
    <xdr:to>
      <xdr:col>36</xdr:col>
      <xdr:colOff>165100</xdr:colOff>
      <xdr:row>59</xdr:row>
      <xdr:rowOff>62921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54048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148836</xdr:rowOff>
    </xdr:from>
    <xdr:to>
      <xdr:col>55</xdr:col>
      <xdr:colOff>0</xdr:colOff>
      <xdr:row>79</xdr:row>
      <xdr:rowOff>13040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1936"/>
          <a:ext cx="838200" cy="3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100403</xdr:rowOff>
    </xdr:from>
    <xdr:to>
      <xdr:col>50</xdr:col>
      <xdr:colOff>114300</xdr:colOff>
      <xdr:row>79</xdr:row>
      <xdr:rowOff>13040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3503"/>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100403</xdr:rowOff>
    </xdr:from>
    <xdr:to>
      <xdr:col>45</xdr:col>
      <xdr:colOff>177800</xdr:colOff>
      <xdr:row>79</xdr:row>
      <xdr:rowOff>41256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3503"/>
          <a:ext cx="889000" cy="1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24636</xdr:rowOff>
    </xdr:from>
    <xdr:to>
      <xdr:col>41</xdr:col>
      <xdr:colOff>50800</xdr:colOff>
      <xdr:row>79</xdr:row>
      <xdr:rowOff>41256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69186"/>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98036</xdr:rowOff>
    </xdr:from>
    <xdr:to>
      <xdr:col>55</xdr:col>
      <xdr:colOff>50800</xdr:colOff>
      <xdr:row>79</xdr:row>
      <xdr:rowOff>28186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57413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133690</xdr:rowOff>
    </xdr:from>
    <xdr:to>
      <xdr:col>50</xdr:col>
      <xdr:colOff>165100</xdr:colOff>
      <xdr:row>79</xdr:row>
      <xdr:rowOff>63840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54967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49603</xdr:rowOff>
    </xdr:from>
    <xdr:to>
      <xdr:col>46</xdr:col>
      <xdr:colOff>38100</xdr:colOff>
      <xdr:row>78</xdr:row>
      <xdr:rowOff>151203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167730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161906</xdr:rowOff>
    </xdr:from>
    <xdr:to>
      <xdr:col>41</xdr:col>
      <xdr:colOff>101600</xdr:colOff>
      <xdr:row>79</xdr:row>
      <xdr:rowOff>92056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83183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145286</xdr:rowOff>
    </xdr:from>
    <xdr:to>
      <xdr:col>36</xdr:col>
      <xdr:colOff>165100</xdr:colOff>
      <xdr:row>79</xdr:row>
      <xdr:rowOff>75436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66563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109896</xdr:rowOff>
    </xdr:from>
    <xdr:to>
      <xdr:col>55</xdr:col>
      <xdr:colOff>0</xdr:colOff>
      <xdr:row>98</xdr:row>
      <xdr:rowOff>113801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1996"/>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109896</xdr:rowOff>
    </xdr:from>
    <xdr:to>
      <xdr:col>50</xdr:col>
      <xdr:colOff>114300</xdr:colOff>
      <xdr:row>98</xdr:row>
      <xdr:rowOff>124516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1996"/>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67255</xdr:rowOff>
    </xdr:from>
    <xdr:to>
      <xdr:col>45</xdr:col>
      <xdr:colOff>177800</xdr:colOff>
      <xdr:row>98</xdr:row>
      <xdr:rowOff>124516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69355"/>
          <a:ext cx="889000" cy="5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67255</xdr:rowOff>
    </xdr:from>
    <xdr:to>
      <xdr:col>41</xdr:col>
      <xdr:colOff>50800</xdr:colOff>
      <xdr:row>98</xdr:row>
      <xdr:rowOff>120659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9355"/>
          <a:ext cx="889000" cy="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63001</xdr:rowOff>
    </xdr:from>
    <xdr:to>
      <xdr:col>55</xdr:col>
      <xdr:colOff>50800</xdr:colOff>
      <xdr:row>98</xdr:row>
      <xdr:rowOff>164601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59096</xdr:rowOff>
    </xdr:from>
    <xdr:to>
      <xdr:col>50</xdr:col>
      <xdr:colOff>165100</xdr:colOff>
      <xdr:row>98</xdr:row>
      <xdr:rowOff>160696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151823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73716</xdr:rowOff>
    </xdr:from>
    <xdr:to>
      <xdr:col>46</xdr:col>
      <xdr:colOff>38100</xdr:colOff>
      <xdr:row>99</xdr:row>
      <xdr:rowOff>3866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166443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16455</xdr:rowOff>
    </xdr:from>
    <xdr:to>
      <xdr:col>41</xdr:col>
      <xdr:colOff>101600</xdr:colOff>
      <xdr:row>98</xdr:row>
      <xdr:rowOff>118055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134582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9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69859</xdr:rowOff>
    </xdr:from>
    <xdr:to>
      <xdr:col>36</xdr:col>
      <xdr:colOff>165100</xdr:colOff>
      <xdr:row>99</xdr:row>
      <xdr:rowOff>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162586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44507</xdr:rowOff>
    </xdr:from>
    <xdr:to>
      <xdr:col>85</xdr:col>
      <xdr:colOff>127000</xdr:colOff>
      <xdr:row>39</xdr:row>
      <xdr:rowOff>5963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59607"/>
          <a:ext cx="838200" cy="1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44507</xdr:rowOff>
    </xdr:from>
    <xdr:to>
      <xdr:col>81</xdr:col>
      <xdr:colOff>50800</xdr:colOff>
      <xdr:row>39</xdr:row>
      <xdr:rowOff>6447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59607"/>
          <a:ext cx="889000" cy="1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6447</xdr:rowOff>
    </xdr:from>
    <xdr:to>
      <xdr:col>76</xdr:col>
      <xdr:colOff>114300</xdr:colOff>
      <xdr:row>39</xdr:row>
      <xdr:rowOff>19422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2997"/>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19422</xdr:rowOff>
    </xdr:from>
    <xdr:to>
      <xdr:col>71</xdr:col>
      <xdr:colOff>177800</xdr:colOff>
      <xdr:row>39</xdr:row>
      <xdr:rowOff>25236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597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126613</xdr:rowOff>
    </xdr:from>
    <xdr:to>
      <xdr:col>85</xdr:col>
      <xdr:colOff>177800</xdr:colOff>
      <xdr:row>39</xdr:row>
      <xdr:rowOff>56763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165157</xdr:rowOff>
    </xdr:from>
    <xdr:to>
      <xdr:col>81</xdr:col>
      <xdr:colOff>101600</xdr:colOff>
      <xdr:row>38</xdr:row>
      <xdr:rowOff>95307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111834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127097</xdr:rowOff>
    </xdr:from>
    <xdr:to>
      <xdr:col>76</xdr:col>
      <xdr:colOff>165100</xdr:colOff>
      <xdr:row>39</xdr:row>
      <xdr:rowOff>57247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73774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140072</xdr:rowOff>
    </xdr:from>
    <xdr:to>
      <xdr:col>72</xdr:col>
      <xdr:colOff>38100</xdr:colOff>
      <xdr:row>39</xdr:row>
      <xdr:rowOff>70222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61349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145886</xdr:rowOff>
    </xdr:from>
    <xdr:to>
      <xdr:col>67</xdr:col>
      <xdr:colOff>101600</xdr:colOff>
      <xdr:row>39</xdr:row>
      <xdr:rowOff>76036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67163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103814</xdr:rowOff>
    </xdr:from>
    <xdr:to>
      <xdr:col>85</xdr:col>
      <xdr:colOff>127000</xdr:colOff>
      <xdr:row>78</xdr:row>
      <xdr:rowOff>107691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76914"/>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103808</xdr:rowOff>
    </xdr:from>
    <xdr:to>
      <xdr:col>81</xdr:col>
      <xdr:colOff>50800</xdr:colOff>
      <xdr:row>78</xdr:row>
      <xdr:rowOff>103814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7690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103808</xdr:rowOff>
    </xdr:from>
    <xdr:to>
      <xdr:col>76</xdr:col>
      <xdr:colOff>114300</xdr:colOff>
      <xdr:row>78</xdr:row>
      <xdr:rowOff>123144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6908"/>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123144</xdr:rowOff>
    </xdr:from>
    <xdr:to>
      <xdr:col>71</xdr:col>
      <xdr:colOff>177800</xdr:colOff>
      <xdr:row>78</xdr:row>
      <xdr:rowOff>128232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96244"/>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56891</xdr:rowOff>
    </xdr:from>
    <xdr:to>
      <xdr:col>85</xdr:col>
      <xdr:colOff>177800</xdr:colOff>
      <xdr:row>78</xdr:row>
      <xdr:rowOff>158491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35318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53014</xdr:rowOff>
    </xdr:from>
    <xdr:to>
      <xdr:col>81</xdr:col>
      <xdr:colOff>101600</xdr:colOff>
      <xdr:row>78</xdr:row>
      <xdr:rowOff>154614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145741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1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53008</xdr:rowOff>
    </xdr:from>
    <xdr:to>
      <xdr:col>76</xdr:col>
      <xdr:colOff>165100</xdr:colOff>
      <xdr:row>78</xdr:row>
      <xdr:rowOff>154608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145735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72344</xdr:rowOff>
    </xdr:from>
    <xdr:to>
      <xdr:col>72</xdr:col>
      <xdr:colOff>38100</xdr:colOff>
      <xdr:row>79</xdr:row>
      <xdr:rowOff>2494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165071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77432</xdr:rowOff>
    </xdr:from>
    <xdr:to>
      <xdr:col>67</xdr:col>
      <xdr:colOff>101600</xdr:colOff>
      <xdr:row>79</xdr:row>
      <xdr:rowOff>7582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170159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89553</xdr:rowOff>
    </xdr:from>
    <xdr:to>
      <xdr:col>85</xdr:col>
      <xdr:colOff>127000</xdr:colOff>
      <xdr:row>98</xdr:row>
      <xdr:rowOff>96183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91653"/>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96183</xdr:rowOff>
    </xdr:from>
    <xdr:to>
      <xdr:col>81</xdr:col>
      <xdr:colOff>50800</xdr:colOff>
      <xdr:row>98</xdr:row>
      <xdr:rowOff>155653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98283"/>
          <a:ext cx="889000" cy="5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155653</xdr:rowOff>
    </xdr:from>
    <xdr:to>
      <xdr:col>76</xdr:col>
      <xdr:colOff>114300</xdr:colOff>
      <xdr:row>99</xdr:row>
      <xdr:rowOff>16489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7753"/>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11241</xdr:rowOff>
    </xdr:from>
    <xdr:to>
      <xdr:col>71</xdr:col>
      <xdr:colOff>177800</xdr:colOff>
      <xdr:row>99</xdr:row>
      <xdr:rowOff>16489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4791"/>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38753</xdr:rowOff>
    </xdr:from>
    <xdr:to>
      <xdr:col>85</xdr:col>
      <xdr:colOff>177800</xdr:colOff>
      <xdr:row>98</xdr:row>
      <xdr:rowOff>140353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169580</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2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45383</xdr:rowOff>
    </xdr:from>
    <xdr:to>
      <xdr:col>81</xdr:col>
      <xdr:colOff>101600</xdr:colOff>
      <xdr:row>98</xdr:row>
      <xdr:rowOff>146983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163510</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62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104853</xdr:rowOff>
    </xdr:from>
    <xdr:to>
      <xdr:col>76</xdr:col>
      <xdr:colOff>165100</xdr:colOff>
      <xdr:row>99</xdr:row>
      <xdr:rowOff>35003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51530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137139</xdr:rowOff>
    </xdr:from>
    <xdr:to>
      <xdr:col>72</xdr:col>
      <xdr:colOff>38100</xdr:colOff>
      <xdr:row>99</xdr:row>
      <xdr:rowOff>67289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58416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131891</xdr:rowOff>
    </xdr:from>
    <xdr:to>
      <xdr:col>67</xdr:col>
      <xdr:colOff>101600</xdr:colOff>
      <xdr:row>99</xdr:row>
      <xdr:rowOff>62041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53168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138968</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88168</xdr:rowOff>
    </xdr:from>
    <xdr:to>
      <xdr:col>98</xdr:col>
      <xdr:colOff>38100</xdr:colOff>
      <xdr:row>39</xdr:row>
      <xdr:rowOff>18318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9445</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97724</xdr:rowOff>
    </xdr:from>
    <xdr:to>
      <xdr:col>116</xdr:col>
      <xdr:colOff>63500</xdr:colOff>
      <xdr:row>58</xdr:row>
      <xdr:rowOff>105026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41824"/>
          <a:ext cx="8382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97724</xdr:rowOff>
    </xdr:from>
    <xdr:to>
      <xdr:col>111</xdr:col>
      <xdr:colOff>177800</xdr:colOff>
      <xdr:row>58</xdr:row>
      <xdr:rowOff>97844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1824"/>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96138</xdr:rowOff>
    </xdr:from>
    <xdr:to>
      <xdr:col>107</xdr:col>
      <xdr:colOff>50800</xdr:colOff>
      <xdr:row>58</xdr:row>
      <xdr:rowOff>97844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40238"/>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96138</xdr:rowOff>
    </xdr:from>
    <xdr:to>
      <xdr:col>102</xdr:col>
      <xdr:colOff>114300</xdr:colOff>
      <xdr:row>58</xdr:row>
      <xdr:rowOff>97647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02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54226</xdr:rowOff>
    </xdr:from>
    <xdr:to>
      <xdr:col>116</xdr:col>
      <xdr:colOff>114300</xdr:colOff>
      <xdr:row>58</xdr:row>
      <xdr:rowOff>155826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46924</xdr:rowOff>
    </xdr:from>
    <xdr:to>
      <xdr:col>112</xdr:col>
      <xdr:colOff>38100</xdr:colOff>
      <xdr:row>58</xdr:row>
      <xdr:rowOff>148524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165051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47044</xdr:rowOff>
    </xdr:from>
    <xdr:to>
      <xdr:col>107</xdr:col>
      <xdr:colOff>101600</xdr:colOff>
      <xdr:row>58</xdr:row>
      <xdr:rowOff>148644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165171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6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45338</xdr:rowOff>
    </xdr:from>
    <xdr:to>
      <xdr:col>102</xdr:col>
      <xdr:colOff>165100</xdr:colOff>
      <xdr:row>58</xdr:row>
      <xdr:rowOff>146938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163465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46847</xdr:rowOff>
    </xdr:from>
    <xdr:to>
      <xdr:col>98</xdr:col>
      <xdr:colOff>38100</xdr:colOff>
      <xdr:row>58</xdr:row>
      <xdr:rowOff>148447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164974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19602</xdr:rowOff>
    </xdr:from>
    <xdr:to>
      <xdr:col>116</xdr:col>
      <xdr:colOff>63500</xdr:colOff>
      <xdr:row>76</xdr:row>
      <xdr:rowOff>55807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9802"/>
          <a:ext cx="8382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35699</xdr:rowOff>
    </xdr:from>
    <xdr:to>
      <xdr:col>111</xdr:col>
      <xdr:colOff>177800</xdr:colOff>
      <xdr:row>76</xdr:row>
      <xdr:rowOff>55807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6589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35699</xdr:rowOff>
    </xdr:from>
    <xdr:to>
      <xdr:col>107</xdr:col>
      <xdr:colOff>50800</xdr:colOff>
      <xdr:row>76</xdr:row>
      <xdr:rowOff>45407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65899"/>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45265</xdr:rowOff>
    </xdr:from>
    <xdr:to>
      <xdr:col>102</xdr:col>
      <xdr:colOff>114300</xdr:colOff>
      <xdr:row>76</xdr:row>
      <xdr:rowOff>45407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75465"/>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140251</xdr:rowOff>
    </xdr:from>
    <xdr:to>
      <xdr:col>116</xdr:col>
      <xdr:colOff>114300</xdr:colOff>
      <xdr:row>76</xdr:row>
      <xdr:rowOff>70402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90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163128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5007</xdr:rowOff>
    </xdr:from>
    <xdr:to>
      <xdr:col>112</xdr:col>
      <xdr:colOff>38100</xdr:colOff>
      <xdr:row>76</xdr:row>
      <xdr:rowOff>106607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123134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156349</xdr:rowOff>
    </xdr:from>
    <xdr:to>
      <xdr:col>107</xdr:col>
      <xdr:colOff>101600</xdr:colOff>
      <xdr:row>76</xdr:row>
      <xdr:rowOff>86499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103026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9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166057</xdr:rowOff>
    </xdr:from>
    <xdr:to>
      <xdr:col>102</xdr:col>
      <xdr:colOff>165100</xdr:colOff>
      <xdr:row>76</xdr:row>
      <xdr:rowOff>96207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112734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0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165915</xdr:rowOff>
    </xdr:from>
    <xdr:to>
      <xdr:col>98</xdr:col>
      <xdr:colOff>38100</xdr:colOff>
      <xdr:row>76</xdr:row>
      <xdr:rowOff>96065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112592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1,435</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205,153</a:t>
          </a:r>
          <a:r>
            <a:rPr kumimoji="1" lang="ja-JP" altLang="en-US" sz="1300">
              <a:latin typeface="ＭＳ Ｐゴシック" panose="020B0600070205080204" pitchFamily="50" charset="-128"/>
              <a:ea typeface="ＭＳ Ｐゴシック" panose="020B0600070205080204" pitchFamily="50" charset="-128"/>
            </a:rPr>
            <a:t>円となっており、地域おこし協力隊や、昇給及び機構改革に伴う異動等により前年度と比較し増加している。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246,860</a:t>
          </a:r>
          <a:r>
            <a:rPr kumimoji="1" lang="ja-JP" altLang="en-US" sz="1300">
              <a:latin typeface="ＭＳ Ｐゴシック" panose="020B0600070205080204" pitchFamily="50" charset="-128"/>
              <a:ea typeface="ＭＳ Ｐゴシック" panose="020B0600070205080204" pitchFamily="50" charset="-128"/>
            </a:rPr>
            <a:t>円となっており、れいほく教育魅力化・交流支援センター建築事業等により前年度と比較し増加しているが、類似団体と比較して一人当たりのコストは低い状況となっている。今後も、公共施設等総合管理に基づき、事業の取捨選択を徹底していく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281,113</a:t>
          </a:r>
          <a:r>
            <a:rPr kumimoji="1" lang="ja-JP" altLang="en-US" sz="1300">
              <a:latin typeface="ＭＳ Ｐゴシック" panose="020B0600070205080204" pitchFamily="50" charset="-128"/>
              <a:ea typeface="ＭＳ Ｐゴシック" panose="020B0600070205080204" pitchFamily="50" charset="-128"/>
            </a:rPr>
            <a:t>円と前年度から大きく増加しており、新型コロナウイルス感染症対策事業としての補助金が一時的に増加したことが要因である。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3,784
3,756
212.13
5,534,651
5,428,354
50,527
2,551,950
4,435,931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96875</xdr:rowOff>
    </xdr:from>
    <xdr:to>
      <xdr:col>24</xdr:col>
      <xdr:colOff>63500</xdr:colOff>
      <xdr:row>37</xdr:row>
      <xdr:rowOff>122784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0525"/>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96875</xdr:rowOff>
    </xdr:from>
    <xdr:to>
      <xdr:col>19</xdr:col>
      <xdr:colOff>177800</xdr:colOff>
      <xdr:row>37</xdr:row>
      <xdr:rowOff>102553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0525"/>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102553</xdr:rowOff>
    </xdr:from>
    <xdr:to>
      <xdr:col>15</xdr:col>
      <xdr:colOff>50800</xdr:colOff>
      <xdr:row>37</xdr:row>
      <xdr:rowOff>104496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620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104496</xdr:rowOff>
    </xdr:from>
    <xdr:to>
      <xdr:col>10</xdr:col>
      <xdr:colOff>114300</xdr:colOff>
      <xdr:row>37</xdr:row>
      <xdr:rowOff>104839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814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71984</xdr:rowOff>
    </xdr:from>
    <xdr:to>
      <xdr:col>24</xdr:col>
      <xdr:colOff>114300</xdr:colOff>
      <xdr:row>38</xdr:row>
      <xdr:rowOff>2133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50411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46075</xdr:rowOff>
    </xdr:from>
    <xdr:to>
      <xdr:col>20</xdr:col>
      <xdr:colOff>38100</xdr:colOff>
      <xdr:row>37</xdr:row>
      <xdr:rowOff>147675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138802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51753</xdr:rowOff>
    </xdr:from>
    <xdr:to>
      <xdr:col>15</xdr:col>
      <xdr:colOff>101600</xdr:colOff>
      <xdr:row>37</xdr:row>
      <xdr:rowOff>153353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144480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53696</xdr:rowOff>
    </xdr:from>
    <xdr:to>
      <xdr:col>10</xdr:col>
      <xdr:colOff>165100</xdr:colOff>
      <xdr:row>37</xdr:row>
      <xdr:rowOff>155296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146423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54039</xdr:rowOff>
    </xdr:from>
    <xdr:to>
      <xdr:col>6</xdr:col>
      <xdr:colOff>38100</xdr:colOff>
      <xdr:row>37</xdr:row>
      <xdr:rowOff>155639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146766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57293</xdr:rowOff>
    </xdr:from>
    <xdr:to>
      <xdr:col>24</xdr:col>
      <xdr:colOff>63500</xdr:colOff>
      <xdr:row>57</xdr:row>
      <xdr:rowOff>113033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9943"/>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113033</xdr:rowOff>
    </xdr:from>
    <xdr:to>
      <xdr:col>19</xdr:col>
      <xdr:colOff>177800</xdr:colOff>
      <xdr:row>58</xdr:row>
      <xdr:rowOff>17397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85683"/>
          <a:ext cx="889000" cy="7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17397</xdr:rowOff>
    </xdr:from>
    <xdr:to>
      <xdr:col>15</xdr:col>
      <xdr:colOff>50800</xdr:colOff>
      <xdr:row>58</xdr:row>
      <xdr:rowOff>46113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1497"/>
          <a:ext cx="8890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35433</xdr:rowOff>
    </xdr:from>
    <xdr:to>
      <xdr:col>10</xdr:col>
      <xdr:colOff>114300</xdr:colOff>
      <xdr:row>58</xdr:row>
      <xdr:rowOff>46113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9533"/>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6493</xdr:rowOff>
    </xdr:from>
    <xdr:to>
      <xdr:col>24</xdr:col>
      <xdr:colOff>114300</xdr:colOff>
      <xdr:row>57</xdr:row>
      <xdr:rowOff>108093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29370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62233</xdr:rowOff>
    </xdr:from>
    <xdr:to>
      <xdr:col>20</xdr:col>
      <xdr:colOff>38100</xdr:colOff>
      <xdr:row>57</xdr:row>
      <xdr:rowOff>163833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8910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138047</xdr:rowOff>
    </xdr:from>
    <xdr:to>
      <xdr:col>15</xdr:col>
      <xdr:colOff>101600</xdr:colOff>
      <xdr:row>58</xdr:row>
      <xdr:rowOff>68197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59324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166763</xdr:rowOff>
    </xdr:from>
    <xdr:to>
      <xdr:col>10</xdr:col>
      <xdr:colOff>165100</xdr:colOff>
      <xdr:row>58</xdr:row>
      <xdr:rowOff>96913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88040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156083</xdr:rowOff>
    </xdr:from>
    <xdr:to>
      <xdr:col>6</xdr:col>
      <xdr:colOff>38100</xdr:colOff>
      <xdr:row>58</xdr:row>
      <xdr:rowOff>86233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77360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149423</xdr:rowOff>
    </xdr:from>
    <xdr:to>
      <xdr:col>24</xdr:col>
      <xdr:colOff>63500</xdr:colOff>
      <xdr:row>76</xdr:row>
      <xdr:rowOff>168185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9623"/>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163221</xdr:rowOff>
    </xdr:from>
    <xdr:to>
      <xdr:col>19</xdr:col>
      <xdr:colOff>177800</xdr:colOff>
      <xdr:row>76</xdr:row>
      <xdr:rowOff>168185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9342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163221</xdr:rowOff>
    </xdr:from>
    <xdr:to>
      <xdr:col>15</xdr:col>
      <xdr:colOff>50800</xdr:colOff>
      <xdr:row>77</xdr:row>
      <xdr:rowOff>6536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93421"/>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2538</xdr:rowOff>
    </xdr:from>
    <xdr:to>
      <xdr:col>10</xdr:col>
      <xdr:colOff>114300</xdr:colOff>
      <xdr:row>77</xdr:row>
      <xdr:rowOff>6536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4188"/>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98623</xdr:rowOff>
    </xdr:from>
    <xdr:to>
      <xdr:col>24</xdr:col>
      <xdr:colOff>114300</xdr:colOff>
      <xdr:row>77</xdr:row>
      <xdr:rowOff>28773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77050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117385</xdr:rowOff>
    </xdr:from>
    <xdr:to>
      <xdr:col>20</xdr:col>
      <xdr:colOff>38100</xdr:colOff>
      <xdr:row>77</xdr:row>
      <xdr:rowOff>47535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38662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112421</xdr:rowOff>
    </xdr:from>
    <xdr:to>
      <xdr:col>15</xdr:col>
      <xdr:colOff>101600</xdr:colOff>
      <xdr:row>77</xdr:row>
      <xdr:rowOff>42571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33698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127186</xdr:rowOff>
    </xdr:from>
    <xdr:to>
      <xdr:col>10</xdr:col>
      <xdr:colOff>165100</xdr:colOff>
      <xdr:row>77</xdr:row>
      <xdr:rowOff>57336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48463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123188</xdr:rowOff>
    </xdr:from>
    <xdr:to>
      <xdr:col>6</xdr:col>
      <xdr:colOff>38100</xdr:colOff>
      <xdr:row>77</xdr:row>
      <xdr:rowOff>53338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44465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127705</xdr:rowOff>
    </xdr:from>
    <xdr:to>
      <xdr:col>24</xdr:col>
      <xdr:colOff>63500</xdr:colOff>
      <xdr:row>97</xdr:row>
      <xdr:rowOff>155556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58355"/>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155556</xdr:rowOff>
    </xdr:from>
    <xdr:to>
      <xdr:col>19</xdr:col>
      <xdr:colOff>177800</xdr:colOff>
      <xdr:row>97</xdr:row>
      <xdr:rowOff>163930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86206"/>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143270</xdr:rowOff>
    </xdr:from>
    <xdr:to>
      <xdr:col>15</xdr:col>
      <xdr:colOff>50800</xdr:colOff>
      <xdr:row>97</xdr:row>
      <xdr:rowOff>163930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02470"/>
          <a:ext cx="889000" cy="1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143270</xdr:rowOff>
    </xdr:from>
    <xdr:to>
      <xdr:col>10</xdr:col>
      <xdr:colOff>114300</xdr:colOff>
      <xdr:row>98</xdr:row>
      <xdr:rowOff>7339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02470"/>
          <a:ext cx="889000" cy="20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76905</xdr:rowOff>
    </xdr:from>
    <xdr:to>
      <xdr:col>24</xdr:col>
      <xdr:colOff>114300</xdr:colOff>
      <xdr:row>98</xdr:row>
      <xdr:rowOff>7055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163282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104756</xdr:rowOff>
    </xdr:from>
    <xdr:to>
      <xdr:col>20</xdr:col>
      <xdr:colOff>38100</xdr:colOff>
      <xdr:row>98</xdr:row>
      <xdr:rowOff>34906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26033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113130</xdr:rowOff>
    </xdr:from>
    <xdr:to>
      <xdr:col>15</xdr:col>
      <xdr:colOff>101600</xdr:colOff>
      <xdr:row>98</xdr:row>
      <xdr:rowOff>43280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34407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92470</xdr:rowOff>
    </xdr:from>
    <xdr:to>
      <xdr:col>10</xdr:col>
      <xdr:colOff>165100</xdr:colOff>
      <xdr:row>97</xdr:row>
      <xdr:rowOff>22620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39147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2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127989</xdr:rowOff>
    </xdr:from>
    <xdr:to>
      <xdr:col>6</xdr:col>
      <xdr:colOff>38100</xdr:colOff>
      <xdr:row>98</xdr:row>
      <xdr:rowOff>58139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49266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70808</xdr:rowOff>
    </xdr:from>
    <xdr:to>
      <xdr:col>55</xdr:col>
      <xdr:colOff>0</xdr:colOff>
      <xdr:row>58</xdr:row>
      <xdr:rowOff>91930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14908"/>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91930</xdr:rowOff>
    </xdr:from>
    <xdr:to>
      <xdr:col>50</xdr:col>
      <xdr:colOff>114300</xdr:colOff>
      <xdr:row>58</xdr:row>
      <xdr:rowOff>98150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6030"/>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88150</xdr:rowOff>
    </xdr:from>
    <xdr:to>
      <xdr:col>45</xdr:col>
      <xdr:colOff>177800</xdr:colOff>
      <xdr:row>58</xdr:row>
      <xdr:rowOff>98150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2250"/>
          <a:ext cx="889000" cy="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88150</xdr:rowOff>
    </xdr:from>
    <xdr:to>
      <xdr:col>41</xdr:col>
      <xdr:colOff>50800</xdr:colOff>
      <xdr:row>58</xdr:row>
      <xdr:rowOff>97433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225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20008</xdr:rowOff>
    </xdr:from>
    <xdr:to>
      <xdr:col>55</xdr:col>
      <xdr:colOff>50800</xdr:colOff>
      <xdr:row>58</xdr:row>
      <xdr:rowOff>121608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41130</xdr:rowOff>
    </xdr:from>
    <xdr:to>
      <xdr:col>50</xdr:col>
      <xdr:colOff>165100</xdr:colOff>
      <xdr:row>58</xdr:row>
      <xdr:rowOff>142730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133857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47350</xdr:rowOff>
    </xdr:from>
    <xdr:to>
      <xdr:col>46</xdr:col>
      <xdr:colOff>38100</xdr:colOff>
      <xdr:row>58</xdr:row>
      <xdr:rowOff>148950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140077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37350</xdr:rowOff>
    </xdr:from>
    <xdr:to>
      <xdr:col>41</xdr:col>
      <xdr:colOff>101600</xdr:colOff>
      <xdr:row>58</xdr:row>
      <xdr:rowOff>138950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130077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46633</xdr:rowOff>
    </xdr:from>
    <xdr:to>
      <xdr:col>36</xdr:col>
      <xdr:colOff>165100</xdr:colOff>
      <xdr:row>58</xdr:row>
      <xdr:rowOff>148233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139360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4212</xdr:rowOff>
    </xdr:from>
    <xdr:to>
      <xdr:col>55</xdr:col>
      <xdr:colOff>0</xdr:colOff>
      <xdr:row>79</xdr:row>
      <xdr:rowOff>41373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48762"/>
          <a:ext cx="8382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116438</xdr:rowOff>
    </xdr:from>
    <xdr:to>
      <xdr:col>50</xdr:col>
      <xdr:colOff>114300</xdr:colOff>
      <xdr:row>79</xdr:row>
      <xdr:rowOff>41373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46638"/>
          <a:ext cx="889000" cy="43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116438</xdr:rowOff>
    </xdr:from>
    <xdr:to>
      <xdr:col>45</xdr:col>
      <xdr:colOff>177800</xdr:colOff>
      <xdr:row>78</xdr:row>
      <xdr:rowOff>115159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46638"/>
          <a:ext cx="889000" cy="3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115159</xdr:rowOff>
    </xdr:from>
    <xdr:to>
      <xdr:col>41</xdr:col>
      <xdr:colOff>50800</xdr:colOff>
      <xdr:row>79</xdr:row>
      <xdr:rowOff>68366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8259"/>
          <a:ext cx="889000" cy="1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124862</xdr:rowOff>
    </xdr:from>
    <xdr:to>
      <xdr:col>55</xdr:col>
      <xdr:colOff>50800</xdr:colOff>
      <xdr:row>79</xdr:row>
      <xdr:rowOff>55012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162023</xdr:rowOff>
    </xdr:from>
    <xdr:to>
      <xdr:col>50</xdr:col>
      <xdr:colOff>165100</xdr:colOff>
      <xdr:row>79</xdr:row>
      <xdr:rowOff>92173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83300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65638</xdr:rowOff>
    </xdr:from>
    <xdr:to>
      <xdr:col>46</xdr:col>
      <xdr:colOff>38100</xdr:colOff>
      <xdr:row>76</xdr:row>
      <xdr:rowOff>167238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7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64359</xdr:rowOff>
    </xdr:from>
    <xdr:to>
      <xdr:col>41</xdr:col>
      <xdr:colOff>101600</xdr:colOff>
      <xdr:row>78</xdr:row>
      <xdr:rowOff>165959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17566</xdr:rowOff>
    </xdr:from>
    <xdr:to>
      <xdr:col>36</xdr:col>
      <xdr:colOff>165100</xdr:colOff>
      <xdr:row>79</xdr:row>
      <xdr:rowOff>119166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110293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96710</xdr:rowOff>
    </xdr:from>
    <xdr:to>
      <xdr:col>55</xdr:col>
      <xdr:colOff>0</xdr:colOff>
      <xdr:row>98</xdr:row>
      <xdr:rowOff>158226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98810"/>
          <a:ext cx="8382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153784</xdr:rowOff>
    </xdr:from>
    <xdr:to>
      <xdr:col>50</xdr:col>
      <xdr:colOff>114300</xdr:colOff>
      <xdr:row>98</xdr:row>
      <xdr:rowOff>158226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5588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85700</xdr:rowOff>
    </xdr:from>
    <xdr:to>
      <xdr:col>45</xdr:col>
      <xdr:colOff>177800</xdr:colOff>
      <xdr:row>98</xdr:row>
      <xdr:rowOff>153784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87800"/>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85700</xdr:rowOff>
    </xdr:from>
    <xdr:to>
      <xdr:col>41</xdr:col>
      <xdr:colOff>50800</xdr:colOff>
      <xdr:row>99</xdr:row>
      <xdr:rowOff>20230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87800"/>
          <a:ext cx="889000" cy="1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45910</xdr:rowOff>
    </xdr:from>
    <xdr:to>
      <xdr:col>55</xdr:col>
      <xdr:colOff>50800</xdr:colOff>
      <xdr:row>98</xdr:row>
      <xdr:rowOff>147510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68787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107426</xdr:rowOff>
    </xdr:from>
    <xdr:to>
      <xdr:col>50</xdr:col>
      <xdr:colOff>165100</xdr:colOff>
      <xdr:row>99</xdr:row>
      <xdr:rowOff>37576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28703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700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102984</xdr:rowOff>
    </xdr:from>
    <xdr:to>
      <xdr:col>46</xdr:col>
      <xdr:colOff>38100</xdr:colOff>
      <xdr:row>99</xdr:row>
      <xdr:rowOff>33134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24261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9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34900</xdr:rowOff>
    </xdr:from>
    <xdr:to>
      <xdr:col>41</xdr:col>
      <xdr:colOff>101600</xdr:colOff>
      <xdr:row>98</xdr:row>
      <xdr:rowOff>136500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153027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1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140880</xdr:rowOff>
    </xdr:from>
    <xdr:to>
      <xdr:col>36</xdr:col>
      <xdr:colOff>165100</xdr:colOff>
      <xdr:row>99</xdr:row>
      <xdr:rowOff>71030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62157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53583</xdr:rowOff>
    </xdr:from>
    <xdr:to>
      <xdr:col>85</xdr:col>
      <xdr:colOff>127000</xdr:colOff>
      <xdr:row>38</xdr:row>
      <xdr:rowOff>75090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8683"/>
          <a:ext cx="8382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75090</xdr:rowOff>
    </xdr:from>
    <xdr:to>
      <xdr:col>81</xdr:col>
      <xdr:colOff>50800</xdr:colOff>
      <xdr:row>38</xdr:row>
      <xdr:rowOff>86280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90190"/>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84352</xdr:rowOff>
    </xdr:from>
    <xdr:to>
      <xdr:col>76</xdr:col>
      <xdr:colOff>114300</xdr:colOff>
      <xdr:row>38</xdr:row>
      <xdr:rowOff>86280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9452"/>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82946</xdr:rowOff>
    </xdr:from>
    <xdr:to>
      <xdr:col>71</xdr:col>
      <xdr:colOff>177800</xdr:colOff>
      <xdr:row>38</xdr:row>
      <xdr:rowOff>84352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804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2783</xdr:rowOff>
    </xdr:from>
    <xdr:to>
      <xdr:col>85</xdr:col>
      <xdr:colOff>177800</xdr:colOff>
      <xdr:row>38</xdr:row>
      <xdr:rowOff>104383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152660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24290</xdr:rowOff>
    </xdr:from>
    <xdr:to>
      <xdr:col>81</xdr:col>
      <xdr:colOff>101600</xdr:colOff>
      <xdr:row>38</xdr:row>
      <xdr:rowOff>125890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117017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35480</xdr:rowOff>
    </xdr:from>
    <xdr:to>
      <xdr:col>76</xdr:col>
      <xdr:colOff>165100</xdr:colOff>
      <xdr:row>38</xdr:row>
      <xdr:rowOff>137080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128207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33552</xdr:rowOff>
    </xdr:from>
    <xdr:to>
      <xdr:col>72</xdr:col>
      <xdr:colOff>38100</xdr:colOff>
      <xdr:row>38</xdr:row>
      <xdr:rowOff>135152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126279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32146</xdr:rowOff>
    </xdr:from>
    <xdr:to>
      <xdr:col>67</xdr:col>
      <xdr:colOff>101600</xdr:colOff>
      <xdr:row>38</xdr:row>
      <xdr:rowOff>133746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124873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85010</xdr:rowOff>
    </xdr:from>
    <xdr:to>
      <xdr:col>85</xdr:col>
      <xdr:colOff>127000</xdr:colOff>
      <xdr:row>58</xdr:row>
      <xdr:rowOff>89202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2911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32161</xdr:rowOff>
    </xdr:from>
    <xdr:to>
      <xdr:col>81</xdr:col>
      <xdr:colOff>50800</xdr:colOff>
      <xdr:row>58</xdr:row>
      <xdr:rowOff>89202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76261"/>
          <a:ext cx="8890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32161</xdr:rowOff>
    </xdr:from>
    <xdr:to>
      <xdr:col>76</xdr:col>
      <xdr:colOff>114300</xdr:colOff>
      <xdr:row>58</xdr:row>
      <xdr:rowOff>114622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76261"/>
          <a:ext cx="889000" cy="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114622</xdr:rowOff>
    </xdr:from>
    <xdr:to>
      <xdr:col>71</xdr:col>
      <xdr:colOff>177800</xdr:colOff>
      <xdr:row>58</xdr:row>
      <xdr:rowOff>121538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58722"/>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34210</xdr:rowOff>
    </xdr:from>
    <xdr:to>
      <xdr:col>85</xdr:col>
      <xdr:colOff>177800</xdr:colOff>
      <xdr:row>58</xdr:row>
      <xdr:rowOff>135810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120587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38402</xdr:rowOff>
    </xdr:from>
    <xdr:to>
      <xdr:col>81</xdr:col>
      <xdr:colOff>101600</xdr:colOff>
      <xdr:row>58</xdr:row>
      <xdr:rowOff>140002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131129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152811</xdr:rowOff>
    </xdr:from>
    <xdr:to>
      <xdr:col>76</xdr:col>
      <xdr:colOff>165100</xdr:colOff>
      <xdr:row>58</xdr:row>
      <xdr:rowOff>82961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74088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63822</xdr:rowOff>
    </xdr:from>
    <xdr:to>
      <xdr:col>72</xdr:col>
      <xdr:colOff>38100</xdr:colOff>
      <xdr:row>58</xdr:row>
      <xdr:rowOff>165422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156549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70738</xdr:rowOff>
    </xdr:from>
    <xdr:to>
      <xdr:col>67</xdr:col>
      <xdr:colOff>101600</xdr:colOff>
      <xdr:row>59</xdr:row>
      <xdr:rowOff>888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163465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44507</xdr:rowOff>
    </xdr:from>
    <xdr:to>
      <xdr:col>85</xdr:col>
      <xdr:colOff>127000</xdr:colOff>
      <xdr:row>79</xdr:row>
      <xdr:rowOff>5964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17607"/>
          <a:ext cx="838200" cy="1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44507</xdr:rowOff>
    </xdr:from>
    <xdr:to>
      <xdr:col>81</xdr:col>
      <xdr:colOff>50800</xdr:colOff>
      <xdr:row>79</xdr:row>
      <xdr:rowOff>6448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17607"/>
          <a:ext cx="889000" cy="1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6448</xdr:rowOff>
    </xdr:from>
    <xdr:to>
      <xdr:col>76</xdr:col>
      <xdr:colOff>114300</xdr:colOff>
      <xdr:row>79</xdr:row>
      <xdr:rowOff>19422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50998"/>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19422</xdr:rowOff>
    </xdr:from>
    <xdr:to>
      <xdr:col>71</xdr:col>
      <xdr:colOff>177800</xdr:colOff>
      <xdr:row>79</xdr:row>
      <xdr:rowOff>25236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6397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126614</xdr:rowOff>
    </xdr:from>
    <xdr:to>
      <xdr:col>85</xdr:col>
      <xdr:colOff>177800</xdr:colOff>
      <xdr:row>79</xdr:row>
      <xdr:rowOff>56764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165157</xdr:rowOff>
    </xdr:from>
    <xdr:to>
      <xdr:col>81</xdr:col>
      <xdr:colOff>101600</xdr:colOff>
      <xdr:row>78</xdr:row>
      <xdr:rowOff>95307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111834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127098</xdr:rowOff>
    </xdr:from>
    <xdr:to>
      <xdr:col>76</xdr:col>
      <xdr:colOff>165100</xdr:colOff>
      <xdr:row>79</xdr:row>
      <xdr:rowOff>57248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73775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140072</xdr:rowOff>
    </xdr:from>
    <xdr:to>
      <xdr:col>72</xdr:col>
      <xdr:colOff>38100</xdr:colOff>
      <xdr:row>79</xdr:row>
      <xdr:rowOff>70222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61349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145886</xdr:rowOff>
    </xdr:from>
    <xdr:to>
      <xdr:col>67</xdr:col>
      <xdr:colOff>101600</xdr:colOff>
      <xdr:row>79</xdr:row>
      <xdr:rowOff>76036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67163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103814</xdr:rowOff>
    </xdr:from>
    <xdr:to>
      <xdr:col>85</xdr:col>
      <xdr:colOff>127000</xdr:colOff>
      <xdr:row>98</xdr:row>
      <xdr:rowOff>107691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05914"/>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103808</xdr:rowOff>
    </xdr:from>
    <xdr:to>
      <xdr:col>81</xdr:col>
      <xdr:colOff>50800</xdr:colOff>
      <xdr:row>98</xdr:row>
      <xdr:rowOff>103814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0590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103808</xdr:rowOff>
    </xdr:from>
    <xdr:to>
      <xdr:col>76</xdr:col>
      <xdr:colOff>114300</xdr:colOff>
      <xdr:row>98</xdr:row>
      <xdr:rowOff>123144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05908"/>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123144</xdr:rowOff>
    </xdr:from>
    <xdr:to>
      <xdr:col>71</xdr:col>
      <xdr:colOff>177800</xdr:colOff>
      <xdr:row>98</xdr:row>
      <xdr:rowOff>128232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25244"/>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56891</xdr:rowOff>
    </xdr:from>
    <xdr:to>
      <xdr:col>85</xdr:col>
      <xdr:colOff>177800</xdr:colOff>
      <xdr:row>98</xdr:row>
      <xdr:rowOff>158491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35318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53014</xdr:rowOff>
    </xdr:from>
    <xdr:to>
      <xdr:col>81</xdr:col>
      <xdr:colOff>101600</xdr:colOff>
      <xdr:row>98</xdr:row>
      <xdr:rowOff>154614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145741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4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53008</xdr:rowOff>
    </xdr:from>
    <xdr:to>
      <xdr:col>76</xdr:col>
      <xdr:colOff>165100</xdr:colOff>
      <xdr:row>98</xdr:row>
      <xdr:rowOff>154608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145735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72344</xdr:rowOff>
    </xdr:from>
    <xdr:to>
      <xdr:col>72</xdr:col>
      <xdr:colOff>38100</xdr:colOff>
      <xdr:row>99</xdr:row>
      <xdr:rowOff>2494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77432</xdr:rowOff>
    </xdr:from>
    <xdr:to>
      <xdr:col>67</xdr:col>
      <xdr:colOff>101600</xdr:colOff>
      <xdr:row>99</xdr:row>
      <xdr:rowOff>7582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170159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555,243</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28,988</a:t>
          </a:r>
          <a:r>
            <a:rPr kumimoji="1" lang="ja-JP" altLang="en-US" sz="1300">
              <a:latin typeface="ＭＳ Ｐゴシック" panose="020B0600070205080204" pitchFamily="50" charset="-128"/>
              <a:ea typeface="ＭＳ Ｐゴシック" panose="020B0600070205080204" pitchFamily="50" charset="-128"/>
            </a:rPr>
            <a:t>円と、前年度と比較して、大幅な増加となった。新型コロナウイルス感染症対策事業の増が主な要因となっている。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en-US" sz="900">
              <a:solidFill>
                <a:schemeClr val="dk1"/>
              </a:solidFill>
              <a:effectLst/>
              <a:latin typeface="+mn-lt"/>
              <a:ea typeface="+mn-ea"/>
              <a:cs typeface="+mn-cs"/>
            </a:rPr>
            <a:t>昨年度は、</a:t>
          </a:r>
          <a:r>
            <a:rPr lang="ja-JP" altLang="ja-JP" sz="900">
              <a:solidFill>
                <a:schemeClr val="dk1"/>
              </a:solidFill>
              <a:effectLst/>
              <a:latin typeface="+mn-lt"/>
              <a:ea typeface="+mn-ea"/>
              <a:cs typeface="+mn-cs"/>
            </a:rPr>
            <a:t>今後の起債償還額増加への対策として財政調整基金から減債基金へ積み替えたことにより、</a:t>
          </a:r>
          <a:r>
            <a:rPr lang="ja-JP" altLang="en-US" sz="900">
              <a:solidFill>
                <a:schemeClr val="dk1"/>
              </a:solidFill>
              <a:effectLst/>
              <a:latin typeface="+mn-lt"/>
              <a:ea typeface="+mn-ea"/>
              <a:cs typeface="+mn-cs"/>
            </a:rPr>
            <a:t>大きく</a:t>
          </a:r>
          <a:r>
            <a:rPr lang="ja-JP" altLang="ja-JP" sz="900">
              <a:solidFill>
                <a:schemeClr val="dk1"/>
              </a:solidFill>
              <a:effectLst/>
              <a:latin typeface="+mn-lt"/>
              <a:ea typeface="+mn-ea"/>
              <a:cs typeface="+mn-cs"/>
            </a:rPr>
            <a:t>減少となってい</a:t>
          </a:r>
          <a:r>
            <a:rPr lang="ja-JP" altLang="en-US" sz="900">
              <a:solidFill>
                <a:schemeClr val="dk1"/>
              </a:solidFill>
              <a:effectLst/>
              <a:latin typeface="+mn-lt"/>
              <a:ea typeface="+mn-ea"/>
              <a:cs typeface="+mn-cs"/>
            </a:rPr>
            <a:t>たが、本年度は財政調整基金へ積み増したことにより</a:t>
          </a:r>
          <a:r>
            <a:rPr lang="en-US" altLang="ja-JP" sz="900">
              <a:solidFill>
                <a:schemeClr val="dk1"/>
              </a:solidFill>
              <a:effectLst/>
              <a:latin typeface="+mn-lt"/>
              <a:ea typeface="+mn-ea"/>
              <a:cs typeface="+mn-cs"/>
            </a:rPr>
            <a:t>16.54</a:t>
          </a:r>
          <a:r>
            <a:rPr lang="ja-JP" altLang="en-US" sz="900">
              <a:solidFill>
                <a:schemeClr val="dk1"/>
              </a:solidFill>
              <a:effectLst/>
              <a:latin typeface="+mn-lt"/>
              <a:ea typeface="+mn-ea"/>
              <a:cs typeface="+mn-cs"/>
            </a:rPr>
            <a:t>ポイント増の黒字に転じた。</a:t>
          </a:r>
          <a:endParaRPr lang="ja-JP" altLang="ja-JP" sz="1050">
            <a:effectLst/>
          </a:endParaRPr>
        </a:p>
        <a:p>
          <a:pPr eaLnBrk="1" fontAlgn="auto" latinLnBrk="0" hangingPunct="1"/>
          <a:r>
            <a:rPr lang="ja-JP" altLang="ja-JP" sz="900">
              <a:solidFill>
                <a:schemeClr val="dk1"/>
              </a:solidFill>
              <a:effectLst/>
              <a:latin typeface="+mn-lt"/>
              <a:ea typeface="+mn-ea"/>
              <a:cs typeface="+mn-cs"/>
            </a:rPr>
            <a:t>　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赤字会計は平成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年度末をもって廃止となった。</a:t>
          </a:r>
        </a:p>
        <a:p>
          <a:r>
            <a:rPr kumimoji="1" lang="ja-JP" altLang="en-US" sz="1200">
              <a:latin typeface="ＭＳ ゴシック" pitchFamily="49" charset="-128"/>
              <a:ea typeface="ＭＳ ゴシック" pitchFamily="49" charset="-128"/>
            </a:rPr>
            <a:t>　また赤字額の大半を占めていた住宅新築資金貸付事業特別会計も平成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年度末をもって廃止となり、平成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年度より一般会計へ組み込まれたため会計間調整の必要がなくなったことにより赤字額が減少した。また平成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年度までは住宅新築資金貸付事業特別会計との調整のため一般会計における大幅な黒字を計上していたが住宅新築資金特別会計の廃止に伴い減少している。</a:t>
          </a:r>
        </a:p>
        <a:p>
          <a:r>
            <a:rPr kumimoji="1" lang="ja-JP" altLang="en-US" sz="1200">
              <a:latin typeface="ＭＳ ゴシック" pitchFamily="49" charset="-128"/>
              <a:ea typeface="ＭＳ ゴシック" pitchFamily="49" charset="-128"/>
            </a:rPr>
            <a:t>　その結果、昨年度同様、令和元年度は黒字額のみのグラフになっている。水道、下水道会計においては標準財政規模比としてはほぼ横ばいであり、一般会計からの繰入金の調整等もあり多額の黒字は出ていない。医療、介護保険関連会計においては、国等の補助金の年度間調整もあり、年度によって多少の黒字の増減はあるが赤字額は計上されていない。</a:t>
          </a:r>
        </a:p>
        <a:p>
          <a:r>
            <a:rPr kumimoji="1" lang="ja-JP" altLang="en-US" sz="1200">
              <a:latin typeface="ＭＳ ゴシック" pitchFamily="49" charset="-128"/>
              <a:ea typeface="ＭＳ ゴシック" pitchFamily="49" charset="-128"/>
            </a:rPr>
            <a:t>　財政力の弱い本町において一般会計における黒字額については地方交付税や税収の状況によって大きく影響を受けるため多少の増減はあるが、標準財政規模比５％以内程度の黒字で推移している。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5534651</v>
      </c>
      <c r="BO4" s="395"/>
      <c r="BP4" s="395"/>
      <c r="BQ4" s="395"/>
      <c r="BR4" s="395"/>
      <c r="BS4" s="395"/>
      <c r="BT4" s="395"/>
      <c r="BU4" s="396"/>
      <c r="BV4" s="394">
        <v>5011334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v>
      </c>
      <c r="CU4" s="401"/>
      <c r="CV4" s="401"/>
      <c r="CW4" s="401"/>
      <c r="CX4" s="401"/>
      <c r="CY4" s="401"/>
      <c r="CZ4" s="401"/>
      <c r="DA4" s="402"/>
      <c r="DB4" s="400">
        <v>1.7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93</v>
      </c>
      <c r="AN5" s="455"/>
      <c r="AO5" s="455"/>
      <c r="AP5" s="455"/>
      <c r="AQ5" s="455"/>
      <c r="AR5" s="455"/>
      <c r="AS5" s="455"/>
      <c r="AT5" s="456"/>
      <c r="AU5" s="457" t="s">
        <v>94</v>
      </c>
      <c r="AV5" s="458"/>
      <c r="AW5" s="458"/>
      <c r="AX5" s="458"/>
      <c r="AY5" s="459" t="s">
        <v>95</v>
      </c>
      <c r="AZ5" s="460"/>
      <c r="BA5" s="460"/>
      <c r="BB5" s="460"/>
      <c r="BC5" s="460"/>
      <c r="BD5" s="460"/>
      <c r="BE5" s="460"/>
      <c r="BF5" s="460"/>
      <c r="BG5" s="460"/>
      <c r="BH5" s="460"/>
      <c r="BI5" s="460"/>
      <c r="BJ5" s="460"/>
      <c r="BK5" s="460"/>
      <c r="BL5" s="460"/>
      <c r="BM5" s="461"/>
      <c r="BN5" s="462">
        <v>5428354</v>
      </c>
      <c r="BO5" s="463"/>
      <c r="BP5" s="463"/>
      <c r="BQ5" s="463"/>
      <c r="BR5" s="463"/>
      <c r="BS5" s="463"/>
      <c r="BT5" s="463"/>
      <c r="BU5" s="464"/>
      <c r="BV5" s="462">
        <v>4752560</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28">
        <v>83.4</v>
      </c>
      <c r="CU5" s="429"/>
      <c r="CV5" s="429"/>
      <c r="CW5" s="429"/>
      <c r="CX5" s="429"/>
      <c r="CY5" s="429"/>
      <c r="CZ5" s="429"/>
      <c r="DA5" s="430"/>
      <c r="DB5" s="428">
        <v>89.9</v>
      </c>
      <c r="DC5" s="429"/>
      <c r="DD5" s="429"/>
      <c r="DE5" s="429"/>
      <c r="DF5" s="429"/>
      <c r="DG5" s="429"/>
      <c r="DH5" s="429"/>
      <c r="DI5" s="430"/>
      <c r="DJ5" s="186"/>
      <c r="DK5" s="186"/>
      <c r="DL5" s="186"/>
      <c r="DM5" s="186"/>
      <c r="DN5" s="186"/>
      <c r="DO5" s="186"/>
    </row>
    <row r="6" spans="1:119" ht="18.75" customHeight="1" x14ac:dyDescent="0.15">
      <c r="A6" s="187"/>
      <c r="B6" s="431" t="s">
        <v>97</v>
      </c>
      <c r="C6" s="432"/>
      <c r="D6" s="432"/>
      <c r="E6" s="433"/>
      <c r="F6" s="433"/>
      <c r="G6" s="433"/>
      <c r="H6" s="433"/>
      <c r="I6" s="433"/>
      <c r="J6" s="433"/>
      <c r="K6" s="433"/>
      <c r="L6" s="433" t="s">
        <v>98</v>
      </c>
      <c r="M6" s="433"/>
      <c r="N6" s="433"/>
      <c r="O6" s="433"/>
      <c r="P6" s="433"/>
      <c r="Q6" s="433"/>
      <c r="R6" s="437"/>
      <c r="S6" s="437"/>
      <c r="T6" s="437"/>
      <c r="U6" s="437"/>
      <c r="V6" s="438"/>
      <c r="W6" s="441" t="s">
        <v>99</v>
      </c>
      <c r="X6" s="442"/>
      <c r="Y6" s="442"/>
      <c r="Z6" s="442"/>
      <c r="AA6" s="442"/>
      <c r="AB6" s="432"/>
      <c r="AC6" s="445" t="s">
        <v>100</v>
      </c>
      <c r="AD6" s="446"/>
      <c r="AE6" s="446"/>
      <c r="AF6" s="446"/>
      <c r="AG6" s="446"/>
      <c r="AH6" s="446"/>
      <c r="AI6" s="446"/>
      <c r="AJ6" s="446"/>
      <c r="AK6" s="446"/>
      <c r="AL6" s="447"/>
      <c r="AM6" s="454" t="s">
        <v>101</v>
      </c>
      <c r="AN6" s="455"/>
      <c r="AO6" s="455"/>
      <c r="AP6" s="455"/>
      <c r="AQ6" s="455"/>
      <c r="AR6" s="455"/>
      <c r="AS6" s="455"/>
      <c r="AT6" s="456"/>
      <c r="AU6" s="457" t="s">
        <v>102</v>
      </c>
      <c r="AV6" s="458"/>
      <c r="AW6" s="458"/>
      <c r="AX6" s="458"/>
      <c r="AY6" s="459" t="s">
        <v>103</v>
      </c>
      <c r="AZ6" s="460"/>
      <c r="BA6" s="460"/>
      <c r="BB6" s="460"/>
      <c r="BC6" s="460"/>
      <c r="BD6" s="460"/>
      <c r="BE6" s="460"/>
      <c r="BF6" s="460"/>
      <c r="BG6" s="460"/>
      <c r="BH6" s="460"/>
      <c r="BI6" s="460"/>
      <c r="BJ6" s="460"/>
      <c r="BK6" s="460"/>
      <c r="BL6" s="460"/>
      <c r="BM6" s="461"/>
      <c r="BN6" s="462">
        <v>106297</v>
      </c>
      <c r="BO6" s="463"/>
      <c r="BP6" s="463"/>
      <c r="BQ6" s="463"/>
      <c r="BR6" s="463"/>
      <c r="BS6" s="463"/>
      <c r="BT6" s="463"/>
      <c r="BU6" s="464"/>
      <c r="BV6" s="462">
        <v>258774</v>
      </c>
      <c r="BW6" s="463"/>
      <c r="BX6" s="463"/>
      <c r="BY6" s="463"/>
      <c r="BZ6" s="463"/>
      <c r="CA6" s="463"/>
      <c r="CB6" s="463"/>
      <c r="CC6" s="464"/>
      <c r="CD6" s="465" t="s">
        <v>104</v>
      </c>
      <c r="CE6" s="466"/>
      <c r="CF6" s="466"/>
      <c r="CG6" s="466"/>
      <c r="CH6" s="466"/>
      <c r="CI6" s="466"/>
      <c r="CJ6" s="466"/>
      <c r="CK6" s="466"/>
      <c r="CL6" s="466"/>
      <c r="CM6" s="466"/>
      <c r="CN6" s="466"/>
      <c r="CO6" s="466"/>
      <c r="CP6" s="466"/>
      <c r="CQ6" s="466"/>
      <c r="CR6" s="466"/>
      <c r="CS6" s="467"/>
      <c r="CT6" s="468">
        <v>85.9</v>
      </c>
      <c r="CU6" s="469"/>
      <c r="CV6" s="469"/>
      <c r="CW6" s="469"/>
      <c r="CX6" s="469"/>
      <c r="CY6" s="469"/>
      <c r="CZ6" s="469"/>
      <c r="DA6" s="470"/>
      <c r="DB6" s="468">
        <v>92.5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105</v>
      </c>
      <c r="AN7" s="455"/>
      <c r="AO7" s="455"/>
      <c r="AP7" s="455"/>
      <c r="AQ7" s="455"/>
      <c r="AR7" s="455"/>
      <c r="AS7" s="455"/>
      <c r="AT7" s="456"/>
      <c r="AU7" s="457" t="s">
        <v>94</v>
      </c>
      <c r="AV7" s="458"/>
      <c r="AW7" s="458"/>
      <c r="AX7" s="458"/>
      <c r="AY7" s="459" t="s">
        <v>106</v>
      </c>
      <c r="AZ7" s="460"/>
      <c r="BA7" s="460"/>
      <c r="BB7" s="460"/>
      <c r="BC7" s="460"/>
      <c r="BD7" s="460"/>
      <c r="BE7" s="460"/>
      <c r="BF7" s="460"/>
      <c r="BG7" s="460"/>
      <c r="BH7" s="460"/>
      <c r="BI7" s="460"/>
      <c r="BJ7" s="460"/>
      <c r="BK7" s="460"/>
      <c r="BL7" s="460"/>
      <c r="BM7" s="461"/>
      <c r="BN7" s="462">
        <v>55770</v>
      </c>
      <c r="BO7" s="463"/>
      <c r="BP7" s="463"/>
      <c r="BQ7" s="463"/>
      <c r="BR7" s="463"/>
      <c r="BS7" s="463"/>
      <c r="BT7" s="463"/>
      <c r="BU7" s="464"/>
      <c r="BV7" s="462">
        <v>217151</v>
      </c>
      <c r="BW7" s="463"/>
      <c r="BX7" s="463"/>
      <c r="BY7" s="463"/>
      <c r="BZ7" s="463"/>
      <c r="CA7" s="463"/>
      <c r="CB7" s="463"/>
      <c r="CC7" s="464"/>
      <c r="CD7" s="465" t="s">
        <v>107</v>
      </c>
      <c r="CE7" s="466"/>
      <c r="CF7" s="466"/>
      <c r="CG7" s="466"/>
      <c r="CH7" s="466"/>
      <c r="CI7" s="466"/>
      <c r="CJ7" s="466"/>
      <c r="CK7" s="466"/>
      <c r="CL7" s="466"/>
      <c r="CM7" s="466"/>
      <c r="CN7" s="466"/>
      <c r="CO7" s="466"/>
      <c r="CP7" s="466"/>
      <c r="CQ7" s="466"/>
      <c r="CR7" s="466"/>
      <c r="CS7" s="467"/>
      <c r="CT7" s="462">
        <v>2551950</v>
      </c>
      <c r="CU7" s="463"/>
      <c r="CV7" s="463"/>
      <c r="CW7" s="463"/>
      <c r="CX7" s="463"/>
      <c r="CY7" s="463"/>
      <c r="CZ7" s="463"/>
      <c r="DA7" s="464"/>
      <c r="DB7" s="462">
        <v>2385463</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108</v>
      </c>
      <c r="AN8" s="455"/>
      <c r="AO8" s="455"/>
      <c r="AP8" s="455"/>
      <c r="AQ8" s="455"/>
      <c r="AR8" s="455"/>
      <c r="AS8" s="455"/>
      <c r="AT8" s="456"/>
      <c r="AU8" s="457" t="s">
        <v>109</v>
      </c>
      <c r="AV8" s="458"/>
      <c r="AW8" s="458"/>
      <c r="AX8" s="458"/>
      <c r="AY8" s="459" t="s">
        <v>110</v>
      </c>
      <c r="AZ8" s="460"/>
      <c r="BA8" s="460"/>
      <c r="BB8" s="460"/>
      <c r="BC8" s="460"/>
      <c r="BD8" s="460"/>
      <c r="BE8" s="460"/>
      <c r="BF8" s="460"/>
      <c r="BG8" s="460"/>
      <c r="BH8" s="460"/>
      <c r="BI8" s="460"/>
      <c r="BJ8" s="460"/>
      <c r="BK8" s="460"/>
      <c r="BL8" s="460"/>
      <c r="BM8" s="461"/>
      <c r="BN8" s="462">
        <v>50527</v>
      </c>
      <c r="BO8" s="463"/>
      <c r="BP8" s="463"/>
      <c r="BQ8" s="463"/>
      <c r="BR8" s="463"/>
      <c r="BS8" s="463"/>
      <c r="BT8" s="463"/>
      <c r="BU8" s="464"/>
      <c r="BV8" s="462">
        <v>41623</v>
      </c>
      <c r="BW8" s="463"/>
      <c r="BX8" s="463"/>
      <c r="BY8" s="463"/>
      <c r="BZ8" s="463"/>
      <c r="CA8" s="463"/>
      <c r="CB8" s="463"/>
      <c r="CC8" s="464"/>
      <c r="CD8" s="465" t="s">
        <v>111</v>
      </c>
      <c r="CE8" s="466"/>
      <c r="CF8" s="466"/>
      <c r="CG8" s="466"/>
      <c r="CH8" s="466"/>
      <c r="CI8" s="466"/>
      <c r="CJ8" s="466"/>
      <c r="CK8" s="466"/>
      <c r="CL8" s="466"/>
      <c r="CM8" s="466"/>
      <c r="CN8" s="466"/>
      <c r="CO8" s="466"/>
      <c r="CP8" s="466"/>
      <c r="CQ8" s="466"/>
      <c r="CR8" s="466"/>
      <c r="CS8" s="467"/>
      <c r="CT8" s="471">
        <v>0.21</v>
      </c>
      <c r="CU8" s="472"/>
      <c r="CV8" s="472"/>
      <c r="CW8" s="472"/>
      <c r="CX8" s="472"/>
      <c r="CY8" s="472"/>
      <c r="CZ8" s="472"/>
      <c r="DA8" s="473"/>
      <c r="DB8" s="471">
        <v>0.21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3753</v>
      </c>
      <c r="S9" s="479"/>
      <c r="T9" s="479"/>
      <c r="U9" s="479"/>
      <c r="V9" s="480"/>
      <c r="W9" s="388" t="s">
        <v>114</v>
      </c>
      <c r="X9" s="389"/>
      <c r="Y9" s="389"/>
      <c r="Z9" s="389"/>
      <c r="AA9" s="389"/>
      <c r="AB9" s="389"/>
      <c r="AC9" s="389"/>
      <c r="AD9" s="389"/>
      <c r="AE9" s="389"/>
      <c r="AF9" s="389"/>
      <c r="AG9" s="389"/>
      <c r="AH9" s="389"/>
      <c r="AI9" s="389"/>
      <c r="AJ9" s="389"/>
      <c r="AK9" s="389"/>
      <c r="AL9" s="390"/>
      <c r="AM9" s="454" t="s">
        <v>115</v>
      </c>
      <c r="AN9" s="455"/>
      <c r="AO9" s="455"/>
      <c r="AP9" s="455"/>
      <c r="AQ9" s="455"/>
      <c r="AR9" s="455"/>
      <c r="AS9" s="455"/>
      <c r="AT9" s="456"/>
      <c r="AU9" s="457" t="s">
        <v>94</v>
      </c>
      <c r="AV9" s="458"/>
      <c r="AW9" s="458"/>
      <c r="AX9" s="458"/>
      <c r="AY9" s="459" t="s">
        <v>116</v>
      </c>
      <c r="AZ9" s="460"/>
      <c r="BA9" s="460"/>
      <c r="BB9" s="460"/>
      <c r="BC9" s="460"/>
      <c r="BD9" s="460"/>
      <c r="BE9" s="460"/>
      <c r="BF9" s="460"/>
      <c r="BG9" s="460"/>
      <c r="BH9" s="460"/>
      <c r="BI9" s="460"/>
      <c r="BJ9" s="460"/>
      <c r="BK9" s="460"/>
      <c r="BL9" s="460"/>
      <c r="BM9" s="461"/>
      <c r="BN9" s="462">
        <v>8904</v>
      </c>
      <c r="BO9" s="463"/>
      <c r="BP9" s="463"/>
      <c r="BQ9" s="463"/>
      <c r="BR9" s="463"/>
      <c r="BS9" s="463"/>
      <c r="BT9" s="463"/>
      <c r="BU9" s="464"/>
      <c r="BV9" s="462">
        <v>-1859</v>
      </c>
      <c r="BW9" s="463"/>
      <c r="BX9" s="463"/>
      <c r="BY9" s="463"/>
      <c r="BZ9" s="463"/>
      <c r="CA9" s="463"/>
      <c r="CB9" s="463"/>
      <c r="CC9" s="464"/>
      <c r="CD9" s="465" t="s">
        <v>117</v>
      </c>
      <c r="CE9" s="466"/>
      <c r="CF9" s="466"/>
      <c r="CG9" s="466"/>
      <c r="CH9" s="466"/>
      <c r="CI9" s="466"/>
      <c r="CJ9" s="466"/>
      <c r="CK9" s="466"/>
      <c r="CL9" s="466"/>
      <c r="CM9" s="466"/>
      <c r="CN9" s="466"/>
      <c r="CO9" s="466"/>
      <c r="CP9" s="466"/>
      <c r="CQ9" s="466"/>
      <c r="CR9" s="466"/>
      <c r="CS9" s="467"/>
      <c r="CT9" s="428">
        <v>10.3</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55"/>
      <c r="N10" s="455"/>
      <c r="O10" s="455"/>
      <c r="P10" s="455"/>
      <c r="Q10" s="456"/>
      <c r="R10" s="482">
        <v>3997</v>
      </c>
      <c r="S10" s="483"/>
      <c r="T10" s="483"/>
      <c r="U10" s="483"/>
      <c r="V10" s="484"/>
      <c r="W10" s="419"/>
      <c r="X10" s="420"/>
      <c r="Y10" s="420"/>
      <c r="Z10" s="420"/>
      <c r="AA10" s="420"/>
      <c r="AB10" s="420"/>
      <c r="AC10" s="420"/>
      <c r="AD10" s="420"/>
      <c r="AE10" s="420"/>
      <c r="AF10" s="420"/>
      <c r="AG10" s="420"/>
      <c r="AH10" s="420"/>
      <c r="AI10" s="420"/>
      <c r="AJ10" s="420"/>
      <c r="AK10" s="420"/>
      <c r="AL10" s="423"/>
      <c r="AM10" s="454" t="s">
        <v>119</v>
      </c>
      <c r="AN10" s="455"/>
      <c r="AO10" s="455"/>
      <c r="AP10" s="455"/>
      <c r="AQ10" s="455"/>
      <c r="AR10" s="455"/>
      <c r="AS10" s="455"/>
      <c r="AT10" s="456"/>
      <c r="AU10" s="457" t="s">
        <v>120</v>
      </c>
      <c r="AV10" s="458"/>
      <c r="AW10" s="458"/>
      <c r="AX10" s="458"/>
      <c r="AY10" s="459" t="s">
        <v>121</v>
      </c>
      <c r="AZ10" s="460"/>
      <c r="BA10" s="460"/>
      <c r="BB10" s="460"/>
      <c r="BC10" s="460"/>
      <c r="BD10" s="460"/>
      <c r="BE10" s="460"/>
      <c r="BF10" s="460"/>
      <c r="BG10" s="460"/>
      <c r="BH10" s="460"/>
      <c r="BI10" s="460"/>
      <c r="BJ10" s="460"/>
      <c r="BK10" s="460"/>
      <c r="BL10" s="460"/>
      <c r="BM10" s="461"/>
      <c r="BN10" s="462">
        <v>330001</v>
      </c>
      <c r="BO10" s="463"/>
      <c r="BP10" s="463"/>
      <c r="BQ10" s="463"/>
      <c r="BR10" s="463"/>
      <c r="BS10" s="463"/>
      <c r="BT10" s="463"/>
      <c r="BU10" s="464"/>
      <c r="BV10" s="462">
        <v>37066</v>
      </c>
      <c r="BW10" s="463"/>
      <c r="BX10" s="463"/>
      <c r="BY10" s="463"/>
      <c r="BZ10" s="463"/>
      <c r="CA10" s="463"/>
      <c r="CB10" s="463"/>
      <c r="CC10" s="46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54" t="s">
        <v>125</v>
      </c>
      <c r="AN11" s="455"/>
      <c r="AO11" s="455"/>
      <c r="AP11" s="455"/>
      <c r="AQ11" s="455"/>
      <c r="AR11" s="455"/>
      <c r="AS11" s="455"/>
      <c r="AT11" s="456"/>
      <c r="AU11" s="457" t="s">
        <v>120</v>
      </c>
      <c r="AV11" s="458"/>
      <c r="AW11" s="458"/>
      <c r="AX11" s="458"/>
      <c r="AY11" s="459" t="s">
        <v>126</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0</v>
      </c>
      <c r="BW11" s="463"/>
      <c r="BX11" s="463"/>
      <c r="BY11" s="463"/>
      <c r="BZ11" s="463"/>
      <c r="CA11" s="463"/>
      <c r="CB11" s="463"/>
      <c r="CC11" s="464"/>
      <c r="CD11" s="465" t="s">
        <v>127</v>
      </c>
      <c r="CE11" s="466"/>
      <c r="CF11" s="466"/>
      <c r="CG11" s="466"/>
      <c r="CH11" s="466"/>
      <c r="CI11" s="466"/>
      <c r="CJ11" s="466"/>
      <c r="CK11" s="466"/>
      <c r="CL11" s="466"/>
      <c r="CM11" s="466"/>
      <c r="CN11" s="466"/>
      <c r="CO11" s="466"/>
      <c r="CP11" s="466"/>
      <c r="CQ11" s="466"/>
      <c r="CR11" s="466"/>
      <c r="CS11" s="467"/>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3784</v>
      </c>
      <c r="S12" s="504"/>
      <c r="T12" s="504"/>
      <c r="U12" s="504"/>
      <c r="V12" s="505"/>
      <c r="W12" s="506" t="s">
        <v>1</v>
      </c>
      <c r="X12" s="458"/>
      <c r="Y12" s="458"/>
      <c r="Z12" s="458"/>
      <c r="AA12" s="458"/>
      <c r="AB12" s="507"/>
      <c r="AC12" s="508" t="s">
        <v>132</v>
      </c>
      <c r="AD12" s="509"/>
      <c r="AE12" s="509"/>
      <c r="AF12" s="509"/>
      <c r="AG12" s="510"/>
      <c r="AH12" s="508" t="s">
        <v>133</v>
      </c>
      <c r="AI12" s="509"/>
      <c r="AJ12" s="509"/>
      <c r="AK12" s="509"/>
      <c r="AL12" s="511"/>
      <c r="AM12" s="454" t="s">
        <v>134</v>
      </c>
      <c r="AN12" s="455"/>
      <c r="AO12" s="455"/>
      <c r="AP12" s="455"/>
      <c r="AQ12" s="455"/>
      <c r="AR12" s="455"/>
      <c r="AS12" s="455"/>
      <c r="AT12" s="456"/>
      <c r="AU12" s="457" t="s">
        <v>135</v>
      </c>
      <c r="AV12" s="458"/>
      <c r="AW12" s="458"/>
      <c r="AX12" s="458"/>
      <c r="AY12" s="459" t="s">
        <v>136</v>
      </c>
      <c r="AZ12" s="460"/>
      <c r="BA12" s="460"/>
      <c r="BB12" s="460"/>
      <c r="BC12" s="460"/>
      <c r="BD12" s="460"/>
      <c r="BE12" s="460"/>
      <c r="BF12" s="460"/>
      <c r="BG12" s="460"/>
      <c r="BH12" s="460"/>
      <c r="BI12" s="460"/>
      <c r="BJ12" s="460"/>
      <c r="BK12" s="460"/>
      <c r="BL12" s="460"/>
      <c r="BM12" s="461"/>
      <c r="BN12" s="462">
        <v>200000</v>
      </c>
      <c r="BO12" s="463"/>
      <c r="BP12" s="463"/>
      <c r="BQ12" s="463"/>
      <c r="BR12" s="463"/>
      <c r="BS12" s="463"/>
      <c r="BT12" s="463"/>
      <c r="BU12" s="464"/>
      <c r="BV12" s="462">
        <v>300000</v>
      </c>
      <c r="BW12" s="463"/>
      <c r="BX12" s="463"/>
      <c r="BY12" s="463"/>
      <c r="BZ12" s="463"/>
      <c r="CA12" s="463"/>
      <c r="CB12" s="463"/>
      <c r="CC12" s="464"/>
      <c r="CD12" s="465" t="s">
        <v>137</v>
      </c>
      <c r="CE12" s="466"/>
      <c r="CF12" s="466"/>
      <c r="CG12" s="466"/>
      <c r="CH12" s="466"/>
      <c r="CI12" s="466"/>
      <c r="CJ12" s="466"/>
      <c r="CK12" s="466"/>
      <c r="CL12" s="466"/>
      <c r="CM12" s="466"/>
      <c r="CN12" s="466"/>
      <c r="CO12" s="466"/>
      <c r="CP12" s="466"/>
      <c r="CQ12" s="466"/>
      <c r="CR12" s="466"/>
      <c r="CS12" s="467"/>
      <c r="CT12" s="471" t="s">
        <v>128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3756</v>
      </c>
      <c r="S13" s="516"/>
      <c r="T13" s="516"/>
      <c r="U13" s="516"/>
      <c r="V13" s="517"/>
      <c r="W13" s="441" t="s">
        <v>140</v>
      </c>
      <c r="X13" s="442"/>
      <c r="Y13" s="442"/>
      <c r="Z13" s="442"/>
      <c r="AA13" s="442"/>
      <c r="AB13" s="432"/>
      <c r="AC13" s="482">
        <v>491</v>
      </c>
      <c r="AD13" s="483"/>
      <c r="AE13" s="483"/>
      <c r="AF13" s="483"/>
      <c r="AG13" s="525"/>
      <c r="AH13" s="482">
        <v>531</v>
      </c>
      <c r="AI13" s="483"/>
      <c r="AJ13" s="483"/>
      <c r="AK13" s="483"/>
      <c r="AL13" s="484"/>
      <c r="AM13" s="454" t="s">
        <v>141</v>
      </c>
      <c r="AN13" s="455"/>
      <c r="AO13" s="455"/>
      <c r="AP13" s="455"/>
      <c r="AQ13" s="455"/>
      <c r="AR13" s="455"/>
      <c r="AS13" s="455"/>
      <c r="AT13" s="456"/>
      <c r="AU13" s="457" t="s">
        <v>142</v>
      </c>
      <c r="AV13" s="458"/>
      <c r="AW13" s="458"/>
      <c r="AX13" s="458"/>
      <c r="AY13" s="459" t="s">
        <v>143</v>
      </c>
      <c r="AZ13" s="460"/>
      <c r="BA13" s="460"/>
      <c r="BB13" s="460"/>
      <c r="BC13" s="460"/>
      <c r="BD13" s="460"/>
      <c r="BE13" s="460"/>
      <c r="BF13" s="460"/>
      <c r="BG13" s="460"/>
      <c r="BH13" s="460"/>
      <c r="BI13" s="460"/>
      <c r="BJ13" s="460"/>
      <c r="BK13" s="460"/>
      <c r="BL13" s="460"/>
      <c r="BM13" s="461"/>
      <c r="BN13" s="462">
        <v>138905</v>
      </c>
      <c r="BO13" s="463"/>
      <c r="BP13" s="463"/>
      <c r="BQ13" s="463"/>
      <c r="BR13" s="463"/>
      <c r="BS13" s="463"/>
      <c r="BT13" s="463"/>
      <c r="BU13" s="464"/>
      <c r="BV13" s="462">
        <v>-264793</v>
      </c>
      <c r="BW13" s="463"/>
      <c r="BX13" s="463"/>
      <c r="BY13" s="463"/>
      <c r="BZ13" s="463"/>
      <c r="CA13" s="463"/>
      <c r="CB13" s="463"/>
      <c r="CC13" s="464"/>
      <c r="CD13" s="465" t="s">
        <v>144</v>
      </c>
      <c r="CE13" s="466"/>
      <c r="CF13" s="466"/>
      <c r="CG13" s="466"/>
      <c r="CH13" s="466"/>
      <c r="CI13" s="466"/>
      <c r="CJ13" s="466"/>
      <c r="CK13" s="466"/>
      <c r="CL13" s="466"/>
      <c r="CM13" s="466"/>
      <c r="CN13" s="466"/>
      <c r="CO13" s="466"/>
      <c r="CP13" s="466"/>
      <c r="CQ13" s="466"/>
      <c r="CR13" s="466"/>
      <c r="CS13" s="467"/>
      <c r="CT13" s="428">
        <v>7.6</v>
      </c>
      <c r="CU13" s="429"/>
      <c r="CV13" s="429"/>
      <c r="CW13" s="429"/>
      <c r="CX13" s="429"/>
      <c r="CY13" s="429"/>
      <c r="CZ13" s="429"/>
      <c r="DA13" s="430"/>
      <c r="DB13" s="428">
        <v>7.5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3826</v>
      </c>
      <c r="S14" s="516"/>
      <c r="T14" s="516"/>
      <c r="U14" s="516"/>
      <c r="V14" s="517"/>
      <c r="W14" s="421"/>
      <c r="X14" s="422"/>
      <c r="Y14" s="422"/>
      <c r="Z14" s="422"/>
      <c r="AA14" s="422"/>
      <c r="AB14" s="411"/>
      <c r="AC14" s="518">
        <v>25.2</v>
      </c>
      <c r="AD14" s="519"/>
      <c r="AE14" s="519"/>
      <c r="AF14" s="519"/>
      <c r="AG14" s="520"/>
      <c r="AH14" s="518">
        <v>25.7</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3798</v>
      </c>
      <c r="S15" s="516"/>
      <c r="T15" s="516"/>
      <c r="U15" s="516"/>
      <c r="V15" s="517"/>
      <c r="W15" s="441" t="s">
        <v>147</v>
      </c>
      <c r="X15" s="442"/>
      <c r="Y15" s="442"/>
      <c r="Z15" s="442"/>
      <c r="AA15" s="442"/>
      <c r="AB15" s="432"/>
      <c r="AC15" s="482">
        <v>347</v>
      </c>
      <c r="AD15" s="483"/>
      <c r="AE15" s="483"/>
      <c r="AF15" s="483"/>
      <c r="AG15" s="525"/>
      <c r="AH15" s="482">
        <v>387</v>
      </c>
      <c r="AI15" s="483"/>
      <c r="AJ15" s="483"/>
      <c r="AK15" s="483"/>
      <c r="AL15" s="484"/>
      <c r="AM15" s="454"/>
      <c r="AN15" s="455"/>
      <c r="AO15" s="455"/>
      <c r="AP15" s="455"/>
      <c r="AQ15" s="455"/>
      <c r="AR15" s="455"/>
      <c r="AS15" s="455"/>
      <c r="AT15" s="456"/>
      <c r="AU15" s="457"/>
      <c r="AV15" s="458"/>
      <c r="AW15" s="458"/>
      <c r="AX15" s="458"/>
      <c r="AY15" s="391" t="s">
        <v>148</v>
      </c>
      <c r="AZ15" s="392"/>
      <c r="BA15" s="392"/>
      <c r="BB15" s="392"/>
      <c r="BC15" s="392"/>
      <c r="BD15" s="392"/>
      <c r="BE15" s="392"/>
      <c r="BF15" s="392"/>
      <c r="BG15" s="392"/>
      <c r="BH15" s="392"/>
      <c r="BI15" s="392"/>
      <c r="BJ15" s="392"/>
      <c r="BK15" s="392"/>
      <c r="BL15" s="392"/>
      <c r="BM15" s="393"/>
      <c r="BN15" s="394">
        <v>510760</v>
      </c>
      <c r="BO15" s="395"/>
      <c r="BP15" s="395"/>
      <c r="BQ15" s="395"/>
      <c r="BR15" s="395"/>
      <c r="BS15" s="395"/>
      <c r="BT15" s="395"/>
      <c r="BU15" s="396"/>
      <c r="BV15" s="394">
        <v>461148</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35"/>
      <c r="N16" s="535"/>
      <c r="O16" s="535"/>
      <c r="P16" s="535"/>
      <c r="Q16" s="536"/>
      <c r="R16" s="537" t="s">
        <v>151</v>
      </c>
      <c r="S16" s="538"/>
      <c r="T16" s="538"/>
      <c r="U16" s="538"/>
      <c r="V16" s="539"/>
      <c r="W16" s="421"/>
      <c r="X16" s="422"/>
      <c r="Y16" s="422"/>
      <c r="Z16" s="422"/>
      <c r="AA16" s="422"/>
      <c r="AB16" s="411"/>
      <c r="AC16" s="518">
        <v>17.8</v>
      </c>
      <c r="AD16" s="519"/>
      <c r="AE16" s="519"/>
      <c r="AF16" s="519"/>
      <c r="AG16" s="520"/>
      <c r="AH16" s="518">
        <v>18.7</v>
      </c>
      <c r="AI16" s="519"/>
      <c r="AJ16" s="519"/>
      <c r="AK16" s="519"/>
      <c r="AL16" s="521"/>
      <c r="AM16" s="454"/>
      <c r="AN16" s="455"/>
      <c r="AO16" s="455"/>
      <c r="AP16" s="455"/>
      <c r="AQ16" s="455"/>
      <c r="AR16" s="455"/>
      <c r="AS16" s="455"/>
      <c r="AT16" s="456"/>
      <c r="AU16" s="457"/>
      <c r="AV16" s="458"/>
      <c r="AW16" s="458"/>
      <c r="AX16" s="458"/>
      <c r="AY16" s="459" t="s">
        <v>152</v>
      </c>
      <c r="AZ16" s="460"/>
      <c r="BA16" s="460"/>
      <c r="BB16" s="460"/>
      <c r="BC16" s="460"/>
      <c r="BD16" s="460"/>
      <c r="BE16" s="460"/>
      <c r="BF16" s="460"/>
      <c r="BG16" s="460"/>
      <c r="BH16" s="460"/>
      <c r="BI16" s="460"/>
      <c r="BJ16" s="460"/>
      <c r="BK16" s="460"/>
      <c r="BL16" s="460"/>
      <c r="BM16" s="461"/>
      <c r="BN16" s="462">
        <v>2348279</v>
      </c>
      <c r="BO16" s="463"/>
      <c r="BP16" s="463"/>
      <c r="BQ16" s="463"/>
      <c r="BR16" s="463"/>
      <c r="BS16" s="463"/>
      <c r="BT16" s="463"/>
      <c r="BU16" s="464"/>
      <c r="BV16" s="462">
        <v>2204071</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153</v>
      </c>
      <c r="N17" s="541"/>
      <c r="O17" s="541"/>
      <c r="P17" s="541"/>
      <c r="Q17" s="542"/>
      <c r="R17" s="537" t="s">
        <v>154</v>
      </c>
      <c r="S17" s="538"/>
      <c r="T17" s="538"/>
      <c r="U17" s="538"/>
      <c r="V17" s="539"/>
      <c r="W17" s="441" t="s">
        <v>155</v>
      </c>
      <c r="X17" s="442"/>
      <c r="Y17" s="442"/>
      <c r="Z17" s="442"/>
      <c r="AA17" s="442"/>
      <c r="AB17" s="432"/>
      <c r="AC17" s="482">
        <v>1113</v>
      </c>
      <c r="AD17" s="483"/>
      <c r="AE17" s="483"/>
      <c r="AF17" s="483"/>
      <c r="AG17" s="525"/>
      <c r="AH17" s="482">
        <v>1148</v>
      </c>
      <c r="AI17" s="483"/>
      <c r="AJ17" s="483"/>
      <c r="AK17" s="483"/>
      <c r="AL17" s="484"/>
      <c r="AM17" s="454"/>
      <c r="AN17" s="455"/>
      <c r="AO17" s="455"/>
      <c r="AP17" s="455"/>
      <c r="AQ17" s="455"/>
      <c r="AR17" s="455"/>
      <c r="AS17" s="455"/>
      <c r="AT17" s="456"/>
      <c r="AU17" s="457"/>
      <c r="AV17" s="458"/>
      <c r="AW17" s="458"/>
      <c r="AX17" s="458"/>
      <c r="AY17" s="459" t="s">
        <v>156</v>
      </c>
      <c r="AZ17" s="460"/>
      <c r="BA17" s="460"/>
      <c r="BB17" s="460"/>
      <c r="BC17" s="460"/>
      <c r="BD17" s="460"/>
      <c r="BE17" s="460"/>
      <c r="BF17" s="460"/>
      <c r="BG17" s="460"/>
      <c r="BH17" s="460"/>
      <c r="BI17" s="460"/>
      <c r="BJ17" s="460"/>
      <c r="BK17" s="460"/>
      <c r="BL17" s="460"/>
      <c r="BM17" s="461"/>
      <c r="BN17" s="462">
        <v>627575</v>
      </c>
      <c r="BO17" s="463"/>
      <c r="BP17" s="463"/>
      <c r="BQ17" s="463"/>
      <c r="BR17" s="463"/>
      <c r="BS17" s="463"/>
      <c r="BT17" s="463"/>
      <c r="BU17" s="464"/>
      <c r="BV17" s="462">
        <v>575292</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212.13</v>
      </c>
      <c r="M18" s="547"/>
      <c r="N18" s="547"/>
      <c r="O18" s="547"/>
      <c r="P18" s="547"/>
      <c r="Q18" s="547"/>
      <c r="R18" s="548"/>
      <c r="S18" s="548"/>
      <c r="T18" s="548"/>
      <c r="U18" s="548"/>
      <c r="V18" s="549"/>
      <c r="W18" s="443"/>
      <c r="X18" s="444"/>
      <c r="Y18" s="444"/>
      <c r="Z18" s="444"/>
      <c r="AA18" s="444"/>
      <c r="AB18" s="435"/>
      <c r="AC18" s="550">
        <v>57</v>
      </c>
      <c r="AD18" s="551"/>
      <c r="AE18" s="551"/>
      <c r="AF18" s="551"/>
      <c r="AG18" s="552"/>
      <c r="AH18" s="550">
        <v>55.6</v>
      </c>
      <c r="AI18" s="551"/>
      <c r="AJ18" s="551"/>
      <c r="AK18" s="551"/>
      <c r="AL18" s="553"/>
      <c r="AM18" s="454"/>
      <c r="AN18" s="455"/>
      <c r="AO18" s="455"/>
      <c r="AP18" s="455"/>
      <c r="AQ18" s="455"/>
      <c r="AR18" s="455"/>
      <c r="AS18" s="455"/>
      <c r="AT18" s="456"/>
      <c r="AU18" s="457"/>
      <c r="AV18" s="458"/>
      <c r="AW18" s="458"/>
      <c r="AX18" s="458"/>
      <c r="AY18" s="459" t="s">
        <v>158</v>
      </c>
      <c r="AZ18" s="460"/>
      <c r="BA18" s="460"/>
      <c r="BB18" s="460"/>
      <c r="BC18" s="460"/>
      <c r="BD18" s="460"/>
      <c r="BE18" s="460"/>
      <c r="BF18" s="460"/>
      <c r="BG18" s="460"/>
      <c r="BH18" s="460"/>
      <c r="BI18" s="460"/>
      <c r="BJ18" s="460"/>
      <c r="BK18" s="460"/>
      <c r="BL18" s="460"/>
      <c r="BM18" s="461"/>
      <c r="BN18" s="462">
        <v>2129751</v>
      </c>
      <c r="BO18" s="463"/>
      <c r="BP18" s="463"/>
      <c r="BQ18" s="463"/>
      <c r="BR18" s="463"/>
      <c r="BS18" s="463"/>
      <c r="BT18" s="463"/>
      <c r="BU18" s="464"/>
      <c r="BV18" s="462">
        <v>2159703</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160</v>
      </c>
      <c r="AZ19" s="460"/>
      <c r="BA19" s="460"/>
      <c r="BB19" s="460"/>
      <c r="BC19" s="460"/>
      <c r="BD19" s="460"/>
      <c r="BE19" s="460"/>
      <c r="BF19" s="460"/>
      <c r="BG19" s="460"/>
      <c r="BH19" s="460"/>
      <c r="BI19" s="460"/>
      <c r="BJ19" s="460"/>
      <c r="BK19" s="460"/>
      <c r="BL19" s="460"/>
      <c r="BM19" s="461"/>
      <c r="BN19" s="462">
        <v>3457934</v>
      </c>
      <c r="BO19" s="463"/>
      <c r="BP19" s="463"/>
      <c r="BQ19" s="463"/>
      <c r="BR19" s="463"/>
      <c r="BS19" s="463"/>
      <c r="BT19" s="463"/>
      <c r="BU19" s="464"/>
      <c r="BV19" s="462">
        <v>3313576</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1618</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37" t="s">
        <v>1</v>
      </c>
      <c r="F22" s="442"/>
      <c r="G22" s="442"/>
      <c r="H22" s="442"/>
      <c r="I22" s="442"/>
      <c r="J22" s="442"/>
      <c r="K22" s="432"/>
      <c r="L22" s="437" t="s">
        <v>164</v>
      </c>
      <c r="M22" s="442"/>
      <c r="N22" s="442"/>
      <c r="O22" s="442"/>
      <c r="P22" s="432"/>
      <c r="Q22" s="577" t="s">
        <v>165</v>
      </c>
      <c r="R22" s="578"/>
      <c r="S22" s="578"/>
      <c r="T22" s="578"/>
      <c r="U22" s="578"/>
      <c r="V22" s="579"/>
      <c r="W22" s="583" t="s">
        <v>166</v>
      </c>
      <c r="X22" s="569"/>
      <c r="Y22" s="570"/>
      <c r="Z22" s="437" t="s">
        <v>1</v>
      </c>
      <c r="AA22" s="442"/>
      <c r="AB22" s="442"/>
      <c r="AC22" s="442"/>
      <c r="AD22" s="442"/>
      <c r="AE22" s="442"/>
      <c r="AF22" s="442"/>
      <c r="AG22" s="432"/>
      <c r="AH22" s="588" t="s">
        <v>167</v>
      </c>
      <c r="AI22" s="442"/>
      <c r="AJ22" s="442"/>
      <c r="AK22" s="442"/>
      <c r="AL22" s="432"/>
      <c r="AM22" s="588" t="s">
        <v>168</v>
      </c>
      <c r="AN22" s="589"/>
      <c r="AO22" s="589"/>
      <c r="AP22" s="589"/>
      <c r="AQ22" s="589"/>
      <c r="AR22" s="590"/>
      <c r="AS22" s="577" t="s">
        <v>165</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169</v>
      </c>
      <c r="AZ23" s="392"/>
      <c r="BA23" s="392"/>
      <c r="BB23" s="392"/>
      <c r="BC23" s="392"/>
      <c r="BD23" s="392"/>
      <c r="BE23" s="392"/>
      <c r="BF23" s="392"/>
      <c r="BG23" s="392"/>
      <c r="BH23" s="392"/>
      <c r="BI23" s="392"/>
      <c r="BJ23" s="392"/>
      <c r="BK23" s="392"/>
      <c r="BL23" s="392"/>
      <c r="BM23" s="393"/>
      <c r="BN23" s="462">
        <v>4435931</v>
      </c>
      <c r="BO23" s="463"/>
      <c r="BP23" s="463"/>
      <c r="BQ23" s="463"/>
      <c r="BR23" s="463"/>
      <c r="BS23" s="463"/>
      <c r="BT23" s="463"/>
      <c r="BU23" s="464"/>
      <c r="BV23" s="462">
        <v>4269976</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55"/>
      <c r="G24" s="455"/>
      <c r="H24" s="455"/>
      <c r="I24" s="455"/>
      <c r="J24" s="455"/>
      <c r="K24" s="456"/>
      <c r="L24" s="482">
        <v>1</v>
      </c>
      <c r="M24" s="483"/>
      <c r="N24" s="483"/>
      <c r="O24" s="483"/>
      <c r="P24" s="525"/>
      <c r="Q24" s="482">
        <v>6750</v>
      </c>
      <c r="R24" s="483"/>
      <c r="S24" s="483"/>
      <c r="T24" s="483"/>
      <c r="U24" s="483"/>
      <c r="V24" s="525"/>
      <c r="W24" s="584"/>
      <c r="X24" s="572"/>
      <c r="Y24" s="573"/>
      <c r="Z24" s="481" t="s">
        <v>171</v>
      </c>
      <c r="AA24" s="455"/>
      <c r="AB24" s="455"/>
      <c r="AC24" s="455"/>
      <c r="AD24" s="455"/>
      <c r="AE24" s="455"/>
      <c r="AF24" s="455"/>
      <c r="AG24" s="456"/>
      <c r="AH24" s="482">
        <v>70</v>
      </c>
      <c r="AI24" s="483"/>
      <c r="AJ24" s="483"/>
      <c r="AK24" s="483"/>
      <c r="AL24" s="525"/>
      <c r="AM24" s="482">
        <v>221830</v>
      </c>
      <c r="AN24" s="483"/>
      <c r="AO24" s="483"/>
      <c r="AP24" s="483"/>
      <c r="AQ24" s="483"/>
      <c r="AR24" s="525"/>
      <c r="AS24" s="482">
        <v>3169</v>
      </c>
      <c r="AT24" s="483"/>
      <c r="AU24" s="483"/>
      <c r="AV24" s="483"/>
      <c r="AW24" s="483"/>
      <c r="AX24" s="484"/>
      <c r="AY24" s="596" t="s">
        <v>172</v>
      </c>
      <c r="AZ24" s="597"/>
      <c r="BA24" s="597"/>
      <c r="BB24" s="597"/>
      <c r="BC24" s="597"/>
      <c r="BD24" s="597"/>
      <c r="BE24" s="597"/>
      <c r="BF24" s="597"/>
      <c r="BG24" s="597"/>
      <c r="BH24" s="597"/>
      <c r="BI24" s="597"/>
      <c r="BJ24" s="597"/>
      <c r="BK24" s="597"/>
      <c r="BL24" s="597"/>
      <c r="BM24" s="598"/>
      <c r="BN24" s="462">
        <v>4264863</v>
      </c>
      <c r="BO24" s="463"/>
      <c r="BP24" s="463"/>
      <c r="BQ24" s="463"/>
      <c r="BR24" s="463"/>
      <c r="BS24" s="463"/>
      <c r="BT24" s="463"/>
      <c r="BU24" s="464"/>
      <c r="BV24" s="462">
        <v>4073218</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55"/>
      <c r="G25" s="455"/>
      <c r="H25" s="455"/>
      <c r="I25" s="455"/>
      <c r="J25" s="455"/>
      <c r="K25" s="456"/>
      <c r="L25" s="482">
        <v>1</v>
      </c>
      <c r="M25" s="483"/>
      <c r="N25" s="483"/>
      <c r="O25" s="483"/>
      <c r="P25" s="525"/>
      <c r="Q25" s="482">
        <v>5800</v>
      </c>
      <c r="R25" s="483"/>
      <c r="S25" s="483"/>
      <c r="T25" s="483"/>
      <c r="U25" s="483"/>
      <c r="V25" s="525"/>
      <c r="W25" s="584"/>
      <c r="X25" s="572"/>
      <c r="Y25" s="573"/>
      <c r="Z25" s="481" t="s">
        <v>174</v>
      </c>
      <c r="AA25" s="455"/>
      <c r="AB25" s="455"/>
      <c r="AC25" s="455"/>
      <c r="AD25" s="455"/>
      <c r="AE25" s="455"/>
      <c r="AF25" s="455"/>
      <c r="AG25" s="456"/>
      <c r="AH25" s="482" t="s">
        <v>175</v>
      </c>
      <c r="AI25" s="483"/>
      <c r="AJ25" s="483"/>
      <c r="AK25" s="483"/>
      <c r="AL25" s="525"/>
      <c r="AM25" s="482" t="s">
        <v>175</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103464</v>
      </c>
      <c r="BO25" s="395"/>
      <c r="BP25" s="395"/>
      <c r="BQ25" s="395"/>
      <c r="BR25" s="395"/>
      <c r="BS25" s="395"/>
      <c r="BT25" s="395"/>
      <c r="BU25" s="396"/>
      <c r="BV25" s="394">
        <v>37530</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55"/>
      <c r="G26" s="455"/>
      <c r="H26" s="455"/>
      <c r="I26" s="455"/>
      <c r="J26" s="455"/>
      <c r="K26" s="456"/>
      <c r="L26" s="482">
        <v>1</v>
      </c>
      <c r="M26" s="483"/>
      <c r="N26" s="483"/>
      <c r="O26" s="483"/>
      <c r="P26" s="525"/>
      <c r="Q26" s="482">
        <v>5430</v>
      </c>
      <c r="R26" s="483"/>
      <c r="S26" s="483"/>
      <c r="T26" s="483"/>
      <c r="U26" s="483"/>
      <c r="V26" s="525"/>
      <c r="W26" s="584"/>
      <c r="X26" s="572"/>
      <c r="Y26" s="573"/>
      <c r="Z26" s="481" t="s">
        <v>179</v>
      </c>
      <c r="AA26" s="602"/>
      <c r="AB26" s="602"/>
      <c r="AC26" s="602"/>
      <c r="AD26" s="602"/>
      <c r="AE26" s="602"/>
      <c r="AF26" s="602"/>
      <c r="AG26" s="603"/>
      <c r="AH26" s="482">
        <v>3</v>
      </c>
      <c r="AI26" s="483"/>
      <c r="AJ26" s="483"/>
      <c r="AK26" s="483"/>
      <c r="AL26" s="525"/>
      <c r="AM26" s="482">
        <v>9780</v>
      </c>
      <c r="AN26" s="483"/>
      <c r="AO26" s="483"/>
      <c r="AP26" s="483"/>
      <c r="AQ26" s="483"/>
      <c r="AR26" s="525"/>
      <c r="AS26" s="482">
        <v>3260</v>
      </c>
      <c r="AT26" s="483"/>
      <c r="AU26" s="483"/>
      <c r="AV26" s="483"/>
      <c r="AW26" s="483"/>
      <c r="AX26" s="484"/>
      <c r="AY26" s="465" t="s">
        <v>180</v>
      </c>
      <c r="AZ26" s="466"/>
      <c r="BA26" s="466"/>
      <c r="BB26" s="466"/>
      <c r="BC26" s="466"/>
      <c r="BD26" s="466"/>
      <c r="BE26" s="466"/>
      <c r="BF26" s="466"/>
      <c r="BG26" s="466"/>
      <c r="BH26" s="466"/>
      <c r="BI26" s="466"/>
      <c r="BJ26" s="466"/>
      <c r="BK26" s="466"/>
      <c r="BL26" s="466"/>
      <c r="BM26" s="467"/>
      <c r="BN26" s="462" t="s">
        <v>181</v>
      </c>
      <c r="BO26" s="463"/>
      <c r="BP26" s="463"/>
      <c r="BQ26" s="463"/>
      <c r="BR26" s="463"/>
      <c r="BS26" s="463"/>
      <c r="BT26" s="463"/>
      <c r="BU26" s="464"/>
      <c r="BV26" s="462" t="s">
        <v>181</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55"/>
      <c r="G27" s="455"/>
      <c r="H27" s="455"/>
      <c r="I27" s="455"/>
      <c r="J27" s="455"/>
      <c r="K27" s="456"/>
      <c r="L27" s="482">
        <v>1</v>
      </c>
      <c r="M27" s="483"/>
      <c r="N27" s="483"/>
      <c r="O27" s="483"/>
      <c r="P27" s="525"/>
      <c r="Q27" s="482">
        <v>2630</v>
      </c>
      <c r="R27" s="483"/>
      <c r="S27" s="483"/>
      <c r="T27" s="483"/>
      <c r="U27" s="483"/>
      <c r="V27" s="525"/>
      <c r="W27" s="584"/>
      <c r="X27" s="572"/>
      <c r="Y27" s="573"/>
      <c r="Z27" s="481" t="s">
        <v>183</v>
      </c>
      <c r="AA27" s="455"/>
      <c r="AB27" s="455"/>
      <c r="AC27" s="455"/>
      <c r="AD27" s="455"/>
      <c r="AE27" s="455"/>
      <c r="AF27" s="455"/>
      <c r="AG27" s="456"/>
      <c r="AH27" s="482" t="s">
        <v>181</v>
      </c>
      <c r="AI27" s="483"/>
      <c r="AJ27" s="483"/>
      <c r="AK27" s="483"/>
      <c r="AL27" s="525"/>
      <c r="AM27" s="482" t="s">
        <v>181</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599">
        <v>112993</v>
      </c>
      <c r="BO27" s="600"/>
      <c r="BP27" s="600"/>
      <c r="BQ27" s="600"/>
      <c r="BR27" s="600"/>
      <c r="BS27" s="600"/>
      <c r="BT27" s="600"/>
      <c r="BU27" s="601"/>
      <c r="BV27" s="599">
        <v>112914</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55"/>
      <c r="G28" s="455"/>
      <c r="H28" s="455"/>
      <c r="I28" s="455"/>
      <c r="J28" s="455"/>
      <c r="K28" s="456"/>
      <c r="L28" s="482">
        <v>1</v>
      </c>
      <c r="M28" s="483"/>
      <c r="N28" s="483"/>
      <c r="O28" s="483"/>
      <c r="P28" s="525"/>
      <c r="Q28" s="482">
        <v>2130</v>
      </c>
      <c r="R28" s="483"/>
      <c r="S28" s="483"/>
      <c r="T28" s="483"/>
      <c r="U28" s="483"/>
      <c r="V28" s="525"/>
      <c r="W28" s="584"/>
      <c r="X28" s="572"/>
      <c r="Y28" s="573"/>
      <c r="Z28" s="481" t="s">
        <v>187</v>
      </c>
      <c r="AA28" s="455"/>
      <c r="AB28" s="455"/>
      <c r="AC28" s="455"/>
      <c r="AD28" s="455"/>
      <c r="AE28" s="455"/>
      <c r="AF28" s="455"/>
      <c r="AG28" s="456"/>
      <c r="AH28" s="482" t="s">
        <v>176</v>
      </c>
      <c r="AI28" s="483"/>
      <c r="AJ28" s="483"/>
      <c r="AK28" s="483"/>
      <c r="AL28" s="525"/>
      <c r="AM28" s="482" t="s">
        <v>181</v>
      </c>
      <c r="AN28" s="483"/>
      <c r="AO28" s="483"/>
      <c r="AP28" s="483"/>
      <c r="AQ28" s="483"/>
      <c r="AR28" s="525"/>
      <c r="AS28" s="482" t="s">
        <v>175</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1034082</v>
      </c>
      <c r="BO28" s="395"/>
      <c r="BP28" s="395"/>
      <c r="BQ28" s="395"/>
      <c r="BR28" s="395"/>
      <c r="BS28" s="395"/>
      <c r="BT28" s="395"/>
      <c r="BU28" s="396"/>
      <c r="BV28" s="394">
        <v>904081</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55"/>
      <c r="G29" s="455"/>
      <c r="H29" s="455"/>
      <c r="I29" s="455"/>
      <c r="J29" s="455"/>
      <c r="K29" s="456"/>
      <c r="L29" s="482">
        <v>8</v>
      </c>
      <c r="M29" s="483"/>
      <c r="N29" s="483"/>
      <c r="O29" s="483"/>
      <c r="P29" s="525"/>
      <c r="Q29" s="482">
        <v>1900</v>
      </c>
      <c r="R29" s="483"/>
      <c r="S29" s="483"/>
      <c r="T29" s="483"/>
      <c r="U29" s="483"/>
      <c r="V29" s="525"/>
      <c r="W29" s="585"/>
      <c r="X29" s="586"/>
      <c r="Y29" s="587"/>
      <c r="Z29" s="481" t="s">
        <v>190</v>
      </c>
      <c r="AA29" s="455"/>
      <c r="AB29" s="455"/>
      <c r="AC29" s="455"/>
      <c r="AD29" s="455"/>
      <c r="AE29" s="455"/>
      <c r="AF29" s="455"/>
      <c r="AG29" s="456"/>
      <c r="AH29" s="482">
        <v>70</v>
      </c>
      <c r="AI29" s="483"/>
      <c r="AJ29" s="483"/>
      <c r="AK29" s="483"/>
      <c r="AL29" s="525"/>
      <c r="AM29" s="482">
        <v>221830</v>
      </c>
      <c r="AN29" s="483"/>
      <c r="AO29" s="483"/>
      <c r="AP29" s="483"/>
      <c r="AQ29" s="483"/>
      <c r="AR29" s="525"/>
      <c r="AS29" s="482">
        <v>3169</v>
      </c>
      <c r="AT29" s="483"/>
      <c r="AU29" s="483"/>
      <c r="AV29" s="483"/>
      <c r="AW29" s="483"/>
      <c r="AX29" s="484"/>
      <c r="AY29" s="613"/>
      <c r="AZ29" s="614"/>
      <c r="BA29" s="614"/>
      <c r="BB29" s="615"/>
      <c r="BC29" s="459" t="s">
        <v>191</v>
      </c>
      <c r="BD29" s="460"/>
      <c r="BE29" s="460"/>
      <c r="BF29" s="460"/>
      <c r="BG29" s="460"/>
      <c r="BH29" s="460"/>
      <c r="BI29" s="460"/>
      <c r="BJ29" s="460"/>
      <c r="BK29" s="460"/>
      <c r="BL29" s="460"/>
      <c r="BM29" s="461"/>
      <c r="BN29" s="462">
        <v>955737</v>
      </c>
      <c r="BO29" s="463"/>
      <c r="BP29" s="463"/>
      <c r="BQ29" s="463"/>
      <c r="BR29" s="463"/>
      <c r="BS29" s="463"/>
      <c r="BT29" s="463"/>
      <c r="BU29" s="464"/>
      <c r="BV29" s="462">
        <v>847737</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192</v>
      </c>
      <c r="X30" s="608"/>
      <c r="Y30" s="608"/>
      <c r="Z30" s="608"/>
      <c r="AA30" s="608"/>
      <c r="AB30" s="608"/>
      <c r="AC30" s="608"/>
      <c r="AD30" s="608"/>
      <c r="AE30" s="608"/>
      <c r="AF30" s="608"/>
      <c r="AG30" s="609"/>
      <c r="AH30" s="550">
        <v>97.4</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956379</v>
      </c>
      <c r="BO30" s="600"/>
      <c r="BP30" s="600"/>
      <c r="BQ30" s="600"/>
      <c r="BR30" s="600"/>
      <c r="BS30" s="600"/>
      <c r="BT30" s="600"/>
      <c r="BU30" s="601"/>
      <c r="BV30" s="599">
        <v>825768</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199</v>
      </c>
      <c r="D33" s="449"/>
      <c r="E33" s="420" t="s">
        <v>200</v>
      </c>
      <c r="F33" s="420"/>
      <c r="G33" s="420"/>
      <c r="H33" s="420"/>
      <c r="I33" s="420"/>
      <c r="J33" s="420"/>
      <c r="K33" s="420"/>
      <c r="L33" s="420"/>
      <c r="M33" s="420"/>
      <c r="N33" s="420"/>
      <c r="O33" s="420"/>
      <c r="P33" s="420"/>
      <c r="Q33" s="420"/>
      <c r="R33" s="420"/>
      <c r="S33" s="420"/>
      <c r="T33" s="216"/>
      <c r="U33" s="449" t="s">
        <v>201</v>
      </c>
      <c r="V33" s="449"/>
      <c r="W33" s="420" t="s">
        <v>202</v>
      </c>
      <c r="X33" s="420"/>
      <c r="Y33" s="420"/>
      <c r="Z33" s="420"/>
      <c r="AA33" s="420"/>
      <c r="AB33" s="420"/>
      <c r="AC33" s="420"/>
      <c r="AD33" s="420"/>
      <c r="AE33" s="420"/>
      <c r="AF33" s="420"/>
      <c r="AG33" s="420"/>
      <c r="AH33" s="420"/>
      <c r="AI33" s="420"/>
      <c r="AJ33" s="420"/>
      <c r="AK33" s="420"/>
      <c r="AL33" s="216"/>
      <c r="AM33" s="449" t="s">
        <v>203</v>
      </c>
      <c r="AN33" s="449"/>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49" t="s">
        <v>205</v>
      </c>
      <c r="BX33" s="449"/>
      <c r="BY33" s="420" t="s">
        <v>207</v>
      </c>
      <c r="BZ33" s="420"/>
      <c r="CA33" s="420"/>
      <c r="CB33" s="420"/>
      <c r="CC33" s="420"/>
      <c r="CD33" s="420"/>
      <c r="CE33" s="420"/>
      <c r="CF33" s="420"/>
      <c r="CG33" s="420"/>
      <c r="CH33" s="420"/>
      <c r="CI33" s="420"/>
      <c r="CJ33" s="420"/>
      <c r="CK33" s="420"/>
      <c r="CL33" s="420"/>
      <c r="CM33" s="420"/>
      <c r="CN33" s="216"/>
      <c r="CO33" s="449" t="s">
        <v>199</v>
      </c>
      <c r="CP33" s="449"/>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高知県広域食肉センター事務組合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嶺北広域行政事務組合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嶺北広域行政事務組合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こうち人づくり広域連合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高知県市町村総合事務組合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高知県市町村総合事務組合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高知県後期高齢者医療広域連合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高知県後期高齢者医療広域連合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lWTUfzCAMY/EDE7F7ezHJnLAnqLUvGaHBEF3fpge4FDWhXM5XuD7Xl/sxUoJR0rq5tBIQg8aCJvygq/cA5zt1g==" saltValue="a2q6WA9f5gEVVS+v6S2v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581</v>
      </c>
      <c r="D34" s="1212"/>
      <c r="E34" s="1213"/>
      <c r="F34" s="32">
        <v>1.1100000000000001</v>
      </c>
      <c r="G34" s="33">
        <v>1.74</v>
      </c>
      <c r="H34" s="33">
        <v>1.81</v>
      </c>
      <c r="I34" s="33">
        <v>1.74</v>
      </c>
      <c r="J34" s="34">
        <v>1.97</v>
      </c>
      <c r="K34" s="22"/>
      <c r="L34" s="22"/>
      <c r="M34" s="22"/>
      <c r="N34" s="22"/>
      <c r="O34" s="22"/>
      <c r="P34" s="22"/>
    </row>
    <row r="35" spans="1:16" ht="39" customHeight="1" x14ac:dyDescent="0.15">
      <c r="A35" s="22"/>
      <c r="B35" s="35"/>
      <c r="C35" s="1206" t="s">
        <v>582</v>
      </c>
      <c r="D35" s="1207"/>
      <c r="E35" s="1208"/>
      <c r="F35" s="36">
        <v>0.01</v>
      </c>
      <c r="G35" s="37">
        <v>0.02</v>
      </c>
      <c r="H35" s="37">
        <v>0.01</v>
      </c>
      <c r="I35" s="37">
        <v>0.02</v>
      </c>
      <c r="J35" s="38">
        <v>0.03</v>
      </c>
      <c r="K35" s="22"/>
      <c r="L35" s="22"/>
      <c r="M35" s="22"/>
      <c r="N35" s="22"/>
      <c r="O35" s="22"/>
      <c r="P35" s="22"/>
    </row>
    <row r="36" spans="1:16" ht="39" customHeight="1" x14ac:dyDescent="0.15">
      <c r="A36" s="22"/>
      <c r="B36" s="35"/>
      <c r="C36" s="1206" t="s">
        <v>583</v>
      </c>
      <c r="D36" s="1207"/>
      <c r="E36" s="1208"/>
      <c r="F36" s="36">
        <v>0.02</v>
      </c>
      <c r="G36" s="37">
        <v>0</v>
      </c>
      <c r="H36" s="37">
        <v>0.02</v>
      </c>
      <c r="I36" s="37">
        <v>0.03</v>
      </c>
      <c r="J36" s="38">
        <v>0.02</v>
      </c>
      <c r="K36" s="22"/>
      <c r="L36" s="22"/>
      <c r="M36" s="22"/>
      <c r="N36" s="22"/>
      <c r="O36" s="22"/>
      <c r="P36" s="22"/>
    </row>
    <row r="37" spans="1:16" ht="39" customHeight="1" x14ac:dyDescent="0.15">
      <c r="A37" s="22"/>
      <c r="B37" s="35"/>
      <c r="C37" s="1206" t="s">
        <v>584</v>
      </c>
      <c r="D37" s="1207"/>
      <c r="E37" s="1208"/>
      <c r="F37" s="36">
        <v>0.02</v>
      </c>
      <c r="G37" s="37">
        <v>0.02</v>
      </c>
      <c r="H37" s="37">
        <v>0.02</v>
      </c>
      <c r="I37" s="37">
        <v>0.02</v>
      </c>
      <c r="J37" s="38">
        <v>0.02</v>
      </c>
      <c r="K37" s="22"/>
      <c r="L37" s="22"/>
      <c r="M37" s="22"/>
      <c r="N37" s="22"/>
      <c r="O37" s="22"/>
      <c r="P37" s="22"/>
    </row>
    <row r="38" spans="1:16" ht="39" customHeight="1" x14ac:dyDescent="0.15">
      <c r="A38" s="22"/>
      <c r="B38" s="35"/>
      <c r="C38" s="1206" t="s">
        <v>585</v>
      </c>
      <c r="D38" s="1207"/>
      <c r="E38" s="1208"/>
      <c r="F38" s="36">
        <v>0.03</v>
      </c>
      <c r="G38" s="37">
        <v>0.02</v>
      </c>
      <c r="H38" s="37">
        <v>0.02</v>
      </c>
      <c r="I38" s="37">
        <v>0.03</v>
      </c>
      <c r="J38" s="38">
        <v>0.02</v>
      </c>
      <c r="K38" s="22"/>
      <c r="L38" s="22"/>
      <c r="M38" s="22"/>
      <c r="N38" s="22"/>
      <c r="O38" s="22"/>
      <c r="P38" s="22"/>
    </row>
    <row r="39" spans="1:16" ht="39" customHeight="1" x14ac:dyDescent="0.15">
      <c r="A39" s="22"/>
      <c r="B39" s="35"/>
      <c r="C39" s="1206" t="s">
        <v>586</v>
      </c>
      <c r="D39" s="1207"/>
      <c r="E39" s="1208"/>
      <c r="F39" s="36">
        <v>0</v>
      </c>
      <c r="G39" s="37">
        <v>0.01</v>
      </c>
      <c r="H39" s="37">
        <v>0.01</v>
      </c>
      <c r="I39" s="37">
        <v>0.02</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587</v>
      </c>
      <c r="D42" s="1207"/>
      <c r="E42" s="1208"/>
      <c r="F42" s="36" t="s">
        <v>532</v>
      </c>
      <c r="G42" s="37" t="s">
        <v>532</v>
      </c>
      <c r="H42" s="37" t="s">
        <v>532</v>
      </c>
      <c r="I42" s="37" t="s">
        <v>532</v>
      </c>
      <c r="J42" s="38" t="s">
        <v>532</v>
      </c>
      <c r="K42" s="22"/>
      <c r="L42" s="22"/>
      <c r="M42" s="22"/>
      <c r="N42" s="22"/>
      <c r="O42" s="22"/>
      <c r="P42" s="22"/>
    </row>
    <row r="43" spans="1:16" ht="39" customHeight="1" thickBot="1" x14ac:dyDescent="0.2">
      <c r="A43" s="22"/>
      <c r="B43" s="40"/>
      <c r="C43" s="1209" t="s">
        <v>588</v>
      </c>
      <c r="D43" s="1210"/>
      <c r="E43" s="1211"/>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RFShzOJheDwAju7S1XYl7yNsN6QRr3U1LXMd4F2YBaH6iFjWRuJN/EzqauIVv4rTZMBrqyRee5ulL2Q9hx47Q==" saltValue="wBERmvvt/f7Vl3qkBj+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8"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351</v>
      </c>
      <c r="L45" s="60">
        <v>358</v>
      </c>
      <c r="M45" s="60">
        <v>397</v>
      </c>
      <c r="N45" s="60">
        <v>390</v>
      </c>
      <c r="O45" s="61">
        <v>377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532</v>
      </c>
      <c r="L46" s="64" t="s">
        <v>532</v>
      </c>
      <c r="M46" s="64" t="s">
        <v>532</v>
      </c>
      <c r="N46" s="64" t="s">
        <v>532</v>
      </c>
      <c r="O46" s="65" t="s">
        <v>532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532</v>
      </c>
      <c r="L47" s="64" t="s">
        <v>532</v>
      </c>
      <c r="M47" s="64" t="s">
        <v>532</v>
      </c>
      <c r="N47" s="64" t="s">
        <v>532</v>
      </c>
      <c r="O47" s="65" t="s">
        <v>532</v>
      </c>
      <c r="P47" s="48"/>
      <c r="Q47" s="48"/>
      <c r="R47" s="48"/>
      <c r="S47" s="48"/>
      <c r="T47" s="48"/>
      <c r="U47" s="48"/>
    </row>
    <row r="48" spans="1:21" ht="30.75" customHeight="1" x14ac:dyDescent="0.15">
      <c r="A48" s="48"/>
      <c r="B48" s="1216"/>
      <c r="C48" s="1217"/>
      <c r="D48" s="62"/>
      <c r="E48" s="1222" t="s">
        <v>15</v>
      </c>
      <c r="F48" s="1222"/>
      <c r="G48" s="1222"/>
      <c r="H48" s="1222"/>
      <c r="I48" s="1222"/>
      <c r="J48" s="1223"/>
      <c r="K48" s="63">
        <v>216</v>
      </c>
      <c r="L48" s="64">
        <v>191</v>
      </c>
      <c r="M48" s="64">
        <v>202</v>
      </c>
      <c r="N48" s="64">
        <v>186</v>
      </c>
      <c r="O48" s="65">
        <v>181</v>
      </c>
      <c r="P48" s="48"/>
      <c r="Q48" s="48"/>
      <c r="R48" s="48"/>
      <c r="S48" s="48"/>
      <c r="T48" s="48"/>
      <c r="U48" s="48"/>
    </row>
    <row r="49" spans="1:21" ht="30.75" customHeight="1" x14ac:dyDescent="0.15">
      <c r="A49" s="48"/>
      <c r="B49" s="1216"/>
      <c r="C49" s="1217"/>
      <c r="D49" s="62"/>
      <c r="E49" s="1222" t="s">
        <v>16</v>
      </c>
      <c r="F49" s="1222"/>
      <c r="G49" s="1222"/>
      <c r="H49" s="1222"/>
      <c r="I49" s="1222"/>
      <c r="J49" s="1223"/>
      <c r="K49" s="63">
        <v>3</v>
      </c>
      <c r="L49" s="64">
        <v>5</v>
      </c>
      <c r="M49" s="64">
        <v>6</v>
      </c>
      <c r="N49" s="64">
        <v>6</v>
      </c>
      <c r="O49" s="65">
        <v>8</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532</v>
      </c>
      <c r="L51" s="64" t="s">
        <v>532</v>
      </c>
      <c r="M51" s="64">
        <v>0</v>
      </c>
      <c r="N51" s="64" t="s">
        <v>532</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435</v>
      </c>
      <c r="L52" s="64">
        <v>419</v>
      </c>
      <c r="M52" s="64">
        <v>451</v>
      </c>
      <c r="N52" s="64">
        <v>425</v>
      </c>
      <c r="O52" s="65">
        <v>412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135</v>
      </c>
      <c r="L53" s="69">
        <v>135</v>
      </c>
      <c r="M53" s="69">
        <v>154</v>
      </c>
      <c r="N53" s="69">
        <v>157</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tHKHQXxzjTJEeYmYonjMwVZ/0d+MqDtWxo1eH5FQVxNv4uKeOzh6yn2yFKwtIjVwjqK+A6Ha8FQe8sV5vCgw==" saltValue="92kn0t6Br0YnPJ4QIqi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33" zoomScaleSheetLayoutView="100" workbookViewId="0">
      <selection activeCell="S50" sqref="S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3484</v>
      </c>
      <c r="J41" s="104">
        <v>3926</v>
      </c>
      <c r="K41" s="104">
        <v>4325</v>
      </c>
      <c r="L41" s="104">
        <v>4270</v>
      </c>
      <c r="M41" s="105">
        <v>4436</v>
      </c>
    </row>
    <row r="42" spans="2:13" ht="27.75" customHeight="1" x14ac:dyDescent="0.15">
      <c r="B42" s="1242"/>
      <c r="C42" s="1243"/>
      <c r="D42" s="106"/>
      <c r="E42" s="1248" t="s">
        <v>32</v>
      </c>
      <c r="F42" s="1248"/>
      <c r="G42" s="1248"/>
      <c r="H42" s="1249"/>
      <c r="I42" s="107" t="s">
        <v>532</v>
      </c>
      <c r="J42" s="108" t="s">
        <v>532</v>
      </c>
      <c r="K42" s="108" t="s">
        <v>532</v>
      </c>
      <c r="L42" s="108" t="s">
        <v>532</v>
      </c>
      <c r="M42" s="109" t="s">
        <v>532</v>
      </c>
    </row>
    <row r="43" spans="2:13" ht="27.75" customHeight="1" x14ac:dyDescent="0.15">
      <c r="B43" s="1242"/>
      <c r="C43" s="1243"/>
      <c r="D43" s="106"/>
      <c r="E43" s="1248" t="s">
        <v>33</v>
      </c>
      <c r="F43" s="1248"/>
      <c r="G43" s="1248"/>
      <c r="H43" s="1249"/>
      <c r="I43" s="107">
        <v>1841</v>
      </c>
      <c r="J43" s="108">
        <v>1645</v>
      </c>
      <c r="K43" s="108">
        <v>1353</v>
      </c>
      <c r="L43" s="108">
        <v>1273</v>
      </c>
      <c r="M43" s="109">
        <v>1230</v>
      </c>
    </row>
    <row r="44" spans="2:13" ht="27.75" customHeight="1" x14ac:dyDescent="0.15">
      <c r="B44" s="1242"/>
      <c r="C44" s="1243"/>
      <c r="D44" s="106"/>
      <c r="E44" s="1248" t="s">
        <v>34</v>
      </c>
      <c r="F44" s="1248"/>
      <c r="G44" s="1248"/>
      <c r="H44" s="1249"/>
      <c r="I44" s="107">
        <v>86</v>
      </c>
      <c r="J44" s="108">
        <v>82</v>
      </c>
      <c r="K44" s="108">
        <v>76</v>
      </c>
      <c r="L44" s="108">
        <v>70</v>
      </c>
      <c r="M44" s="109">
        <v>63</v>
      </c>
    </row>
    <row r="45" spans="2:13" ht="27.75" customHeight="1" x14ac:dyDescent="0.15">
      <c r="B45" s="1242"/>
      <c r="C45" s="1243"/>
      <c r="D45" s="106"/>
      <c r="E45" s="1248" t="s">
        <v>35</v>
      </c>
      <c r="F45" s="1248"/>
      <c r="G45" s="1248"/>
      <c r="H45" s="1249"/>
      <c r="I45" s="107">
        <v>769</v>
      </c>
      <c r="J45" s="108">
        <v>644</v>
      </c>
      <c r="K45" s="108">
        <v>621</v>
      </c>
      <c r="L45" s="108">
        <v>632</v>
      </c>
      <c r="M45" s="109">
        <v>563</v>
      </c>
    </row>
    <row r="46" spans="2:13" ht="27.75" customHeight="1" x14ac:dyDescent="0.15">
      <c r="B46" s="1242"/>
      <c r="C46" s="1243"/>
      <c r="D46" s="110"/>
      <c r="E46" s="1248" t="s">
        <v>36</v>
      </c>
      <c r="F46" s="1248"/>
      <c r="G46" s="1248"/>
      <c r="H46" s="1249"/>
      <c r="I46" s="107" t="s">
        <v>532</v>
      </c>
      <c r="J46" s="108" t="s">
        <v>532</v>
      </c>
      <c r="K46" s="108" t="s">
        <v>532</v>
      </c>
      <c r="L46" s="108" t="s">
        <v>532</v>
      </c>
      <c r="M46" s="109" t="s">
        <v>532</v>
      </c>
    </row>
    <row r="47" spans="2:13" ht="27.75" customHeight="1" x14ac:dyDescent="0.15">
      <c r="B47" s="1242"/>
      <c r="C47" s="1243"/>
      <c r="D47" s="111"/>
      <c r="E47" s="1250" t="s">
        <v>37</v>
      </c>
      <c r="F47" s="1251"/>
      <c r="G47" s="1251"/>
      <c r="H47" s="1252"/>
      <c r="I47" s="107" t="s">
        <v>532</v>
      </c>
      <c r="J47" s="108" t="s">
        <v>532</v>
      </c>
      <c r="K47" s="108" t="s">
        <v>532</v>
      </c>
      <c r="L47" s="108" t="s">
        <v>532</v>
      </c>
      <c r="M47" s="109" t="s">
        <v>532</v>
      </c>
    </row>
    <row r="48" spans="2:13" ht="27.75" customHeight="1" x14ac:dyDescent="0.15">
      <c r="B48" s="1242"/>
      <c r="C48" s="1243"/>
      <c r="D48" s="106"/>
      <c r="E48" s="1248" t="s">
        <v>38</v>
      </c>
      <c r="F48" s="1248"/>
      <c r="G48" s="1248"/>
      <c r="H48" s="1249"/>
      <c r="I48" s="107" t="s">
        <v>532</v>
      </c>
      <c r="J48" s="108" t="s">
        <v>532</v>
      </c>
      <c r="K48" s="108" t="s">
        <v>532</v>
      </c>
      <c r="L48" s="108" t="s">
        <v>532</v>
      </c>
      <c r="M48" s="109" t="s">
        <v>532</v>
      </c>
    </row>
    <row r="49" spans="2:13" ht="27.75" customHeight="1" x14ac:dyDescent="0.15">
      <c r="B49" s="1244"/>
      <c r="C49" s="1245"/>
      <c r="D49" s="106"/>
      <c r="E49" s="1248" t="s">
        <v>39</v>
      </c>
      <c r="F49" s="1248"/>
      <c r="G49" s="1248"/>
      <c r="H49" s="1249"/>
      <c r="I49" s="107" t="s">
        <v>532</v>
      </c>
      <c r="J49" s="108" t="s">
        <v>532</v>
      </c>
      <c r="K49" s="108" t="s">
        <v>532</v>
      </c>
      <c r="L49" s="108" t="s">
        <v>532</v>
      </c>
      <c r="M49" s="109" t="s">
        <v>532</v>
      </c>
    </row>
    <row r="50" spans="2:13" ht="27.75" customHeight="1" x14ac:dyDescent="0.15">
      <c r="B50" s="1253" t="s">
        <v>40</v>
      </c>
      <c r="C50" s="1254"/>
      <c r="D50" s="112"/>
      <c r="E50" s="1248" t="s">
        <v>41</v>
      </c>
      <c r="F50" s="1248"/>
      <c r="G50" s="1248"/>
      <c r="H50" s="1249"/>
      <c r="I50" s="107">
        <v>3040</v>
      </c>
      <c r="J50" s="108">
        <v>3151</v>
      </c>
      <c r="K50" s="108">
        <v>2979</v>
      </c>
      <c r="L50" s="108">
        <v>2963</v>
      </c>
      <c r="M50" s="109">
        <v>3227</v>
      </c>
    </row>
    <row r="51" spans="2:13" ht="27.75" customHeight="1" x14ac:dyDescent="0.15">
      <c r="B51" s="1242"/>
      <c r="C51" s="1243"/>
      <c r="D51" s="106"/>
      <c r="E51" s="1248" t="s">
        <v>42</v>
      </c>
      <c r="F51" s="1248"/>
      <c r="G51" s="1248"/>
      <c r="H51" s="1249"/>
      <c r="I51" s="107">
        <v>310</v>
      </c>
      <c r="J51" s="108">
        <v>238</v>
      </c>
      <c r="K51" s="108">
        <v>234</v>
      </c>
      <c r="L51" s="108">
        <v>239</v>
      </c>
      <c r="M51" s="109">
        <v>268</v>
      </c>
    </row>
    <row r="52" spans="2:13" ht="27.75" customHeight="1" x14ac:dyDescent="0.15">
      <c r="B52" s="1244"/>
      <c r="C52" s="1245"/>
      <c r="D52" s="106"/>
      <c r="E52" s="1248" t="s">
        <v>43</v>
      </c>
      <c r="F52" s="1248"/>
      <c r="G52" s="1248"/>
      <c r="H52" s="1249"/>
      <c r="I52" s="107">
        <v>3542</v>
      </c>
      <c r="J52" s="108">
        <v>3646</v>
      </c>
      <c r="K52" s="108">
        <v>3674</v>
      </c>
      <c r="L52" s="108">
        <v>3837</v>
      </c>
      <c r="M52" s="109">
        <v>3983</v>
      </c>
    </row>
    <row r="53" spans="2:13" ht="27.75" customHeight="1" thickBot="1" x14ac:dyDescent="0.2">
      <c r="B53" s="1255" t="s">
        <v>44</v>
      </c>
      <c r="C53" s="1256"/>
      <c r="D53" s="113"/>
      <c r="E53" s="1257" t="s">
        <v>45</v>
      </c>
      <c r="F53" s="1257"/>
      <c r="G53" s="1257"/>
      <c r="H53" s="1258"/>
      <c r="I53" s="114">
        <v>-712</v>
      </c>
      <c r="J53" s="115">
        <v>-738</v>
      </c>
      <c r="K53" s="115">
        <v>-512</v>
      </c>
      <c r="L53" s="115">
        <v>-793</v>
      </c>
      <c r="M53" s="116">
        <v>-1187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9nqQlYM38vV6RmlZQuIf/qNQ9FebSktRQLXo+hR2xlS1C3B8YyMuA+0lfDBRn6RalQsTNhV0ZhqHsoOs0ZKBg==" saltValue="cgqnzlJW9wKGDm99Q5bC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1167</v>
      </c>
      <c r="G55" s="128">
        <v>904</v>
      </c>
      <c r="H55" s="129">
        <v>1034</v>
      </c>
    </row>
    <row r="56" spans="2:8" ht="52.5" customHeight="1" x14ac:dyDescent="0.15">
      <c r="B56" s="130"/>
      <c r="C56" s="1269" t="s">
        <v>49</v>
      </c>
      <c r="D56" s="1269"/>
      <c r="E56" s="1270"/>
      <c r="F56" s="131">
        <v>668</v>
      </c>
      <c r="G56" s="131">
        <v>848</v>
      </c>
      <c r="H56" s="132">
        <v>956</v>
      </c>
    </row>
    <row r="57" spans="2:8" ht="53.25" customHeight="1" x14ac:dyDescent="0.15">
      <c r="B57" s="130"/>
      <c r="C57" s="1271" t="s">
        <v>50</v>
      </c>
      <c r="D57" s="1271"/>
      <c r="E57" s="1272"/>
      <c r="F57" s="133">
        <v>707</v>
      </c>
      <c r="G57" s="133">
        <v>826</v>
      </c>
      <c r="H57" s="134">
        <v>956</v>
      </c>
    </row>
    <row r="58" spans="2:8" ht="45.75" customHeight="1" x14ac:dyDescent="0.15">
      <c r="B58" s="135"/>
      <c r="C58" s="1259" t="s">
        <v>606</v>
      </c>
      <c r="D58" s="1260"/>
      <c r="E58" s="1261"/>
      <c r="F58" s="136">
        <v>173</v>
      </c>
      <c r="G58" s="136">
        <v>182</v>
      </c>
      <c r="H58" s="137">
        <v>255</v>
      </c>
    </row>
    <row r="59" spans="2:8" ht="45.75" customHeight="1" x14ac:dyDescent="0.15">
      <c r="B59" s="135"/>
      <c r="C59" s="1259" t="s">
        <v>607</v>
      </c>
      <c r="D59" s="1260"/>
      <c r="E59" s="1261"/>
      <c r="F59" s="136">
        <v>156</v>
      </c>
      <c r="G59" s="136">
        <v>165</v>
      </c>
      <c r="H59" s="137">
        <v>165</v>
      </c>
    </row>
    <row r="60" spans="2:8" ht="45.75" customHeight="1" x14ac:dyDescent="0.15">
      <c r="B60" s="135"/>
      <c r="C60" s="1259" t="s">
        <v>608</v>
      </c>
      <c r="D60" s="1260"/>
      <c r="E60" s="1261"/>
      <c r="F60" s="136">
        <v>140</v>
      </c>
      <c r="G60" s="136">
        <v>157</v>
      </c>
      <c r="H60" s="137">
        <v>151</v>
      </c>
    </row>
    <row r="61" spans="2:8" ht="45.75" customHeight="1" x14ac:dyDescent="0.15">
      <c r="B61" s="135"/>
      <c r="C61" s="1259" t="s">
        <v>609</v>
      </c>
      <c r="D61" s="1260"/>
      <c r="E61" s="1261"/>
      <c r="F61" s="136">
        <v>67</v>
      </c>
      <c r="G61" s="136">
        <v>123</v>
      </c>
      <c r="H61" s="137">
        <v>123</v>
      </c>
    </row>
    <row r="62" spans="2:8" ht="45.75" customHeight="1" thickBot="1" x14ac:dyDescent="0.2">
      <c r="B62" s="138"/>
      <c r="C62" s="1262" t="s">
        <v>610</v>
      </c>
      <c r="D62" s="1263"/>
      <c r="E62" s="1264"/>
      <c r="F62" s="139">
        <v>50</v>
      </c>
      <c r="G62" s="139">
        <v>96</v>
      </c>
      <c r="H62" s="140">
        <v>96</v>
      </c>
    </row>
    <row r="63" spans="2:8" ht="52.5" customHeight="1" thickBot="1" x14ac:dyDescent="0.2">
      <c r="B63" s="141"/>
      <c r="C63" s="1265" t="s">
        <v>51</v>
      </c>
      <c r="D63" s="1265"/>
      <c r="E63" s="1266"/>
      <c r="F63" s="142">
        <v>2541</v>
      </c>
      <c r="G63" s="142">
        <v>2578</v>
      </c>
      <c r="H63" s="143">
        <v>2946</v>
      </c>
    </row>
    <row r="64" spans="2:8" ht="15" customHeight="1" x14ac:dyDescent="0.15"/>
  </sheetData>
  <sheetProtection algorithmName="SHA-512" hashValue="LFDCtXXpmdNuD8CIRzIjgvpaSW8NT2XhUv/79qwlfInaXk/FkdFY7MYGa0N015MbzitwGPFzzV1Gbi8GrGk+KQ==" saltValue="JBW/9cUlkTjwlpv0YpW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84853</v>
      </c>
      <c r="E3" s="162"/>
      <c r="F3" s="163">
        <v>291945</v>
      </c>
      <c r="G3" s="164"/>
      <c r="H3" s="165"/>
    </row>
    <row r="4" spans="1:8" x14ac:dyDescent="0.15">
      <c r="A4" s="166"/>
      <c r="B4" s="167"/>
      <c r="C4" s="168"/>
      <c r="D4" s="169">
        <v>56495</v>
      </c>
      <c r="E4" s="170"/>
      <c r="F4" s="171">
        <v>127651</v>
      </c>
      <c r="G4" s="172"/>
      <c r="H4" s="173"/>
    </row>
    <row r="5" spans="1:8" x14ac:dyDescent="0.15">
      <c r="A5" s="154" t="s">
        <v>566</v>
      </c>
      <c r="B5" s="159"/>
      <c r="C5" s="160"/>
      <c r="D5" s="161">
        <v>225559</v>
      </c>
      <c r="E5" s="162"/>
      <c r="F5" s="163">
        <v>291173</v>
      </c>
      <c r="G5" s="164"/>
      <c r="H5" s="165"/>
    </row>
    <row r="6" spans="1:8" x14ac:dyDescent="0.15">
      <c r="A6" s="166"/>
      <c r="B6" s="167"/>
      <c r="C6" s="168"/>
      <c r="D6" s="169">
        <v>57639</v>
      </c>
      <c r="E6" s="170"/>
      <c r="F6" s="171">
        <v>119071</v>
      </c>
      <c r="G6" s="172"/>
      <c r="H6" s="173"/>
    </row>
    <row r="7" spans="1:8" x14ac:dyDescent="0.15">
      <c r="A7" s="154" t="s">
        <v>567</v>
      </c>
      <c r="B7" s="159"/>
      <c r="C7" s="160"/>
      <c r="D7" s="161">
        <v>251048</v>
      </c>
      <c r="E7" s="162"/>
      <c r="F7" s="163">
        <v>271581</v>
      </c>
      <c r="G7" s="164"/>
      <c r="H7" s="165"/>
    </row>
    <row r="8" spans="1:8" x14ac:dyDescent="0.15">
      <c r="A8" s="166"/>
      <c r="B8" s="167"/>
      <c r="C8" s="168"/>
      <c r="D8" s="169">
        <v>187339</v>
      </c>
      <c r="E8" s="170"/>
      <c r="F8" s="171">
        <v>117844</v>
      </c>
      <c r="G8" s="172"/>
      <c r="H8" s="173"/>
    </row>
    <row r="9" spans="1:8" x14ac:dyDescent="0.15">
      <c r="A9" s="154" t="s">
        <v>568</v>
      </c>
      <c r="B9" s="159"/>
      <c r="C9" s="160"/>
      <c r="D9" s="161">
        <v>147642</v>
      </c>
      <c r="E9" s="162"/>
      <c r="F9" s="163">
        <v>268375</v>
      </c>
      <c r="G9" s="164"/>
      <c r="H9" s="165"/>
    </row>
    <row r="10" spans="1:8" x14ac:dyDescent="0.15">
      <c r="A10" s="166"/>
      <c r="B10" s="167"/>
      <c r="C10" s="168"/>
      <c r="D10" s="169">
        <v>59755</v>
      </c>
      <c r="E10" s="170"/>
      <c r="F10" s="171">
        <v>119602</v>
      </c>
      <c r="G10" s="172"/>
      <c r="H10" s="173"/>
    </row>
    <row r="11" spans="1:8" x14ac:dyDescent="0.15">
      <c r="A11" s="154" t="s">
        <v>569</v>
      </c>
      <c r="B11" s="159"/>
      <c r="C11" s="160"/>
      <c r="D11" s="161">
        <v>246860</v>
      </c>
      <c r="E11" s="162"/>
      <c r="F11" s="163">
        <v>301035</v>
      </c>
      <c r="G11" s="164"/>
      <c r="H11" s="165"/>
    </row>
    <row r="12" spans="1:8" x14ac:dyDescent="0.15">
      <c r="A12" s="166"/>
      <c r="B12" s="167"/>
      <c r="C12" s="174"/>
      <c r="D12" s="169">
        <v>115066</v>
      </c>
      <c r="E12" s="170"/>
      <c r="F12" s="171">
        <v>154376</v>
      </c>
      <c r="G12" s="172"/>
      <c r="H12" s="173"/>
    </row>
    <row r="13" spans="1:8" x14ac:dyDescent="0.15">
      <c r="A13" s="154"/>
      <c r="B13" s="159"/>
      <c r="C13" s="175"/>
      <c r="D13" s="176">
        <v>191192</v>
      </c>
      <c r="E13" s="177"/>
      <c r="F13" s="178">
        <v>284822</v>
      </c>
      <c r="G13" s="179"/>
      <c r="H13" s="165"/>
    </row>
    <row r="14" spans="1:8" x14ac:dyDescent="0.15">
      <c r="A14" s="166"/>
      <c r="B14" s="167"/>
      <c r="C14" s="168"/>
      <c r="D14" s="169">
        <v>95259</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1.1100000000000001</v>
      </c>
      <c r="C19" s="180">
        <f>ROUND(VALUE(SUBSTITUTE(実質収支比率等に係る経年分析!G$48,"▲","-")),2)</f>
        <v>1.75</v>
      </c>
      <c r="D19" s="180">
        <f>ROUND(VALUE(SUBSTITUTE(実質収支比率等に係る経年分析!H$48,"▲","-")),2)</f>
        <v>1.82</v>
      </c>
      <c r="E19" s="180">
        <f>ROUND(VALUE(SUBSTITUTE(実質収支比率等に係る経年分析!I$48,"▲","-")),2)</f>
        <v>1.74</v>
      </c>
      <c r="F19" s="180">
        <f>ROUND(VALUE(SUBSTITUTE(実質収支比率等に係る経年分析!J$48,"▲","-")),2)</f>
        <v>1.98</v>
      </c>
    </row>
    <row r="20" spans="1:11" x14ac:dyDescent="0.15">
      <c r="A20" s="180" t="s">
        <v>55</v>
      </c>
      <c r="B20" s="180">
        <f>ROUND(VALUE(SUBSTITUTE(実質収支比率等に係る経年分析!F$47,"▲","-")),2)</f>
        <v>49.88</v>
      </c>
      <c r="C20" s="180">
        <f>ROUND(VALUE(SUBSTITUTE(実質収支比率等に係る経年分析!G$47,"▲","-")),2)</f>
        <v>52.07</v>
      </c>
      <c r="D20" s="180">
        <f>ROUND(VALUE(SUBSTITUTE(実質収支比率等に係る経年分析!H$47,"▲","-")),2)</f>
        <v>48.8</v>
      </c>
      <c r="E20" s="180">
        <f>ROUND(VALUE(SUBSTITUTE(実質収支比率等に係る経年分析!I$47,"▲","-")),2)</f>
        <v>37.9</v>
      </c>
      <c r="F20" s="180">
        <f>ROUND(VALUE(SUBSTITUTE(実質収支比率等に係る経年分析!J$47,"▲","-")),2)</f>
        <v>40.520000000000003</v>
      </c>
    </row>
    <row r="21" spans="1:11" x14ac:dyDescent="0.15">
      <c r="A21" s="180" t="s">
        <v>56</v>
      </c>
      <c r="B21" s="180">
        <f>IF(ISNUMBER(VALUE(SUBSTITUTE(実質収支比率等に係る経年分析!F$49,"▲","-"))),ROUND(VALUE(SUBSTITUTE(実質収支比率等に係る経年分析!F$49,"▲","-")),2),NA())</f>
        <v>1.54</v>
      </c>
      <c r="C21" s="180">
        <f>IF(ISNUMBER(VALUE(SUBSTITUTE(実質収支比率等に係る経年分析!G$49,"▲","-"))),ROUND(VALUE(SUBSTITUTE(実質収支比率等に係る経年分析!G$49,"▲","-")),2),NA())</f>
        <v>1.3</v>
      </c>
      <c r="D21" s="180">
        <f>IF(ISNUMBER(VALUE(SUBSTITUTE(実質収支比率等に係る経年分析!H$49,"▲","-"))),ROUND(VALUE(SUBSTITUTE(実質収支比率等に係る経年分析!H$49,"▲","-")),2),NA())</f>
        <v>-2.39</v>
      </c>
      <c r="E21" s="180">
        <f>IF(ISNUMBER(VALUE(SUBSTITUTE(実質収支比率等に係る経年分析!I$49,"▲","-"))),ROUND(VALUE(SUBSTITUTE(実質収支比率等に係る経年分析!I$49,"▲","-")),2),NA())</f>
        <v>-11.1</v>
      </c>
      <c r="F21" s="180">
        <f>IF(ISNUMBER(VALUE(SUBSTITUTE(実質収支比率等に係る経年分析!J$49,"▲","-"))),ROUND(VALUE(SUBSTITUTE(実質収支比率等に係る経年分析!J$49,"▲","-")),2),NA())</f>
        <v>5.44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435</v>
      </c>
      <c r="E42" s="182"/>
      <c r="F42" s="182"/>
      <c r="G42" s="182">
        <f>'実質公債費比率（分子）の構造'!L$52</f>
        <v>419</v>
      </c>
      <c r="H42" s="182"/>
      <c r="I42" s="182"/>
      <c r="J42" s="182">
        <f>'実質公債費比率（分子）の構造'!M$52</f>
        <v>451</v>
      </c>
      <c r="K42" s="182"/>
      <c r="L42" s="182"/>
      <c r="M42" s="182">
        <f>'実質公債費比率（分子）の構造'!N$52</f>
        <v>425</v>
      </c>
      <c r="N42" s="182"/>
      <c r="O42" s="182"/>
      <c r="P42" s="182">
        <f>'実質公債費比率（分子）の構造'!O$52</f>
        <v>412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v>
      </c>
      <c r="C45" s="182"/>
      <c r="D45" s="182"/>
      <c r="E45" s="182">
        <f>'実質公債費比率（分子）の構造'!L$49</f>
        <v>5</v>
      </c>
      <c r="F45" s="182"/>
      <c r="G45" s="182"/>
      <c r="H45" s="182">
        <f>'実質公債費比率（分子）の構造'!M$49</f>
        <v>6</v>
      </c>
      <c r="I45" s="182"/>
      <c r="J45" s="182"/>
      <c r="K45" s="182">
        <f>'実質公債費比率（分子）の構造'!N$49</f>
        <v>6</v>
      </c>
      <c r="L45" s="182"/>
      <c r="M45" s="182"/>
      <c r="N45" s="182">
        <f>'実質公債費比率（分子）の構造'!O$49</f>
        <v>8</v>
      </c>
      <c r="O45" s="182"/>
      <c r="P45" s="182"/>
    </row>
    <row r="46" spans="1:16" x14ac:dyDescent="0.15">
      <c r="A46" s="182" t="s">
        <v>67</v>
      </c>
      <c r="B46" s="182">
        <f>'実質公債費比率（分子）の構造'!K$48</f>
        <v>216</v>
      </c>
      <c r="C46" s="182"/>
      <c r="D46" s="182"/>
      <c r="E46" s="182">
        <f>'実質公債費比率（分子）の構造'!L$48</f>
        <v>191</v>
      </c>
      <c r="F46" s="182"/>
      <c r="G46" s="182"/>
      <c r="H46" s="182">
        <f>'実質公債費比率（分子）の構造'!M$48</f>
        <v>202</v>
      </c>
      <c r="I46" s="182"/>
      <c r="J46" s="182"/>
      <c r="K46" s="182">
        <f>'実質公債費比率（分子）の構造'!N$48</f>
        <v>186</v>
      </c>
      <c r="L46" s="182"/>
      <c r="M46" s="182"/>
      <c r="N46" s="182">
        <f>'実質公債費比率（分子）の構造'!O$48</f>
        <v>181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351</v>
      </c>
      <c r="C49" s="182"/>
      <c r="D49" s="182"/>
      <c r="E49" s="182">
        <f>'実質公債費比率（分子）の構造'!L$45</f>
        <v>358</v>
      </c>
      <c r="F49" s="182"/>
      <c r="G49" s="182"/>
      <c r="H49" s="182">
        <f>'実質公債費比率（分子）の構造'!M$45</f>
        <v>397</v>
      </c>
      <c r="I49" s="182"/>
      <c r="J49" s="182"/>
      <c r="K49" s="182">
        <f>'実質公債費比率（分子）の構造'!N$45</f>
        <v>390</v>
      </c>
      <c r="L49" s="182"/>
      <c r="M49" s="182"/>
      <c r="N49" s="182">
        <f>'実質公債費比率（分子）の構造'!O$45</f>
        <v>377</v>
      </c>
      <c r="O49" s="182"/>
      <c r="P49" s="182"/>
    </row>
    <row r="50" spans="1:16" x14ac:dyDescent="0.15">
      <c r="A50" s="182" t="s">
        <v>71</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135</v>
      </c>
      <c r="G50" s="182" t="e">
        <f>NA()</f>
        <v>#N/A</v>
      </c>
      <c r="H50" s="182" t="e">
        <f>NA()</f>
        <v>#N/A</v>
      </c>
      <c r="I50" s="182">
        <f>IF(ISNUMBER('実質公債費比率（分子）の構造'!M$53),'実質公債費比率（分子）の構造'!M$53,NA())</f>
        <v>154</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3542</v>
      </c>
      <c r="E56" s="181"/>
      <c r="F56" s="181"/>
      <c r="G56" s="181">
        <f>'将来負担比率（分子）の構造'!J$52</f>
        <v>3646</v>
      </c>
      <c r="H56" s="181"/>
      <c r="I56" s="181"/>
      <c r="J56" s="181">
        <f>'将来負担比率（分子）の構造'!K$52</f>
        <v>3674</v>
      </c>
      <c r="K56" s="181"/>
      <c r="L56" s="181"/>
      <c r="M56" s="181">
        <f>'将来負担比率（分子）の構造'!L$52</f>
        <v>3837</v>
      </c>
      <c r="N56" s="181"/>
      <c r="O56" s="181"/>
      <c r="P56" s="181">
        <f>'将来負担比率（分子）の構造'!M$52</f>
        <v>3983</v>
      </c>
    </row>
    <row r="57" spans="1:16" x14ac:dyDescent="0.15">
      <c r="A57" s="181" t="s">
        <v>42</v>
      </c>
      <c r="B57" s="181"/>
      <c r="C57" s="181"/>
      <c r="D57" s="181">
        <f>'将来負担比率（分子）の構造'!I$51</f>
        <v>310</v>
      </c>
      <c r="E57" s="181"/>
      <c r="F57" s="181"/>
      <c r="G57" s="181">
        <f>'将来負担比率（分子）の構造'!J$51</f>
        <v>238</v>
      </c>
      <c r="H57" s="181"/>
      <c r="I57" s="181"/>
      <c r="J57" s="181">
        <f>'将来負担比率（分子）の構造'!K$51</f>
        <v>234</v>
      </c>
      <c r="K57" s="181"/>
      <c r="L57" s="181"/>
      <c r="M57" s="181">
        <f>'将来負担比率（分子）の構造'!L$51</f>
        <v>239</v>
      </c>
      <c r="N57" s="181"/>
      <c r="O57" s="181"/>
      <c r="P57" s="181">
        <f>'将来負担比率（分子）の構造'!M$51</f>
        <v>268</v>
      </c>
    </row>
    <row r="58" spans="1:16" x14ac:dyDescent="0.15">
      <c r="A58" s="181" t="s">
        <v>41</v>
      </c>
      <c r="B58" s="181"/>
      <c r="C58" s="181"/>
      <c r="D58" s="181">
        <f>'将来負担比率（分子）の構造'!I$50</f>
        <v>3040</v>
      </c>
      <c r="E58" s="181"/>
      <c r="F58" s="181"/>
      <c r="G58" s="181">
        <f>'将来負担比率（分子）の構造'!J$50</f>
        <v>3151</v>
      </c>
      <c r="H58" s="181"/>
      <c r="I58" s="181"/>
      <c r="J58" s="181">
        <f>'将来負担比率（分子）の構造'!K$50</f>
        <v>2979</v>
      </c>
      <c r="K58" s="181"/>
      <c r="L58" s="181"/>
      <c r="M58" s="181">
        <f>'将来負担比率（分子）の構造'!L$50</f>
        <v>2963</v>
      </c>
      <c r="N58" s="181"/>
      <c r="O58" s="181"/>
      <c r="P58" s="181">
        <f>'将来負担比率（分子）の構造'!M$50</f>
        <v>3227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769</v>
      </c>
      <c r="C62" s="181"/>
      <c r="D62" s="181"/>
      <c r="E62" s="181">
        <f>'将来負担比率（分子）の構造'!J$45</f>
        <v>644</v>
      </c>
      <c r="F62" s="181"/>
      <c r="G62" s="181"/>
      <c r="H62" s="181">
        <f>'将来負担比率（分子）の構造'!K$45</f>
        <v>621</v>
      </c>
      <c r="I62" s="181"/>
      <c r="J62" s="181"/>
      <c r="K62" s="181">
        <f>'将来負担比率（分子）の構造'!L$45</f>
        <v>632</v>
      </c>
      <c r="L62" s="181"/>
      <c r="M62" s="181"/>
      <c r="N62" s="181">
        <f>'将来負担比率（分子）の構造'!M$45</f>
        <v>563</v>
      </c>
      <c r="O62" s="181"/>
      <c r="P62" s="181"/>
    </row>
    <row r="63" spans="1:16" x14ac:dyDescent="0.15">
      <c r="A63" s="181" t="s">
        <v>34</v>
      </c>
      <c r="B63" s="181">
        <f>'将来負担比率（分子）の構造'!I$44</f>
        <v>86</v>
      </c>
      <c r="C63" s="181"/>
      <c r="D63" s="181"/>
      <c r="E63" s="181">
        <f>'将来負担比率（分子）の構造'!J$44</f>
        <v>82</v>
      </c>
      <c r="F63" s="181"/>
      <c r="G63" s="181"/>
      <c r="H63" s="181">
        <f>'将来負担比率（分子）の構造'!K$44</f>
        <v>76</v>
      </c>
      <c r="I63" s="181"/>
      <c r="J63" s="181"/>
      <c r="K63" s="181">
        <f>'将来負担比率（分子）の構造'!L$44</f>
        <v>70</v>
      </c>
      <c r="L63" s="181"/>
      <c r="M63" s="181"/>
      <c r="N63" s="181">
        <f>'将来負担比率（分子）の構造'!M$44</f>
        <v>63</v>
      </c>
      <c r="O63" s="181"/>
      <c r="P63" s="181"/>
    </row>
    <row r="64" spans="1:16" x14ac:dyDescent="0.15">
      <c r="A64" s="181" t="s">
        <v>33</v>
      </c>
      <c r="B64" s="181">
        <f>'将来負担比率（分子）の構造'!I$43</f>
        <v>1841</v>
      </c>
      <c r="C64" s="181"/>
      <c r="D64" s="181"/>
      <c r="E64" s="181">
        <f>'将来負担比率（分子）の構造'!J$43</f>
        <v>1645</v>
      </c>
      <c r="F64" s="181"/>
      <c r="G64" s="181"/>
      <c r="H64" s="181">
        <f>'将来負担比率（分子）の構造'!K$43</f>
        <v>1353</v>
      </c>
      <c r="I64" s="181"/>
      <c r="J64" s="181"/>
      <c r="K64" s="181">
        <f>'将来負担比率（分子）の構造'!L$43</f>
        <v>1273</v>
      </c>
      <c r="L64" s="181"/>
      <c r="M64" s="181"/>
      <c r="N64" s="181">
        <f>'将来負担比率（分子）の構造'!M$43</f>
        <v>1230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3484</v>
      </c>
      <c r="C66" s="181"/>
      <c r="D66" s="181"/>
      <c r="E66" s="181">
        <f>'将来負担比率（分子）の構造'!J$41</f>
        <v>3926</v>
      </c>
      <c r="F66" s="181"/>
      <c r="G66" s="181"/>
      <c r="H66" s="181">
        <f>'将来負担比率（分子）の構造'!K$41</f>
        <v>4325</v>
      </c>
      <c r="I66" s="181"/>
      <c r="J66" s="181"/>
      <c r="K66" s="181">
        <f>'将来負担比率（分子）の構造'!L$41</f>
        <v>4270</v>
      </c>
      <c r="L66" s="181"/>
      <c r="M66" s="181"/>
      <c r="N66" s="181">
        <f>'将来負担比率（分子）の構造'!M$41</f>
        <v>4436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1167</v>
      </c>
      <c r="C72" s="185">
        <f>基金残高に係る経年分析!G55</f>
        <v>904</v>
      </c>
      <c r="D72" s="185">
        <f>基金残高に係る経年分析!H55</f>
        <v>1034</v>
      </c>
    </row>
    <row r="73" spans="1:16" x14ac:dyDescent="0.15">
      <c r="A73" s="184" t="s">
        <v>78</v>
      </c>
      <c r="B73" s="185">
        <f>基金残高に係る経年分析!F56</f>
        <v>668</v>
      </c>
      <c r="C73" s="185">
        <f>基金残高に係る経年分析!G56</f>
        <v>848</v>
      </c>
      <c r="D73" s="185">
        <f>基金残高に係る経年分析!H56</f>
        <v>956</v>
      </c>
    </row>
    <row r="74" spans="1:16" x14ac:dyDescent="0.15">
      <c r="A74" s="184" t="s">
        <v>79</v>
      </c>
      <c r="B74" s="185">
        <f>基金残高に係る経年分析!F57</f>
        <v>707</v>
      </c>
      <c r="C74" s="185">
        <f>基金残高に係る経年分析!G57</f>
        <v>826</v>
      </c>
      <c r="D74" s="185">
        <f>基金残高に係る経年分析!H57</f>
        <v>956</v>
      </c>
    </row>
  </sheetData>
  <sheetProtection algorithmName="SHA-512" hashValue="ljH55Cy0A8Q/YMyG7mGF/P0wSjTmMRMzGE54otZSS0/SRaoMKC6qq8ld9mMpLyQ3NdUGwTwMNMFBVybhpKvt7g==" saltValue="JkGpJN6MdUpZ2TC5a4mu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231</v>
      </c>
      <c r="C5" s="634"/>
      <c r="D5" s="634"/>
      <c r="E5" s="634"/>
      <c r="F5" s="634"/>
      <c r="G5" s="634"/>
      <c r="H5" s="634"/>
      <c r="I5" s="634"/>
      <c r="J5" s="634"/>
      <c r="K5" s="634"/>
      <c r="L5" s="634"/>
      <c r="M5" s="634"/>
      <c r="N5" s="634"/>
      <c r="O5" s="634"/>
      <c r="P5" s="634"/>
      <c r="Q5" s="635"/>
      <c r="R5" s="636">
        <v>446851</v>
      </c>
      <c r="S5" s="637"/>
      <c r="T5" s="637"/>
      <c r="U5" s="637"/>
      <c r="V5" s="637"/>
      <c r="W5" s="637"/>
      <c r="X5" s="637"/>
      <c r="Y5" s="638"/>
      <c r="Z5" s="639">
        <v>8.1</v>
      </c>
      <c r="AA5" s="639"/>
      <c r="AB5" s="639"/>
      <c r="AC5" s="639"/>
      <c r="AD5" s="640">
        <v>446851</v>
      </c>
      <c r="AE5" s="640"/>
      <c r="AF5" s="640"/>
      <c r="AG5" s="640"/>
      <c r="AH5" s="640"/>
      <c r="AI5" s="640"/>
      <c r="AJ5" s="640"/>
      <c r="AK5" s="640"/>
      <c r="AL5" s="641">
        <v>18</v>
      </c>
      <c r="AM5" s="642"/>
      <c r="AN5" s="642"/>
      <c r="AO5" s="643"/>
      <c r="AP5" s="633" t="s">
        <v>232</v>
      </c>
      <c r="AQ5" s="634"/>
      <c r="AR5" s="634"/>
      <c r="AS5" s="634"/>
      <c r="AT5" s="634"/>
      <c r="AU5" s="634"/>
      <c r="AV5" s="634"/>
      <c r="AW5" s="634"/>
      <c r="AX5" s="634"/>
      <c r="AY5" s="634"/>
      <c r="AZ5" s="634"/>
      <c r="BA5" s="634"/>
      <c r="BB5" s="634"/>
      <c r="BC5" s="634"/>
      <c r="BD5" s="634"/>
      <c r="BE5" s="634"/>
      <c r="BF5" s="635"/>
      <c r="BG5" s="647">
        <v>446851</v>
      </c>
      <c r="BH5" s="648"/>
      <c r="BI5" s="648"/>
      <c r="BJ5" s="648"/>
      <c r="BK5" s="648"/>
      <c r="BL5" s="648"/>
      <c r="BM5" s="648"/>
      <c r="BN5" s="649"/>
      <c r="BO5" s="650">
        <v>100</v>
      </c>
      <c r="BP5" s="650"/>
      <c r="BQ5" s="650"/>
      <c r="BR5" s="650"/>
      <c r="BS5" s="651" t="s">
        <v>233</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225</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x14ac:dyDescent="0.15">
      <c r="B6" s="644" t="s">
        <v>237</v>
      </c>
      <c r="C6" s="645"/>
      <c r="D6" s="645"/>
      <c r="E6" s="645"/>
      <c r="F6" s="645"/>
      <c r="G6" s="645"/>
      <c r="H6" s="645"/>
      <c r="I6" s="645"/>
      <c r="J6" s="645"/>
      <c r="K6" s="645"/>
      <c r="L6" s="645"/>
      <c r="M6" s="645"/>
      <c r="N6" s="645"/>
      <c r="O6" s="645"/>
      <c r="P6" s="645"/>
      <c r="Q6" s="646"/>
      <c r="R6" s="647">
        <v>84093</v>
      </c>
      <c r="S6" s="648"/>
      <c r="T6" s="648"/>
      <c r="U6" s="648"/>
      <c r="V6" s="648"/>
      <c r="W6" s="648"/>
      <c r="X6" s="648"/>
      <c r="Y6" s="649"/>
      <c r="Z6" s="650">
        <v>1.5</v>
      </c>
      <c r="AA6" s="650"/>
      <c r="AB6" s="650"/>
      <c r="AC6" s="650"/>
      <c r="AD6" s="651">
        <v>84093</v>
      </c>
      <c r="AE6" s="651"/>
      <c r="AF6" s="651"/>
      <c r="AG6" s="651"/>
      <c r="AH6" s="651"/>
      <c r="AI6" s="651"/>
      <c r="AJ6" s="651"/>
      <c r="AK6" s="651"/>
      <c r="AL6" s="652">
        <v>3.4</v>
      </c>
      <c r="AM6" s="653"/>
      <c r="AN6" s="653"/>
      <c r="AO6" s="654"/>
      <c r="AP6" s="644" t="s">
        <v>238</v>
      </c>
      <c r="AQ6" s="645"/>
      <c r="AR6" s="645"/>
      <c r="AS6" s="645"/>
      <c r="AT6" s="645"/>
      <c r="AU6" s="645"/>
      <c r="AV6" s="645"/>
      <c r="AW6" s="645"/>
      <c r="AX6" s="645"/>
      <c r="AY6" s="645"/>
      <c r="AZ6" s="645"/>
      <c r="BA6" s="645"/>
      <c r="BB6" s="645"/>
      <c r="BC6" s="645"/>
      <c r="BD6" s="645"/>
      <c r="BE6" s="645"/>
      <c r="BF6" s="646"/>
      <c r="BG6" s="647">
        <v>446851</v>
      </c>
      <c r="BH6" s="648"/>
      <c r="BI6" s="648"/>
      <c r="BJ6" s="648"/>
      <c r="BK6" s="648"/>
      <c r="BL6" s="648"/>
      <c r="BM6" s="648"/>
      <c r="BN6" s="649"/>
      <c r="BO6" s="650">
        <v>100</v>
      </c>
      <c r="BP6" s="650"/>
      <c r="BQ6" s="650"/>
      <c r="BR6" s="650"/>
      <c r="BS6" s="651" t="s">
        <v>181</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52554</v>
      </c>
      <c r="CS6" s="648"/>
      <c r="CT6" s="648"/>
      <c r="CU6" s="648"/>
      <c r="CV6" s="648"/>
      <c r="CW6" s="648"/>
      <c r="CX6" s="648"/>
      <c r="CY6" s="649"/>
      <c r="CZ6" s="641">
        <v>1</v>
      </c>
      <c r="DA6" s="642"/>
      <c r="DB6" s="642"/>
      <c r="DC6" s="661"/>
      <c r="DD6" s="656" t="s">
        <v>181</v>
      </c>
      <c r="DE6" s="648"/>
      <c r="DF6" s="648"/>
      <c r="DG6" s="648"/>
      <c r="DH6" s="648"/>
      <c r="DI6" s="648"/>
      <c r="DJ6" s="648"/>
      <c r="DK6" s="648"/>
      <c r="DL6" s="648"/>
      <c r="DM6" s="648"/>
      <c r="DN6" s="648"/>
      <c r="DO6" s="648"/>
      <c r="DP6" s="649"/>
      <c r="DQ6" s="656">
        <v>52554</v>
      </c>
      <c r="DR6" s="648"/>
      <c r="DS6" s="648"/>
      <c r="DT6" s="648"/>
      <c r="DU6" s="648"/>
      <c r="DV6" s="648"/>
      <c r="DW6" s="648"/>
      <c r="DX6" s="648"/>
      <c r="DY6" s="648"/>
      <c r="DZ6" s="648"/>
      <c r="EA6" s="648"/>
      <c r="EB6" s="648"/>
      <c r="EC6" s="657"/>
    </row>
    <row r="7" spans="2:143" ht="11.25" customHeight="1" x14ac:dyDescent="0.15">
      <c r="B7" s="644" t="s">
        <v>240</v>
      </c>
      <c r="C7" s="645"/>
      <c r="D7" s="645"/>
      <c r="E7" s="645"/>
      <c r="F7" s="645"/>
      <c r="G7" s="645"/>
      <c r="H7" s="645"/>
      <c r="I7" s="645"/>
      <c r="J7" s="645"/>
      <c r="K7" s="645"/>
      <c r="L7" s="645"/>
      <c r="M7" s="645"/>
      <c r="N7" s="645"/>
      <c r="O7" s="645"/>
      <c r="P7" s="645"/>
      <c r="Q7" s="646"/>
      <c r="R7" s="647">
        <v>608</v>
      </c>
      <c r="S7" s="648"/>
      <c r="T7" s="648"/>
      <c r="U7" s="648"/>
      <c r="V7" s="648"/>
      <c r="W7" s="648"/>
      <c r="X7" s="648"/>
      <c r="Y7" s="649"/>
      <c r="Z7" s="650">
        <v>0</v>
      </c>
      <c r="AA7" s="650"/>
      <c r="AB7" s="650"/>
      <c r="AC7" s="650"/>
      <c r="AD7" s="651">
        <v>608</v>
      </c>
      <c r="AE7" s="651"/>
      <c r="AF7" s="651"/>
      <c r="AG7" s="651"/>
      <c r="AH7" s="651"/>
      <c r="AI7" s="651"/>
      <c r="AJ7" s="651"/>
      <c r="AK7" s="651"/>
      <c r="AL7" s="652">
        <v>0</v>
      </c>
      <c r="AM7" s="653"/>
      <c r="AN7" s="653"/>
      <c r="AO7" s="654"/>
      <c r="AP7" s="644" t="s">
        <v>241</v>
      </c>
      <c r="AQ7" s="645"/>
      <c r="AR7" s="645"/>
      <c r="AS7" s="645"/>
      <c r="AT7" s="645"/>
      <c r="AU7" s="645"/>
      <c r="AV7" s="645"/>
      <c r="AW7" s="645"/>
      <c r="AX7" s="645"/>
      <c r="AY7" s="645"/>
      <c r="AZ7" s="645"/>
      <c r="BA7" s="645"/>
      <c r="BB7" s="645"/>
      <c r="BC7" s="645"/>
      <c r="BD7" s="645"/>
      <c r="BE7" s="645"/>
      <c r="BF7" s="646"/>
      <c r="BG7" s="647">
        <v>136773</v>
      </c>
      <c r="BH7" s="648"/>
      <c r="BI7" s="648"/>
      <c r="BJ7" s="648"/>
      <c r="BK7" s="648"/>
      <c r="BL7" s="648"/>
      <c r="BM7" s="648"/>
      <c r="BN7" s="649"/>
      <c r="BO7" s="650">
        <v>30.6</v>
      </c>
      <c r="BP7" s="650"/>
      <c r="BQ7" s="650"/>
      <c r="BR7" s="650"/>
      <c r="BS7" s="651" t="s">
        <v>181</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2101040</v>
      </c>
      <c r="CS7" s="648"/>
      <c r="CT7" s="648"/>
      <c r="CU7" s="648"/>
      <c r="CV7" s="648"/>
      <c r="CW7" s="648"/>
      <c r="CX7" s="648"/>
      <c r="CY7" s="649"/>
      <c r="CZ7" s="650">
        <v>38.700000000000003</v>
      </c>
      <c r="DA7" s="650"/>
      <c r="DB7" s="650"/>
      <c r="DC7" s="650"/>
      <c r="DD7" s="656">
        <v>299943</v>
      </c>
      <c r="DE7" s="648"/>
      <c r="DF7" s="648"/>
      <c r="DG7" s="648"/>
      <c r="DH7" s="648"/>
      <c r="DI7" s="648"/>
      <c r="DJ7" s="648"/>
      <c r="DK7" s="648"/>
      <c r="DL7" s="648"/>
      <c r="DM7" s="648"/>
      <c r="DN7" s="648"/>
      <c r="DO7" s="648"/>
      <c r="DP7" s="649"/>
      <c r="DQ7" s="656">
        <v>1180665</v>
      </c>
      <c r="DR7" s="648"/>
      <c r="DS7" s="648"/>
      <c r="DT7" s="648"/>
      <c r="DU7" s="648"/>
      <c r="DV7" s="648"/>
      <c r="DW7" s="648"/>
      <c r="DX7" s="648"/>
      <c r="DY7" s="648"/>
      <c r="DZ7" s="648"/>
      <c r="EA7" s="648"/>
      <c r="EB7" s="648"/>
      <c r="EC7" s="657"/>
    </row>
    <row r="8" spans="2:143" ht="11.25" customHeight="1" x14ac:dyDescent="0.15">
      <c r="B8" s="644" t="s">
        <v>243</v>
      </c>
      <c r="C8" s="645"/>
      <c r="D8" s="645"/>
      <c r="E8" s="645"/>
      <c r="F8" s="645"/>
      <c r="G8" s="645"/>
      <c r="H8" s="645"/>
      <c r="I8" s="645"/>
      <c r="J8" s="645"/>
      <c r="K8" s="645"/>
      <c r="L8" s="645"/>
      <c r="M8" s="645"/>
      <c r="N8" s="645"/>
      <c r="O8" s="645"/>
      <c r="P8" s="645"/>
      <c r="Q8" s="646"/>
      <c r="R8" s="647">
        <v>1012</v>
      </c>
      <c r="S8" s="648"/>
      <c r="T8" s="648"/>
      <c r="U8" s="648"/>
      <c r="V8" s="648"/>
      <c r="W8" s="648"/>
      <c r="X8" s="648"/>
      <c r="Y8" s="649"/>
      <c r="Z8" s="650">
        <v>0</v>
      </c>
      <c r="AA8" s="650"/>
      <c r="AB8" s="650"/>
      <c r="AC8" s="650"/>
      <c r="AD8" s="651">
        <v>1012</v>
      </c>
      <c r="AE8" s="651"/>
      <c r="AF8" s="651"/>
      <c r="AG8" s="651"/>
      <c r="AH8" s="651"/>
      <c r="AI8" s="651"/>
      <c r="AJ8" s="651"/>
      <c r="AK8" s="651"/>
      <c r="AL8" s="652">
        <v>0</v>
      </c>
      <c r="AM8" s="653"/>
      <c r="AN8" s="653"/>
      <c r="AO8" s="654"/>
      <c r="AP8" s="644" t="s">
        <v>244</v>
      </c>
      <c r="AQ8" s="645"/>
      <c r="AR8" s="645"/>
      <c r="AS8" s="645"/>
      <c r="AT8" s="645"/>
      <c r="AU8" s="645"/>
      <c r="AV8" s="645"/>
      <c r="AW8" s="645"/>
      <c r="AX8" s="645"/>
      <c r="AY8" s="645"/>
      <c r="AZ8" s="645"/>
      <c r="BA8" s="645"/>
      <c r="BB8" s="645"/>
      <c r="BC8" s="645"/>
      <c r="BD8" s="645"/>
      <c r="BE8" s="645"/>
      <c r="BF8" s="646"/>
      <c r="BG8" s="647">
        <v>6416</v>
      </c>
      <c r="BH8" s="648"/>
      <c r="BI8" s="648"/>
      <c r="BJ8" s="648"/>
      <c r="BK8" s="648"/>
      <c r="BL8" s="648"/>
      <c r="BM8" s="648"/>
      <c r="BN8" s="649"/>
      <c r="BO8" s="650">
        <v>1.4</v>
      </c>
      <c r="BP8" s="650"/>
      <c r="BQ8" s="650"/>
      <c r="BR8" s="650"/>
      <c r="BS8" s="656" t="s">
        <v>181</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813167</v>
      </c>
      <c r="CS8" s="648"/>
      <c r="CT8" s="648"/>
      <c r="CU8" s="648"/>
      <c r="CV8" s="648"/>
      <c r="CW8" s="648"/>
      <c r="CX8" s="648"/>
      <c r="CY8" s="649"/>
      <c r="CZ8" s="650">
        <v>15</v>
      </c>
      <c r="DA8" s="650"/>
      <c r="DB8" s="650"/>
      <c r="DC8" s="650"/>
      <c r="DD8" s="656" t="s">
        <v>181</v>
      </c>
      <c r="DE8" s="648"/>
      <c r="DF8" s="648"/>
      <c r="DG8" s="648"/>
      <c r="DH8" s="648"/>
      <c r="DI8" s="648"/>
      <c r="DJ8" s="648"/>
      <c r="DK8" s="648"/>
      <c r="DL8" s="648"/>
      <c r="DM8" s="648"/>
      <c r="DN8" s="648"/>
      <c r="DO8" s="648"/>
      <c r="DP8" s="649"/>
      <c r="DQ8" s="656">
        <v>564748</v>
      </c>
      <c r="DR8" s="648"/>
      <c r="DS8" s="648"/>
      <c r="DT8" s="648"/>
      <c r="DU8" s="648"/>
      <c r="DV8" s="648"/>
      <c r="DW8" s="648"/>
      <c r="DX8" s="648"/>
      <c r="DY8" s="648"/>
      <c r="DZ8" s="648"/>
      <c r="EA8" s="648"/>
      <c r="EB8" s="648"/>
      <c r="EC8" s="657"/>
    </row>
    <row r="9" spans="2:143" ht="11.25" customHeight="1" x14ac:dyDescent="0.15">
      <c r="B9" s="644" t="s">
        <v>246</v>
      </c>
      <c r="C9" s="645"/>
      <c r="D9" s="645"/>
      <c r="E9" s="645"/>
      <c r="F9" s="645"/>
      <c r="G9" s="645"/>
      <c r="H9" s="645"/>
      <c r="I9" s="645"/>
      <c r="J9" s="645"/>
      <c r="K9" s="645"/>
      <c r="L9" s="645"/>
      <c r="M9" s="645"/>
      <c r="N9" s="645"/>
      <c r="O9" s="645"/>
      <c r="P9" s="645"/>
      <c r="Q9" s="646"/>
      <c r="R9" s="647">
        <v>1255</v>
      </c>
      <c r="S9" s="648"/>
      <c r="T9" s="648"/>
      <c r="U9" s="648"/>
      <c r="V9" s="648"/>
      <c r="W9" s="648"/>
      <c r="X9" s="648"/>
      <c r="Y9" s="649"/>
      <c r="Z9" s="650">
        <v>0</v>
      </c>
      <c r="AA9" s="650"/>
      <c r="AB9" s="650"/>
      <c r="AC9" s="650"/>
      <c r="AD9" s="651">
        <v>1255</v>
      </c>
      <c r="AE9" s="651"/>
      <c r="AF9" s="651"/>
      <c r="AG9" s="651"/>
      <c r="AH9" s="651"/>
      <c r="AI9" s="651"/>
      <c r="AJ9" s="651"/>
      <c r="AK9" s="651"/>
      <c r="AL9" s="652">
        <v>0.1</v>
      </c>
      <c r="AM9" s="653"/>
      <c r="AN9" s="653"/>
      <c r="AO9" s="654"/>
      <c r="AP9" s="644" t="s">
        <v>247</v>
      </c>
      <c r="AQ9" s="645"/>
      <c r="AR9" s="645"/>
      <c r="AS9" s="645"/>
      <c r="AT9" s="645"/>
      <c r="AU9" s="645"/>
      <c r="AV9" s="645"/>
      <c r="AW9" s="645"/>
      <c r="AX9" s="645"/>
      <c r="AY9" s="645"/>
      <c r="AZ9" s="645"/>
      <c r="BA9" s="645"/>
      <c r="BB9" s="645"/>
      <c r="BC9" s="645"/>
      <c r="BD9" s="645"/>
      <c r="BE9" s="645"/>
      <c r="BF9" s="646"/>
      <c r="BG9" s="647">
        <v>112869</v>
      </c>
      <c r="BH9" s="648"/>
      <c r="BI9" s="648"/>
      <c r="BJ9" s="648"/>
      <c r="BK9" s="648"/>
      <c r="BL9" s="648"/>
      <c r="BM9" s="648"/>
      <c r="BN9" s="649"/>
      <c r="BO9" s="650">
        <v>25.3</v>
      </c>
      <c r="BP9" s="650"/>
      <c r="BQ9" s="650"/>
      <c r="BR9" s="650"/>
      <c r="BS9" s="656" t="s">
        <v>181</v>
      </c>
      <c r="BT9" s="648"/>
      <c r="BU9" s="648"/>
      <c r="BV9" s="648"/>
      <c r="BW9" s="648"/>
      <c r="BX9" s="648"/>
      <c r="BY9" s="648"/>
      <c r="BZ9" s="648"/>
      <c r="CA9" s="648"/>
      <c r="CB9" s="657"/>
      <c r="CD9" s="662" t="s">
        <v>248</v>
      </c>
      <c r="CE9" s="663"/>
      <c r="CF9" s="663"/>
      <c r="CG9" s="663"/>
      <c r="CH9" s="663"/>
      <c r="CI9" s="663"/>
      <c r="CJ9" s="663"/>
      <c r="CK9" s="663"/>
      <c r="CL9" s="663"/>
      <c r="CM9" s="663"/>
      <c r="CN9" s="663"/>
      <c r="CO9" s="663"/>
      <c r="CP9" s="663"/>
      <c r="CQ9" s="664"/>
      <c r="CR9" s="647">
        <v>303656</v>
      </c>
      <c r="CS9" s="648"/>
      <c r="CT9" s="648"/>
      <c r="CU9" s="648"/>
      <c r="CV9" s="648"/>
      <c r="CW9" s="648"/>
      <c r="CX9" s="648"/>
      <c r="CY9" s="649"/>
      <c r="CZ9" s="650">
        <v>5.6</v>
      </c>
      <c r="DA9" s="650"/>
      <c r="DB9" s="650"/>
      <c r="DC9" s="650"/>
      <c r="DD9" s="656">
        <v>30646</v>
      </c>
      <c r="DE9" s="648"/>
      <c r="DF9" s="648"/>
      <c r="DG9" s="648"/>
      <c r="DH9" s="648"/>
      <c r="DI9" s="648"/>
      <c r="DJ9" s="648"/>
      <c r="DK9" s="648"/>
      <c r="DL9" s="648"/>
      <c r="DM9" s="648"/>
      <c r="DN9" s="648"/>
      <c r="DO9" s="648"/>
      <c r="DP9" s="649"/>
      <c r="DQ9" s="656">
        <v>270785</v>
      </c>
      <c r="DR9" s="648"/>
      <c r="DS9" s="648"/>
      <c r="DT9" s="648"/>
      <c r="DU9" s="648"/>
      <c r="DV9" s="648"/>
      <c r="DW9" s="648"/>
      <c r="DX9" s="648"/>
      <c r="DY9" s="648"/>
      <c r="DZ9" s="648"/>
      <c r="EA9" s="648"/>
      <c r="EB9" s="648"/>
      <c r="EC9" s="657"/>
    </row>
    <row r="10" spans="2:143" ht="11.25" customHeight="1" x14ac:dyDescent="0.15">
      <c r="B10" s="644" t="s">
        <v>249</v>
      </c>
      <c r="C10" s="645"/>
      <c r="D10" s="645"/>
      <c r="E10" s="645"/>
      <c r="F10" s="645"/>
      <c r="G10" s="645"/>
      <c r="H10" s="645"/>
      <c r="I10" s="645"/>
      <c r="J10" s="645"/>
      <c r="K10" s="645"/>
      <c r="L10" s="645"/>
      <c r="M10" s="645"/>
      <c r="N10" s="645"/>
      <c r="O10" s="645"/>
      <c r="P10" s="645"/>
      <c r="Q10" s="646"/>
      <c r="R10" s="647" t="s">
        <v>181</v>
      </c>
      <c r="S10" s="648"/>
      <c r="T10" s="648"/>
      <c r="U10" s="648"/>
      <c r="V10" s="648"/>
      <c r="W10" s="648"/>
      <c r="X10" s="648"/>
      <c r="Y10" s="649"/>
      <c r="Z10" s="650" t="s">
        <v>181</v>
      </c>
      <c r="AA10" s="650"/>
      <c r="AB10" s="650"/>
      <c r="AC10" s="650"/>
      <c r="AD10" s="651" t="s">
        <v>181</v>
      </c>
      <c r="AE10" s="651"/>
      <c r="AF10" s="651"/>
      <c r="AG10" s="651"/>
      <c r="AH10" s="651"/>
      <c r="AI10" s="651"/>
      <c r="AJ10" s="651"/>
      <c r="AK10" s="651"/>
      <c r="AL10" s="652" t="s">
        <v>181</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12619</v>
      </c>
      <c r="BH10" s="648"/>
      <c r="BI10" s="648"/>
      <c r="BJ10" s="648"/>
      <c r="BK10" s="648"/>
      <c r="BL10" s="648"/>
      <c r="BM10" s="648"/>
      <c r="BN10" s="649"/>
      <c r="BO10" s="650">
        <v>2.8</v>
      </c>
      <c r="BP10" s="650"/>
      <c r="BQ10" s="650"/>
      <c r="BR10" s="650"/>
      <c r="BS10" s="656" t="s">
        <v>181</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t="s">
        <v>181</v>
      </c>
      <c r="CS10" s="648"/>
      <c r="CT10" s="648"/>
      <c r="CU10" s="648"/>
      <c r="CV10" s="648"/>
      <c r="CW10" s="648"/>
      <c r="CX10" s="648"/>
      <c r="CY10" s="649"/>
      <c r="CZ10" s="650" t="s">
        <v>181</v>
      </c>
      <c r="DA10" s="650"/>
      <c r="DB10" s="650"/>
      <c r="DC10" s="650"/>
      <c r="DD10" s="656" t="s">
        <v>252</v>
      </c>
      <c r="DE10" s="648"/>
      <c r="DF10" s="648"/>
      <c r="DG10" s="648"/>
      <c r="DH10" s="648"/>
      <c r="DI10" s="648"/>
      <c r="DJ10" s="648"/>
      <c r="DK10" s="648"/>
      <c r="DL10" s="648"/>
      <c r="DM10" s="648"/>
      <c r="DN10" s="648"/>
      <c r="DO10" s="648"/>
      <c r="DP10" s="649"/>
      <c r="DQ10" s="656" t="s">
        <v>181</v>
      </c>
      <c r="DR10" s="648"/>
      <c r="DS10" s="648"/>
      <c r="DT10" s="648"/>
      <c r="DU10" s="648"/>
      <c r="DV10" s="648"/>
      <c r="DW10" s="648"/>
      <c r="DX10" s="648"/>
      <c r="DY10" s="648"/>
      <c r="DZ10" s="648"/>
      <c r="EA10" s="648"/>
      <c r="EB10" s="648"/>
      <c r="EC10" s="657"/>
    </row>
    <row r="11" spans="2:143" ht="11.25" customHeight="1" x14ac:dyDescent="0.15">
      <c r="B11" s="644" t="s">
        <v>253</v>
      </c>
      <c r="C11" s="645"/>
      <c r="D11" s="645"/>
      <c r="E11" s="645"/>
      <c r="F11" s="645"/>
      <c r="G11" s="645"/>
      <c r="H11" s="645"/>
      <c r="I11" s="645"/>
      <c r="J11" s="645"/>
      <c r="K11" s="645"/>
      <c r="L11" s="645"/>
      <c r="M11" s="645"/>
      <c r="N11" s="645"/>
      <c r="O11" s="645"/>
      <c r="P11" s="645"/>
      <c r="Q11" s="646"/>
      <c r="R11" s="647">
        <v>87821</v>
      </c>
      <c r="S11" s="648"/>
      <c r="T11" s="648"/>
      <c r="U11" s="648"/>
      <c r="V11" s="648"/>
      <c r="W11" s="648"/>
      <c r="X11" s="648"/>
      <c r="Y11" s="649"/>
      <c r="Z11" s="652">
        <v>1.6</v>
      </c>
      <c r="AA11" s="653"/>
      <c r="AB11" s="653"/>
      <c r="AC11" s="665"/>
      <c r="AD11" s="656">
        <v>87821</v>
      </c>
      <c r="AE11" s="648"/>
      <c r="AF11" s="648"/>
      <c r="AG11" s="648"/>
      <c r="AH11" s="648"/>
      <c r="AI11" s="648"/>
      <c r="AJ11" s="648"/>
      <c r="AK11" s="649"/>
      <c r="AL11" s="652">
        <v>3.5</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4869</v>
      </c>
      <c r="BH11" s="648"/>
      <c r="BI11" s="648"/>
      <c r="BJ11" s="648"/>
      <c r="BK11" s="648"/>
      <c r="BL11" s="648"/>
      <c r="BM11" s="648"/>
      <c r="BN11" s="649"/>
      <c r="BO11" s="650">
        <v>1.1000000000000001</v>
      </c>
      <c r="BP11" s="650"/>
      <c r="BQ11" s="650"/>
      <c r="BR11" s="650"/>
      <c r="BS11" s="656" t="s">
        <v>181</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570180</v>
      </c>
      <c r="CS11" s="648"/>
      <c r="CT11" s="648"/>
      <c r="CU11" s="648"/>
      <c r="CV11" s="648"/>
      <c r="CW11" s="648"/>
      <c r="CX11" s="648"/>
      <c r="CY11" s="649"/>
      <c r="CZ11" s="650">
        <v>10.5</v>
      </c>
      <c r="DA11" s="650"/>
      <c r="DB11" s="650"/>
      <c r="DC11" s="650"/>
      <c r="DD11" s="656">
        <v>106505</v>
      </c>
      <c r="DE11" s="648"/>
      <c r="DF11" s="648"/>
      <c r="DG11" s="648"/>
      <c r="DH11" s="648"/>
      <c r="DI11" s="648"/>
      <c r="DJ11" s="648"/>
      <c r="DK11" s="648"/>
      <c r="DL11" s="648"/>
      <c r="DM11" s="648"/>
      <c r="DN11" s="648"/>
      <c r="DO11" s="648"/>
      <c r="DP11" s="649"/>
      <c r="DQ11" s="656">
        <v>345085</v>
      </c>
      <c r="DR11" s="648"/>
      <c r="DS11" s="648"/>
      <c r="DT11" s="648"/>
      <c r="DU11" s="648"/>
      <c r="DV11" s="648"/>
      <c r="DW11" s="648"/>
      <c r="DX11" s="648"/>
      <c r="DY11" s="648"/>
      <c r="DZ11" s="648"/>
      <c r="EA11" s="648"/>
      <c r="EB11" s="648"/>
      <c r="EC11" s="657"/>
    </row>
    <row r="12" spans="2:143" ht="11.25" customHeight="1" x14ac:dyDescent="0.15">
      <c r="B12" s="644" t="s">
        <v>256</v>
      </c>
      <c r="C12" s="645"/>
      <c r="D12" s="645"/>
      <c r="E12" s="645"/>
      <c r="F12" s="645"/>
      <c r="G12" s="645"/>
      <c r="H12" s="645"/>
      <c r="I12" s="645"/>
      <c r="J12" s="645"/>
      <c r="K12" s="645"/>
      <c r="L12" s="645"/>
      <c r="M12" s="645"/>
      <c r="N12" s="645"/>
      <c r="O12" s="645"/>
      <c r="P12" s="645"/>
      <c r="Q12" s="646"/>
      <c r="R12" s="647" t="s">
        <v>181</v>
      </c>
      <c r="S12" s="648"/>
      <c r="T12" s="648"/>
      <c r="U12" s="648"/>
      <c r="V12" s="648"/>
      <c r="W12" s="648"/>
      <c r="X12" s="648"/>
      <c r="Y12" s="649"/>
      <c r="Z12" s="650" t="s">
        <v>181</v>
      </c>
      <c r="AA12" s="650"/>
      <c r="AB12" s="650"/>
      <c r="AC12" s="650"/>
      <c r="AD12" s="651" t="s">
        <v>181</v>
      </c>
      <c r="AE12" s="651"/>
      <c r="AF12" s="651"/>
      <c r="AG12" s="651"/>
      <c r="AH12" s="651"/>
      <c r="AI12" s="651"/>
      <c r="AJ12" s="651"/>
      <c r="AK12" s="651"/>
      <c r="AL12" s="652" t="s">
        <v>181</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267032</v>
      </c>
      <c r="BH12" s="648"/>
      <c r="BI12" s="648"/>
      <c r="BJ12" s="648"/>
      <c r="BK12" s="648"/>
      <c r="BL12" s="648"/>
      <c r="BM12" s="648"/>
      <c r="BN12" s="649"/>
      <c r="BO12" s="650">
        <v>59.8</v>
      </c>
      <c r="BP12" s="650"/>
      <c r="BQ12" s="650"/>
      <c r="BR12" s="650"/>
      <c r="BS12" s="656" t="s">
        <v>181</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109692</v>
      </c>
      <c r="CS12" s="648"/>
      <c r="CT12" s="648"/>
      <c r="CU12" s="648"/>
      <c r="CV12" s="648"/>
      <c r="CW12" s="648"/>
      <c r="CX12" s="648"/>
      <c r="CY12" s="649"/>
      <c r="CZ12" s="650">
        <v>2</v>
      </c>
      <c r="DA12" s="650"/>
      <c r="DB12" s="650"/>
      <c r="DC12" s="650"/>
      <c r="DD12" s="656">
        <v>4096</v>
      </c>
      <c r="DE12" s="648"/>
      <c r="DF12" s="648"/>
      <c r="DG12" s="648"/>
      <c r="DH12" s="648"/>
      <c r="DI12" s="648"/>
      <c r="DJ12" s="648"/>
      <c r="DK12" s="648"/>
      <c r="DL12" s="648"/>
      <c r="DM12" s="648"/>
      <c r="DN12" s="648"/>
      <c r="DO12" s="648"/>
      <c r="DP12" s="649"/>
      <c r="DQ12" s="656">
        <v>90075</v>
      </c>
      <c r="DR12" s="648"/>
      <c r="DS12" s="648"/>
      <c r="DT12" s="648"/>
      <c r="DU12" s="648"/>
      <c r="DV12" s="648"/>
      <c r="DW12" s="648"/>
      <c r="DX12" s="648"/>
      <c r="DY12" s="648"/>
      <c r="DZ12" s="648"/>
      <c r="EA12" s="648"/>
      <c r="EB12" s="648"/>
      <c r="EC12" s="657"/>
    </row>
    <row r="13" spans="2:143" ht="11.25" customHeight="1" x14ac:dyDescent="0.15">
      <c r="B13" s="644" t="s">
        <v>259</v>
      </c>
      <c r="C13" s="645"/>
      <c r="D13" s="645"/>
      <c r="E13" s="645"/>
      <c r="F13" s="645"/>
      <c r="G13" s="645"/>
      <c r="H13" s="645"/>
      <c r="I13" s="645"/>
      <c r="J13" s="645"/>
      <c r="K13" s="645"/>
      <c r="L13" s="645"/>
      <c r="M13" s="645"/>
      <c r="N13" s="645"/>
      <c r="O13" s="645"/>
      <c r="P13" s="645"/>
      <c r="Q13" s="646"/>
      <c r="R13" s="647" t="s">
        <v>181</v>
      </c>
      <c r="S13" s="648"/>
      <c r="T13" s="648"/>
      <c r="U13" s="648"/>
      <c r="V13" s="648"/>
      <c r="W13" s="648"/>
      <c r="X13" s="648"/>
      <c r="Y13" s="649"/>
      <c r="Z13" s="650" t="s">
        <v>181</v>
      </c>
      <c r="AA13" s="650"/>
      <c r="AB13" s="650"/>
      <c r="AC13" s="650"/>
      <c r="AD13" s="651" t="s">
        <v>181</v>
      </c>
      <c r="AE13" s="651"/>
      <c r="AF13" s="651"/>
      <c r="AG13" s="651"/>
      <c r="AH13" s="651"/>
      <c r="AI13" s="651"/>
      <c r="AJ13" s="651"/>
      <c r="AK13" s="651"/>
      <c r="AL13" s="652" t="s">
        <v>181</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263340</v>
      </c>
      <c r="BH13" s="648"/>
      <c r="BI13" s="648"/>
      <c r="BJ13" s="648"/>
      <c r="BK13" s="648"/>
      <c r="BL13" s="648"/>
      <c r="BM13" s="648"/>
      <c r="BN13" s="649"/>
      <c r="BO13" s="650">
        <v>58.9</v>
      </c>
      <c r="BP13" s="650"/>
      <c r="BQ13" s="650"/>
      <c r="BR13" s="650"/>
      <c r="BS13" s="656" t="s">
        <v>181</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603517</v>
      </c>
      <c r="CS13" s="648"/>
      <c r="CT13" s="648"/>
      <c r="CU13" s="648"/>
      <c r="CV13" s="648"/>
      <c r="CW13" s="648"/>
      <c r="CX13" s="648"/>
      <c r="CY13" s="649"/>
      <c r="CZ13" s="650">
        <v>11.1</v>
      </c>
      <c r="DA13" s="650"/>
      <c r="DB13" s="650"/>
      <c r="DC13" s="650"/>
      <c r="DD13" s="656">
        <v>445625</v>
      </c>
      <c r="DE13" s="648"/>
      <c r="DF13" s="648"/>
      <c r="DG13" s="648"/>
      <c r="DH13" s="648"/>
      <c r="DI13" s="648"/>
      <c r="DJ13" s="648"/>
      <c r="DK13" s="648"/>
      <c r="DL13" s="648"/>
      <c r="DM13" s="648"/>
      <c r="DN13" s="648"/>
      <c r="DO13" s="648"/>
      <c r="DP13" s="649"/>
      <c r="DQ13" s="656">
        <v>138258</v>
      </c>
      <c r="DR13" s="648"/>
      <c r="DS13" s="648"/>
      <c r="DT13" s="648"/>
      <c r="DU13" s="648"/>
      <c r="DV13" s="648"/>
      <c r="DW13" s="648"/>
      <c r="DX13" s="648"/>
      <c r="DY13" s="648"/>
      <c r="DZ13" s="648"/>
      <c r="EA13" s="648"/>
      <c r="EB13" s="648"/>
      <c r="EC13" s="657"/>
    </row>
    <row r="14" spans="2:143" ht="11.25" customHeight="1" x14ac:dyDescent="0.15">
      <c r="B14" s="644" t="s">
        <v>262</v>
      </c>
      <c r="C14" s="645"/>
      <c r="D14" s="645"/>
      <c r="E14" s="645"/>
      <c r="F14" s="645"/>
      <c r="G14" s="645"/>
      <c r="H14" s="645"/>
      <c r="I14" s="645"/>
      <c r="J14" s="645"/>
      <c r="K14" s="645"/>
      <c r="L14" s="645"/>
      <c r="M14" s="645"/>
      <c r="N14" s="645"/>
      <c r="O14" s="645"/>
      <c r="P14" s="645"/>
      <c r="Q14" s="646"/>
      <c r="R14" s="647" t="s">
        <v>181</v>
      </c>
      <c r="S14" s="648"/>
      <c r="T14" s="648"/>
      <c r="U14" s="648"/>
      <c r="V14" s="648"/>
      <c r="W14" s="648"/>
      <c r="X14" s="648"/>
      <c r="Y14" s="649"/>
      <c r="Z14" s="650" t="s">
        <v>181</v>
      </c>
      <c r="AA14" s="650"/>
      <c r="AB14" s="650"/>
      <c r="AC14" s="650"/>
      <c r="AD14" s="651" t="s">
        <v>181</v>
      </c>
      <c r="AE14" s="651"/>
      <c r="AF14" s="651"/>
      <c r="AG14" s="651"/>
      <c r="AH14" s="651"/>
      <c r="AI14" s="651"/>
      <c r="AJ14" s="651"/>
      <c r="AK14" s="651"/>
      <c r="AL14" s="652" t="s">
        <v>181</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19278</v>
      </c>
      <c r="BH14" s="648"/>
      <c r="BI14" s="648"/>
      <c r="BJ14" s="648"/>
      <c r="BK14" s="648"/>
      <c r="BL14" s="648"/>
      <c r="BM14" s="648"/>
      <c r="BN14" s="649"/>
      <c r="BO14" s="650">
        <v>4.3</v>
      </c>
      <c r="BP14" s="650"/>
      <c r="BQ14" s="650"/>
      <c r="BR14" s="650"/>
      <c r="BS14" s="656" t="s">
        <v>181</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161210</v>
      </c>
      <c r="CS14" s="648"/>
      <c r="CT14" s="648"/>
      <c r="CU14" s="648"/>
      <c r="CV14" s="648"/>
      <c r="CW14" s="648"/>
      <c r="CX14" s="648"/>
      <c r="CY14" s="649"/>
      <c r="CZ14" s="650">
        <v>3</v>
      </c>
      <c r="DA14" s="650"/>
      <c r="DB14" s="650"/>
      <c r="DC14" s="650"/>
      <c r="DD14" s="656">
        <v>29797</v>
      </c>
      <c r="DE14" s="648"/>
      <c r="DF14" s="648"/>
      <c r="DG14" s="648"/>
      <c r="DH14" s="648"/>
      <c r="DI14" s="648"/>
      <c r="DJ14" s="648"/>
      <c r="DK14" s="648"/>
      <c r="DL14" s="648"/>
      <c r="DM14" s="648"/>
      <c r="DN14" s="648"/>
      <c r="DO14" s="648"/>
      <c r="DP14" s="649"/>
      <c r="DQ14" s="656">
        <v>126467</v>
      </c>
      <c r="DR14" s="648"/>
      <c r="DS14" s="648"/>
      <c r="DT14" s="648"/>
      <c r="DU14" s="648"/>
      <c r="DV14" s="648"/>
      <c r="DW14" s="648"/>
      <c r="DX14" s="648"/>
      <c r="DY14" s="648"/>
      <c r="DZ14" s="648"/>
      <c r="EA14" s="648"/>
      <c r="EB14" s="648"/>
      <c r="EC14" s="657"/>
    </row>
    <row r="15" spans="2:143" ht="11.25" customHeight="1" x14ac:dyDescent="0.15">
      <c r="B15" s="644" t="s">
        <v>265</v>
      </c>
      <c r="C15" s="645"/>
      <c r="D15" s="645"/>
      <c r="E15" s="645"/>
      <c r="F15" s="645"/>
      <c r="G15" s="645"/>
      <c r="H15" s="645"/>
      <c r="I15" s="645"/>
      <c r="J15" s="645"/>
      <c r="K15" s="645"/>
      <c r="L15" s="645"/>
      <c r="M15" s="645"/>
      <c r="N15" s="645"/>
      <c r="O15" s="645"/>
      <c r="P15" s="645"/>
      <c r="Q15" s="646"/>
      <c r="R15" s="647" t="s">
        <v>181</v>
      </c>
      <c r="S15" s="648"/>
      <c r="T15" s="648"/>
      <c r="U15" s="648"/>
      <c r="V15" s="648"/>
      <c r="W15" s="648"/>
      <c r="X15" s="648"/>
      <c r="Y15" s="649"/>
      <c r="Z15" s="650" t="s">
        <v>181</v>
      </c>
      <c r="AA15" s="650"/>
      <c r="AB15" s="650"/>
      <c r="AC15" s="650"/>
      <c r="AD15" s="651" t="s">
        <v>181</v>
      </c>
      <c r="AE15" s="651"/>
      <c r="AF15" s="651"/>
      <c r="AG15" s="651"/>
      <c r="AH15" s="651"/>
      <c r="AI15" s="651"/>
      <c r="AJ15" s="651"/>
      <c r="AK15" s="651"/>
      <c r="AL15" s="652" t="s">
        <v>181</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23768</v>
      </c>
      <c r="BH15" s="648"/>
      <c r="BI15" s="648"/>
      <c r="BJ15" s="648"/>
      <c r="BK15" s="648"/>
      <c r="BL15" s="648"/>
      <c r="BM15" s="648"/>
      <c r="BN15" s="649"/>
      <c r="BO15" s="650">
        <v>5.3</v>
      </c>
      <c r="BP15" s="650"/>
      <c r="BQ15" s="650"/>
      <c r="BR15" s="650"/>
      <c r="BS15" s="656" t="s">
        <v>181</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259994</v>
      </c>
      <c r="CS15" s="648"/>
      <c r="CT15" s="648"/>
      <c r="CU15" s="648"/>
      <c r="CV15" s="648"/>
      <c r="CW15" s="648"/>
      <c r="CX15" s="648"/>
      <c r="CY15" s="649"/>
      <c r="CZ15" s="650">
        <v>4.8</v>
      </c>
      <c r="DA15" s="650"/>
      <c r="DB15" s="650"/>
      <c r="DC15" s="650"/>
      <c r="DD15" s="656">
        <v>17506</v>
      </c>
      <c r="DE15" s="648"/>
      <c r="DF15" s="648"/>
      <c r="DG15" s="648"/>
      <c r="DH15" s="648"/>
      <c r="DI15" s="648"/>
      <c r="DJ15" s="648"/>
      <c r="DK15" s="648"/>
      <c r="DL15" s="648"/>
      <c r="DM15" s="648"/>
      <c r="DN15" s="648"/>
      <c r="DO15" s="648"/>
      <c r="DP15" s="649"/>
      <c r="DQ15" s="656">
        <v>219375</v>
      </c>
      <c r="DR15" s="648"/>
      <c r="DS15" s="648"/>
      <c r="DT15" s="648"/>
      <c r="DU15" s="648"/>
      <c r="DV15" s="648"/>
      <c r="DW15" s="648"/>
      <c r="DX15" s="648"/>
      <c r="DY15" s="648"/>
      <c r="DZ15" s="648"/>
      <c r="EA15" s="648"/>
      <c r="EB15" s="648"/>
      <c r="EC15" s="657"/>
    </row>
    <row r="16" spans="2:143" ht="11.25" customHeight="1" x14ac:dyDescent="0.15">
      <c r="B16" s="644" t="s">
        <v>268</v>
      </c>
      <c r="C16" s="645"/>
      <c r="D16" s="645"/>
      <c r="E16" s="645"/>
      <c r="F16" s="645"/>
      <c r="G16" s="645"/>
      <c r="H16" s="645"/>
      <c r="I16" s="645"/>
      <c r="J16" s="645"/>
      <c r="K16" s="645"/>
      <c r="L16" s="645"/>
      <c r="M16" s="645"/>
      <c r="N16" s="645"/>
      <c r="O16" s="645"/>
      <c r="P16" s="645"/>
      <c r="Q16" s="646"/>
      <c r="R16" s="647">
        <v>1910</v>
      </c>
      <c r="S16" s="648"/>
      <c r="T16" s="648"/>
      <c r="U16" s="648"/>
      <c r="V16" s="648"/>
      <c r="W16" s="648"/>
      <c r="X16" s="648"/>
      <c r="Y16" s="649"/>
      <c r="Z16" s="650">
        <v>0</v>
      </c>
      <c r="AA16" s="650"/>
      <c r="AB16" s="650"/>
      <c r="AC16" s="650"/>
      <c r="AD16" s="651">
        <v>1910</v>
      </c>
      <c r="AE16" s="651"/>
      <c r="AF16" s="651"/>
      <c r="AG16" s="651"/>
      <c r="AH16" s="651"/>
      <c r="AI16" s="651"/>
      <c r="AJ16" s="651"/>
      <c r="AK16" s="651"/>
      <c r="AL16" s="652">
        <v>0.1</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181</v>
      </c>
      <c r="BH16" s="648"/>
      <c r="BI16" s="648"/>
      <c r="BJ16" s="648"/>
      <c r="BK16" s="648"/>
      <c r="BL16" s="648"/>
      <c r="BM16" s="648"/>
      <c r="BN16" s="649"/>
      <c r="BO16" s="650" t="s">
        <v>181</v>
      </c>
      <c r="BP16" s="650"/>
      <c r="BQ16" s="650"/>
      <c r="BR16" s="650"/>
      <c r="BS16" s="656" t="s">
        <v>181</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v>76447</v>
      </c>
      <c r="CS16" s="648"/>
      <c r="CT16" s="648"/>
      <c r="CU16" s="648"/>
      <c r="CV16" s="648"/>
      <c r="CW16" s="648"/>
      <c r="CX16" s="648"/>
      <c r="CY16" s="649"/>
      <c r="CZ16" s="650">
        <v>1.4</v>
      </c>
      <c r="DA16" s="650"/>
      <c r="DB16" s="650"/>
      <c r="DC16" s="650"/>
      <c r="DD16" s="656" t="s">
        <v>181</v>
      </c>
      <c r="DE16" s="648"/>
      <c r="DF16" s="648"/>
      <c r="DG16" s="648"/>
      <c r="DH16" s="648"/>
      <c r="DI16" s="648"/>
      <c r="DJ16" s="648"/>
      <c r="DK16" s="648"/>
      <c r="DL16" s="648"/>
      <c r="DM16" s="648"/>
      <c r="DN16" s="648"/>
      <c r="DO16" s="648"/>
      <c r="DP16" s="649"/>
      <c r="DQ16" s="656">
        <v>6879</v>
      </c>
      <c r="DR16" s="648"/>
      <c r="DS16" s="648"/>
      <c r="DT16" s="648"/>
      <c r="DU16" s="648"/>
      <c r="DV16" s="648"/>
      <c r="DW16" s="648"/>
      <c r="DX16" s="648"/>
      <c r="DY16" s="648"/>
      <c r="DZ16" s="648"/>
      <c r="EA16" s="648"/>
      <c r="EB16" s="648"/>
      <c r="EC16" s="657"/>
    </row>
    <row r="17" spans="2:133" ht="11.25" customHeight="1" x14ac:dyDescent="0.15">
      <c r="B17" s="644" t="s">
        <v>271</v>
      </c>
      <c r="C17" s="645"/>
      <c r="D17" s="645"/>
      <c r="E17" s="645"/>
      <c r="F17" s="645"/>
      <c r="G17" s="645"/>
      <c r="H17" s="645"/>
      <c r="I17" s="645"/>
      <c r="J17" s="645"/>
      <c r="K17" s="645"/>
      <c r="L17" s="645"/>
      <c r="M17" s="645"/>
      <c r="N17" s="645"/>
      <c r="O17" s="645"/>
      <c r="P17" s="645"/>
      <c r="Q17" s="646"/>
      <c r="R17" s="647">
        <v>776</v>
      </c>
      <c r="S17" s="648"/>
      <c r="T17" s="648"/>
      <c r="U17" s="648"/>
      <c r="V17" s="648"/>
      <c r="W17" s="648"/>
      <c r="X17" s="648"/>
      <c r="Y17" s="649"/>
      <c r="Z17" s="650">
        <v>0</v>
      </c>
      <c r="AA17" s="650"/>
      <c r="AB17" s="650"/>
      <c r="AC17" s="650"/>
      <c r="AD17" s="651">
        <v>776</v>
      </c>
      <c r="AE17" s="651"/>
      <c r="AF17" s="651"/>
      <c r="AG17" s="651"/>
      <c r="AH17" s="651"/>
      <c r="AI17" s="651"/>
      <c r="AJ17" s="651"/>
      <c r="AK17" s="651"/>
      <c r="AL17" s="652">
        <v>0</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181</v>
      </c>
      <c r="BH17" s="648"/>
      <c r="BI17" s="648"/>
      <c r="BJ17" s="648"/>
      <c r="BK17" s="648"/>
      <c r="BL17" s="648"/>
      <c r="BM17" s="648"/>
      <c r="BN17" s="649"/>
      <c r="BO17" s="650" t="s">
        <v>181</v>
      </c>
      <c r="BP17" s="650"/>
      <c r="BQ17" s="650"/>
      <c r="BR17" s="650"/>
      <c r="BS17" s="656" t="s">
        <v>181</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376897</v>
      </c>
      <c r="CS17" s="648"/>
      <c r="CT17" s="648"/>
      <c r="CU17" s="648"/>
      <c r="CV17" s="648"/>
      <c r="CW17" s="648"/>
      <c r="CX17" s="648"/>
      <c r="CY17" s="649"/>
      <c r="CZ17" s="650">
        <v>6.9</v>
      </c>
      <c r="DA17" s="650"/>
      <c r="DB17" s="650"/>
      <c r="DC17" s="650"/>
      <c r="DD17" s="656" t="s">
        <v>181</v>
      </c>
      <c r="DE17" s="648"/>
      <c r="DF17" s="648"/>
      <c r="DG17" s="648"/>
      <c r="DH17" s="648"/>
      <c r="DI17" s="648"/>
      <c r="DJ17" s="648"/>
      <c r="DK17" s="648"/>
      <c r="DL17" s="648"/>
      <c r="DM17" s="648"/>
      <c r="DN17" s="648"/>
      <c r="DO17" s="648"/>
      <c r="DP17" s="649"/>
      <c r="DQ17" s="656">
        <v>356746</v>
      </c>
      <c r="DR17" s="648"/>
      <c r="DS17" s="648"/>
      <c r="DT17" s="648"/>
      <c r="DU17" s="648"/>
      <c r="DV17" s="648"/>
      <c r="DW17" s="648"/>
      <c r="DX17" s="648"/>
      <c r="DY17" s="648"/>
      <c r="DZ17" s="648"/>
      <c r="EA17" s="648"/>
      <c r="EB17" s="648"/>
      <c r="EC17" s="657"/>
    </row>
    <row r="18" spans="2:133" ht="11.25" customHeight="1" x14ac:dyDescent="0.15">
      <c r="B18" s="644" t="s">
        <v>274</v>
      </c>
      <c r="C18" s="645"/>
      <c r="D18" s="645"/>
      <c r="E18" s="645"/>
      <c r="F18" s="645"/>
      <c r="G18" s="645"/>
      <c r="H18" s="645"/>
      <c r="I18" s="645"/>
      <c r="J18" s="645"/>
      <c r="K18" s="645"/>
      <c r="L18" s="645"/>
      <c r="M18" s="645"/>
      <c r="N18" s="645"/>
      <c r="O18" s="645"/>
      <c r="P18" s="645"/>
      <c r="Q18" s="646"/>
      <c r="R18" s="647">
        <v>1444</v>
      </c>
      <c r="S18" s="648"/>
      <c r="T18" s="648"/>
      <c r="U18" s="648"/>
      <c r="V18" s="648"/>
      <c r="W18" s="648"/>
      <c r="X18" s="648"/>
      <c r="Y18" s="649"/>
      <c r="Z18" s="650">
        <v>0</v>
      </c>
      <c r="AA18" s="650"/>
      <c r="AB18" s="650"/>
      <c r="AC18" s="650"/>
      <c r="AD18" s="651">
        <v>1444</v>
      </c>
      <c r="AE18" s="651"/>
      <c r="AF18" s="651"/>
      <c r="AG18" s="651"/>
      <c r="AH18" s="651"/>
      <c r="AI18" s="651"/>
      <c r="AJ18" s="651"/>
      <c r="AK18" s="651"/>
      <c r="AL18" s="652">
        <v>0.1</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181</v>
      </c>
      <c r="BH18" s="648"/>
      <c r="BI18" s="648"/>
      <c r="BJ18" s="648"/>
      <c r="BK18" s="648"/>
      <c r="BL18" s="648"/>
      <c r="BM18" s="648"/>
      <c r="BN18" s="649"/>
      <c r="BO18" s="650" t="s">
        <v>181</v>
      </c>
      <c r="BP18" s="650"/>
      <c r="BQ18" s="650"/>
      <c r="BR18" s="650"/>
      <c r="BS18" s="656" t="s">
        <v>181</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181</v>
      </c>
      <c r="CS18" s="648"/>
      <c r="CT18" s="648"/>
      <c r="CU18" s="648"/>
      <c r="CV18" s="648"/>
      <c r="CW18" s="648"/>
      <c r="CX18" s="648"/>
      <c r="CY18" s="649"/>
      <c r="CZ18" s="650" t="s">
        <v>181</v>
      </c>
      <c r="DA18" s="650"/>
      <c r="DB18" s="650"/>
      <c r="DC18" s="650"/>
      <c r="DD18" s="656" t="s">
        <v>181</v>
      </c>
      <c r="DE18" s="648"/>
      <c r="DF18" s="648"/>
      <c r="DG18" s="648"/>
      <c r="DH18" s="648"/>
      <c r="DI18" s="648"/>
      <c r="DJ18" s="648"/>
      <c r="DK18" s="648"/>
      <c r="DL18" s="648"/>
      <c r="DM18" s="648"/>
      <c r="DN18" s="648"/>
      <c r="DO18" s="648"/>
      <c r="DP18" s="649"/>
      <c r="DQ18" s="656" t="s">
        <v>181</v>
      </c>
      <c r="DR18" s="648"/>
      <c r="DS18" s="648"/>
      <c r="DT18" s="648"/>
      <c r="DU18" s="648"/>
      <c r="DV18" s="648"/>
      <c r="DW18" s="648"/>
      <c r="DX18" s="648"/>
      <c r="DY18" s="648"/>
      <c r="DZ18" s="648"/>
      <c r="EA18" s="648"/>
      <c r="EB18" s="648"/>
      <c r="EC18" s="657"/>
    </row>
    <row r="19" spans="2:133" ht="11.25" customHeight="1" x14ac:dyDescent="0.15">
      <c r="B19" s="644" t="s">
        <v>277</v>
      </c>
      <c r="C19" s="645"/>
      <c r="D19" s="645"/>
      <c r="E19" s="645"/>
      <c r="F19" s="645"/>
      <c r="G19" s="645"/>
      <c r="H19" s="645"/>
      <c r="I19" s="645"/>
      <c r="J19" s="645"/>
      <c r="K19" s="645"/>
      <c r="L19" s="645"/>
      <c r="M19" s="645"/>
      <c r="N19" s="645"/>
      <c r="O19" s="645"/>
      <c r="P19" s="645"/>
      <c r="Q19" s="646"/>
      <c r="R19" s="647">
        <v>325</v>
      </c>
      <c r="S19" s="648"/>
      <c r="T19" s="648"/>
      <c r="U19" s="648"/>
      <c r="V19" s="648"/>
      <c r="W19" s="648"/>
      <c r="X19" s="648"/>
      <c r="Y19" s="649"/>
      <c r="Z19" s="650">
        <v>0</v>
      </c>
      <c r="AA19" s="650"/>
      <c r="AB19" s="650"/>
      <c r="AC19" s="650"/>
      <c r="AD19" s="651">
        <v>325</v>
      </c>
      <c r="AE19" s="651"/>
      <c r="AF19" s="651"/>
      <c r="AG19" s="651"/>
      <c r="AH19" s="651"/>
      <c r="AI19" s="651"/>
      <c r="AJ19" s="651"/>
      <c r="AK19" s="651"/>
      <c r="AL19" s="652">
        <v>0</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t="s">
        <v>181</v>
      </c>
      <c r="BH19" s="648"/>
      <c r="BI19" s="648"/>
      <c r="BJ19" s="648"/>
      <c r="BK19" s="648"/>
      <c r="BL19" s="648"/>
      <c r="BM19" s="648"/>
      <c r="BN19" s="649"/>
      <c r="BO19" s="650" t="s">
        <v>181</v>
      </c>
      <c r="BP19" s="650"/>
      <c r="BQ19" s="650"/>
      <c r="BR19" s="650"/>
      <c r="BS19" s="656" t="s">
        <v>181</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181</v>
      </c>
      <c r="CS19" s="648"/>
      <c r="CT19" s="648"/>
      <c r="CU19" s="648"/>
      <c r="CV19" s="648"/>
      <c r="CW19" s="648"/>
      <c r="CX19" s="648"/>
      <c r="CY19" s="649"/>
      <c r="CZ19" s="650" t="s">
        <v>181</v>
      </c>
      <c r="DA19" s="650"/>
      <c r="DB19" s="650"/>
      <c r="DC19" s="650"/>
      <c r="DD19" s="656" t="s">
        <v>181</v>
      </c>
      <c r="DE19" s="648"/>
      <c r="DF19" s="648"/>
      <c r="DG19" s="648"/>
      <c r="DH19" s="648"/>
      <c r="DI19" s="648"/>
      <c r="DJ19" s="648"/>
      <c r="DK19" s="648"/>
      <c r="DL19" s="648"/>
      <c r="DM19" s="648"/>
      <c r="DN19" s="648"/>
      <c r="DO19" s="648"/>
      <c r="DP19" s="649"/>
      <c r="DQ19" s="656" t="s">
        <v>181</v>
      </c>
      <c r="DR19" s="648"/>
      <c r="DS19" s="648"/>
      <c r="DT19" s="648"/>
      <c r="DU19" s="648"/>
      <c r="DV19" s="648"/>
      <c r="DW19" s="648"/>
      <c r="DX19" s="648"/>
      <c r="DY19" s="648"/>
      <c r="DZ19" s="648"/>
      <c r="EA19" s="648"/>
      <c r="EB19" s="648"/>
      <c r="EC19" s="657"/>
    </row>
    <row r="20" spans="2:133" ht="11.25" customHeight="1" x14ac:dyDescent="0.15">
      <c r="B20" s="644" t="s">
        <v>280</v>
      </c>
      <c r="C20" s="645"/>
      <c r="D20" s="645"/>
      <c r="E20" s="645"/>
      <c r="F20" s="645"/>
      <c r="G20" s="645"/>
      <c r="H20" s="645"/>
      <c r="I20" s="645"/>
      <c r="J20" s="645"/>
      <c r="K20" s="645"/>
      <c r="L20" s="645"/>
      <c r="M20" s="645"/>
      <c r="N20" s="645"/>
      <c r="O20" s="645"/>
      <c r="P20" s="645"/>
      <c r="Q20" s="646"/>
      <c r="R20" s="647">
        <v>829</v>
      </c>
      <c r="S20" s="648"/>
      <c r="T20" s="648"/>
      <c r="U20" s="648"/>
      <c r="V20" s="648"/>
      <c r="W20" s="648"/>
      <c r="X20" s="648"/>
      <c r="Y20" s="649"/>
      <c r="Z20" s="650">
        <v>0</v>
      </c>
      <c r="AA20" s="650"/>
      <c r="AB20" s="650"/>
      <c r="AC20" s="650"/>
      <c r="AD20" s="651">
        <v>829</v>
      </c>
      <c r="AE20" s="651"/>
      <c r="AF20" s="651"/>
      <c r="AG20" s="651"/>
      <c r="AH20" s="651"/>
      <c r="AI20" s="651"/>
      <c r="AJ20" s="651"/>
      <c r="AK20" s="651"/>
      <c r="AL20" s="652">
        <v>0</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t="s">
        <v>252</v>
      </c>
      <c r="BH20" s="648"/>
      <c r="BI20" s="648"/>
      <c r="BJ20" s="648"/>
      <c r="BK20" s="648"/>
      <c r="BL20" s="648"/>
      <c r="BM20" s="648"/>
      <c r="BN20" s="649"/>
      <c r="BO20" s="650" t="s">
        <v>181</v>
      </c>
      <c r="BP20" s="650"/>
      <c r="BQ20" s="650"/>
      <c r="BR20" s="650"/>
      <c r="BS20" s="656" t="s">
        <v>181</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5428354</v>
      </c>
      <c r="CS20" s="648"/>
      <c r="CT20" s="648"/>
      <c r="CU20" s="648"/>
      <c r="CV20" s="648"/>
      <c r="CW20" s="648"/>
      <c r="CX20" s="648"/>
      <c r="CY20" s="649"/>
      <c r="CZ20" s="650">
        <v>100</v>
      </c>
      <c r="DA20" s="650"/>
      <c r="DB20" s="650"/>
      <c r="DC20" s="650"/>
      <c r="DD20" s="656">
        <v>934118</v>
      </c>
      <c r="DE20" s="648"/>
      <c r="DF20" s="648"/>
      <c r="DG20" s="648"/>
      <c r="DH20" s="648"/>
      <c r="DI20" s="648"/>
      <c r="DJ20" s="648"/>
      <c r="DK20" s="648"/>
      <c r="DL20" s="648"/>
      <c r="DM20" s="648"/>
      <c r="DN20" s="648"/>
      <c r="DO20" s="648"/>
      <c r="DP20" s="649"/>
      <c r="DQ20" s="656">
        <v>3351637</v>
      </c>
      <c r="DR20" s="648"/>
      <c r="DS20" s="648"/>
      <c r="DT20" s="648"/>
      <c r="DU20" s="648"/>
      <c r="DV20" s="648"/>
      <c r="DW20" s="648"/>
      <c r="DX20" s="648"/>
      <c r="DY20" s="648"/>
      <c r="DZ20" s="648"/>
      <c r="EA20" s="648"/>
      <c r="EB20" s="648"/>
      <c r="EC20" s="657"/>
    </row>
    <row r="21" spans="2:133" ht="11.25" customHeight="1" x14ac:dyDescent="0.15">
      <c r="B21" s="644" t="s">
        <v>283</v>
      </c>
      <c r="C21" s="645"/>
      <c r="D21" s="645"/>
      <c r="E21" s="645"/>
      <c r="F21" s="645"/>
      <c r="G21" s="645"/>
      <c r="H21" s="645"/>
      <c r="I21" s="645"/>
      <c r="J21" s="645"/>
      <c r="K21" s="645"/>
      <c r="L21" s="645"/>
      <c r="M21" s="645"/>
      <c r="N21" s="645"/>
      <c r="O21" s="645"/>
      <c r="P21" s="645"/>
      <c r="Q21" s="646"/>
      <c r="R21" s="647">
        <v>290</v>
      </c>
      <c r="S21" s="648"/>
      <c r="T21" s="648"/>
      <c r="U21" s="648"/>
      <c r="V21" s="648"/>
      <c r="W21" s="648"/>
      <c r="X21" s="648"/>
      <c r="Y21" s="649"/>
      <c r="Z21" s="650">
        <v>0</v>
      </c>
      <c r="AA21" s="650"/>
      <c r="AB21" s="650"/>
      <c r="AC21" s="650"/>
      <c r="AD21" s="651">
        <v>290</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t="s">
        <v>181</v>
      </c>
      <c r="BH21" s="648"/>
      <c r="BI21" s="648"/>
      <c r="BJ21" s="648"/>
      <c r="BK21" s="648"/>
      <c r="BL21" s="648"/>
      <c r="BM21" s="648"/>
      <c r="BN21" s="649"/>
      <c r="BO21" s="650" t="s">
        <v>181</v>
      </c>
      <c r="BP21" s="650"/>
      <c r="BQ21" s="650"/>
      <c r="BR21" s="650"/>
      <c r="BS21" s="656" t="s">
        <v>181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285</v>
      </c>
      <c r="C22" s="645"/>
      <c r="D22" s="645"/>
      <c r="E22" s="645"/>
      <c r="F22" s="645"/>
      <c r="G22" s="645"/>
      <c r="H22" s="645"/>
      <c r="I22" s="645"/>
      <c r="J22" s="645"/>
      <c r="K22" s="645"/>
      <c r="L22" s="645"/>
      <c r="M22" s="645"/>
      <c r="N22" s="645"/>
      <c r="O22" s="645"/>
      <c r="P22" s="645"/>
      <c r="Q22" s="646"/>
      <c r="R22" s="647">
        <v>2144901</v>
      </c>
      <c r="S22" s="648"/>
      <c r="T22" s="648"/>
      <c r="U22" s="648"/>
      <c r="V22" s="648"/>
      <c r="W22" s="648"/>
      <c r="X22" s="648"/>
      <c r="Y22" s="649"/>
      <c r="Z22" s="650">
        <v>38.799999999999997</v>
      </c>
      <c r="AA22" s="650"/>
      <c r="AB22" s="650"/>
      <c r="AC22" s="650"/>
      <c r="AD22" s="651">
        <v>1854442</v>
      </c>
      <c r="AE22" s="651"/>
      <c r="AF22" s="651"/>
      <c r="AG22" s="651"/>
      <c r="AH22" s="651"/>
      <c r="AI22" s="651"/>
      <c r="AJ22" s="651"/>
      <c r="AK22" s="651"/>
      <c r="AL22" s="652">
        <v>74.8</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181</v>
      </c>
      <c r="BH22" s="648"/>
      <c r="BI22" s="648"/>
      <c r="BJ22" s="648"/>
      <c r="BK22" s="648"/>
      <c r="BL22" s="648"/>
      <c r="BM22" s="648"/>
      <c r="BN22" s="649"/>
      <c r="BO22" s="650" t="s">
        <v>181</v>
      </c>
      <c r="BP22" s="650"/>
      <c r="BQ22" s="650"/>
      <c r="BR22" s="650"/>
      <c r="BS22" s="656" t="s">
        <v>181</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288</v>
      </c>
      <c r="C23" s="645"/>
      <c r="D23" s="645"/>
      <c r="E23" s="645"/>
      <c r="F23" s="645"/>
      <c r="G23" s="645"/>
      <c r="H23" s="645"/>
      <c r="I23" s="645"/>
      <c r="J23" s="645"/>
      <c r="K23" s="645"/>
      <c r="L23" s="645"/>
      <c r="M23" s="645"/>
      <c r="N23" s="645"/>
      <c r="O23" s="645"/>
      <c r="P23" s="645"/>
      <c r="Q23" s="646"/>
      <c r="R23" s="647">
        <v>1854442</v>
      </c>
      <c r="S23" s="648"/>
      <c r="T23" s="648"/>
      <c r="U23" s="648"/>
      <c r="V23" s="648"/>
      <c r="W23" s="648"/>
      <c r="X23" s="648"/>
      <c r="Y23" s="649"/>
      <c r="Z23" s="650">
        <v>33.5</v>
      </c>
      <c r="AA23" s="650"/>
      <c r="AB23" s="650"/>
      <c r="AC23" s="650"/>
      <c r="AD23" s="651">
        <v>1854442</v>
      </c>
      <c r="AE23" s="651"/>
      <c r="AF23" s="651"/>
      <c r="AG23" s="651"/>
      <c r="AH23" s="651"/>
      <c r="AI23" s="651"/>
      <c r="AJ23" s="651"/>
      <c r="AK23" s="651"/>
      <c r="AL23" s="652">
        <v>74.8</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t="s">
        <v>181</v>
      </c>
      <c r="BH23" s="648"/>
      <c r="BI23" s="648"/>
      <c r="BJ23" s="648"/>
      <c r="BK23" s="648"/>
      <c r="BL23" s="648"/>
      <c r="BM23" s="648"/>
      <c r="BN23" s="649"/>
      <c r="BO23" s="650" t="s">
        <v>181</v>
      </c>
      <c r="BP23" s="650"/>
      <c r="BQ23" s="650"/>
      <c r="BR23" s="650"/>
      <c r="BS23" s="656" t="s">
        <v>181</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78" t="s">
        <v>293</v>
      </c>
      <c r="DM23" s="679"/>
      <c r="DN23" s="679"/>
      <c r="DO23" s="679"/>
      <c r="DP23" s="679"/>
      <c r="DQ23" s="679"/>
      <c r="DR23" s="679"/>
      <c r="DS23" s="679"/>
      <c r="DT23" s="679"/>
      <c r="DU23" s="679"/>
      <c r="DV23" s="680"/>
      <c r="DW23" s="629" t="s">
        <v>294</v>
      </c>
      <c r="DX23" s="630"/>
      <c r="DY23" s="630"/>
      <c r="DZ23" s="630"/>
      <c r="EA23" s="630"/>
      <c r="EB23" s="630"/>
      <c r="EC23" s="631"/>
    </row>
    <row r="24" spans="2:133" ht="11.25" customHeight="1" x14ac:dyDescent="0.15">
      <c r="B24" s="644" t="s">
        <v>295</v>
      </c>
      <c r="C24" s="645"/>
      <c r="D24" s="645"/>
      <c r="E24" s="645"/>
      <c r="F24" s="645"/>
      <c r="G24" s="645"/>
      <c r="H24" s="645"/>
      <c r="I24" s="645"/>
      <c r="J24" s="645"/>
      <c r="K24" s="645"/>
      <c r="L24" s="645"/>
      <c r="M24" s="645"/>
      <c r="N24" s="645"/>
      <c r="O24" s="645"/>
      <c r="P24" s="645"/>
      <c r="Q24" s="646"/>
      <c r="R24" s="647">
        <v>290459</v>
      </c>
      <c r="S24" s="648"/>
      <c r="T24" s="648"/>
      <c r="U24" s="648"/>
      <c r="V24" s="648"/>
      <c r="W24" s="648"/>
      <c r="X24" s="648"/>
      <c r="Y24" s="649"/>
      <c r="Z24" s="650">
        <v>5.2</v>
      </c>
      <c r="AA24" s="650"/>
      <c r="AB24" s="650"/>
      <c r="AC24" s="650"/>
      <c r="AD24" s="651" t="s">
        <v>181</v>
      </c>
      <c r="AE24" s="651"/>
      <c r="AF24" s="651"/>
      <c r="AG24" s="651"/>
      <c r="AH24" s="651"/>
      <c r="AI24" s="651"/>
      <c r="AJ24" s="651"/>
      <c r="AK24" s="651"/>
      <c r="AL24" s="652" t="s">
        <v>181</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181</v>
      </c>
      <c r="BH24" s="648"/>
      <c r="BI24" s="648"/>
      <c r="BJ24" s="648"/>
      <c r="BK24" s="648"/>
      <c r="BL24" s="648"/>
      <c r="BM24" s="648"/>
      <c r="BN24" s="649"/>
      <c r="BO24" s="650" t="s">
        <v>181</v>
      </c>
      <c r="BP24" s="650"/>
      <c r="BQ24" s="650"/>
      <c r="BR24" s="650"/>
      <c r="BS24" s="656" t="s">
        <v>181</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1338576</v>
      </c>
      <c r="CS24" s="637"/>
      <c r="CT24" s="637"/>
      <c r="CU24" s="637"/>
      <c r="CV24" s="637"/>
      <c r="CW24" s="637"/>
      <c r="CX24" s="637"/>
      <c r="CY24" s="638"/>
      <c r="CZ24" s="641">
        <v>24.7</v>
      </c>
      <c r="DA24" s="642"/>
      <c r="DB24" s="642"/>
      <c r="DC24" s="661"/>
      <c r="DD24" s="681">
        <v>1136971</v>
      </c>
      <c r="DE24" s="637"/>
      <c r="DF24" s="637"/>
      <c r="DG24" s="637"/>
      <c r="DH24" s="637"/>
      <c r="DI24" s="637"/>
      <c r="DJ24" s="637"/>
      <c r="DK24" s="638"/>
      <c r="DL24" s="681">
        <v>1067741</v>
      </c>
      <c r="DM24" s="637"/>
      <c r="DN24" s="637"/>
      <c r="DO24" s="637"/>
      <c r="DP24" s="637"/>
      <c r="DQ24" s="637"/>
      <c r="DR24" s="637"/>
      <c r="DS24" s="637"/>
      <c r="DT24" s="637"/>
      <c r="DU24" s="637"/>
      <c r="DV24" s="638"/>
      <c r="DW24" s="641">
        <v>41.8</v>
      </c>
      <c r="DX24" s="642"/>
      <c r="DY24" s="642"/>
      <c r="DZ24" s="642"/>
      <c r="EA24" s="642"/>
      <c r="EB24" s="642"/>
      <c r="EC24" s="643"/>
    </row>
    <row r="25" spans="2:133" ht="11.25" customHeight="1" x14ac:dyDescent="0.15">
      <c r="B25" s="644" t="s">
        <v>298</v>
      </c>
      <c r="C25" s="645"/>
      <c r="D25" s="645"/>
      <c r="E25" s="645"/>
      <c r="F25" s="645"/>
      <c r="G25" s="645"/>
      <c r="H25" s="645"/>
      <c r="I25" s="645"/>
      <c r="J25" s="645"/>
      <c r="K25" s="645"/>
      <c r="L25" s="645"/>
      <c r="M25" s="645"/>
      <c r="N25" s="645"/>
      <c r="O25" s="645"/>
      <c r="P25" s="645"/>
      <c r="Q25" s="646"/>
      <c r="R25" s="647" t="s">
        <v>181</v>
      </c>
      <c r="S25" s="648"/>
      <c r="T25" s="648"/>
      <c r="U25" s="648"/>
      <c r="V25" s="648"/>
      <c r="W25" s="648"/>
      <c r="X25" s="648"/>
      <c r="Y25" s="649"/>
      <c r="Z25" s="650" t="s">
        <v>181</v>
      </c>
      <c r="AA25" s="650"/>
      <c r="AB25" s="650"/>
      <c r="AC25" s="650"/>
      <c r="AD25" s="651" t="s">
        <v>181</v>
      </c>
      <c r="AE25" s="651"/>
      <c r="AF25" s="651"/>
      <c r="AG25" s="651"/>
      <c r="AH25" s="651"/>
      <c r="AI25" s="651"/>
      <c r="AJ25" s="651"/>
      <c r="AK25" s="651"/>
      <c r="AL25" s="652" t="s">
        <v>181</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181</v>
      </c>
      <c r="BH25" s="648"/>
      <c r="BI25" s="648"/>
      <c r="BJ25" s="648"/>
      <c r="BK25" s="648"/>
      <c r="BL25" s="648"/>
      <c r="BM25" s="648"/>
      <c r="BN25" s="649"/>
      <c r="BO25" s="650" t="s">
        <v>181</v>
      </c>
      <c r="BP25" s="650"/>
      <c r="BQ25" s="650"/>
      <c r="BR25" s="650"/>
      <c r="BS25" s="656" t="s">
        <v>181</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776298</v>
      </c>
      <c r="CS25" s="682"/>
      <c r="CT25" s="682"/>
      <c r="CU25" s="682"/>
      <c r="CV25" s="682"/>
      <c r="CW25" s="682"/>
      <c r="CX25" s="682"/>
      <c r="CY25" s="683"/>
      <c r="CZ25" s="652">
        <v>14.3</v>
      </c>
      <c r="DA25" s="684"/>
      <c r="DB25" s="684"/>
      <c r="DC25" s="687"/>
      <c r="DD25" s="656">
        <v>716962</v>
      </c>
      <c r="DE25" s="682"/>
      <c r="DF25" s="682"/>
      <c r="DG25" s="682"/>
      <c r="DH25" s="682"/>
      <c r="DI25" s="682"/>
      <c r="DJ25" s="682"/>
      <c r="DK25" s="683"/>
      <c r="DL25" s="656">
        <v>647732</v>
      </c>
      <c r="DM25" s="682"/>
      <c r="DN25" s="682"/>
      <c r="DO25" s="682"/>
      <c r="DP25" s="682"/>
      <c r="DQ25" s="682"/>
      <c r="DR25" s="682"/>
      <c r="DS25" s="682"/>
      <c r="DT25" s="682"/>
      <c r="DU25" s="682"/>
      <c r="DV25" s="683"/>
      <c r="DW25" s="652">
        <v>25.4</v>
      </c>
      <c r="DX25" s="684"/>
      <c r="DY25" s="684"/>
      <c r="DZ25" s="684"/>
      <c r="EA25" s="684"/>
      <c r="EB25" s="684"/>
      <c r="EC25" s="685"/>
    </row>
    <row r="26" spans="2:133" ht="11.25" customHeight="1" x14ac:dyDescent="0.15">
      <c r="B26" s="644" t="s">
        <v>301</v>
      </c>
      <c r="C26" s="645"/>
      <c r="D26" s="645"/>
      <c r="E26" s="645"/>
      <c r="F26" s="645"/>
      <c r="G26" s="645"/>
      <c r="H26" s="645"/>
      <c r="I26" s="645"/>
      <c r="J26" s="645"/>
      <c r="K26" s="645"/>
      <c r="L26" s="645"/>
      <c r="M26" s="645"/>
      <c r="N26" s="645"/>
      <c r="O26" s="645"/>
      <c r="P26" s="645"/>
      <c r="Q26" s="646"/>
      <c r="R26" s="647">
        <v>2770671</v>
      </c>
      <c r="S26" s="648"/>
      <c r="T26" s="648"/>
      <c r="U26" s="648"/>
      <c r="V26" s="648"/>
      <c r="W26" s="648"/>
      <c r="X26" s="648"/>
      <c r="Y26" s="649"/>
      <c r="Z26" s="650">
        <v>50.1</v>
      </c>
      <c r="AA26" s="650"/>
      <c r="AB26" s="650"/>
      <c r="AC26" s="650"/>
      <c r="AD26" s="651">
        <v>2480212</v>
      </c>
      <c r="AE26" s="651"/>
      <c r="AF26" s="651"/>
      <c r="AG26" s="651"/>
      <c r="AH26" s="651"/>
      <c r="AI26" s="651"/>
      <c r="AJ26" s="651"/>
      <c r="AK26" s="651"/>
      <c r="AL26" s="652">
        <v>100</v>
      </c>
      <c r="AM26" s="653"/>
      <c r="AN26" s="653"/>
      <c r="AO26" s="654"/>
      <c r="AP26" s="666" t="s">
        <v>302</v>
      </c>
      <c r="AQ26" s="686"/>
      <c r="AR26" s="686"/>
      <c r="AS26" s="686"/>
      <c r="AT26" s="686"/>
      <c r="AU26" s="686"/>
      <c r="AV26" s="686"/>
      <c r="AW26" s="686"/>
      <c r="AX26" s="686"/>
      <c r="AY26" s="686"/>
      <c r="AZ26" s="686"/>
      <c r="BA26" s="686"/>
      <c r="BB26" s="686"/>
      <c r="BC26" s="686"/>
      <c r="BD26" s="686"/>
      <c r="BE26" s="686"/>
      <c r="BF26" s="668"/>
      <c r="BG26" s="647" t="s">
        <v>181</v>
      </c>
      <c r="BH26" s="648"/>
      <c r="BI26" s="648"/>
      <c r="BJ26" s="648"/>
      <c r="BK26" s="648"/>
      <c r="BL26" s="648"/>
      <c r="BM26" s="648"/>
      <c r="BN26" s="649"/>
      <c r="BO26" s="650" t="s">
        <v>181</v>
      </c>
      <c r="BP26" s="650"/>
      <c r="BQ26" s="650"/>
      <c r="BR26" s="650"/>
      <c r="BS26" s="656" t="s">
        <v>181</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429081</v>
      </c>
      <c r="CS26" s="648"/>
      <c r="CT26" s="648"/>
      <c r="CU26" s="648"/>
      <c r="CV26" s="648"/>
      <c r="CW26" s="648"/>
      <c r="CX26" s="648"/>
      <c r="CY26" s="649"/>
      <c r="CZ26" s="652">
        <v>7.9</v>
      </c>
      <c r="DA26" s="684"/>
      <c r="DB26" s="684"/>
      <c r="DC26" s="687"/>
      <c r="DD26" s="656">
        <v>389332</v>
      </c>
      <c r="DE26" s="648"/>
      <c r="DF26" s="648"/>
      <c r="DG26" s="648"/>
      <c r="DH26" s="648"/>
      <c r="DI26" s="648"/>
      <c r="DJ26" s="648"/>
      <c r="DK26" s="649"/>
      <c r="DL26" s="656" t="s">
        <v>181</v>
      </c>
      <c r="DM26" s="648"/>
      <c r="DN26" s="648"/>
      <c r="DO26" s="648"/>
      <c r="DP26" s="648"/>
      <c r="DQ26" s="648"/>
      <c r="DR26" s="648"/>
      <c r="DS26" s="648"/>
      <c r="DT26" s="648"/>
      <c r="DU26" s="648"/>
      <c r="DV26" s="649"/>
      <c r="DW26" s="652" t="s">
        <v>181</v>
      </c>
      <c r="DX26" s="684"/>
      <c r="DY26" s="684"/>
      <c r="DZ26" s="684"/>
      <c r="EA26" s="684"/>
      <c r="EB26" s="684"/>
      <c r="EC26" s="685"/>
    </row>
    <row r="27" spans="2:133" ht="11.25" customHeight="1" x14ac:dyDescent="0.15">
      <c r="B27" s="644" t="s">
        <v>304</v>
      </c>
      <c r="C27" s="645"/>
      <c r="D27" s="645"/>
      <c r="E27" s="645"/>
      <c r="F27" s="645"/>
      <c r="G27" s="645"/>
      <c r="H27" s="645"/>
      <c r="I27" s="645"/>
      <c r="J27" s="645"/>
      <c r="K27" s="645"/>
      <c r="L27" s="645"/>
      <c r="M27" s="645"/>
      <c r="N27" s="645"/>
      <c r="O27" s="645"/>
      <c r="P27" s="645"/>
      <c r="Q27" s="646"/>
      <c r="R27" s="647" t="s">
        <v>181</v>
      </c>
      <c r="S27" s="648"/>
      <c r="T27" s="648"/>
      <c r="U27" s="648"/>
      <c r="V27" s="648"/>
      <c r="W27" s="648"/>
      <c r="X27" s="648"/>
      <c r="Y27" s="649"/>
      <c r="Z27" s="650" t="s">
        <v>181</v>
      </c>
      <c r="AA27" s="650"/>
      <c r="AB27" s="650"/>
      <c r="AC27" s="650"/>
      <c r="AD27" s="651" t="s">
        <v>181</v>
      </c>
      <c r="AE27" s="651"/>
      <c r="AF27" s="651"/>
      <c r="AG27" s="651"/>
      <c r="AH27" s="651"/>
      <c r="AI27" s="651"/>
      <c r="AJ27" s="651"/>
      <c r="AK27" s="651"/>
      <c r="AL27" s="652" t="s">
        <v>181</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446851</v>
      </c>
      <c r="BH27" s="648"/>
      <c r="BI27" s="648"/>
      <c r="BJ27" s="648"/>
      <c r="BK27" s="648"/>
      <c r="BL27" s="648"/>
      <c r="BM27" s="648"/>
      <c r="BN27" s="649"/>
      <c r="BO27" s="650">
        <v>100</v>
      </c>
      <c r="BP27" s="650"/>
      <c r="BQ27" s="650"/>
      <c r="BR27" s="650"/>
      <c r="BS27" s="656" t="s">
        <v>252</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185381</v>
      </c>
      <c r="CS27" s="682"/>
      <c r="CT27" s="682"/>
      <c r="CU27" s="682"/>
      <c r="CV27" s="682"/>
      <c r="CW27" s="682"/>
      <c r="CX27" s="682"/>
      <c r="CY27" s="683"/>
      <c r="CZ27" s="652">
        <v>3.4</v>
      </c>
      <c r="DA27" s="684"/>
      <c r="DB27" s="684"/>
      <c r="DC27" s="687"/>
      <c r="DD27" s="656">
        <v>63263</v>
      </c>
      <c r="DE27" s="682"/>
      <c r="DF27" s="682"/>
      <c r="DG27" s="682"/>
      <c r="DH27" s="682"/>
      <c r="DI27" s="682"/>
      <c r="DJ27" s="682"/>
      <c r="DK27" s="683"/>
      <c r="DL27" s="656">
        <v>63263</v>
      </c>
      <c r="DM27" s="682"/>
      <c r="DN27" s="682"/>
      <c r="DO27" s="682"/>
      <c r="DP27" s="682"/>
      <c r="DQ27" s="682"/>
      <c r="DR27" s="682"/>
      <c r="DS27" s="682"/>
      <c r="DT27" s="682"/>
      <c r="DU27" s="682"/>
      <c r="DV27" s="683"/>
      <c r="DW27" s="652">
        <v>2.5</v>
      </c>
      <c r="DX27" s="684"/>
      <c r="DY27" s="684"/>
      <c r="DZ27" s="684"/>
      <c r="EA27" s="684"/>
      <c r="EB27" s="684"/>
      <c r="EC27" s="685"/>
    </row>
    <row r="28" spans="2:133" ht="11.25" customHeight="1" x14ac:dyDescent="0.15">
      <c r="B28" s="644" t="s">
        <v>307</v>
      </c>
      <c r="C28" s="645"/>
      <c r="D28" s="645"/>
      <c r="E28" s="645"/>
      <c r="F28" s="645"/>
      <c r="G28" s="645"/>
      <c r="H28" s="645"/>
      <c r="I28" s="645"/>
      <c r="J28" s="645"/>
      <c r="K28" s="645"/>
      <c r="L28" s="645"/>
      <c r="M28" s="645"/>
      <c r="N28" s="645"/>
      <c r="O28" s="645"/>
      <c r="P28" s="645"/>
      <c r="Q28" s="646"/>
      <c r="R28" s="647">
        <v>17012</v>
      </c>
      <c r="S28" s="648"/>
      <c r="T28" s="648"/>
      <c r="U28" s="648"/>
      <c r="V28" s="648"/>
      <c r="W28" s="648"/>
      <c r="X28" s="648"/>
      <c r="Y28" s="649"/>
      <c r="Z28" s="650">
        <v>0.3</v>
      </c>
      <c r="AA28" s="650"/>
      <c r="AB28" s="650"/>
      <c r="AC28" s="650"/>
      <c r="AD28" s="651" t="s">
        <v>181</v>
      </c>
      <c r="AE28" s="651"/>
      <c r="AF28" s="651"/>
      <c r="AG28" s="651"/>
      <c r="AH28" s="651"/>
      <c r="AI28" s="651"/>
      <c r="AJ28" s="651"/>
      <c r="AK28" s="651"/>
      <c r="AL28" s="652" t="s">
        <v>252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376897</v>
      </c>
      <c r="CS28" s="648"/>
      <c r="CT28" s="648"/>
      <c r="CU28" s="648"/>
      <c r="CV28" s="648"/>
      <c r="CW28" s="648"/>
      <c r="CX28" s="648"/>
      <c r="CY28" s="649"/>
      <c r="CZ28" s="652">
        <v>6.9</v>
      </c>
      <c r="DA28" s="684"/>
      <c r="DB28" s="684"/>
      <c r="DC28" s="687"/>
      <c r="DD28" s="656">
        <v>356746</v>
      </c>
      <c r="DE28" s="648"/>
      <c r="DF28" s="648"/>
      <c r="DG28" s="648"/>
      <c r="DH28" s="648"/>
      <c r="DI28" s="648"/>
      <c r="DJ28" s="648"/>
      <c r="DK28" s="649"/>
      <c r="DL28" s="656">
        <v>356746</v>
      </c>
      <c r="DM28" s="648"/>
      <c r="DN28" s="648"/>
      <c r="DO28" s="648"/>
      <c r="DP28" s="648"/>
      <c r="DQ28" s="648"/>
      <c r="DR28" s="648"/>
      <c r="DS28" s="648"/>
      <c r="DT28" s="648"/>
      <c r="DU28" s="648"/>
      <c r="DV28" s="649"/>
      <c r="DW28" s="652">
        <v>14</v>
      </c>
      <c r="DX28" s="684"/>
      <c r="DY28" s="684"/>
      <c r="DZ28" s="684"/>
      <c r="EA28" s="684"/>
      <c r="EB28" s="684"/>
      <c r="EC28" s="685"/>
    </row>
    <row r="29" spans="2:133" ht="11.25" customHeight="1" x14ac:dyDescent="0.15">
      <c r="B29" s="644" t="s">
        <v>309</v>
      </c>
      <c r="C29" s="645"/>
      <c r="D29" s="645"/>
      <c r="E29" s="645"/>
      <c r="F29" s="645"/>
      <c r="G29" s="645"/>
      <c r="H29" s="645"/>
      <c r="I29" s="645"/>
      <c r="J29" s="645"/>
      <c r="K29" s="645"/>
      <c r="L29" s="645"/>
      <c r="M29" s="645"/>
      <c r="N29" s="645"/>
      <c r="O29" s="645"/>
      <c r="P29" s="645"/>
      <c r="Q29" s="646"/>
      <c r="R29" s="647">
        <v>51529</v>
      </c>
      <c r="S29" s="648"/>
      <c r="T29" s="648"/>
      <c r="U29" s="648"/>
      <c r="V29" s="648"/>
      <c r="W29" s="648"/>
      <c r="X29" s="648"/>
      <c r="Y29" s="649"/>
      <c r="Z29" s="650">
        <v>0.9</v>
      </c>
      <c r="AA29" s="650"/>
      <c r="AB29" s="650"/>
      <c r="AC29" s="650"/>
      <c r="AD29" s="651" t="s">
        <v>181</v>
      </c>
      <c r="AE29" s="651"/>
      <c r="AF29" s="651"/>
      <c r="AG29" s="651"/>
      <c r="AH29" s="651"/>
      <c r="AI29" s="651"/>
      <c r="AJ29" s="651"/>
      <c r="AK29" s="651"/>
      <c r="AL29" s="652" t="s">
        <v>181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310</v>
      </c>
      <c r="CE29" s="694"/>
      <c r="CF29" s="662" t="s">
        <v>70</v>
      </c>
      <c r="CG29" s="663"/>
      <c r="CH29" s="663"/>
      <c r="CI29" s="663"/>
      <c r="CJ29" s="663"/>
      <c r="CK29" s="663"/>
      <c r="CL29" s="663"/>
      <c r="CM29" s="663"/>
      <c r="CN29" s="663"/>
      <c r="CO29" s="663"/>
      <c r="CP29" s="663"/>
      <c r="CQ29" s="664"/>
      <c r="CR29" s="647">
        <v>376843</v>
      </c>
      <c r="CS29" s="682"/>
      <c r="CT29" s="682"/>
      <c r="CU29" s="682"/>
      <c r="CV29" s="682"/>
      <c r="CW29" s="682"/>
      <c r="CX29" s="682"/>
      <c r="CY29" s="683"/>
      <c r="CZ29" s="652">
        <v>6.9</v>
      </c>
      <c r="DA29" s="684"/>
      <c r="DB29" s="684"/>
      <c r="DC29" s="687"/>
      <c r="DD29" s="656">
        <v>356692</v>
      </c>
      <c r="DE29" s="682"/>
      <c r="DF29" s="682"/>
      <c r="DG29" s="682"/>
      <c r="DH29" s="682"/>
      <c r="DI29" s="682"/>
      <c r="DJ29" s="682"/>
      <c r="DK29" s="683"/>
      <c r="DL29" s="656">
        <v>356692</v>
      </c>
      <c r="DM29" s="682"/>
      <c r="DN29" s="682"/>
      <c r="DO29" s="682"/>
      <c r="DP29" s="682"/>
      <c r="DQ29" s="682"/>
      <c r="DR29" s="682"/>
      <c r="DS29" s="682"/>
      <c r="DT29" s="682"/>
      <c r="DU29" s="682"/>
      <c r="DV29" s="683"/>
      <c r="DW29" s="652">
        <v>14</v>
      </c>
      <c r="DX29" s="684"/>
      <c r="DY29" s="684"/>
      <c r="DZ29" s="684"/>
      <c r="EA29" s="684"/>
      <c r="EB29" s="684"/>
      <c r="EC29" s="685"/>
    </row>
    <row r="30" spans="2:133" ht="11.25" customHeight="1" x14ac:dyDescent="0.15">
      <c r="B30" s="644" t="s">
        <v>311</v>
      </c>
      <c r="C30" s="645"/>
      <c r="D30" s="645"/>
      <c r="E30" s="645"/>
      <c r="F30" s="645"/>
      <c r="G30" s="645"/>
      <c r="H30" s="645"/>
      <c r="I30" s="645"/>
      <c r="J30" s="645"/>
      <c r="K30" s="645"/>
      <c r="L30" s="645"/>
      <c r="M30" s="645"/>
      <c r="N30" s="645"/>
      <c r="O30" s="645"/>
      <c r="P30" s="645"/>
      <c r="Q30" s="646"/>
      <c r="R30" s="647">
        <v>4184</v>
      </c>
      <c r="S30" s="648"/>
      <c r="T30" s="648"/>
      <c r="U30" s="648"/>
      <c r="V30" s="648"/>
      <c r="W30" s="648"/>
      <c r="X30" s="648"/>
      <c r="Y30" s="649"/>
      <c r="Z30" s="650">
        <v>0.1</v>
      </c>
      <c r="AA30" s="650"/>
      <c r="AB30" s="650"/>
      <c r="AC30" s="650"/>
      <c r="AD30" s="651" t="s">
        <v>181</v>
      </c>
      <c r="AE30" s="651"/>
      <c r="AF30" s="651"/>
      <c r="AG30" s="651"/>
      <c r="AH30" s="651"/>
      <c r="AI30" s="651"/>
      <c r="AJ30" s="651"/>
      <c r="AK30" s="651"/>
      <c r="AL30" s="652" t="s">
        <v>181</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312</v>
      </c>
      <c r="BH30" s="691"/>
      <c r="BI30" s="691"/>
      <c r="BJ30" s="691"/>
      <c r="BK30" s="691"/>
      <c r="BL30" s="691"/>
      <c r="BM30" s="691"/>
      <c r="BN30" s="691"/>
      <c r="BO30" s="691"/>
      <c r="BP30" s="691"/>
      <c r="BQ30" s="692"/>
      <c r="BR30" s="626" t="s">
        <v>313</v>
      </c>
      <c r="BS30" s="691"/>
      <c r="BT30" s="691"/>
      <c r="BU30" s="691"/>
      <c r="BV30" s="691"/>
      <c r="BW30" s="691"/>
      <c r="BX30" s="691"/>
      <c r="BY30" s="691"/>
      <c r="BZ30" s="691"/>
      <c r="CA30" s="691"/>
      <c r="CB30" s="692"/>
      <c r="CD30" s="695"/>
      <c r="CE30" s="696"/>
      <c r="CF30" s="662" t="s">
        <v>314</v>
      </c>
      <c r="CG30" s="663"/>
      <c r="CH30" s="663"/>
      <c r="CI30" s="663"/>
      <c r="CJ30" s="663"/>
      <c r="CK30" s="663"/>
      <c r="CL30" s="663"/>
      <c r="CM30" s="663"/>
      <c r="CN30" s="663"/>
      <c r="CO30" s="663"/>
      <c r="CP30" s="663"/>
      <c r="CQ30" s="664"/>
      <c r="CR30" s="647">
        <v>360878</v>
      </c>
      <c r="CS30" s="648"/>
      <c r="CT30" s="648"/>
      <c r="CU30" s="648"/>
      <c r="CV30" s="648"/>
      <c r="CW30" s="648"/>
      <c r="CX30" s="648"/>
      <c r="CY30" s="649"/>
      <c r="CZ30" s="652">
        <v>6.6</v>
      </c>
      <c r="DA30" s="684"/>
      <c r="DB30" s="684"/>
      <c r="DC30" s="687"/>
      <c r="DD30" s="656">
        <v>340727</v>
      </c>
      <c r="DE30" s="648"/>
      <c r="DF30" s="648"/>
      <c r="DG30" s="648"/>
      <c r="DH30" s="648"/>
      <c r="DI30" s="648"/>
      <c r="DJ30" s="648"/>
      <c r="DK30" s="649"/>
      <c r="DL30" s="656">
        <v>340727</v>
      </c>
      <c r="DM30" s="648"/>
      <c r="DN30" s="648"/>
      <c r="DO30" s="648"/>
      <c r="DP30" s="648"/>
      <c r="DQ30" s="648"/>
      <c r="DR30" s="648"/>
      <c r="DS30" s="648"/>
      <c r="DT30" s="648"/>
      <c r="DU30" s="648"/>
      <c r="DV30" s="649"/>
      <c r="DW30" s="652">
        <v>13.3</v>
      </c>
      <c r="DX30" s="684"/>
      <c r="DY30" s="684"/>
      <c r="DZ30" s="684"/>
      <c r="EA30" s="684"/>
      <c r="EB30" s="684"/>
      <c r="EC30" s="685"/>
    </row>
    <row r="31" spans="2:133" ht="11.25" customHeight="1" x14ac:dyDescent="0.15">
      <c r="B31" s="644" t="s">
        <v>315</v>
      </c>
      <c r="C31" s="645"/>
      <c r="D31" s="645"/>
      <c r="E31" s="645"/>
      <c r="F31" s="645"/>
      <c r="G31" s="645"/>
      <c r="H31" s="645"/>
      <c r="I31" s="645"/>
      <c r="J31" s="645"/>
      <c r="K31" s="645"/>
      <c r="L31" s="645"/>
      <c r="M31" s="645"/>
      <c r="N31" s="645"/>
      <c r="O31" s="645"/>
      <c r="P31" s="645"/>
      <c r="Q31" s="646"/>
      <c r="R31" s="647">
        <v>1073692</v>
      </c>
      <c r="S31" s="648"/>
      <c r="T31" s="648"/>
      <c r="U31" s="648"/>
      <c r="V31" s="648"/>
      <c r="W31" s="648"/>
      <c r="X31" s="648"/>
      <c r="Y31" s="649"/>
      <c r="Z31" s="650">
        <v>19.399999999999999</v>
      </c>
      <c r="AA31" s="650"/>
      <c r="AB31" s="650"/>
      <c r="AC31" s="650"/>
      <c r="AD31" s="651" t="s">
        <v>181</v>
      </c>
      <c r="AE31" s="651"/>
      <c r="AF31" s="651"/>
      <c r="AG31" s="651"/>
      <c r="AH31" s="651"/>
      <c r="AI31" s="651"/>
      <c r="AJ31" s="651"/>
      <c r="AK31" s="651"/>
      <c r="AL31" s="652" t="s">
        <v>181</v>
      </c>
      <c r="AM31" s="653"/>
      <c r="AN31" s="653"/>
      <c r="AO31" s="654"/>
      <c r="AP31" s="699" t="s">
        <v>316</v>
      </c>
      <c r="AQ31" s="700"/>
      <c r="AR31" s="700"/>
      <c r="AS31" s="700"/>
      <c r="AT31" s="705" t="s">
        <v>317</v>
      </c>
      <c r="AU31" s="231"/>
      <c r="AV31" s="231"/>
      <c r="AW31" s="231"/>
      <c r="AX31" s="633" t="s">
        <v>190</v>
      </c>
      <c r="AY31" s="634"/>
      <c r="AZ31" s="634"/>
      <c r="BA31" s="634"/>
      <c r="BB31" s="634"/>
      <c r="BC31" s="634"/>
      <c r="BD31" s="634"/>
      <c r="BE31" s="634"/>
      <c r="BF31" s="635"/>
      <c r="BG31" s="711">
        <v>99.6</v>
      </c>
      <c r="BH31" s="712"/>
      <c r="BI31" s="712"/>
      <c r="BJ31" s="712"/>
      <c r="BK31" s="712"/>
      <c r="BL31" s="712"/>
      <c r="BM31" s="642">
        <v>98.7</v>
      </c>
      <c r="BN31" s="712"/>
      <c r="BO31" s="712"/>
      <c r="BP31" s="712"/>
      <c r="BQ31" s="713"/>
      <c r="BR31" s="711">
        <v>99.3</v>
      </c>
      <c r="BS31" s="712"/>
      <c r="BT31" s="712"/>
      <c r="BU31" s="712"/>
      <c r="BV31" s="712"/>
      <c r="BW31" s="712"/>
      <c r="BX31" s="642">
        <v>97.9</v>
      </c>
      <c r="BY31" s="712"/>
      <c r="BZ31" s="712"/>
      <c r="CA31" s="712"/>
      <c r="CB31" s="713"/>
      <c r="CD31" s="695"/>
      <c r="CE31" s="696"/>
      <c r="CF31" s="662" t="s">
        <v>318</v>
      </c>
      <c r="CG31" s="663"/>
      <c r="CH31" s="663"/>
      <c r="CI31" s="663"/>
      <c r="CJ31" s="663"/>
      <c r="CK31" s="663"/>
      <c r="CL31" s="663"/>
      <c r="CM31" s="663"/>
      <c r="CN31" s="663"/>
      <c r="CO31" s="663"/>
      <c r="CP31" s="663"/>
      <c r="CQ31" s="664"/>
      <c r="CR31" s="647">
        <v>15965</v>
      </c>
      <c r="CS31" s="682"/>
      <c r="CT31" s="682"/>
      <c r="CU31" s="682"/>
      <c r="CV31" s="682"/>
      <c r="CW31" s="682"/>
      <c r="CX31" s="682"/>
      <c r="CY31" s="683"/>
      <c r="CZ31" s="652">
        <v>0.3</v>
      </c>
      <c r="DA31" s="684"/>
      <c r="DB31" s="684"/>
      <c r="DC31" s="687"/>
      <c r="DD31" s="656">
        <v>15965</v>
      </c>
      <c r="DE31" s="682"/>
      <c r="DF31" s="682"/>
      <c r="DG31" s="682"/>
      <c r="DH31" s="682"/>
      <c r="DI31" s="682"/>
      <c r="DJ31" s="682"/>
      <c r="DK31" s="683"/>
      <c r="DL31" s="656">
        <v>15965</v>
      </c>
      <c r="DM31" s="682"/>
      <c r="DN31" s="682"/>
      <c r="DO31" s="682"/>
      <c r="DP31" s="682"/>
      <c r="DQ31" s="682"/>
      <c r="DR31" s="682"/>
      <c r="DS31" s="682"/>
      <c r="DT31" s="682"/>
      <c r="DU31" s="682"/>
      <c r="DV31" s="683"/>
      <c r="DW31" s="652">
        <v>0.6</v>
      </c>
      <c r="DX31" s="684"/>
      <c r="DY31" s="684"/>
      <c r="DZ31" s="684"/>
      <c r="EA31" s="684"/>
      <c r="EB31" s="684"/>
      <c r="EC31" s="685"/>
    </row>
    <row r="32" spans="2:133" ht="11.25" customHeight="1" x14ac:dyDescent="0.15">
      <c r="B32" s="708" t="s">
        <v>319</v>
      </c>
      <c r="C32" s="709"/>
      <c r="D32" s="709"/>
      <c r="E32" s="709"/>
      <c r="F32" s="709"/>
      <c r="G32" s="709"/>
      <c r="H32" s="709"/>
      <c r="I32" s="709"/>
      <c r="J32" s="709"/>
      <c r="K32" s="709"/>
      <c r="L32" s="709"/>
      <c r="M32" s="709"/>
      <c r="N32" s="709"/>
      <c r="O32" s="709"/>
      <c r="P32" s="709"/>
      <c r="Q32" s="710"/>
      <c r="R32" s="647" t="s">
        <v>181</v>
      </c>
      <c r="S32" s="648"/>
      <c r="T32" s="648"/>
      <c r="U32" s="648"/>
      <c r="V32" s="648"/>
      <c r="W32" s="648"/>
      <c r="X32" s="648"/>
      <c r="Y32" s="649"/>
      <c r="Z32" s="650" t="s">
        <v>181</v>
      </c>
      <c r="AA32" s="650"/>
      <c r="AB32" s="650"/>
      <c r="AC32" s="650"/>
      <c r="AD32" s="651" t="s">
        <v>181</v>
      </c>
      <c r="AE32" s="651"/>
      <c r="AF32" s="651"/>
      <c r="AG32" s="651"/>
      <c r="AH32" s="651"/>
      <c r="AI32" s="651"/>
      <c r="AJ32" s="651"/>
      <c r="AK32" s="651"/>
      <c r="AL32" s="652" t="s">
        <v>181</v>
      </c>
      <c r="AM32" s="653"/>
      <c r="AN32" s="653"/>
      <c r="AO32" s="654"/>
      <c r="AP32" s="701"/>
      <c r="AQ32" s="702"/>
      <c r="AR32" s="702"/>
      <c r="AS32" s="702"/>
      <c r="AT32" s="706"/>
      <c r="AU32" s="230" t="s">
        <v>320</v>
      </c>
      <c r="AV32" s="230"/>
      <c r="AW32" s="230"/>
      <c r="AX32" s="644" t="s">
        <v>321</v>
      </c>
      <c r="AY32" s="645"/>
      <c r="AZ32" s="645"/>
      <c r="BA32" s="645"/>
      <c r="BB32" s="645"/>
      <c r="BC32" s="645"/>
      <c r="BD32" s="645"/>
      <c r="BE32" s="645"/>
      <c r="BF32" s="646"/>
      <c r="BG32" s="714">
        <v>99.7</v>
      </c>
      <c r="BH32" s="682"/>
      <c r="BI32" s="682"/>
      <c r="BJ32" s="682"/>
      <c r="BK32" s="682"/>
      <c r="BL32" s="682"/>
      <c r="BM32" s="653">
        <v>98.4</v>
      </c>
      <c r="BN32" s="715"/>
      <c r="BO32" s="715"/>
      <c r="BP32" s="715"/>
      <c r="BQ32" s="716"/>
      <c r="BR32" s="714">
        <v>98.6</v>
      </c>
      <c r="BS32" s="682"/>
      <c r="BT32" s="682"/>
      <c r="BU32" s="682"/>
      <c r="BV32" s="682"/>
      <c r="BW32" s="682"/>
      <c r="BX32" s="653">
        <v>97.4</v>
      </c>
      <c r="BY32" s="715"/>
      <c r="BZ32" s="715"/>
      <c r="CA32" s="715"/>
      <c r="CB32" s="716"/>
      <c r="CD32" s="697"/>
      <c r="CE32" s="698"/>
      <c r="CF32" s="662" t="s">
        <v>322</v>
      </c>
      <c r="CG32" s="663"/>
      <c r="CH32" s="663"/>
      <c r="CI32" s="663"/>
      <c r="CJ32" s="663"/>
      <c r="CK32" s="663"/>
      <c r="CL32" s="663"/>
      <c r="CM32" s="663"/>
      <c r="CN32" s="663"/>
      <c r="CO32" s="663"/>
      <c r="CP32" s="663"/>
      <c r="CQ32" s="664"/>
      <c r="CR32" s="647">
        <v>54</v>
      </c>
      <c r="CS32" s="648"/>
      <c r="CT32" s="648"/>
      <c r="CU32" s="648"/>
      <c r="CV32" s="648"/>
      <c r="CW32" s="648"/>
      <c r="CX32" s="648"/>
      <c r="CY32" s="649"/>
      <c r="CZ32" s="652">
        <v>0</v>
      </c>
      <c r="DA32" s="684"/>
      <c r="DB32" s="684"/>
      <c r="DC32" s="687"/>
      <c r="DD32" s="656">
        <v>54</v>
      </c>
      <c r="DE32" s="648"/>
      <c r="DF32" s="648"/>
      <c r="DG32" s="648"/>
      <c r="DH32" s="648"/>
      <c r="DI32" s="648"/>
      <c r="DJ32" s="648"/>
      <c r="DK32" s="649"/>
      <c r="DL32" s="656">
        <v>54</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323</v>
      </c>
      <c r="C33" s="645"/>
      <c r="D33" s="645"/>
      <c r="E33" s="645"/>
      <c r="F33" s="645"/>
      <c r="G33" s="645"/>
      <c r="H33" s="645"/>
      <c r="I33" s="645"/>
      <c r="J33" s="645"/>
      <c r="K33" s="645"/>
      <c r="L33" s="645"/>
      <c r="M33" s="645"/>
      <c r="N33" s="645"/>
      <c r="O33" s="645"/>
      <c r="P33" s="645"/>
      <c r="Q33" s="646"/>
      <c r="R33" s="647">
        <v>362114</v>
      </c>
      <c r="S33" s="648"/>
      <c r="T33" s="648"/>
      <c r="U33" s="648"/>
      <c r="V33" s="648"/>
      <c r="W33" s="648"/>
      <c r="X33" s="648"/>
      <c r="Y33" s="649"/>
      <c r="Z33" s="650">
        <v>6.5</v>
      </c>
      <c r="AA33" s="650"/>
      <c r="AB33" s="650"/>
      <c r="AC33" s="650"/>
      <c r="AD33" s="651" t="s">
        <v>181</v>
      </c>
      <c r="AE33" s="651"/>
      <c r="AF33" s="651"/>
      <c r="AG33" s="651"/>
      <c r="AH33" s="651"/>
      <c r="AI33" s="651"/>
      <c r="AJ33" s="651"/>
      <c r="AK33" s="651"/>
      <c r="AL33" s="652" t="s">
        <v>181</v>
      </c>
      <c r="AM33" s="653"/>
      <c r="AN33" s="653"/>
      <c r="AO33" s="654"/>
      <c r="AP33" s="703"/>
      <c r="AQ33" s="704"/>
      <c r="AR33" s="704"/>
      <c r="AS33" s="704"/>
      <c r="AT33" s="707"/>
      <c r="AU33" s="232"/>
      <c r="AV33" s="232"/>
      <c r="AW33" s="232"/>
      <c r="AX33" s="688" t="s">
        <v>324</v>
      </c>
      <c r="AY33" s="689"/>
      <c r="AZ33" s="689"/>
      <c r="BA33" s="689"/>
      <c r="BB33" s="689"/>
      <c r="BC33" s="689"/>
      <c r="BD33" s="689"/>
      <c r="BE33" s="689"/>
      <c r="BF33" s="690"/>
      <c r="BG33" s="717">
        <v>99.5</v>
      </c>
      <c r="BH33" s="718"/>
      <c r="BI33" s="718"/>
      <c r="BJ33" s="718"/>
      <c r="BK33" s="718"/>
      <c r="BL33" s="718"/>
      <c r="BM33" s="719">
        <v>98.8</v>
      </c>
      <c r="BN33" s="718"/>
      <c r="BO33" s="718"/>
      <c r="BP33" s="718"/>
      <c r="BQ33" s="720"/>
      <c r="BR33" s="717">
        <v>99.6</v>
      </c>
      <c r="BS33" s="718"/>
      <c r="BT33" s="718"/>
      <c r="BU33" s="718"/>
      <c r="BV33" s="718"/>
      <c r="BW33" s="718"/>
      <c r="BX33" s="719">
        <v>98.3</v>
      </c>
      <c r="BY33" s="718"/>
      <c r="BZ33" s="718"/>
      <c r="CA33" s="718"/>
      <c r="CB33" s="720"/>
      <c r="CD33" s="662" t="s">
        <v>325</v>
      </c>
      <c r="CE33" s="663"/>
      <c r="CF33" s="663"/>
      <c r="CG33" s="663"/>
      <c r="CH33" s="663"/>
      <c r="CI33" s="663"/>
      <c r="CJ33" s="663"/>
      <c r="CK33" s="663"/>
      <c r="CL33" s="663"/>
      <c r="CM33" s="663"/>
      <c r="CN33" s="663"/>
      <c r="CO33" s="663"/>
      <c r="CP33" s="663"/>
      <c r="CQ33" s="664"/>
      <c r="CR33" s="647">
        <v>3079213</v>
      </c>
      <c r="CS33" s="682"/>
      <c r="CT33" s="682"/>
      <c r="CU33" s="682"/>
      <c r="CV33" s="682"/>
      <c r="CW33" s="682"/>
      <c r="CX33" s="682"/>
      <c r="CY33" s="683"/>
      <c r="CZ33" s="652">
        <v>56.7</v>
      </c>
      <c r="DA33" s="684"/>
      <c r="DB33" s="684"/>
      <c r="DC33" s="687"/>
      <c r="DD33" s="656">
        <v>2098591</v>
      </c>
      <c r="DE33" s="682"/>
      <c r="DF33" s="682"/>
      <c r="DG33" s="682"/>
      <c r="DH33" s="682"/>
      <c r="DI33" s="682"/>
      <c r="DJ33" s="682"/>
      <c r="DK33" s="683"/>
      <c r="DL33" s="656">
        <v>1062010</v>
      </c>
      <c r="DM33" s="682"/>
      <c r="DN33" s="682"/>
      <c r="DO33" s="682"/>
      <c r="DP33" s="682"/>
      <c r="DQ33" s="682"/>
      <c r="DR33" s="682"/>
      <c r="DS33" s="682"/>
      <c r="DT33" s="682"/>
      <c r="DU33" s="682"/>
      <c r="DV33" s="683"/>
      <c r="DW33" s="652">
        <v>41.6</v>
      </c>
      <c r="DX33" s="684"/>
      <c r="DY33" s="684"/>
      <c r="DZ33" s="684"/>
      <c r="EA33" s="684"/>
      <c r="EB33" s="684"/>
      <c r="EC33" s="685"/>
    </row>
    <row r="34" spans="2:133" ht="11.25" customHeight="1" x14ac:dyDescent="0.15">
      <c r="B34" s="644" t="s">
        <v>326</v>
      </c>
      <c r="C34" s="645"/>
      <c r="D34" s="645"/>
      <c r="E34" s="645"/>
      <c r="F34" s="645"/>
      <c r="G34" s="645"/>
      <c r="H34" s="645"/>
      <c r="I34" s="645"/>
      <c r="J34" s="645"/>
      <c r="K34" s="645"/>
      <c r="L34" s="645"/>
      <c r="M34" s="645"/>
      <c r="N34" s="645"/>
      <c r="O34" s="645"/>
      <c r="P34" s="645"/>
      <c r="Q34" s="646"/>
      <c r="R34" s="647">
        <v>31433</v>
      </c>
      <c r="S34" s="648"/>
      <c r="T34" s="648"/>
      <c r="U34" s="648"/>
      <c r="V34" s="648"/>
      <c r="W34" s="648"/>
      <c r="X34" s="648"/>
      <c r="Y34" s="649"/>
      <c r="Z34" s="650">
        <v>0.6</v>
      </c>
      <c r="AA34" s="650"/>
      <c r="AB34" s="650"/>
      <c r="AC34" s="650"/>
      <c r="AD34" s="651" t="s">
        <v>181</v>
      </c>
      <c r="AE34" s="651"/>
      <c r="AF34" s="651"/>
      <c r="AG34" s="651"/>
      <c r="AH34" s="651"/>
      <c r="AI34" s="651"/>
      <c r="AJ34" s="651"/>
      <c r="AK34" s="651"/>
      <c r="AL34" s="652" t="s">
        <v>181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792052</v>
      </c>
      <c r="CS34" s="648"/>
      <c r="CT34" s="648"/>
      <c r="CU34" s="648"/>
      <c r="CV34" s="648"/>
      <c r="CW34" s="648"/>
      <c r="CX34" s="648"/>
      <c r="CY34" s="649"/>
      <c r="CZ34" s="652">
        <v>14.6</v>
      </c>
      <c r="DA34" s="684"/>
      <c r="DB34" s="684"/>
      <c r="DC34" s="687"/>
      <c r="DD34" s="656">
        <v>563452</v>
      </c>
      <c r="DE34" s="648"/>
      <c r="DF34" s="648"/>
      <c r="DG34" s="648"/>
      <c r="DH34" s="648"/>
      <c r="DI34" s="648"/>
      <c r="DJ34" s="648"/>
      <c r="DK34" s="649"/>
      <c r="DL34" s="656">
        <v>336985</v>
      </c>
      <c r="DM34" s="648"/>
      <c r="DN34" s="648"/>
      <c r="DO34" s="648"/>
      <c r="DP34" s="648"/>
      <c r="DQ34" s="648"/>
      <c r="DR34" s="648"/>
      <c r="DS34" s="648"/>
      <c r="DT34" s="648"/>
      <c r="DU34" s="648"/>
      <c r="DV34" s="649"/>
      <c r="DW34" s="652">
        <v>13.2</v>
      </c>
      <c r="DX34" s="684"/>
      <c r="DY34" s="684"/>
      <c r="DZ34" s="684"/>
      <c r="EA34" s="684"/>
      <c r="EB34" s="684"/>
      <c r="EC34" s="685"/>
    </row>
    <row r="35" spans="2:133" ht="11.25" customHeight="1" x14ac:dyDescent="0.15">
      <c r="B35" s="644" t="s">
        <v>328</v>
      </c>
      <c r="C35" s="645"/>
      <c r="D35" s="645"/>
      <c r="E35" s="645"/>
      <c r="F35" s="645"/>
      <c r="G35" s="645"/>
      <c r="H35" s="645"/>
      <c r="I35" s="645"/>
      <c r="J35" s="645"/>
      <c r="K35" s="645"/>
      <c r="L35" s="645"/>
      <c r="M35" s="645"/>
      <c r="N35" s="645"/>
      <c r="O35" s="645"/>
      <c r="P35" s="645"/>
      <c r="Q35" s="646"/>
      <c r="R35" s="647">
        <v>106294</v>
      </c>
      <c r="S35" s="648"/>
      <c r="T35" s="648"/>
      <c r="U35" s="648"/>
      <c r="V35" s="648"/>
      <c r="W35" s="648"/>
      <c r="X35" s="648"/>
      <c r="Y35" s="649"/>
      <c r="Z35" s="650">
        <v>1.9</v>
      </c>
      <c r="AA35" s="650"/>
      <c r="AB35" s="650"/>
      <c r="AC35" s="650"/>
      <c r="AD35" s="651" t="s">
        <v>181</v>
      </c>
      <c r="AE35" s="651"/>
      <c r="AF35" s="651"/>
      <c r="AG35" s="651"/>
      <c r="AH35" s="651"/>
      <c r="AI35" s="651"/>
      <c r="AJ35" s="651"/>
      <c r="AK35" s="651"/>
      <c r="AL35" s="652" t="s">
        <v>181</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31791</v>
      </c>
      <c r="CS35" s="682"/>
      <c r="CT35" s="682"/>
      <c r="CU35" s="682"/>
      <c r="CV35" s="682"/>
      <c r="CW35" s="682"/>
      <c r="CX35" s="682"/>
      <c r="CY35" s="683"/>
      <c r="CZ35" s="652">
        <v>0.6</v>
      </c>
      <c r="DA35" s="684"/>
      <c r="DB35" s="684"/>
      <c r="DC35" s="687"/>
      <c r="DD35" s="656">
        <v>17987</v>
      </c>
      <c r="DE35" s="682"/>
      <c r="DF35" s="682"/>
      <c r="DG35" s="682"/>
      <c r="DH35" s="682"/>
      <c r="DI35" s="682"/>
      <c r="DJ35" s="682"/>
      <c r="DK35" s="683"/>
      <c r="DL35" s="656">
        <v>16561</v>
      </c>
      <c r="DM35" s="682"/>
      <c r="DN35" s="682"/>
      <c r="DO35" s="682"/>
      <c r="DP35" s="682"/>
      <c r="DQ35" s="682"/>
      <c r="DR35" s="682"/>
      <c r="DS35" s="682"/>
      <c r="DT35" s="682"/>
      <c r="DU35" s="682"/>
      <c r="DV35" s="683"/>
      <c r="DW35" s="652">
        <v>0.6</v>
      </c>
      <c r="DX35" s="684"/>
      <c r="DY35" s="684"/>
      <c r="DZ35" s="684"/>
      <c r="EA35" s="684"/>
      <c r="EB35" s="684"/>
      <c r="EC35" s="685"/>
    </row>
    <row r="36" spans="2:133" ht="11.25" customHeight="1" x14ac:dyDescent="0.15">
      <c r="B36" s="644" t="s">
        <v>332</v>
      </c>
      <c r="C36" s="645"/>
      <c r="D36" s="645"/>
      <c r="E36" s="645"/>
      <c r="F36" s="645"/>
      <c r="G36" s="645"/>
      <c r="H36" s="645"/>
      <c r="I36" s="645"/>
      <c r="J36" s="645"/>
      <c r="K36" s="645"/>
      <c r="L36" s="645"/>
      <c r="M36" s="645"/>
      <c r="N36" s="645"/>
      <c r="O36" s="645"/>
      <c r="P36" s="645"/>
      <c r="Q36" s="646"/>
      <c r="R36" s="647">
        <v>258815</v>
      </c>
      <c r="S36" s="648"/>
      <c r="T36" s="648"/>
      <c r="U36" s="648"/>
      <c r="V36" s="648"/>
      <c r="W36" s="648"/>
      <c r="X36" s="648"/>
      <c r="Y36" s="649"/>
      <c r="Z36" s="650">
        <v>4.7</v>
      </c>
      <c r="AA36" s="650"/>
      <c r="AB36" s="650"/>
      <c r="AC36" s="650"/>
      <c r="AD36" s="651" t="s">
        <v>181</v>
      </c>
      <c r="AE36" s="651"/>
      <c r="AF36" s="651"/>
      <c r="AG36" s="651"/>
      <c r="AH36" s="651"/>
      <c r="AI36" s="651"/>
      <c r="AJ36" s="651"/>
      <c r="AK36" s="651"/>
      <c r="AL36" s="652" t="s">
        <v>181</v>
      </c>
      <c r="AM36" s="653"/>
      <c r="AN36" s="653"/>
      <c r="AO36" s="654"/>
      <c r="AP36" s="235"/>
      <c r="AQ36" s="721" t="s">
        <v>333</v>
      </c>
      <c r="AR36" s="722"/>
      <c r="AS36" s="722"/>
      <c r="AT36" s="722"/>
      <c r="AU36" s="722"/>
      <c r="AV36" s="722"/>
      <c r="AW36" s="722"/>
      <c r="AX36" s="722"/>
      <c r="AY36" s="723"/>
      <c r="AZ36" s="636">
        <v>535518</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1018</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1063730</v>
      </c>
      <c r="CS36" s="648"/>
      <c r="CT36" s="648"/>
      <c r="CU36" s="648"/>
      <c r="CV36" s="648"/>
      <c r="CW36" s="648"/>
      <c r="CX36" s="648"/>
      <c r="CY36" s="649"/>
      <c r="CZ36" s="652">
        <v>19.600000000000001</v>
      </c>
      <c r="DA36" s="684"/>
      <c r="DB36" s="684"/>
      <c r="DC36" s="687"/>
      <c r="DD36" s="656">
        <v>522666</v>
      </c>
      <c r="DE36" s="648"/>
      <c r="DF36" s="648"/>
      <c r="DG36" s="648"/>
      <c r="DH36" s="648"/>
      <c r="DI36" s="648"/>
      <c r="DJ36" s="648"/>
      <c r="DK36" s="649"/>
      <c r="DL36" s="656">
        <v>321103</v>
      </c>
      <c r="DM36" s="648"/>
      <c r="DN36" s="648"/>
      <c r="DO36" s="648"/>
      <c r="DP36" s="648"/>
      <c r="DQ36" s="648"/>
      <c r="DR36" s="648"/>
      <c r="DS36" s="648"/>
      <c r="DT36" s="648"/>
      <c r="DU36" s="648"/>
      <c r="DV36" s="649"/>
      <c r="DW36" s="652">
        <v>12.6</v>
      </c>
      <c r="DX36" s="684"/>
      <c r="DY36" s="684"/>
      <c r="DZ36" s="684"/>
      <c r="EA36" s="684"/>
      <c r="EB36" s="684"/>
      <c r="EC36" s="685"/>
    </row>
    <row r="37" spans="2:133" ht="11.25" customHeight="1" x14ac:dyDescent="0.15">
      <c r="B37" s="644" t="s">
        <v>336</v>
      </c>
      <c r="C37" s="645"/>
      <c r="D37" s="645"/>
      <c r="E37" s="645"/>
      <c r="F37" s="645"/>
      <c r="G37" s="645"/>
      <c r="H37" s="645"/>
      <c r="I37" s="645"/>
      <c r="J37" s="645"/>
      <c r="K37" s="645"/>
      <c r="L37" s="645"/>
      <c r="M37" s="645"/>
      <c r="N37" s="645"/>
      <c r="O37" s="645"/>
      <c r="P37" s="645"/>
      <c r="Q37" s="646"/>
      <c r="R37" s="647">
        <v>258774</v>
      </c>
      <c r="S37" s="648"/>
      <c r="T37" s="648"/>
      <c r="U37" s="648"/>
      <c r="V37" s="648"/>
      <c r="W37" s="648"/>
      <c r="X37" s="648"/>
      <c r="Y37" s="649"/>
      <c r="Z37" s="650">
        <v>4.7</v>
      </c>
      <c r="AA37" s="650"/>
      <c r="AB37" s="650"/>
      <c r="AC37" s="650"/>
      <c r="AD37" s="651" t="s">
        <v>252</v>
      </c>
      <c r="AE37" s="651"/>
      <c r="AF37" s="651"/>
      <c r="AG37" s="651"/>
      <c r="AH37" s="651"/>
      <c r="AI37" s="651"/>
      <c r="AJ37" s="651"/>
      <c r="AK37" s="651"/>
      <c r="AL37" s="652" t="s">
        <v>181</v>
      </c>
      <c r="AM37" s="653"/>
      <c r="AN37" s="653"/>
      <c r="AO37" s="654"/>
      <c r="AQ37" s="725" t="s">
        <v>337</v>
      </c>
      <c r="AR37" s="726"/>
      <c r="AS37" s="726"/>
      <c r="AT37" s="726"/>
      <c r="AU37" s="726"/>
      <c r="AV37" s="726"/>
      <c r="AW37" s="726"/>
      <c r="AX37" s="726"/>
      <c r="AY37" s="727"/>
      <c r="AZ37" s="647">
        <v>125559</v>
      </c>
      <c r="BA37" s="648"/>
      <c r="BB37" s="648"/>
      <c r="BC37" s="648"/>
      <c r="BD37" s="682"/>
      <c r="BE37" s="682"/>
      <c r="BF37" s="716"/>
      <c r="BG37" s="662" t="s">
        <v>338</v>
      </c>
      <c r="BH37" s="663"/>
      <c r="BI37" s="663"/>
      <c r="BJ37" s="663"/>
      <c r="BK37" s="663"/>
      <c r="BL37" s="663"/>
      <c r="BM37" s="663"/>
      <c r="BN37" s="663"/>
      <c r="BO37" s="663"/>
      <c r="BP37" s="663"/>
      <c r="BQ37" s="663"/>
      <c r="BR37" s="663"/>
      <c r="BS37" s="663"/>
      <c r="BT37" s="663"/>
      <c r="BU37" s="664"/>
      <c r="BV37" s="647">
        <v>-5440</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215023</v>
      </c>
      <c r="CS37" s="682"/>
      <c r="CT37" s="682"/>
      <c r="CU37" s="682"/>
      <c r="CV37" s="682"/>
      <c r="CW37" s="682"/>
      <c r="CX37" s="682"/>
      <c r="CY37" s="683"/>
      <c r="CZ37" s="652">
        <v>4</v>
      </c>
      <c r="DA37" s="684"/>
      <c r="DB37" s="684"/>
      <c r="DC37" s="687"/>
      <c r="DD37" s="656">
        <v>203023</v>
      </c>
      <c r="DE37" s="682"/>
      <c r="DF37" s="682"/>
      <c r="DG37" s="682"/>
      <c r="DH37" s="682"/>
      <c r="DI37" s="682"/>
      <c r="DJ37" s="682"/>
      <c r="DK37" s="683"/>
      <c r="DL37" s="656">
        <v>203023</v>
      </c>
      <c r="DM37" s="682"/>
      <c r="DN37" s="682"/>
      <c r="DO37" s="682"/>
      <c r="DP37" s="682"/>
      <c r="DQ37" s="682"/>
      <c r="DR37" s="682"/>
      <c r="DS37" s="682"/>
      <c r="DT37" s="682"/>
      <c r="DU37" s="682"/>
      <c r="DV37" s="683"/>
      <c r="DW37" s="652">
        <v>8</v>
      </c>
      <c r="DX37" s="684"/>
      <c r="DY37" s="684"/>
      <c r="DZ37" s="684"/>
      <c r="EA37" s="684"/>
      <c r="EB37" s="684"/>
      <c r="EC37" s="685"/>
    </row>
    <row r="38" spans="2:133" ht="11.25" customHeight="1" x14ac:dyDescent="0.15">
      <c r="B38" s="644" t="s">
        <v>340</v>
      </c>
      <c r="C38" s="645"/>
      <c r="D38" s="645"/>
      <c r="E38" s="645"/>
      <c r="F38" s="645"/>
      <c r="G38" s="645"/>
      <c r="H38" s="645"/>
      <c r="I38" s="645"/>
      <c r="J38" s="645"/>
      <c r="K38" s="645"/>
      <c r="L38" s="645"/>
      <c r="M38" s="645"/>
      <c r="N38" s="645"/>
      <c r="O38" s="645"/>
      <c r="P38" s="645"/>
      <c r="Q38" s="646"/>
      <c r="R38" s="647">
        <v>73300</v>
      </c>
      <c r="S38" s="648"/>
      <c r="T38" s="648"/>
      <c r="U38" s="648"/>
      <c r="V38" s="648"/>
      <c r="W38" s="648"/>
      <c r="X38" s="648"/>
      <c r="Y38" s="649"/>
      <c r="Z38" s="650">
        <v>1.3</v>
      </c>
      <c r="AA38" s="650"/>
      <c r="AB38" s="650"/>
      <c r="AC38" s="650"/>
      <c r="AD38" s="651">
        <v>6</v>
      </c>
      <c r="AE38" s="651"/>
      <c r="AF38" s="651"/>
      <c r="AG38" s="651"/>
      <c r="AH38" s="651"/>
      <c r="AI38" s="651"/>
      <c r="AJ38" s="651"/>
      <c r="AK38" s="651"/>
      <c r="AL38" s="652">
        <v>0</v>
      </c>
      <c r="AM38" s="653"/>
      <c r="AN38" s="653"/>
      <c r="AO38" s="654"/>
      <c r="AQ38" s="725" t="s">
        <v>341</v>
      </c>
      <c r="AR38" s="726"/>
      <c r="AS38" s="726"/>
      <c r="AT38" s="726"/>
      <c r="AU38" s="726"/>
      <c r="AV38" s="726"/>
      <c r="AW38" s="726"/>
      <c r="AX38" s="726"/>
      <c r="AY38" s="727"/>
      <c r="AZ38" s="647">
        <v>118395</v>
      </c>
      <c r="BA38" s="648"/>
      <c r="BB38" s="648"/>
      <c r="BC38" s="648"/>
      <c r="BD38" s="682"/>
      <c r="BE38" s="682"/>
      <c r="BF38" s="716"/>
      <c r="BG38" s="662" t="s">
        <v>342</v>
      </c>
      <c r="BH38" s="663"/>
      <c r="BI38" s="663"/>
      <c r="BJ38" s="663"/>
      <c r="BK38" s="663"/>
      <c r="BL38" s="663"/>
      <c r="BM38" s="663"/>
      <c r="BN38" s="663"/>
      <c r="BO38" s="663"/>
      <c r="BP38" s="663"/>
      <c r="BQ38" s="663"/>
      <c r="BR38" s="663"/>
      <c r="BS38" s="663"/>
      <c r="BT38" s="663"/>
      <c r="BU38" s="664"/>
      <c r="BV38" s="647">
        <v>590</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535518</v>
      </c>
      <c r="CS38" s="648"/>
      <c r="CT38" s="648"/>
      <c r="CU38" s="648"/>
      <c r="CV38" s="648"/>
      <c r="CW38" s="648"/>
      <c r="CX38" s="648"/>
      <c r="CY38" s="649"/>
      <c r="CZ38" s="652">
        <v>9.9</v>
      </c>
      <c r="DA38" s="684"/>
      <c r="DB38" s="684"/>
      <c r="DC38" s="687"/>
      <c r="DD38" s="656">
        <v>483322</v>
      </c>
      <c r="DE38" s="648"/>
      <c r="DF38" s="648"/>
      <c r="DG38" s="648"/>
      <c r="DH38" s="648"/>
      <c r="DI38" s="648"/>
      <c r="DJ38" s="648"/>
      <c r="DK38" s="649"/>
      <c r="DL38" s="656">
        <v>387361</v>
      </c>
      <c r="DM38" s="648"/>
      <c r="DN38" s="648"/>
      <c r="DO38" s="648"/>
      <c r="DP38" s="648"/>
      <c r="DQ38" s="648"/>
      <c r="DR38" s="648"/>
      <c r="DS38" s="648"/>
      <c r="DT38" s="648"/>
      <c r="DU38" s="648"/>
      <c r="DV38" s="649"/>
      <c r="DW38" s="652">
        <v>15.2</v>
      </c>
      <c r="DX38" s="684"/>
      <c r="DY38" s="684"/>
      <c r="DZ38" s="684"/>
      <c r="EA38" s="684"/>
      <c r="EB38" s="684"/>
      <c r="EC38" s="685"/>
    </row>
    <row r="39" spans="2:133" ht="11.25" customHeight="1" x14ac:dyDescent="0.15">
      <c r="B39" s="644" t="s">
        <v>344</v>
      </c>
      <c r="C39" s="645"/>
      <c r="D39" s="645"/>
      <c r="E39" s="645"/>
      <c r="F39" s="645"/>
      <c r="G39" s="645"/>
      <c r="H39" s="645"/>
      <c r="I39" s="645"/>
      <c r="J39" s="645"/>
      <c r="K39" s="645"/>
      <c r="L39" s="645"/>
      <c r="M39" s="645"/>
      <c r="N39" s="645"/>
      <c r="O39" s="645"/>
      <c r="P39" s="645"/>
      <c r="Q39" s="646"/>
      <c r="R39" s="647">
        <v>526833</v>
      </c>
      <c r="S39" s="648"/>
      <c r="T39" s="648"/>
      <c r="U39" s="648"/>
      <c r="V39" s="648"/>
      <c r="W39" s="648"/>
      <c r="X39" s="648"/>
      <c r="Y39" s="649"/>
      <c r="Z39" s="650">
        <v>9.5</v>
      </c>
      <c r="AA39" s="650"/>
      <c r="AB39" s="650"/>
      <c r="AC39" s="650"/>
      <c r="AD39" s="651" t="s">
        <v>181</v>
      </c>
      <c r="AE39" s="651"/>
      <c r="AF39" s="651"/>
      <c r="AG39" s="651"/>
      <c r="AH39" s="651"/>
      <c r="AI39" s="651"/>
      <c r="AJ39" s="651"/>
      <c r="AK39" s="651"/>
      <c r="AL39" s="652" t="s">
        <v>181</v>
      </c>
      <c r="AM39" s="653"/>
      <c r="AN39" s="653"/>
      <c r="AO39" s="654"/>
      <c r="AQ39" s="725" t="s">
        <v>345</v>
      </c>
      <c r="AR39" s="726"/>
      <c r="AS39" s="726"/>
      <c r="AT39" s="726"/>
      <c r="AU39" s="726"/>
      <c r="AV39" s="726"/>
      <c r="AW39" s="726"/>
      <c r="AX39" s="726"/>
      <c r="AY39" s="727"/>
      <c r="AZ39" s="647" t="s">
        <v>181</v>
      </c>
      <c r="BA39" s="648"/>
      <c r="BB39" s="648"/>
      <c r="BC39" s="648"/>
      <c r="BD39" s="682"/>
      <c r="BE39" s="682"/>
      <c r="BF39" s="716"/>
      <c r="BG39" s="662" t="s">
        <v>346</v>
      </c>
      <c r="BH39" s="663"/>
      <c r="BI39" s="663"/>
      <c r="BJ39" s="663"/>
      <c r="BK39" s="663"/>
      <c r="BL39" s="663"/>
      <c r="BM39" s="663"/>
      <c r="BN39" s="663"/>
      <c r="BO39" s="663"/>
      <c r="BP39" s="663"/>
      <c r="BQ39" s="663"/>
      <c r="BR39" s="663"/>
      <c r="BS39" s="663"/>
      <c r="BT39" s="663"/>
      <c r="BU39" s="664"/>
      <c r="BV39" s="647">
        <v>886</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627426</v>
      </c>
      <c r="CS39" s="682"/>
      <c r="CT39" s="682"/>
      <c r="CU39" s="682"/>
      <c r="CV39" s="682"/>
      <c r="CW39" s="682"/>
      <c r="CX39" s="682"/>
      <c r="CY39" s="683"/>
      <c r="CZ39" s="652">
        <v>11.6</v>
      </c>
      <c r="DA39" s="684"/>
      <c r="DB39" s="684"/>
      <c r="DC39" s="687"/>
      <c r="DD39" s="656">
        <v>511164</v>
      </c>
      <c r="DE39" s="682"/>
      <c r="DF39" s="682"/>
      <c r="DG39" s="682"/>
      <c r="DH39" s="682"/>
      <c r="DI39" s="682"/>
      <c r="DJ39" s="682"/>
      <c r="DK39" s="683"/>
      <c r="DL39" s="656" t="s">
        <v>181</v>
      </c>
      <c r="DM39" s="682"/>
      <c r="DN39" s="682"/>
      <c r="DO39" s="682"/>
      <c r="DP39" s="682"/>
      <c r="DQ39" s="682"/>
      <c r="DR39" s="682"/>
      <c r="DS39" s="682"/>
      <c r="DT39" s="682"/>
      <c r="DU39" s="682"/>
      <c r="DV39" s="683"/>
      <c r="DW39" s="652" t="s">
        <v>181</v>
      </c>
      <c r="DX39" s="684"/>
      <c r="DY39" s="684"/>
      <c r="DZ39" s="684"/>
      <c r="EA39" s="684"/>
      <c r="EB39" s="684"/>
      <c r="EC39" s="685"/>
    </row>
    <row r="40" spans="2:133" ht="11.25" customHeight="1" x14ac:dyDescent="0.15">
      <c r="B40" s="644" t="s">
        <v>348</v>
      </c>
      <c r="C40" s="645"/>
      <c r="D40" s="645"/>
      <c r="E40" s="645"/>
      <c r="F40" s="645"/>
      <c r="G40" s="645"/>
      <c r="H40" s="645"/>
      <c r="I40" s="645"/>
      <c r="J40" s="645"/>
      <c r="K40" s="645"/>
      <c r="L40" s="645"/>
      <c r="M40" s="645"/>
      <c r="N40" s="645"/>
      <c r="O40" s="645"/>
      <c r="P40" s="645"/>
      <c r="Q40" s="646"/>
      <c r="R40" s="647">
        <v>3400</v>
      </c>
      <c r="S40" s="648"/>
      <c r="T40" s="648"/>
      <c r="U40" s="648"/>
      <c r="V40" s="648"/>
      <c r="W40" s="648"/>
      <c r="X40" s="648"/>
      <c r="Y40" s="649"/>
      <c r="Z40" s="650">
        <v>0.1</v>
      </c>
      <c r="AA40" s="650"/>
      <c r="AB40" s="650"/>
      <c r="AC40" s="650"/>
      <c r="AD40" s="651" t="s">
        <v>181</v>
      </c>
      <c r="AE40" s="651"/>
      <c r="AF40" s="651"/>
      <c r="AG40" s="651"/>
      <c r="AH40" s="651"/>
      <c r="AI40" s="651"/>
      <c r="AJ40" s="651"/>
      <c r="AK40" s="651"/>
      <c r="AL40" s="652" t="s">
        <v>181</v>
      </c>
      <c r="AM40" s="653"/>
      <c r="AN40" s="653"/>
      <c r="AO40" s="654"/>
      <c r="AQ40" s="725" t="s">
        <v>349</v>
      </c>
      <c r="AR40" s="726"/>
      <c r="AS40" s="726"/>
      <c r="AT40" s="726"/>
      <c r="AU40" s="726"/>
      <c r="AV40" s="726"/>
      <c r="AW40" s="726"/>
      <c r="AX40" s="726"/>
      <c r="AY40" s="727"/>
      <c r="AZ40" s="647" t="s">
        <v>181</v>
      </c>
      <c r="BA40" s="648"/>
      <c r="BB40" s="648"/>
      <c r="BC40" s="648"/>
      <c r="BD40" s="682"/>
      <c r="BE40" s="682"/>
      <c r="BF40" s="716"/>
      <c r="BG40" s="728" t="s">
        <v>350</v>
      </c>
      <c r="BH40" s="729"/>
      <c r="BI40" s="729"/>
      <c r="BJ40" s="729"/>
      <c r="BK40" s="729"/>
      <c r="BL40" s="236"/>
      <c r="BM40" s="663" t="s">
        <v>351</v>
      </c>
      <c r="BN40" s="663"/>
      <c r="BO40" s="663"/>
      <c r="BP40" s="663"/>
      <c r="BQ40" s="663"/>
      <c r="BR40" s="663"/>
      <c r="BS40" s="663"/>
      <c r="BT40" s="663"/>
      <c r="BU40" s="664"/>
      <c r="BV40" s="647">
        <v>78</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28696</v>
      </c>
      <c r="CS40" s="648"/>
      <c r="CT40" s="648"/>
      <c r="CU40" s="648"/>
      <c r="CV40" s="648"/>
      <c r="CW40" s="648"/>
      <c r="CX40" s="648"/>
      <c r="CY40" s="649"/>
      <c r="CZ40" s="652">
        <v>0.5</v>
      </c>
      <c r="DA40" s="684"/>
      <c r="DB40" s="684"/>
      <c r="DC40" s="687"/>
      <c r="DD40" s="656" t="s">
        <v>181</v>
      </c>
      <c r="DE40" s="648"/>
      <c r="DF40" s="648"/>
      <c r="DG40" s="648"/>
      <c r="DH40" s="648"/>
      <c r="DI40" s="648"/>
      <c r="DJ40" s="648"/>
      <c r="DK40" s="649"/>
      <c r="DL40" s="656" t="s">
        <v>181</v>
      </c>
      <c r="DM40" s="648"/>
      <c r="DN40" s="648"/>
      <c r="DO40" s="648"/>
      <c r="DP40" s="648"/>
      <c r="DQ40" s="648"/>
      <c r="DR40" s="648"/>
      <c r="DS40" s="648"/>
      <c r="DT40" s="648"/>
      <c r="DU40" s="648"/>
      <c r="DV40" s="649"/>
      <c r="DW40" s="652" t="s">
        <v>181</v>
      </c>
      <c r="DX40" s="684"/>
      <c r="DY40" s="684"/>
      <c r="DZ40" s="684"/>
      <c r="EA40" s="684"/>
      <c r="EB40" s="684"/>
      <c r="EC40" s="685"/>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181</v>
      </c>
      <c r="S41" s="648"/>
      <c r="T41" s="648"/>
      <c r="U41" s="648"/>
      <c r="V41" s="648"/>
      <c r="W41" s="648"/>
      <c r="X41" s="648"/>
      <c r="Y41" s="649"/>
      <c r="Z41" s="650" t="s">
        <v>181</v>
      </c>
      <c r="AA41" s="650"/>
      <c r="AB41" s="650"/>
      <c r="AC41" s="650"/>
      <c r="AD41" s="651" t="s">
        <v>181</v>
      </c>
      <c r="AE41" s="651"/>
      <c r="AF41" s="651"/>
      <c r="AG41" s="651"/>
      <c r="AH41" s="651"/>
      <c r="AI41" s="651"/>
      <c r="AJ41" s="651"/>
      <c r="AK41" s="651"/>
      <c r="AL41" s="652" t="s">
        <v>181</v>
      </c>
      <c r="AM41" s="653"/>
      <c r="AN41" s="653"/>
      <c r="AO41" s="654"/>
      <c r="AQ41" s="725" t="s">
        <v>354</v>
      </c>
      <c r="AR41" s="726"/>
      <c r="AS41" s="726"/>
      <c r="AT41" s="726"/>
      <c r="AU41" s="726"/>
      <c r="AV41" s="726"/>
      <c r="AW41" s="726"/>
      <c r="AX41" s="726"/>
      <c r="AY41" s="727"/>
      <c r="AZ41" s="647">
        <v>42688</v>
      </c>
      <c r="BA41" s="648"/>
      <c r="BB41" s="648"/>
      <c r="BC41" s="648"/>
      <c r="BD41" s="682"/>
      <c r="BE41" s="682"/>
      <c r="BF41" s="716"/>
      <c r="BG41" s="728"/>
      <c r="BH41" s="729"/>
      <c r="BI41" s="729"/>
      <c r="BJ41" s="729"/>
      <c r="BK41" s="729"/>
      <c r="BL41" s="236"/>
      <c r="BM41" s="663" t="s">
        <v>355</v>
      </c>
      <c r="BN41" s="663"/>
      <c r="BO41" s="663"/>
      <c r="BP41" s="663"/>
      <c r="BQ41" s="663"/>
      <c r="BR41" s="663"/>
      <c r="BS41" s="663"/>
      <c r="BT41" s="663"/>
      <c r="BU41" s="664"/>
      <c r="BV41" s="647">
        <v>4</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181</v>
      </c>
      <c r="CS41" s="682"/>
      <c r="CT41" s="682"/>
      <c r="CU41" s="682"/>
      <c r="CV41" s="682"/>
      <c r="CW41" s="682"/>
      <c r="CX41" s="682"/>
      <c r="CY41" s="683"/>
      <c r="CZ41" s="652" t="s">
        <v>181</v>
      </c>
      <c r="DA41" s="684"/>
      <c r="DB41" s="684"/>
      <c r="DC41" s="687"/>
      <c r="DD41" s="656" t="s">
        <v>181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357</v>
      </c>
      <c r="C42" s="645"/>
      <c r="D42" s="645"/>
      <c r="E42" s="645"/>
      <c r="F42" s="645"/>
      <c r="G42" s="645"/>
      <c r="H42" s="645"/>
      <c r="I42" s="645"/>
      <c r="J42" s="645"/>
      <c r="K42" s="645"/>
      <c r="L42" s="645"/>
      <c r="M42" s="645"/>
      <c r="N42" s="645"/>
      <c r="O42" s="645"/>
      <c r="P42" s="645"/>
      <c r="Q42" s="646"/>
      <c r="R42" s="647">
        <v>69933</v>
      </c>
      <c r="S42" s="648"/>
      <c r="T42" s="648"/>
      <c r="U42" s="648"/>
      <c r="V42" s="648"/>
      <c r="W42" s="648"/>
      <c r="X42" s="648"/>
      <c r="Y42" s="649"/>
      <c r="Z42" s="650">
        <v>1.3</v>
      </c>
      <c r="AA42" s="650"/>
      <c r="AB42" s="650"/>
      <c r="AC42" s="650"/>
      <c r="AD42" s="651" t="s">
        <v>181</v>
      </c>
      <c r="AE42" s="651"/>
      <c r="AF42" s="651"/>
      <c r="AG42" s="651"/>
      <c r="AH42" s="651"/>
      <c r="AI42" s="651"/>
      <c r="AJ42" s="651"/>
      <c r="AK42" s="651"/>
      <c r="AL42" s="652" t="s">
        <v>252</v>
      </c>
      <c r="AM42" s="653"/>
      <c r="AN42" s="653"/>
      <c r="AO42" s="654"/>
      <c r="AQ42" s="746" t="s">
        <v>358</v>
      </c>
      <c r="AR42" s="747"/>
      <c r="AS42" s="747"/>
      <c r="AT42" s="747"/>
      <c r="AU42" s="747"/>
      <c r="AV42" s="747"/>
      <c r="AW42" s="747"/>
      <c r="AX42" s="747"/>
      <c r="AY42" s="748"/>
      <c r="AZ42" s="738">
        <v>248876</v>
      </c>
      <c r="BA42" s="739"/>
      <c r="BB42" s="739"/>
      <c r="BC42" s="739"/>
      <c r="BD42" s="718"/>
      <c r="BE42" s="718"/>
      <c r="BF42" s="720"/>
      <c r="BG42" s="730"/>
      <c r="BH42" s="731"/>
      <c r="BI42" s="731"/>
      <c r="BJ42" s="731"/>
      <c r="BK42" s="731"/>
      <c r="BL42" s="237"/>
      <c r="BM42" s="673" t="s">
        <v>359</v>
      </c>
      <c r="BN42" s="673"/>
      <c r="BO42" s="673"/>
      <c r="BP42" s="673"/>
      <c r="BQ42" s="673"/>
      <c r="BR42" s="673"/>
      <c r="BS42" s="673"/>
      <c r="BT42" s="673"/>
      <c r="BU42" s="674"/>
      <c r="BV42" s="738">
        <v>379</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1010565</v>
      </c>
      <c r="CS42" s="648"/>
      <c r="CT42" s="648"/>
      <c r="CU42" s="648"/>
      <c r="CV42" s="648"/>
      <c r="CW42" s="648"/>
      <c r="CX42" s="648"/>
      <c r="CY42" s="649"/>
      <c r="CZ42" s="652">
        <v>18.600000000000001</v>
      </c>
      <c r="DA42" s="653"/>
      <c r="DB42" s="653"/>
      <c r="DC42" s="665"/>
      <c r="DD42" s="656">
        <v>116075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361</v>
      </c>
      <c r="C43" s="689"/>
      <c r="D43" s="689"/>
      <c r="E43" s="689"/>
      <c r="F43" s="689"/>
      <c r="G43" s="689"/>
      <c r="H43" s="689"/>
      <c r="I43" s="689"/>
      <c r="J43" s="689"/>
      <c r="K43" s="689"/>
      <c r="L43" s="689"/>
      <c r="M43" s="689"/>
      <c r="N43" s="689"/>
      <c r="O43" s="689"/>
      <c r="P43" s="689"/>
      <c r="Q43" s="690"/>
      <c r="R43" s="738">
        <v>5534651</v>
      </c>
      <c r="S43" s="739"/>
      <c r="T43" s="739"/>
      <c r="U43" s="739"/>
      <c r="V43" s="739"/>
      <c r="W43" s="739"/>
      <c r="X43" s="739"/>
      <c r="Y43" s="740"/>
      <c r="Z43" s="741">
        <v>100</v>
      </c>
      <c r="AA43" s="741"/>
      <c r="AB43" s="741"/>
      <c r="AC43" s="741"/>
      <c r="AD43" s="742">
        <v>2480218</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11969</v>
      </c>
      <c r="CS43" s="682"/>
      <c r="CT43" s="682"/>
      <c r="CU43" s="682"/>
      <c r="CV43" s="682"/>
      <c r="CW43" s="682"/>
      <c r="CX43" s="682"/>
      <c r="CY43" s="683"/>
      <c r="CZ43" s="652">
        <v>0.2</v>
      </c>
      <c r="DA43" s="684"/>
      <c r="DB43" s="684"/>
      <c r="DC43" s="687"/>
      <c r="DD43" s="656">
        <v>11969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363</v>
      </c>
      <c r="CG44" s="645"/>
      <c r="CH44" s="645"/>
      <c r="CI44" s="645"/>
      <c r="CJ44" s="645"/>
      <c r="CK44" s="645"/>
      <c r="CL44" s="645"/>
      <c r="CM44" s="645"/>
      <c r="CN44" s="645"/>
      <c r="CO44" s="645"/>
      <c r="CP44" s="645"/>
      <c r="CQ44" s="646"/>
      <c r="CR44" s="647">
        <v>934118</v>
      </c>
      <c r="CS44" s="648"/>
      <c r="CT44" s="648"/>
      <c r="CU44" s="648"/>
      <c r="CV44" s="648"/>
      <c r="CW44" s="648"/>
      <c r="CX44" s="648"/>
      <c r="CY44" s="649"/>
      <c r="CZ44" s="652">
        <v>17.2</v>
      </c>
      <c r="DA44" s="653"/>
      <c r="DB44" s="653"/>
      <c r="DC44" s="665"/>
      <c r="DD44" s="656">
        <v>109196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489708</v>
      </c>
      <c r="CS45" s="682"/>
      <c r="CT45" s="682"/>
      <c r="CU45" s="682"/>
      <c r="CV45" s="682"/>
      <c r="CW45" s="682"/>
      <c r="CX45" s="682"/>
      <c r="CY45" s="683"/>
      <c r="CZ45" s="652">
        <v>9</v>
      </c>
      <c r="DA45" s="684"/>
      <c r="DB45" s="684"/>
      <c r="DC45" s="687"/>
      <c r="DD45" s="656">
        <v>26215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435410</v>
      </c>
      <c r="CS46" s="648"/>
      <c r="CT46" s="648"/>
      <c r="CU46" s="648"/>
      <c r="CV46" s="648"/>
      <c r="CW46" s="648"/>
      <c r="CX46" s="648"/>
      <c r="CY46" s="649"/>
      <c r="CZ46" s="652">
        <v>8</v>
      </c>
      <c r="DA46" s="653"/>
      <c r="DB46" s="653"/>
      <c r="DC46" s="665"/>
      <c r="DD46" s="656">
        <v>78081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76447</v>
      </c>
      <c r="CS47" s="682"/>
      <c r="CT47" s="682"/>
      <c r="CU47" s="682"/>
      <c r="CV47" s="682"/>
      <c r="CW47" s="682"/>
      <c r="CX47" s="682"/>
      <c r="CY47" s="683"/>
      <c r="CZ47" s="652">
        <v>1.4</v>
      </c>
      <c r="DA47" s="684"/>
      <c r="DB47" s="684"/>
      <c r="DC47" s="687"/>
      <c r="DD47" s="656">
        <v>6879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181</v>
      </c>
      <c r="CS48" s="648"/>
      <c r="CT48" s="648"/>
      <c r="CU48" s="648"/>
      <c r="CV48" s="648"/>
      <c r="CW48" s="648"/>
      <c r="CX48" s="648"/>
      <c r="CY48" s="649"/>
      <c r="CZ48" s="652" t="s">
        <v>181</v>
      </c>
      <c r="DA48" s="653"/>
      <c r="DB48" s="653"/>
      <c r="DC48" s="665"/>
      <c r="DD48" s="656" t="s">
        <v>181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371</v>
      </c>
      <c r="CE49" s="689"/>
      <c r="CF49" s="689"/>
      <c r="CG49" s="689"/>
      <c r="CH49" s="689"/>
      <c r="CI49" s="689"/>
      <c r="CJ49" s="689"/>
      <c r="CK49" s="689"/>
      <c r="CL49" s="689"/>
      <c r="CM49" s="689"/>
      <c r="CN49" s="689"/>
      <c r="CO49" s="689"/>
      <c r="CP49" s="689"/>
      <c r="CQ49" s="690"/>
      <c r="CR49" s="738">
        <v>5428354</v>
      </c>
      <c r="CS49" s="718"/>
      <c r="CT49" s="718"/>
      <c r="CU49" s="718"/>
      <c r="CV49" s="718"/>
      <c r="CW49" s="718"/>
      <c r="CX49" s="718"/>
      <c r="CY49" s="749"/>
      <c r="CZ49" s="743">
        <v>100</v>
      </c>
      <c r="DA49" s="750"/>
      <c r="DB49" s="750"/>
      <c r="DC49" s="751"/>
      <c r="DD49" s="752">
        <v>3351637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aKvosxh7vWmzeu5EuI3YD+/CasI8WTC83m/0s2cMsPltv5QddS+VnwWGWDd9z4eTcefV252V5co6QLSUy0ssWw==" saltValue="t4/38kguZW2iOZth6OiQ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1" zoomScale="70" zoomScaleNormal="25" zoomScaleSheetLayoutView="70" workbookViewId="0">
      <selection activeCell="BE78" sqref="BE7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5534</v>
      </c>
      <c r="R7" s="783"/>
      <c r="S7" s="783"/>
      <c r="T7" s="783"/>
      <c r="U7" s="783"/>
      <c r="V7" s="783">
        <v>5428</v>
      </c>
      <c r="W7" s="783"/>
      <c r="X7" s="783"/>
      <c r="Y7" s="783"/>
      <c r="Z7" s="783"/>
      <c r="AA7" s="783">
        <v>106</v>
      </c>
      <c r="AB7" s="783"/>
      <c r="AC7" s="783"/>
      <c r="AD7" s="783"/>
      <c r="AE7" s="784"/>
      <c r="AF7" s="785">
        <v>51</v>
      </c>
      <c r="AG7" s="786"/>
      <c r="AH7" s="786"/>
      <c r="AI7" s="786"/>
      <c r="AJ7" s="787"/>
      <c r="AK7" s="822">
        <v>259</v>
      </c>
      <c r="AL7" s="823"/>
      <c r="AM7" s="823"/>
      <c r="AN7" s="823"/>
      <c r="AO7" s="823"/>
      <c r="AP7" s="823">
        <v>4436</v>
      </c>
      <c r="AQ7" s="823"/>
      <c r="AR7" s="823"/>
      <c r="AS7" s="823"/>
      <c r="AT7" s="823"/>
      <c r="AU7" s="824" t="s">
        <v>595</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5534</v>
      </c>
      <c r="R23" s="842"/>
      <c r="S23" s="842"/>
      <c r="T23" s="842"/>
      <c r="U23" s="842"/>
      <c r="V23" s="842">
        <v>5428</v>
      </c>
      <c r="W23" s="842"/>
      <c r="X23" s="842"/>
      <c r="Y23" s="842"/>
      <c r="Z23" s="842"/>
      <c r="AA23" s="842">
        <v>106</v>
      </c>
      <c r="AB23" s="842"/>
      <c r="AC23" s="842"/>
      <c r="AD23" s="842"/>
      <c r="AE23" s="843"/>
      <c r="AF23" s="844">
        <v>51</v>
      </c>
      <c r="AG23" s="842"/>
      <c r="AH23" s="842"/>
      <c r="AI23" s="842"/>
      <c r="AJ23" s="845"/>
      <c r="AK23" s="846"/>
      <c r="AL23" s="847"/>
      <c r="AM23" s="847"/>
      <c r="AN23" s="847"/>
      <c r="AO23" s="847"/>
      <c r="AP23" s="842">
        <v>4436</v>
      </c>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471</v>
      </c>
      <c r="R28" s="871"/>
      <c r="S28" s="871"/>
      <c r="T28" s="871"/>
      <c r="U28" s="871"/>
      <c r="V28" s="871">
        <v>470</v>
      </c>
      <c r="W28" s="871"/>
      <c r="X28" s="871"/>
      <c r="Y28" s="871"/>
      <c r="Z28" s="871"/>
      <c r="AA28" s="871">
        <v>1</v>
      </c>
      <c r="AB28" s="871"/>
      <c r="AC28" s="871"/>
      <c r="AD28" s="871"/>
      <c r="AE28" s="872"/>
      <c r="AF28" s="873">
        <v>1</v>
      </c>
      <c r="AG28" s="871"/>
      <c r="AH28" s="871"/>
      <c r="AI28" s="871"/>
      <c r="AJ28" s="874"/>
      <c r="AK28" s="875">
        <v>54</v>
      </c>
      <c r="AL28" s="866"/>
      <c r="AM28" s="866"/>
      <c r="AN28" s="866"/>
      <c r="AO28" s="866"/>
      <c r="AP28" s="866" t="s">
        <v>595</v>
      </c>
      <c r="AQ28" s="866"/>
      <c r="AR28" s="866"/>
      <c r="AS28" s="866"/>
      <c r="AT28" s="866"/>
      <c r="AU28" s="866" t="s">
        <v>595</v>
      </c>
      <c r="AV28" s="866"/>
      <c r="AW28" s="866"/>
      <c r="AX28" s="866"/>
      <c r="AY28" s="866"/>
      <c r="AZ28" s="867" t="s">
        <v>595</v>
      </c>
      <c r="BA28" s="867"/>
      <c r="BB28" s="867"/>
      <c r="BC28" s="867"/>
      <c r="BD28" s="867"/>
      <c r="BE28" s="868" t="s">
        <v>595</v>
      </c>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764</v>
      </c>
      <c r="R29" s="807"/>
      <c r="S29" s="807"/>
      <c r="T29" s="807"/>
      <c r="U29" s="807"/>
      <c r="V29" s="807">
        <v>763</v>
      </c>
      <c r="W29" s="807"/>
      <c r="X29" s="807"/>
      <c r="Y29" s="807"/>
      <c r="Z29" s="807"/>
      <c r="AA29" s="807">
        <v>1</v>
      </c>
      <c r="AB29" s="807"/>
      <c r="AC29" s="807"/>
      <c r="AD29" s="807"/>
      <c r="AE29" s="808"/>
      <c r="AF29" s="809">
        <v>1</v>
      </c>
      <c r="AG29" s="810"/>
      <c r="AH29" s="810"/>
      <c r="AI29" s="810"/>
      <c r="AJ29" s="811"/>
      <c r="AK29" s="878">
        <v>154</v>
      </c>
      <c r="AL29" s="879"/>
      <c r="AM29" s="879"/>
      <c r="AN29" s="879"/>
      <c r="AO29" s="879"/>
      <c r="AP29" s="879" t="s">
        <v>596</v>
      </c>
      <c r="AQ29" s="879"/>
      <c r="AR29" s="879"/>
      <c r="AS29" s="879"/>
      <c r="AT29" s="879"/>
      <c r="AU29" s="879" t="s">
        <v>596</v>
      </c>
      <c r="AV29" s="879"/>
      <c r="AW29" s="879"/>
      <c r="AX29" s="879"/>
      <c r="AY29" s="879"/>
      <c r="AZ29" s="880" t="s">
        <v>596</v>
      </c>
      <c r="BA29" s="880"/>
      <c r="BB29" s="880"/>
      <c r="BC29" s="880"/>
      <c r="BD29" s="880"/>
      <c r="BE29" s="876" t="s">
        <v>596</v>
      </c>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88</v>
      </c>
      <c r="R30" s="807"/>
      <c r="S30" s="807"/>
      <c r="T30" s="807"/>
      <c r="U30" s="807"/>
      <c r="V30" s="807">
        <v>88</v>
      </c>
      <c r="W30" s="807"/>
      <c r="X30" s="807"/>
      <c r="Y30" s="807"/>
      <c r="Z30" s="807"/>
      <c r="AA30" s="807">
        <v>0</v>
      </c>
      <c r="AB30" s="807"/>
      <c r="AC30" s="807"/>
      <c r="AD30" s="807"/>
      <c r="AE30" s="808"/>
      <c r="AF30" s="809">
        <v>0</v>
      </c>
      <c r="AG30" s="810"/>
      <c r="AH30" s="810"/>
      <c r="AI30" s="810"/>
      <c r="AJ30" s="811"/>
      <c r="AK30" s="878">
        <v>39</v>
      </c>
      <c r="AL30" s="879"/>
      <c r="AM30" s="879"/>
      <c r="AN30" s="879"/>
      <c r="AO30" s="879"/>
      <c r="AP30" s="879" t="s">
        <v>596</v>
      </c>
      <c r="AQ30" s="879"/>
      <c r="AR30" s="879"/>
      <c r="AS30" s="879"/>
      <c r="AT30" s="879"/>
      <c r="AU30" s="879" t="s">
        <v>596</v>
      </c>
      <c r="AV30" s="879"/>
      <c r="AW30" s="879"/>
      <c r="AX30" s="879"/>
      <c r="AY30" s="879"/>
      <c r="AZ30" s="880" t="s">
        <v>596</v>
      </c>
      <c r="BA30" s="880"/>
      <c r="BB30" s="880"/>
      <c r="BC30" s="880"/>
      <c r="BD30" s="880"/>
      <c r="BE30" s="876" t="s">
        <v>596</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267</v>
      </c>
      <c r="R31" s="807"/>
      <c r="S31" s="807"/>
      <c r="T31" s="807"/>
      <c r="U31" s="807"/>
      <c r="V31" s="807">
        <v>266</v>
      </c>
      <c r="W31" s="807"/>
      <c r="X31" s="807"/>
      <c r="Y31" s="807"/>
      <c r="Z31" s="807"/>
      <c r="AA31" s="807">
        <v>1</v>
      </c>
      <c r="AB31" s="807"/>
      <c r="AC31" s="807"/>
      <c r="AD31" s="807"/>
      <c r="AE31" s="808"/>
      <c r="AF31" s="809">
        <v>1</v>
      </c>
      <c r="AG31" s="810"/>
      <c r="AH31" s="810"/>
      <c r="AI31" s="810"/>
      <c r="AJ31" s="811"/>
      <c r="AK31" s="878">
        <v>118</v>
      </c>
      <c r="AL31" s="879"/>
      <c r="AM31" s="879"/>
      <c r="AN31" s="879"/>
      <c r="AO31" s="879"/>
      <c r="AP31" s="879">
        <v>505</v>
      </c>
      <c r="AQ31" s="879"/>
      <c r="AR31" s="879"/>
      <c r="AS31" s="879"/>
      <c r="AT31" s="879"/>
      <c r="AU31" s="879">
        <v>270</v>
      </c>
      <c r="AV31" s="879"/>
      <c r="AW31" s="879"/>
      <c r="AX31" s="879"/>
      <c r="AY31" s="879"/>
      <c r="AZ31" s="880" t="s">
        <v>595</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06">
        <v>203</v>
      </c>
      <c r="R32" s="807"/>
      <c r="S32" s="807"/>
      <c r="T32" s="807"/>
      <c r="U32" s="807"/>
      <c r="V32" s="807">
        <v>202</v>
      </c>
      <c r="W32" s="807"/>
      <c r="X32" s="807"/>
      <c r="Y32" s="807"/>
      <c r="Z32" s="807"/>
      <c r="AA32" s="807">
        <v>1</v>
      </c>
      <c r="AB32" s="807"/>
      <c r="AC32" s="807"/>
      <c r="AD32" s="807"/>
      <c r="AE32" s="808"/>
      <c r="AF32" s="809">
        <v>1</v>
      </c>
      <c r="AG32" s="810"/>
      <c r="AH32" s="810"/>
      <c r="AI32" s="810"/>
      <c r="AJ32" s="811"/>
      <c r="AK32" s="878">
        <v>126</v>
      </c>
      <c r="AL32" s="879"/>
      <c r="AM32" s="879"/>
      <c r="AN32" s="879"/>
      <c r="AO32" s="879"/>
      <c r="AP32" s="879">
        <v>854</v>
      </c>
      <c r="AQ32" s="879"/>
      <c r="AR32" s="879"/>
      <c r="AS32" s="879"/>
      <c r="AT32" s="879"/>
      <c r="AU32" s="879">
        <v>854</v>
      </c>
      <c r="AV32" s="879"/>
      <c r="AW32" s="879"/>
      <c r="AX32" s="879"/>
      <c r="AY32" s="879"/>
      <c r="AZ32" s="880" t="s">
        <v>595</v>
      </c>
      <c r="BA32" s="880"/>
      <c r="BB32" s="880"/>
      <c r="BC32" s="880"/>
      <c r="BD32" s="880"/>
      <c r="BE32" s="876" t="s">
        <v>415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v>
      </c>
      <c r="AG63" s="890"/>
      <c r="AH63" s="890"/>
      <c r="AI63" s="890"/>
      <c r="AJ63" s="891"/>
      <c r="AK63" s="892"/>
      <c r="AL63" s="887"/>
      <c r="AM63" s="887"/>
      <c r="AN63" s="887"/>
      <c r="AO63" s="887"/>
      <c r="AP63" s="890">
        <f>AP31+AP32</f>
        <v>1359</v>
      </c>
      <c r="AQ63" s="890"/>
      <c r="AR63" s="890"/>
      <c r="AS63" s="890"/>
      <c r="AT63" s="890"/>
      <c r="AU63" s="890">
        <f>AU31+AU32</f>
        <v>1124</v>
      </c>
      <c r="AV63" s="890"/>
      <c r="AW63" s="890"/>
      <c r="AX63" s="890"/>
      <c r="AY63" s="890"/>
      <c r="AZ63" s="894"/>
      <c r="BA63" s="894"/>
      <c r="BB63" s="894"/>
      <c r="BC63" s="894"/>
      <c r="BD63" s="894"/>
      <c r="BE63" s="895"/>
      <c r="BF63" s="895"/>
      <c r="BG63" s="895"/>
      <c r="BH63" s="895"/>
      <c r="BI63" s="896"/>
      <c r="BJ63" s="897" t="s">
        <v>418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422</v>
      </c>
      <c r="W66" s="766"/>
      <c r="X66" s="766"/>
      <c r="Y66" s="766"/>
      <c r="Z66" s="767"/>
      <c r="AA66" s="765" t="s">
        <v>423</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597</v>
      </c>
      <c r="C68" s="918"/>
      <c r="D68" s="918"/>
      <c r="E68" s="918"/>
      <c r="F68" s="918"/>
      <c r="G68" s="918"/>
      <c r="H68" s="918"/>
      <c r="I68" s="918"/>
      <c r="J68" s="918"/>
      <c r="K68" s="918"/>
      <c r="L68" s="918"/>
      <c r="M68" s="918"/>
      <c r="N68" s="918"/>
      <c r="O68" s="918"/>
      <c r="P68" s="919"/>
      <c r="Q68" s="920">
        <v>15</v>
      </c>
      <c r="R68" s="914"/>
      <c r="S68" s="914"/>
      <c r="T68" s="914"/>
      <c r="U68" s="914"/>
      <c r="V68" s="914">
        <v>13</v>
      </c>
      <c r="W68" s="914"/>
      <c r="X68" s="914"/>
      <c r="Y68" s="914"/>
      <c r="Z68" s="914"/>
      <c r="AA68" s="914">
        <v>2</v>
      </c>
      <c r="AB68" s="914"/>
      <c r="AC68" s="914"/>
      <c r="AD68" s="914"/>
      <c r="AE68" s="914"/>
      <c r="AF68" s="914">
        <v>2</v>
      </c>
      <c r="AG68" s="914"/>
      <c r="AH68" s="914"/>
      <c r="AI68" s="914"/>
      <c r="AJ68" s="914"/>
      <c r="AK68" s="914" t="s">
        <v>596</v>
      </c>
      <c r="AL68" s="914"/>
      <c r="AM68" s="914"/>
      <c r="AN68" s="914"/>
      <c r="AO68" s="914"/>
      <c r="AP68" s="914" t="s">
        <v>596</v>
      </c>
      <c r="AQ68" s="914"/>
      <c r="AR68" s="914"/>
      <c r="AS68" s="914"/>
      <c r="AT68" s="914"/>
      <c r="AU68" s="914" t="s">
        <v>596</v>
      </c>
      <c r="AV68" s="914"/>
      <c r="AW68" s="914"/>
      <c r="AX68" s="914"/>
      <c r="AY68" s="914"/>
      <c r="AZ68" s="915" t="s">
        <v>596</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598</v>
      </c>
      <c r="C69" s="922"/>
      <c r="D69" s="922"/>
      <c r="E69" s="922"/>
      <c r="F69" s="922"/>
      <c r="G69" s="922"/>
      <c r="H69" s="922"/>
      <c r="I69" s="922"/>
      <c r="J69" s="922"/>
      <c r="K69" s="922"/>
      <c r="L69" s="922"/>
      <c r="M69" s="922"/>
      <c r="N69" s="922"/>
      <c r="O69" s="922"/>
      <c r="P69" s="923"/>
      <c r="Q69" s="924">
        <v>717</v>
      </c>
      <c r="R69" s="879"/>
      <c r="S69" s="879"/>
      <c r="T69" s="879"/>
      <c r="U69" s="879"/>
      <c r="V69" s="879">
        <v>697</v>
      </c>
      <c r="W69" s="879"/>
      <c r="X69" s="879"/>
      <c r="Y69" s="879"/>
      <c r="Z69" s="879"/>
      <c r="AA69" s="879">
        <v>20</v>
      </c>
      <c r="AB69" s="879"/>
      <c r="AC69" s="879"/>
      <c r="AD69" s="879"/>
      <c r="AE69" s="879"/>
      <c r="AF69" s="879">
        <v>20</v>
      </c>
      <c r="AG69" s="879"/>
      <c r="AH69" s="879"/>
      <c r="AI69" s="879"/>
      <c r="AJ69" s="879"/>
      <c r="AK69" s="879" t="s">
        <v>596</v>
      </c>
      <c r="AL69" s="879"/>
      <c r="AM69" s="879"/>
      <c r="AN69" s="879"/>
      <c r="AO69" s="879"/>
      <c r="AP69" s="879">
        <v>177</v>
      </c>
      <c r="AQ69" s="879"/>
      <c r="AR69" s="879"/>
      <c r="AS69" s="879"/>
      <c r="AT69" s="879"/>
      <c r="AU69" s="879">
        <v>63</v>
      </c>
      <c r="AV69" s="879"/>
      <c r="AW69" s="879"/>
      <c r="AX69" s="879"/>
      <c r="AY69" s="879"/>
      <c r="AZ69" s="925" t="s">
        <v>599</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4</v>
      </c>
      <c r="R70" s="879"/>
      <c r="S70" s="879"/>
      <c r="T70" s="879"/>
      <c r="U70" s="879"/>
      <c r="V70" s="879">
        <v>4</v>
      </c>
      <c r="W70" s="879"/>
      <c r="X70" s="879"/>
      <c r="Y70" s="879"/>
      <c r="Z70" s="879"/>
      <c r="AA70" s="879">
        <v>0</v>
      </c>
      <c r="AB70" s="879"/>
      <c r="AC70" s="879"/>
      <c r="AD70" s="879"/>
      <c r="AE70" s="879"/>
      <c r="AF70" s="879">
        <v>0</v>
      </c>
      <c r="AG70" s="879"/>
      <c r="AH70" s="879"/>
      <c r="AI70" s="879"/>
      <c r="AJ70" s="879"/>
      <c r="AK70" s="879" t="s">
        <v>596</v>
      </c>
      <c r="AL70" s="879"/>
      <c r="AM70" s="879"/>
      <c r="AN70" s="879"/>
      <c r="AO70" s="879"/>
      <c r="AP70" s="879" t="s">
        <v>596</v>
      </c>
      <c r="AQ70" s="879"/>
      <c r="AR70" s="879"/>
      <c r="AS70" s="879"/>
      <c r="AT70" s="879"/>
      <c r="AU70" s="879" t="s">
        <v>596</v>
      </c>
      <c r="AV70" s="879"/>
      <c r="AW70" s="879"/>
      <c r="AX70" s="879"/>
      <c r="AY70" s="879"/>
      <c r="AZ70" s="925" t="s">
        <v>600</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601</v>
      </c>
      <c r="C71" s="922"/>
      <c r="D71" s="922"/>
      <c r="E71" s="922"/>
      <c r="F71" s="922"/>
      <c r="G71" s="922"/>
      <c r="H71" s="922"/>
      <c r="I71" s="922"/>
      <c r="J71" s="922"/>
      <c r="K71" s="922"/>
      <c r="L71" s="922"/>
      <c r="M71" s="922"/>
      <c r="N71" s="922"/>
      <c r="O71" s="922"/>
      <c r="P71" s="923"/>
      <c r="Q71" s="924">
        <v>125</v>
      </c>
      <c r="R71" s="879"/>
      <c r="S71" s="879"/>
      <c r="T71" s="879"/>
      <c r="U71" s="879"/>
      <c r="V71" s="879">
        <v>113</v>
      </c>
      <c r="W71" s="879"/>
      <c r="X71" s="879"/>
      <c r="Y71" s="879"/>
      <c r="Z71" s="879"/>
      <c r="AA71" s="879">
        <v>12</v>
      </c>
      <c r="AB71" s="879"/>
      <c r="AC71" s="879"/>
      <c r="AD71" s="879"/>
      <c r="AE71" s="879"/>
      <c r="AF71" s="879">
        <v>12</v>
      </c>
      <c r="AG71" s="879"/>
      <c r="AH71" s="879"/>
      <c r="AI71" s="879"/>
      <c r="AJ71" s="879"/>
      <c r="AK71" s="879" t="s">
        <v>596</v>
      </c>
      <c r="AL71" s="879"/>
      <c r="AM71" s="879"/>
      <c r="AN71" s="879"/>
      <c r="AO71" s="879"/>
      <c r="AP71" s="879" t="s">
        <v>596</v>
      </c>
      <c r="AQ71" s="879"/>
      <c r="AR71" s="879"/>
      <c r="AS71" s="879"/>
      <c r="AT71" s="879"/>
      <c r="AU71" s="879" t="s">
        <v>596</v>
      </c>
      <c r="AV71" s="879"/>
      <c r="AW71" s="879"/>
      <c r="AX71" s="879"/>
      <c r="AY71" s="879"/>
      <c r="AZ71" s="925" t="s">
        <v>596</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602</v>
      </c>
      <c r="C72" s="922"/>
      <c r="D72" s="922"/>
      <c r="E72" s="922"/>
      <c r="F72" s="922"/>
      <c r="G72" s="922"/>
      <c r="H72" s="922"/>
      <c r="I72" s="922"/>
      <c r="J72" s="922"/>
      <c r="K72" s="922"/>
      <c r="L72" s="922"/>
      <c r="M72" s="922"/>
      <c r="N72" s="922"/>
      <c r="O72" s="922"/>
      <c r="P72" s="923"/>
      <c r="Q72" s="924">
        <v>5261</v>
      </c>
      <c r="R72" s="879"/>
      <c r="S72" s="879"/>
      <c r="T72" s="879"/>
      <c r="U72" s="879"/>
      <c r="V72" s="879">
        <v>4318</v>
      </c>
      <c r="W72" s="879"/>
      <c r="X72" s="879"/>
      <c r="Y72" s="879"/>
      <c r="Z72" s="879"/>
      <c r="AA72" s="879">
        <v>943</v>
      </c>
      <c r="AB72" s="879"/>
      <c r="AC72" s="879"/>
      <c r="AD72" s="879"/>
      <c r="AE72" s="879"/>
      <c r="AF72" s="879">
        <v>943</v>
      </c>
      <c r="AG72" s="879"/>
      <c r="AH72" s="879"/>
      <c r="AI72" s="879"/>
      <c r="AJ72" s="879"/>
      <c r="AK72" s="879">
        <v>3</v>
      </c>
      <c r="AL72" s="879"/>
      <c r="AM72" s="879"/>
      <c r="AN72" s="879"/>
      <c r="AO72" s="879"/>
      <c r="AP72" s="879" t="s">
        <v>596</v>
      </c>
      <c r="AQ72" s="879"/>
      <c r="AR72" s="879"/>
      <c r="AS72" s="879"/>
      <c r="AT72" s="879"/>
      <c r="AU72" s="879" t="s">
        <v>596</v>
      </c>
      <c r="AV72" s="879"/>
      <c r="AW72" s="879"/>
      <c r="AX72" s="879"/>
      <c r="AY72" s="879"/>
      <c r="AZ72" s="925" t="s">
        <v>599</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602</v>
      </c>
      <c r="C73" s="922"/>
      <c r="D73" s="922"/>
      <c r="E73" s="922"/>
      <c r="F73" s="922"/>
      <c r="G73" s="922"/>
      <c r="H73" s="922"/>
      <c r="I73" s="922"/>
      <c r="J73" s="922"/>
      <c r="K73" s="922"/>
      <c r="L73" s="922"/>
      <c r="M73" s="922"/>
      <c r="N73" s="922"/>
      <c r="O73" s="922"/>
      <c r="P73" s="923"/>
      <c r="Q73" s="924">
        <v>8</v>
      </c>
      <c r="R73" s="879"/>
      <c r="S73" s="879"/>
      <c r="T73" s="879"/>
      <c r="U73" s="879"/>
      <c r="V73" s="879">
        <v>8</v>
      </c>
      <c r="W73" s="879"/>
      <c r="X73" s="879"/>
      <c r="Y73" s="879"/>
      <c r="Z73" s="879"/>
      <c r="AA73" s="879" t="s">
        <v>596</v>
      </c>
      <c r="AB73" s="879"/>
      <c r="AC73" s="879"/>
      <c r="AD73" s="879"/>
      <c r="AE73" s="879"/>
      <c r="AF73" s="879" t="s">
        <v>596</v>
      </c>
      <c r="AG73" s="879"/>
      <c r="AH73" s="879"/>
      <c r="AI73" s="879"/>
      <c r="AJ73" s="879"/>
      <c r="AK73" s="879" t="s">
        <v>596</v>
      </c>
      <c r="AL73" s="879"/>
      <c r="AM73" s="879"/>
      <c r="AN73" s="879"/>
      <c r="AO73" s="879"/>
      <c r="AP73" s="879" t="s">
        <v>596</v>
      </c>
      <c r="AQ73" s="879"/>
      <c r="AR73" s="879"/>
      <c r="AS73" s="879"/>
      <c r="AT73" s="879"/>
      <c r="AU73" s="879" t="s">
        <v>596</v>
      </c>
      <c r="AV73" s="879"/>
      <c r="AW73" s="879"/>
      <c r="AX73" s="879"/>
      <c r="AY73" s="879"/>
      <c r="AZ73" s="925" t="s">
        <v>603</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604</v>
      </c>
      <c r="C74" s="922"/>
      <c r="D74" s="922"/>
      <c r="E74" s="922"/>
      <c r="F74" s="922"/>
      <c r="G74" s="922"/>
      <c r="H74" s="922"/>
      <c r="I74" s="922"/>
      <c r="J74" s="922"/>
      <c r="K74" s="922"/>
      <c r="L74" s="922"/>
      <c r="M74" s="922"/>
      <c r="N74" s="922"/>
      <c r="O74" s="922"/>
      <c r="P74" s="923"/>
      <c r="Q74" s="924">
        <v>65</v>
      </c>
      <c r="R74" s="879"/>
      <c r="S74" s="879"/>
      <c r="T74" s="879"/>
      <c r="U74" s="879"/>
      <c r="V74" s="879">
        <v>57</v>
      </c>
      <c r="W74" s="879"/>
      <c r="X74" s="879"/>
      <c r="Y74" s="879"/>
      <c r="Z74" s="879"/>
      <c r="AA74" s="879">
        <v>8</v>
      </c>
      <c r="AB74" s="879"/>
      <c r="AC74" s="879"/>
      <c r="AD74" s="879"/>
      <c r="AE74" s="879"/>
      <c r="AF74" s="879">
        <v>8</v>
      </c>
      <c r="AG74" s="879"/>
      <c r="AH74" s="879"/>
      <c r="AI74" s="879"/>
      <c r="AJ74" s="879"/>
      <c r="AK74" s="879" t="s">
        <v>596</v>
      </c>
      <c r="AL74" s="879"/>
      <c r="AM74" s="879"/>
      <c r="AN74" s="879"/>
      <c r="AO74" s="879"/>
      <c r="AP74" s="879" t="s">
        <v>596</v>
      </c>
      <c r="AQ74" s="879"/>
      <c r="AR74" s="879"/>
      <c r="AS74" s="879"/>
      <c r="AT74" s="879"/>
      <c r="AU74" s="879" t="s">
        <v>596</v>
      </c>
      <c r="AV74" s="879"/>
      <c r="AW74" s="879"/>
      <c r="AX74" s="879"/>
      <c r="AY74" s="879"/>
      <c r="AZ74" s="925" t="s">
        <v>599</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604</v>
      </c>
      <c r="C75" s="922"/>
      <c r="D75" s="922"/>
      <c r="E75" s="922"/>
      <c r="F75" s="922"/>
      <c r="G75" s="922"/>
      <c r="H75" s="922"/>
      <c r="I75" s="922"/>
      <c r="J75" s="922"/>
      <c r="K75" s="922"/>
      <c r="L75" s="922"/>
      <c r="M75" s="922"/>
      <c r="N75" s="922"/>
      <c r="O75" s="922"/>
      <c r="P75" s="923"/>
      <c r="Q75" s="927">
        <v>143922</v>
      </c>
      <c r="R75" s="928"/>
      <c r="S75" s="928"/>
      <c r="T75" s="928"/>
      <c r="U75" s="878"/>
      <c r="V75" s="929">
        <v>139310</v>
      </c>
      <c r="W75" s="928"/>
      <c r="X75" s="928"/>
      <c r="Y75" s="928"/>
      <c r="Z75" s="878"/>
      <c r="AA75" s="929">
        <v>4612</v>
      </c>
      <c r="AB75" s="928"/>
      <c r="AC75" s="928"/>
      <c r="AD75" s="928"/>
      <c r="AE75" s="878"/>
      <c r="AF75" s="929">
        <v>4612</v>
      </c>
      <c r="AG75" s="928"/>
      <c r="AH75" s="928"/>
      <c r="AI75" s="928"/>
      <c r="AJ75" s="878"/>
      <c r="AK75" s="929" t="s">
        <v>596</v>
      </c>
      <c r="AL75" s="928"/>
      <c r="AM75" s="928"/>
      <c r="AN75" s="928"/>
      <c r="AO75" s="878"/>
      <c r="AP75" s="929" t="s">
        <v>596</v>
      </c>
      <c r="AQ75" s="928"/>
      <c r="AR75" s="928"/>
      <c r="AS75" s="928"/>
      <c r="AT75" s="878"/>
      <c r="AU75" s="929" t="s">
        <v>596</v>
      </c>
      <c r="AV75" s="928"/>
      <c r="AW75" s="928"/>
      <c r="AX75" s="928"/>
      <c r="AY75" s="878"/>
      <c r="AZ75" s="925" t="s">
        <v>605</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AF75+AF74+AF72+AF71+AF69+AF68</f>
        <v>5597</v>
      </c>
      <c r="AG88" s="890"/>
      <c r="AH88" s="890"/>
      <c r="AI88" s="890"/>
      <c r="AJ88" s="890"/>
      <c r="AK88" s="887"/>
      <c r="AL88" s="887"/>
      <c r="AM88" s="887"/>
      <c r="AN88" s="887"/>
      <c r="AO88" s="887"/>
      <c r="AP88" s="890">
        <v>177</v>
      </c>
      <c r="AQ88" s="890"/>
      <c r="AR88" s="890"/>
      <c r="AS88" s="890"/>
      <c r="AT88" s="890"/>
      <c r="AU88" s="890">
        <v>63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312</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312</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312</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397476</v>
      </c>
      <c r="AB110" s="950"/>
      <c r="AC110" s="950"/>
      <c r="AD110" s="950"/>
      <c r="AE110" s="951"/>
      <c r="AF110" s="952">
        <v>390169</v>
      </c>
      <c r="AG110" s="950"/>
      <c r="AH110" s="950"/>
      <c r="AI110" s="950"/>
      <c r="AJ110" s="951"/>
      <c r="AK110" s="952">
        <v>376843</v>
      </c>
      <c r="AL110" s="950"/>
      <c r="AM110" s="950"/>
      <c r="AN110" s="950"/>
      <c r="AO110" s="951"/>
      <c r="AP110" s="953">
        <v>17.5</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4324812</v>
      </c>
      <c r="BR110" s="985"/>
      <c r="BS110" s="985"/>
      <c r="BT110" s="985"/>
      <c r="BU110" s="985"/>
      <c r="BV110" s="985">
        <v>4269976</v>
      </c>
      <c r="BW110" s="985"/>
      <c r="BX110" s="985"/>
      <c r="BY110" s="985"/>
      <c r="BZ110" s="985"/>
      <c r="CA110" s="985">
        <v>4435931</v>
      </c>
      <c r="CB110" s="985"/>
      <c r="CC110" s="985"/>
      <c r="CD110" s="985"/>
      <c r="CE110" s="985"/>
      <c r="CF110" s="999">
        <v>205.4</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398</v>
      </c>
      <c r="DH110" s="985"/>
      <c r="DI110" s="985"/>
      <c r="DJ110" s="985"/>
      <c r="DK110" s="985"/>
      <c r="DL110" s="985" t="s">
        <v>398</v>
      </c>
      <c r="DM110" s="985"/>
      <c r="DN110" s="985"/>
      <c r="DO110" s="985"/>
      <c r="DP110" s="985"/>
      <c r="DQ110" s="985" t="s">
        <v>398</v>
      </c>
      <c r="DR110" s="985"/>
      <c r="DS110" s="985"/>
      <c r="DT110" s="985"/>
      <c r="DU110" s="985"/>
      <c r="DV110" s="986" t="s">
        <v>398</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446</v>
      </c>
      <c r="AB111" s="992"/>
      <c r="AC111" s="992"/>
      <c r="AD111" s="992"/>
      <c r="AE111" s="993"/>
      <c r="AF111" s="994" t="s">
        <v>447</v>
      </c>
      <c r="AG111" s="992"/>
      <c r="AH111" s="992"/>
      <c r="AI111" s="992"/>
      <c r="AJ111" s="993"/>
      <c r="AK111" s="994" t="s">
        <v>448</v>
      </c>
      <c r="AL111" s="992"/>
      <c r="AM111" s="992"/>
      <c r="AN111" s="992"/>
      <c r="AO111" s="993"/>
      <c r="AP111" s="995" t="s">
        <v>181</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t="s">
        <v>446</v>
      </c>
      <c r="BR111" s="978"/>
      <c r="BS111" s="978"/>
      <c r="BT111" s="978"/>
      <c r="BU111" s="978"/>
      <c r="BV111" s="978" t="s">
        <v>448</v>
      </c>
      <c r="BW111" s="978"/>
      <c r="BX111" s="978"/>
      <c r="BY111" s="978"/>
      <c r="BZ111" s="978"/>
      <c r="CA111" s="978" t="s">
        <v>450</v>
      </c>
      <c r="CB111" s="978"/>
      <c r="CC111" s="978"/>
      <c r="CD111" s="978"/>
      <c r="CE111" s="978"/>
      <c r="CF111" s="972" t="s">
        <v>451</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453</v>
      </c>
      <c r="DH111" s="978"/>
      <c r="DI111" s="978"/>
      <c r="DJ111" s="978"/>
      <c r="DK111" s="978"/>
      <c r="DL111" s="978" t="s">
        <v>454</v>
      </c>
      <c r="DM111" s="978"/>
      <c r="DN111" s="978"/>
      <c r="DO111" s="978"/>
      <c r="DP111" s="978"/>
      <c r="DQ111" s="978" t="s">
        <v>455</v>
      </c>
      <c r="DR111" s="978"/>
      <c r="DS111" s="978"/>
      <c r="DT111" s="978"/>
      <c r="DU111" s="978"/>
      <c r="DV111" s="979" t="s">
        <v>455</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448</v>
      </c>
      <c r="AB112" s="1017"/>
      <c r="AC112" s="1017"/>
      <c r="AD112" s="1017"/>
      <c r="AE112" s="1018"/>
      <c r="AF112" s="1019" t="s">
        <v>458</v>
      </c>
      <c r="AG112" s="1017"/>
      <c r="AH112" s="1017"/>
      <c r="AI112" s="1017"/>
      <c r="AJ112" s="1018"/>
      <c r="AK112" s="1019" t="s">
        <v>181</v>
      </c>
      <c r="AL112" s="1017"/>
      <c r="AM112" s="1017"/>
      <c r="AN112" s="1017"/>
      <c r="AO112" s="1018"/>
      <c r="AP112" s="1020" t="s">
        <v>446</v>
      </c>
      <c r="AQ112" s="1021"/>
      <c r="AR112" s="1021"/>
      <c r="AS112" s="1021"/>
      <c r="AT112" s="1022"/>
      <c r="AU112" s="958"/>
      <c r="AV112" s="959"/>
      <c r="AW112" s="959"/>
      <c r="AX112" s="959"/>
      <c r="AY112" s="959"/>
      <c r="AZ112" s="1007" t="s">
        <v>459</v>
      </c>
      <c r="BA112" s="1008"/>
      <c r="BB112" s="1008"/>
      <c r="BC112" s="1008"/>
      <c r="BD112" s="1008"/>
      <c r="BE112" s="1008"/>
      <c r="BF112" s="1008"/>
      <c r="BG112" s="1008"/>
      <c r="BH112" s="1008"/>
      <c r="BI112" s="1008"/>
      <c r="BJ112" s="1008"/>
      <c r="BK112" s="1008"/>
      <c r="BL112" s="1008"/>
      <c r="BM112" s="1008"/>
      <c r="BN112" s="1008"/>
      <c r="BO112" s="1008"/>
      <c r="BP112" s="1009"/>
      <c r="BQ112" s="977">
        <v>1353273</v>
      </c>
      <c r="BR112" s="978"/>
      <c r="BS112" s="978"/>
      <c r="BT112" s="978"/>
      <c r="BU112" s="978"/>
      <c r="BV112" s="978">
        <v>1273097</v>
      </c>
      <c r="BW112" s="978"/>
      <c r="BX112" s="978"/>
      <c r="BY112" s="978"/>
      <c r="BZ112" s="978"/>
      <c r="CA112" s="978">
        <v>1229585</v>
      </c>
      <c r="CB112" s="978"/>
      <c r="CC112" s="978"/>
      <c r="CD112" s="978"/>
      <c r="CE112" s="978"/>
      <c r="CF112" s="972">
        <v>56.9</v>
      </c>
      <c r="CG112" s="973"/>
      <c r="CH112" s="973"/>
      <c r="CI112" s="973"/>
      <c r="CJ112" s="973"/>
      <c r="CK112" s="1003"/>
      <c r="CL112" s="1004"/>
      <c r="CM112" s="974" t="s">
        <v>460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454</v>
      </c>
      <c r="DH112" s="978"/>
      <c r="DI112" s="978"/>
      <c r="DJ112" s="978"/>
      <c r="DK112" s="978"/>
      <c r="DL112" s="978" t="s">
        <v>461</v>
      </c>
      <c r="DM112" s="978"/>
      <c r="DN112" s="978"/>
      <c r="DO112" s="978"/>
      <c r="DP112" s="978"/>
      <c r="DQ112" s="978" t="s">
        <v>446</v>
      </c>
      <c r="DR112" s="978"/>
      <c r="DS112" s="978"/>
      <c r="DT112" s="978"/>
      <c r="DU112" s="978"/>
      <c r="DV112" s="979" t="s">
        <v>454</v>
      </c>
      <c r="DW112" s="979"/>
      <c r="DX112" s="979"/>
      <c r="DY112" s="979"/>
      <c r="DZ112" s="980"/>
    </row>
    <row r="113" spans="1:130" s="248" customFormat="1" ht="26.25" customHeight="1" x14ac:dyDescent="0.15">
      <c r="A113" s="1012"/>
      <c r="B113" s="1013"/>
      <c r="C113" s="1008" t="s">
        <v>462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201789</v>
      </c>
      <c r="AB113" s="992"/>
      <c r="AC113" s="992"/>
      <c r="AD113" s="992"/>
      <c r="AE113" s="993"/>
      <c r="AF113" s="994">
        <v>186146</v>
      </c>
      <c r="AG113" s="992"/>
      <c r="AH113" s="992"/>
      <c r="AI113" s="992"/>
      <c r="AJ113" s="993"/>
      <c r="AK113" s="994">
        <v>180699</v>
      </c>
      <c r="AL113" s="992"/>
      <c r="AM113" s="992"/>
      <c r="AN113" s="992"/>
      <c r="AO113" s="993"/>
      <c r="AP113" s="995">
        <v>8.4</v>
      </c>
      <c r="AQ113" s="996"/>
      <c r="AR113" s="996"/>
      <c r="AS113" s="996"/>
      <c r="AT113" s="997"/>
      <c r="AU113" s="958"/>
      <c r="AV113" s="959"/>
      <c r="AW113" s="959"/>
      <c r="AX113" s="959"/>
      <c r="AY113" s="959"/>
      <c r="AZ113" s="1007" t="s">
        <v>463</v>
      </c>
      <c r="BA113" s="1008"/>
      <c r="BB113" s="1008"/>
      <c r="BC113" s="1008"/>
      <c r="BD113" s="1008"/>
      <c r="BE113" s="1008"/>
      <c r="BF113" s="1008"/>
      <c r="BG113" s="1008"/>
      <c r="BH113" s="1008"/>
      <c r="BI113" s="1008"/>
      <c r="BJ113" s="1008"/>
      <c r="BK113" s="1008"/>
      <c r="BL113" s="1008"/>
      <c r="BM113" s="1008"/>
      <c r="BN113" s="1008"/>
      <c r="BO113" s="1008"/>
      <c r="BP113" s="1009"/>
      <c r="BQ113" s="977">
        <v>76030</v>
      </c>
      <c r="BR113" s="978"/>
      <c r="BS113" s="978"/>
      <c r="BT113" s="978"/>
      <c r="BU113" s="978"/>
      <c r="BV113" s="978">
        <v>70435</v>
      </c>
      <c r="BW113" s="978"/>
      <c r="BX113" s="978"/>
      <c r="BY113" s="978"/>
      <c r="BZ113" s="978"/>
      <c r="CA113" s="978">
        <v>62957</v>
      </c>
      <c r="CB113" s="978"/>
      <c r="CC113" s="978"/>
      <c r="CD113" s="978"/>
      <c r="CE113" s="978"/>
      <c r="CF113" s="972">
        <v>2.9</v>
      </c>
      <c r="CG113" s="973"/>
      <c r="CH113" s="973"/>
      <c r="CI113" s="973"/>
      <c r="CJ113" s="973"/>
      <c r="CK113" s="1003"/>
      <c r="CL113" s="1004"/>
      <c r="CM113" s="974" t="s">
        <v>464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454</v>
      </c>
      <c r="DH113" s="1017"/>
      <c r="DI113" s="1017"/>
      <c r="DJ113" s="1017"/>
      <c r="DK113" s="1018"/>
      <c r="DL113" s="1019" t="s">
        <v>454</v>
      </c>
      <c r="DM113" s="1017"/>
      <c r="DN113" s="1017"/>
      <c r="DO113" s="1017"/>
      <c r="DP113" s="1018"/>
      <c r="DQ113" s="1019" t="s">
        <v>448</v>
      </c>
      <c r="DR113" s="1017"/>
      <c r="DS113" s="1017"/>
      <c r="DT113" s="1017"/>
      <c r="DU113" s="1018"/>
      <c r="DV113" s="1020" t="s">
        <v>461</v>
      </c>
      <c r="DW113" s="1021"/>
      <c r="DX113" s="1021"/>
      <c r="DY113" s="1021"/>
      <c r="DZ113" s="1022"/>
    </row>
    <row r="114" spans="1:130" s="248" customFormat="1" ht="26.25" customHeight="1" x14ac:dyDescent="0.15">
      <c r="A114" s="1012"/>
      <c r="B114" s="1013"/>
      <c r="C114" s="1008" t="s">
        <v>465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5953</v>
      </c>
      <c r="AB114" s="1017"/>
      <c r="AC114" s="1017"/>
      <c r="AD114" s="1017"/>
      <c r="AE114" s="1018"/>
      <c r="AF114" s="1019">
        <v>5953</v>
      </c>
      <c r="AG114" s="1017"/>
      <c r="AH114" s="1017"/>
      <c r="AI114" s="1017"/>
      <c r="AJ114" s="1018"/>
      <c r="AK114" s="1019">
        <v>7807</v>
      </c>
      <c r="AL114" s="1017"/>
      <c r="AM114" s="1017"/>
      <c r="AN114" s="1017"/>
      <c r="AO114" s="1018"/>
      <c r="AP114" s="1020">
        <v>0.4</v>
      </c>
      <c r="AQ114" s="1021"/>
      <c r="AR114" s="1021"/>
      <c r="AS114" s="1021"/>
      <c r="AT114" s="1022"/>
      <c r="AU114" s="958"/>
      <c r="AV114" s="959"/>
      <c r="AW114" s="959"/>
      <c r="AX114" s="959"/>
      <c r="AY114" s="959"/>
      <c r="AZ114" s="1007" t="s">
        <v>466</v>
      </c>
      <c r="BA114" s="1008"/>
      <c r="BB114" s="1008"/>
      <c r="BC114" s="1008"/>
      <c r="BD114" s="1008"/>
      <c r="BE114" s="1008"/>
      <c r="BF114" s="1008"/>
      <c r="BG114" s="1008"/>
      <c r="BH114" s="1008"/>
      <c r="BI114" s="1008"/>
      <c r="BJ114" s="1008"/>
      <c r="BK114" s="1008"/>
      <c r="BL114" s="1008"/>
      <c r="BM114" s="1008"/>
      <c r="BN114" s="1008"/>
      <c r="BO114" s="1008"/>
      <c r="BP114" s="1009"/>
      <c r="BQ114" s="977">
        <v>620995</v>
      </c>
      <c r="BR114" s="978"/>
      <c r="BS114" s="978"/>
      <c r="BT114" s="978"/>
      <c r="BU114" s="978"/>
      <c r="BV114" s="978">
        <v>632077</v>
      </c>
      <c r="BW114" s="978"/>
      <c r="BX114" s="978"/>
      <c r="BY114" s="978"/>
      <c r="BZ114" s="978"/>
      <c r="CA114" s="978">
        <v>562757</v>
      </c>
      <c r="CB114" s="978"/>
      <c r="CC114" s="978"/>
      <c r="CD114" s="978"/>
      <c r="CE114" s="978"/>
      <c r="CF114" s="972">
        <v>26.1</v>
      </c>
      <c r="CG114" s="973"/>
      <c r="CH114" s="973"/>
      <c r="CI114" s="973"/>
      <c r="CJ114" s="973"/>
      <c r="CK114" s="1003"/>
      <c r="CL114" s="1004"/>
      <c r="CM114" s="974" t="s">
        <v>467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468</v>
      </c>
      <c r="DM114" s="1017"/>
      <c r="DN114" s="1017"/>
      <c r="DO114" s="1017"/>
      <c r="DP114" s="1018"/>
      <c r="DQ114" s="1019" t="s">
        <v>454</v>
      </c>
      <c r="DR114" s="1017"/>
      <c r="DS114" s="1017"/>
      <c r="DT114" s="1017"/>
      <c r="DU114" s="1018"/>
      <c r="DV114" s="1020" t="s">
        <v>461</v>
      </c>
      <c r="DW114" s="1021"/>
      <c r="DX114" s="1021"/>
      <c r="DY114" s="1021"/>
      <c r="DZ114" s="1022"/>
    </row>
    <row r="115" spans="1:130" s="248" customFormat="1" ht="26.25" customHeight="1" x14ac:dyDescent="0.15">
      <c r="A115" s="1012"/>
      <c r="B115" s="1013"/>
      <c r="C115" s="1008" t="s">
        <v>469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84</v>
      </c>
      <c r="AB115" s="992"/>
      <c r="AC115" s="992"/>
      <c r="AD115" s="992"/>
      <c r="AE115" s="993"/>
      <c r="AF115" s="994">
        <v>52</v>
      </c>
      <c r="AG115" s="992"/>
      <c r="AH115" s="992"/>
      <c r="AI115" s="992"/>
      <c r="AJ115" s="993"/>
      <c r="AK115" s="994">
        <v>46</v>
      </c>
      <c r="AL115" s="992"/>
      <c r="AM115" s="992"/>
      <c r="AN115" s="992"/>
      <c r="AO115" s="993"/>
      <c r="AP115" s="995">
        <v>0</v>
      </c>
      <c r="AQ115" s="996"/>
      <c r="AR115" s="996"/>
      <c r="AS115" s="996"/>
      <c r="AT115" s="997"/>
      <c r="AU115" s="958"/>
      <c r="AV115" s="959"/>
      <c r="AW115" s="959"/>
      <c r="AX115" s="959"/>
      <c r="AY115" s="959"/>
      <c r="AZ115" s="1007" t="s">
        <v>470</v>
      </c>
      <c r="BA115" s="1008"/>
      <c r="BB115" s="1008"/>
      <c r="BC115" s="1008"/>
      <c r="BD115" s="1008"/>
      <c r="BE115" s="1008"/>
      <c r="BF115" s="1008"/>
      <c r="BG115" s="1008"/>
      <c r="BH115" s="1008"/>
      <c r="BI115" s="1008"/>
      <c r="BJ115" s="1008"/>
      <c r="BK115" s="1008"/>
      <c r="BL115" s="1008"/>
      <c r="BM115" s="1008"/>
      <c r="BN115" s="1008"/>
      <c r="BO115" s="1008"/>
      <c r="BP115" s="1009"/>
      <c r="BQ115" s="977" t="s">
        <v>455</v>
      </c>
      <c r="BR115" s="978"/>
      <c r="BS115" s="978"/>
      <c r="BT115" s="978"/>
      <c r="BU115" s="978"/>
      <c r="BV115" s="978" t="s">
        <v>471</v>
      </c>
      <c r="BW115" s="978"/>
      <c r="BX115" s="978"/>
      <c r="BY115" s="978"/>
      <c r="BZ115" s="978"/>
      <c r="CA115" s="978" t="s">
        <v>453</v>
      </c>
      <c r="CB115" s="978"/>
      <c r="CC115" s="978"/>
      <c r="CD115" s="978"/>
      <c r="CE115" s="978"/>
      <c r="CF115" s="972" t="s">
        <v>461</v>
      </c>
      <c r="CG115" s="973"/>
      <c r="CH115" s="973"/>
      <c r="CI115" s="973"/>
      <c r="CJ115" s="973"/>
      <c r="CK115" s="1003"/>
      <c r="CL115" s="1004"/>
      <c r="CM115" s="1007" t="s">
        <v>472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448</v>
      </c>
      <c r="DH115" s="1017"/>
      <c r="DI115" s="1017"/>
      <c r="DJ115" s="1017"/>
      <c r="DK115" s="1018"/>
      <c r="DL115" s="1019" t="s">
        <v>181</v>
      </c>
      <c r="DM115" s="1017"/>
      <c r="DN115" s="1017"/>
      <c r="DO115" s="1017"/>
      <c r="DP115" s="1018"/>
      <c r="DQ115" s="1019" t="s">
        <v>454</v>
      </c>
      <c r="DR115" s="1017"/>
      <c r="DS115" s="1017"/>
      <c r="DT115" s="1017"/>
      <c r="DU115" s="1018"/>
      <c r="DV115" s="1020" t="s">
        <v>181</v>
      </c>
      <c r="DW115" s="1021"/>
      <c r="DX115" s="1021"/>
      <c r="DY115" s="1021"/>
      <c r="DZ115" s="1022"/>
    </row>
    <row r="116" spans="1:130" s="248" customFormat="1" ht="26.25" customHeight="1" x14ac:dyDescent="0.15">
      <c r="A116" s="1014"/>
      <c r="B116" s="1015"/>
      <c r="C116" s="1023" t="s">
        <v>473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149</v>
      </c>
      <c r="AB116" s="1017"/>
      <c r="AC116" s="1017"/>
      <c r="AD116" s="1017"/>
      <c r="AE116" s="1018"/>
      <c r="AF116" s="1019" t="s">
        <v>455</v>
      </c>
      <c r="AG116" s="1017"/>
      <c r="AH116" s="1017"/>
      <c r="AI116" s="1017"/>
      <c r="AJ116" s="1018"/>
      <c r="AK116" s="1019">
        <v>54</v>
      </c>
      <c r="AL116" s="1017"/>
      <c r="AM116" s="1017"/>
      <c r="AN116" s="1017"/>
      <c r="AO116" s="1018"/>
      <c r="AP116" s="1020">
        <v>0</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455</v>
      </c>
      <c r="BR116" s="978"/>
      <c r="BS116" s="978"/>
      <c r="BT116" s="978"/>
      <c r="BU116" s="978"/>
      <c r="BV116" s="978" t="s">
        <v>398</v>
      </c>
      <c r="BW116" s="978"/>
      <c r="BX116" s="978"/>
      <c r="BY116" s="978"/>
      <c r="BZ116" s="978"/>
      <c r="CA116" s="978" t="s">
        <v>453</v>
      </c>
      <c r="CB116" s="978"/>
      <c r="CC116" s="978"/>
      <c r="CD116" s="978"/>
      <c r="CE116" s="978"/>
      <c r="CF116" s="972" t="s">
        <v>446</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468</v>
      </c>
      <c r="DH116" s="1017"/>
      <c r="DI116" s="1017"/>
      <c r="DJ116" s="1017"/>
      <c r="DK116" s="1018"/>
      <c r="DL116" s="1019" t="s">
        <v>447</v>
      </c>
      <c r="DM116" s="1017"/>
      <c r="DN116" s="1017"/>
      <c r="DO116" s="1017"/>
      <c r="DP116" s="1018"/>
      <c r="DQ116" s="1019" t="s">
        <v>181</v>
      </c>
      <c r="DR116" s="1017"/>
      <c r="DS116" s="1017"/>
      <c r="DT116" s="1017"/>
      <c r="DU116" s="1018"/>
      <c r="DV116" s="1020" t="s">
        <v>461</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605451</v>
      </c>
      <c r="AB117" s="1035"/>
      <c r="AC117" s="1035"/>
      <c r="AD117" s="1035"/>
      <c r="AE117" s="1036"/>
      <c r="AF117" s="1037">
        <v>582320</v>
      </c>
      <c r="AG117" s="1035"/>
      <c r="AH117" s="1035"/>
      <c r="AI117" s="1035"/>
      <c r="AJ117" s="1036"/>
      <c r="AK117" s="1037">
        <v>565449</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478</v>
      </c>
      <c r="BR117" s="978"/>
      <c r="BS117" s="978"/>
      <c r="BT117" s="978"/>
      <c r="BU117" s="978"/>
      <c r="BV117" s="978" t="s">
        <v>446</v>
      </c>
      <c r="BW117" s="978"/>
      <c r="BX117" s="978"/>
      <c r="BY117" s="978"/>
      <c r="BZ117" s="978"/>
      <c r="CA117" s="978" t="s">
        <v>458</v>
      </c>
      <c r="CB117" s="978"/>
      <c r="CC117" s="978"/>
      <c r="CD117" s="978"/>
      <c r="CE117" s="978"/>
      <c r="CF117" s="972" t="s">
        <v>181</v>
      </c>
      <c r="CG117" s="973"/>
      <c r="CH117" s="973"/>
      <c r="CI117" s="973"/>
      <c r="CJ117" s="973"/>
      <c r="CK117" s="1003"/>
      <c r="CL117" s="1004"/>
      <c r="CM117" s="974" t="s">
        <v>479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181</v>
      </c>
      <c r="DH117" s="1017"/>
      <c r="DI117" s="1017"/>
      <c r="DJ117" s="1017"/>
      <c r="DK117" s="1018"/>
      <c r="DL117" s="1019" t="s">
        <v>448</v>
      </c>
      <c r="DM117" s="1017"/>
      <c r="DN117" s="1017"/>
      <c r="DO117" s="1017"/>
      <c r="DP117" s="1018"/>
      <c r="DQ117" s="1019" t="s">
        <v>181</v>
      </c>
      <c r="DR117" s="1017"/>
      <c r="DS117" s="1017"/>
      <c r="DT117" s="1017"/>
      <c r="DU117" s="1018"/>
      <c r="DV117" s="1020" t="s">
        <v>446</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312</v>
      </c>
      <c r="AL118" s="943"/>
      <c r="AM118" s="943"/>
      <c r="AN118" s="943"/>
      <c r="AO118" s="944"/>
      <c r="AP118" s="1029" t="s">
        <v>439</v>
      </c>
      <c r="AQ118" s="1030"/>
      <c r="AR118" s="1030"/>
      <c r="AS118" s="1030"/>
      <c r="AT118" s="1031"/>
      <c r="AU118" s="958"/>
      <c r="AV118" s="959"/>
      <c r="AW118" s="959"/>
      <c r="AX118" s="959"/>
      <c r="AY118" s="959"/>
      <c r="AZ118" s="1032" t="s">
        <v>480</v>
      </c>
      <c r="BA118" s="1023"/>
      <c r="BB118" s="1023"/>
      <c r="BC118" s="1023"/>
      <c r="BD118" s="1023"/>
      <c r="BE118" s="1023"/>
      <c r="BF118" s="1023"/>
      <c r="BG118" s="1023"/>
      <c r="BH118" s="1023"/>
      <c r="BI118" s="1023"/>
      <c r="BJ118" s="1023"/>
      <c r="BK118" s="1023"/>
      <c r="BL118" s="1023"/>
      <c r="BM118" s="1023"/>
      <c r="BN118" s="1023"/>
      <c r="BO118" s="1023"/>
      <c r="BP118" s="1024"/>
      <c r="BQ118" s="1055" t="s">
        <v>446</v>
      </c>
      <c r="BR118" s="1056"/>
      <c r="BS118" s="1056"/>
      <c r="BT118" s="1056"/>
      <c r="BU118" s="1056"/>
      <c r="BV118" s="1056" t="s">
        <v>454</v>
      </c>
      <c r="BW118" s="1056"/>
      <c r="BX118" s="1056"/>
      <c r="BY118" s="1056"/>
      <c r="BZ118" s="1056"/>
      <c r="CA118" s="1056" t="s">
        <v>181</v>
      </c>
      <c r="CB118" s="1056"/>
      <c r="CC118" s="1056"/>
      <c r="CD118" s="1056"/>
      <c r="CE118" s="1056"/>
      <c r="CF118" s="972" t="s">
        <v>468</v>
      </c>
      <c r="CG118" s="973"/>
      <c r="CH118" s="973"/>
      <c r="CI118" s="973"/>
      <c r="CJ118" s="973"/>
      <c r="CK118" s="1003"/>
      <c r="CL118" s="1004"/>
      <c r="CM118" s="974" t="s">
        <v>481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458</v>
      </c>
      <c r="DH118" s="1017"/>
      <c r="DI118" s="1017"/>
      <c r="DJ118" s="1017"/>
      <c r="DK118" s="1018"/>
      <c r="DL118" s="1019" t="s">
        <v>181</v>
      </c>
      <c r="DM118" s="1017"/>
      <c r="DN118" s="1017"/>
      <c r="DO118" s="1017"/>
      <c r="DP118" s="1018"/>
      <c r="DQ118" s="1019" t="s">
        <v>454</v>
      </c>
      <c r="DR118" s="1017"/>
      <c r="DS118" s="1017"/>
      <c r="DT118" s="1017"/>
      <c r="DU118" s="1018"/>
      <c r="DV118" s="1020" t="s">
        <v>446</v>
      </c>
      <c r="DW118" s="1021"/>
      <c r="DX118" s="1021"/>
      <c r="DY118" s="1021"/>
      <c r="DZ118" s="1022"/>
    </row>
    <row r="119" spans="1:130" s="248" customFormat="1" ht="26.25" customHeight="1" x14ac:dyDescent="0.15">
      <c r="A119" s="1122"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446</v>
      </c>
      <c r="AB119" s="950"/>
      <c r="AC119" s="950"/>
      <c r="AD119" s="950"/>
      <c r="AE119" s="951"/>
      <c r="AF119" s="952" t="s">
        <v>181</v>
      </c>
      <c r="AG119" s="950"/>
      <c r="AH119" s="950"/>
      <c r="AI119" s="950"/>
      <c r="AJ119" s="951"/>
      <c r="AK119" s="952" t="s">
        <v>448</v>
      </c>
      <c r="AL119" s="950"/>
      <c r="AM119" s="950"/>
      <c r="AN119" s="950"/>
      <c r="AO119" s="951"/>
      <c r="AP119" s="953" t="s">
        <v>181</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482</v>
      </c>
      <c r="BP119" s="1064"/>
      <c r="BQ119" s="1055">
        <v>6375110</v>
      </c>
      <c r="BR119" s="1056"/>
      <c r="BS119" s="1056"/>
      <c r="BT119" s="1056"/>
      <c r="BU119" s="1056"/>
      <c r="BV119" s="1056">
        <v>6245585</v>
      </c>
      <c r="BW119" s="1056"/>
      <c r="BX119" s="1056"/>
      <c r="BY119" s="1056"/>
      <c r="BZ119" s="1056"/>
      <c r="CA119" s="1056">
        <v>6291230</v>
      </c>
      <c r="CB119" s="1056"/>
      <c r="CC119" s="1056"/>
      <c r="CD119" s="1056"/>
      <c r="CE119" s="1056"/>
      <c r="CF119" s="1057"/>
      <c r="CG119" s="1058"/>
      <c r="CH119" s="1058"/>
      <c r="CI119" s="1058"/>
      <c r="CJ119" s="1059"/>
      <c r="CK119" s="1005"/>
      <c r="CL119" s="1006"/>
      <c r="CM119" s="1060" t="s">
        <v>483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471</v>
      </c>
      <c r="DH119" s="1042"/>
      <c r="DI119" s="1042"/>
      <c r="DJ119" s="1042"/>
      <c r="DK119" s="1043"/>
      <c r="DL119" s="1041" t="s">
        <v>454</v>
      </c>
      <c r="DM119" s="1042"/>
      <c r="DN119" s="1042"/>
      <c r="DO119" s="1042"/>
      <c r="DP119" s="1043"/>
      <c r="DQ119" s="1041" t="s">
        <v>454</v>
      </c>
      <c r="DR119" s="1042"/>
      <c r="DS119" s="1042"/>
      <c r="DT119" s="1042"/>
      <c r="DU119" s="1043"/>
      <c r="DV119" s="1044" t="s">
        <v>453</v>
      </c>
      <c r="DW119" s="1045"/>
      <c r="DX119" s="1045"/>
      <c r="DY119" s="1045"/>
      <c r="DZ119" s="1046"/>
    </row>
    <row r="120" spans="1:130" s="248" customFormat="1" ht="26.25" customHeight="1" x14ac:dyDescent="0.15">
      <c r="A120" s="1123"/>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453</v>
      </c>
      <c r="AB120" s="1017"/>
      <c r="AC120" s="1017"/>
      <c r="AD120" s="1017"/>
      <c r="AE120" s="1018"/>
      <c r="AF120" s="1019" t="s">
        <v>181</v>
      </c>
      <c r="AG120" s="1017"/>
      <c r="AH120" s="1017"/>
      <c r="AI120" s="1017"/>
      <c r="AJ120" s="1018"/>
      <c r="AK120" s="1019" t="s">
        <v>454</v>
      </c>
      <c r="AL120" s="1017"/>
      <c r="AM120" s="1017"/>
      <c r="AN120" s="1017"/>
      <c r="AO120" s="1018"/>
      <c r="AP120" s="1020" t="s">
        <v>453</v>
      </c>
      <c r="AQ120" s="1021"/>
      <c r="AR120" s="1021"/>
      <c r="AS120" s="1021"/>
      <c r="AT120" s="1022"/>
      <c r="AU120" s="1047" t="s">
        <v>484</v>
      </c>
      <c r="AV120" s="1048"/>
      <c r="AW120" s="1048"/>
      <c r="AX120" s="1048"/>
      <c r="AY120" s="1049"/>
      <c r="AZ120" s="998" t="s">
        <v>485</v>
      </c>
      <c r="BA120" s="947"/>
      <c r="BB120" s="947"/>
      <c r="BC120" s="947"/>
      <c r="BD120" s="947"/>
      <c r="BE120" s="947"/>
      <c r="BF120" s="947"/>
      <c r="BG120" s="947"/>
      <c r="BH120" s="947"/>
      <c r="BI120" s="947"/>
      <c r="BJ120" s="947"/>
      <c r="BK120" s="947"/>
      <c r="BL120" s="947"/>
      <c r="BM120" s="947"/>
      <c r="BN120" s="947"/>
      <c r="BO120" s="947"/>
      <c r="BP120" s="948"/>
      <c r="BQ120" s="984">
        <v>2978651</v>
      </c>
      <c r="BR120" s="985"/>
      <c r="BS120" s="985"/>
      <c r="BT120" s="985"/>
      <c r="BU120" s="985"/>
      <c r="BV120" s="985">
        <v>2962519</v>
      </c>
      <c r="BW120" s="985"/>
      <c r="BX120" s="985"/>
      <c r="BY120" s="985"/>
      <c r="BZ120" s="985"/>
      <c r="CA120" s="985">
        <v>3227441</v>
      </c>
      <c r="CB120" s="985"/>
      <c r="CC120" s="985"/>
      <c r="CD120" s="985"/>
      <c r="CE120" s="985"/>
      <c r="CF120" s="999">
        <v>149.5</v>
      </c>
      <c r="CG120" s="1000"/>
      <c r="CH120" s="1000"/>
      <c r="CI120" s="1000"/>
      <c r="CJ120" s="1000"/>
      <c r="CK120" s="1065" t="s">
        <v>486</v>
      </c>
      <c r="CL120" s="1066"/>
      <c r="CM120" s="1066"/>
      <c r="CN120" s="1066"/>
      <c r="CO120" s="1067"/>
      <c r="CP120" s="1073" t="s">
        <v>487</v>
      </c>
      <c r="CQ120" s="1074"/>
      <c r="CR120" s="1074"/>
      <c r="CS120" s="1074"/>
      <c r="CT120" s="1074"/>
      <c r="CU120" s="1074"/>
      <c r="CV120" s="1074"/>
      <c r="CW120" s="1074"/>
      <c r="CX120" s="1074"/>
      <c r="CY120" s="1074"/>
      <c r="CZ120" s="1074"/>
      <c r="DA120" s="1074"/>
      <c r="DB120" s="1074"/>
      <c r="DC120" s="1074"/>
      <c r="DD120" s="1074"/>
      <c r="DE120" s="1074"/>
      <c r="DF120" s="1075"/>
      <c r="DG120" s="984">
        <v>899685</v>
      </c>
      <c r="DH120" s="985"/>
      <c r="DI120" s="985"/>
      <c r="DJ120" s="985"/>
      <c r="DK120" s="985"/>
      <c r="DL120" s="985">
        <v>887551</v>
      </c>
      <c r="DM120" s="985"/>
      <c r="DN120" s="985"/>
      <c r="DO120" s="985"/>
      <c r="DP120" s="985"/>
      <c r="DQ120" s="985">
        <v>854498</v>
      </c>
      <c r="DR120" s="985"/>
      <c r="DS120" s="985"/>
      <c r="DT120" s="985"/>
      <c r="DU120" s="985"/>
      <c r="DV120" s="986">
        <v>39.6</v>
      </c>
      <c r="DW120" s="986"/>
      <c r="DX120" s="986"/>
      <c r="DY120" s="986"/>
      <c r="DZ120" s="987"/>
    </row>
    <row r="121" spans="1:130" s="248" customFormat="1" ht="26.25" customHeight="1" x14ac:dyDescent="0.15">
      <c r="A121" s="1123"/>
      <c r="B121" s="1004"/>
      <c r="C121" s="1025" t="s">
        <v>488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181</v>
      </c>
      <c r="AB121" s="1017"/>
      <c r="AC121" s="1017"/>
      <c r="AD121" s="1017"/>
      <c r="AE121" s="1018"/>
      <c r="AF121" s="1019" t="s">
        <v>181</v>
      </c>
      <c r="AG121" s="1017"/>
      <c r="AH121" s="1017"/>
      <c r="AI121" s="1017"/>
      <c r="AJ121" s="1018"/>
      <c r="AK121" s="1019" t="s">
        <v>398</v>
      </c>
      <c r="AL121" s="1017"/>
      <c r="AM121" s="1017"/>
      <c r="AN121" s="1017"/>
      <c r="AO121" s="1018"/>
      <c r="AP121" s="1020" t="s">
        <v>454</v>
      </c>
      <c r="AQ121" s="1021"/>
      <c r="AR121" s="1021"/>
      <c r="AS121" s="1021"/>
      <c r="AT121" s="1022"/>
      <c r="AU121" s="1050"/>
      <c r="AV121" s="1051"/>
      <c r="AW121" s="1051"/>
      <c r="AX121" s="1051"/>
      <c r="AY121" s="1052"/>
      <c r="AZ121" s="1007" t="s">
        <v>489</v>
      </c>
      <c r="BA121" s="1008"/>
      <c r="BB121" s="1008"/>
      <c r="BC121" s="1008"/>
      <c r="BD121" s="1008"/>
      <c r="BE121" s="1008"/>
      <c r="BF121" s="1008"/>
      <c r="BG121" s="1008"/>
      <c r="BH121" s="1008"/>
      <c r="BI121" s="1008"/>
      <c r="BJ121" s="1008"/>
      <c r="BK121" s="1008"/>
      <c r="BL121" s="1008"/>
      <c r="BM121" s="1008"/>
      <c r="BN121" s="1008"/>
      <c r="BO121" s="1008"/>
      <c r="BP121" s="1009"/>
      <c r="BQ121" s="977">
        <v>234371</v>
      </c>
      <c r="BR121" s="978"/>
      <c r="BS121" s="978"/>
      <c r="BT121" s="978"/>
      <c r="BU121" s="978"/>
      <c r="BV121" s="978">
        <v>238827</v>
      </c>
      <c r="BW121" s="978"/>
      <c r="BX121" s="978"/>
      <c r="BY121" s="978"/>
      <c r="BZ121" s="978"/>
      <c r="CA121" s="978">
        <v>267742</v>
      </c>
      <c r="CB121" s="978"/>
      <c r="CC121" s="978"/>
      <c r="CD121" s="978"/>
      <c r="CE121" s="978"/>
      <c r="CF121" s="972">
        <v>12.4</v>
      </c>
      <c r="CG121" s="973"/>
      <c r="CH121" s="973"/>
      <c r="CI121" s="973"/>
      <c r="CJ121" s="973"/>
      <c r="CK121" s="1068"/>
      <c r="CL121" s="1069"/>
      <c r="CM121" s="1069"/>
      <c r="CN121" s="1069"/>
      <c r="CO121" s="1070"/>
      <c r="CP121" s="1078" t="s">
        <v>490</v>
      </c>
      <c r="CQ121" s="1079"/>
      <c r="CR121" s="1079"/>
      <c r="CS121" s="1079"/>
      <c r="CT121" s="1079"/>
      <c r="CU121" s="1079"/>
      <c r="CV121" s="1079"/>
      <c r="CW121" s="1079"/>
      <c r="CX121" s="1079"/>
      <c r="CY121" s="1079"/>
      <c r="CZ121" s="1079"/>
      <c r="DA121" s="1079"/>
      <c r="DB121" s="1079"/>
      <c r="DC121" s="1079"/>
      <c r="DD121" s="1079"/>
      <c r="DE121" s="1079"/>
      <c r="DF121" s="1080"/>
      <c r="DG121" s="977">
        <v>453588</v>
      </c>
      <c r="DH121" s="978"/>
      <c r="DI121" s="978"/>
      <c r="DJ121" s="978"/>
      <c r="DK121" s="978"/>
      <c r="DL121" s="978">
        <v>385546</v>
      </c>
      <c r="DM121" s="978"/>
      <c r="DN121" s="978"/>
      <c r="DO121" s="978"/>
      <c r="DP121" s="978"/>
      <c r="DQ121" s="978">
        <v>375087</v>
      </c>
      <c r="DR121" s="978"/>
      <c r="DS121" s="978"/>
      <c r="DT121" s="978"/>
      <c r="DU121" s="978"/>
      <c r="DV121" s="979">
        <v>17.399999999999999</v>
      </c>
      <c r="DW121" s="979"/>
      <c r="DX121" s="979"/>
      <c r="DY121" s="979"/>
      <c r="DZ121" s="980"/>
    </row>
    <row r="122" spans="1:130" s="248" customFormat="1" ht="26.25" customHeight="1" x14ac:dyDescent="0.15">
      <c r="A122" s="1123"/>
      <c r="B122" s="1004"/>
      <c r="C122" s="974" t="s">
        <v>467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454</v>
      </c>
      <c r="AB122" s="1017"/>
      <c r="AC122" s="1017"/>
      <c r="AD122" s="1017"/>
      <c r="AE122" s="1018"/>
      <c r="AF122" s="1019" t="s">
        <v>450</v>
      </c>
      <c r="AG122" s="1017"/>
      <c r="AH122" s="1017"/>
      <c r="AI122" s="1017"/>
      <c r="AJ122" s="1018"/>
      <c r="AK122" s="1019" t="s">
        <v>453</v>
      </c>
      <c r="AL122" s="1017"/>
      <c r="AM122" s="1017"/>
      <c r="AN122" s="1017"/>
      <c r="AO122" s="1018"/>
      <c r="AP122" s="1020" t="s">
        <v>478</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3674269</v>
      </c>
      <c r="BR122" s="1056"/>
      <c r="BS122" s="1056"/>
      <c r="BT122" s="1056"/>
      <c r="BU122" s="1056"/>
      <c r="BV122" s="1056">
        <v>3837308</v>
      </c>
      <c r="BW122" s="1056"/>
      <c r="BX122" s="1056"/>
      <c r="BY122" s="1056"/>
      <c r="BZ122" s="1056"/>
      <c r="CA122" s="1056">
        <v>3982651</v>
      </c>
      <c r="CB122" s="1056"/>
      <c r="CC122" s="1056"/>
      <c r="CD122" s="1056"/>
      <c r="CE122" s="1056"/>
      <c r="CF122" s="1076">
        <v>184.4</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t="s">
        <v>398</v>
      </c>
      <c r="DH122" s="978"/>
      <c r="DI122" s="978"/>
      <c r="DJ122" s="978"/>
      <c r="DK122" s="978"/>
      <c r="DL122" s="978" t="s">
        <v>181</v>
      </c>
      <c r="DM122" s="978"/>
      <c r="DN122" s="978"/>
      <c r="DO122" s="978"/>
      <c r="DP122" s="978"/>
      <c r="DQ122" s="978" t="s">
        <v>446</v>
      </c>
      <c r="DR122" s="978"/>
      <c r="DS122" s="978"/>
      <c r="DT122" s="978"/>
      <c r="DU122" s="978"/>
      <c r="DV122" s="979" t="s">
        <v>398</v>
      </c>
      <c r="DW122" s="979"/>
      <c r="DX122" s="979"/>
      <c r="DY122" s="979"/>
      <c r="DZ122" s="980"/>
    </row>
    <row r="123" spans="1:130" s="248" customFormat="1" ht="26.25" customHeight="1" x14ac:dyDescent="0.15">
      <c r="A123" s="1123"/>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454</v>
      </c>
      <c r="AB123" s="1017"/>
      <c r="AC123" s="1017"/>
      <c r="AD123" s="1017"/>
      <c r="AE123" s="1018"/>
      <c r="AF123" s="1019" t="s">
        <v>453</v>
      </c>
      <c r="AG123" s="1017"/>
      <c r="AH123" s="1017"/>
      <c r="AI123" s="1017"/>
      <c r="AJ123" s="1018"/>
      <c r="AK123" s="1019" t="s">
        <v>181</v>
      </c>
      <c r="AL123" s="1017"/>
      <c r="AM123" s="1017"/>
      <c r="AN123" s="1017"/>
      <c r="AO123" s="1018"/>
      <c r="AP123" s="1020" t="s">
        <v>468</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493</v>
      </c>
      <c r="BP123" s="1064"/>
      <c r="BQ123" s="1094">
        <v>6887291</v>
      </c>
      <c r="BR123" s="1095"/>
      <c r="BS123" s="1095"/>
      <c r="BT123" s="1095"/>
      <c r="BU123" s="1095"/>
      <c r="BV123" s="1095">
        <v>7038654</v>
      </c>
      <c r="BW123" s="1095"/>
      <c r="BX123" s="1095"/>
      <c r="BY123" s="1095"/>
      <c r="BZ123" s="1095"/>
      <c r="CA123" s="1095">
        <v>7477834</v>
      </c>
      <c r="CB123" s="1095"/>
      <c r="CC123" s="1095"/>
      <c r="CD123" s="1095"/>
      <c r="CE123" s="1095"/>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t="s">
        <v>451</v>
      </c>
      <c r="DH123" s="1017"/>
      <c r="DI123" s="1017"/>
      <c r="DJ123" s="1017"/>
      <c r="DK123" s="1018"/>
      <c r="DL123" s="1019" t="s">
        <v>455</v>
      </c>
      <c r="DM123" s="1017"/>
      <c r="DN123" s="1017"/>
      <c r="DO123" s="1017"/>
      <c r="DP123" s="1018"/>
      <c r="DQ123" s="1019" t="s">
        <v>471</v>
      </c>
      <c r="DR123" s="1017"/>
      <c r="DS123" s="1017"/>
      <c r="DT123" s="1017"/>
      <c r="DU123" s="1018"/>
      <c r="DV123" s="1020" t="s">
        <v>454</v>
      </c>
      <c r="DW123" s="1021"/>
      <c r="DX123" s="1021"/>
      <c r="DY123" s="1021"/>
      <c r="DZ123" s="1022"/>
    </row>
    <row r="124" spans="1:130" s="248" customFormat="1" ht="26.25" customHeight="1" thickBot="1" x14ac:dyDescent="0.2">
      <c r="A124" s="1123"/>
      <c r="B124" s="1004"/>
      <c r="C124" s="974" t="s">
        <v>479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446</v>
      </c>
      <c r="AB124" s="1017"/>
      <c r="AC124" s="1017"/>
      <c r="AD124" s="1017"/>
      <c r="AE124" s="1018"/>
      <c r="AF124" s="1019" t="s">
        <v>181</v>
      </c>
      <c r="AG124" s="1017"/>
      <c r="AH124" s="1017"/>
      <c r="AI124" s="1017"/>
      <c r="AJ124" s="1018"/>
      <c r="AK124" s="1019" t="s">
        <v>446</v>
      </c>
      <c r="AL124" s="1017"/>
      <c r="AM124" s="1017"/>
      <c r="AN124" s="1017"/>
      <c r="AO124" s="1018"/>
      <c r="AP124" s="1020" t="s">
        <v>455</v>
      </c>
      <c r="AQ124" s="1021"/>
      <c r="AR124" s="1021"/>
      <c r="AS124" s="1021"/>
      <c r="AT124" s="1022"/>
      <c r="AU124" s="1090" t="s">
        <v>495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451</v>
      </c>
      <c r="BR124" s="1086"/>
      <c r="BS124" s="1086"/>
      <c r="BT124" s="1086"/>
      <c r="BU124" s="1086"/>
      <c r="BV124" s="1086" t="s">
        <v>478</v>
      </c>
      <c r="BW124" s="1086"/>
      <c r="BX124" s="1086"/>
      <c r="BY124" s="1086"/>
      <c r="BZ124" s="1086"/>
      <c r="CA124" s="1086" t="s">
        <v>455</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t="s">
        <v>453</v>
      </c>
      <c r="DH124" s="1042"/>
      <c r="DI124" s="1042"/>
      <c r="DJ124" s="1042"/>
      <c r="DK124" s="1043"/>
      <c r="DL124" s="1041" t="s">
        <v>451</v>
      </c>
      <c r="DM124" s="1042"/>
      <c r="DN124" s="1042"/>
      <c r="DO124" s="1042"/>
      <c r="DP124" s="1043"/>
      <c r="DQ124" s="1041" t="s">
        <v>458</v>
      </c>
      <c r="DR124" s="1042"/>
      <c r="DS124" s="1042"/>
      <c r="DT124" s="1042"/>
      <c r="DU124" s="1043"/>
      <c r="DV124" s="1044" t="s">
        <v>453</v>
      </c>
      <c r="DW124" s="1045"/>
      <c r="DX124" s="1045"/>
      <c r="DY124" s="1045"/>
      <c r="DZ124" s="1046"/>
    </row>
    <row r="125" spans="1:130" s="248" customFormat="1" ht="26.25" customHeight="1" x14ac:dyDescent="0.15">
      <c r="A125" s="1123"/>
      <c r="B125" s="1004"/>
      <c r="C125" s="974" t="s">
        <v>481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478</v>
      </c>
      <c r="AB125" s="1017"/>
      <c r="AC125" s="1017"/>
      <c r="AD125" s="1017"/>
      <c r="AE125" s="1018"/>
      <c r="AF125" s="1019" t="s">
        <v>450</v>
      </c>
      <c r="AG125" s="1017"/>
      <c r="AH125" s="1017"/>
      <c r="AI125" s="1017"/>
      <c r="AJ125" s="1018"/>
      <c r="AK125" s="1019" t="s">
        <v>181</v>
      </c>
      <c r="AL125" s="1017"/>
      <c r="AM125" s="1017"/>
      <c r="AN125" s="1017"/>
      <c r="AO125" s="1018"/>
      <c r="AP125" s="1020" t="s">
        <v>453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453</v>
      </c>
      <c r="DH125" s="985"/>
      <c r="DI125" s="985"/>
      <c r="DJ125" s="985"/>
      <c r="DK125" s="985"/>
      <c r="DL125" s="985" t="s">
        <v>451</v>
      </c>
      <c r="DM125" s="985"/>
      <c r="DN125" s="985"/>
      <c r="DO125" s="985"/>
      <c r="DP125" s="985"/>
      <c r="DQ125" s="985" t="s">
        <v>446</v>
      </c>
      <c r="DR125" s="985"/>
      <c r="DS125" s="985"/>
      <c r="DT125" s="985"/>
      <c r="DU125" s="985"/>
      <c r="DV125" s="986" t="s">
        <v>448</v>
      </c>
      <c r="DW125" s="986"/>
      <c r="DX125" s="986"/>
      <c r="DY125" s="986"/>
      <c r="DZ125" s="987"/>
    </row>
    <row r="126" spans="1:130" s="248" customFormat="1" ht="26.25" customHeight="1" thickBot="1" x14ac:dyDescent="0.2">
      <c r="A126" s="1123"/>
      <c r="B126" s="1004"/>
      <c r="C126" s="974" t="s">
        <v>483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453</v>
      </c>
      <c r="AB126" s="1017"/>
      <c r="AC126" s="1017"/>
      <c r="AD126" s="1017"/>
      <c r="AE126" s="1018"/>
      <c r="AF126" s="1019" t="s">
        <v>181</v>
      </c>
      <c r="AG126" s="1017"/>
      <c r="AH126" s="1017"/>
      <c r="AI126" s="1017"/>
      <c r="AJ126" s="1018"/>
      <c r="AK126" s="1019" t="s">
        <v>478</v>
      </c>
      <c r="AL126" s="1017"/>
      <c r="AM126" s="1017"/>
      <c r="AN126" s="1017"/>
      <c r="AO126" s="1018"/>
      <c r="AP126" s="1020" t="s">
        <v>181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t="s">
        <v>458</v>
      </c>
      <c r="DH126" s="978"/>
      <c r="DI126" s="978"/>
      <c r="DJ126" s="978"/>
      <c r="DK126" s="978"/>
      <c r="DL126" s="978" t="s">
        <v>454</v>
      </c>
      <c r="DM126" s="978"/>
      <c r="DN126" s="978"/>
      <c r="DO126" s="978"/>
      <c r="DP126" s="978"/>
      <c r="DQ126" s="978" t="s">
        <v>453</v>
      </c>
      <c r="DR126" s="978"/>
      <c r="DS126" s="978"/>
      <c r="DT126" s="978"/>
      <c r="DU126" s="978"/>
      <c r="DV126" s="979" t="s">
        <v>458</v>
      </c>
      <c r="DW126" s="979"/>
      <c r="DX126" s="979"/>
      <c r="DY126" s="979"/>
      <c r="DZ126" s="980"/>
    </row>
    <row r="127" spans="1:130" s="248" customFormat="1" ht="26.25" customHeight="1" x14ac:dyDescent="0.15">
      <c r="A127" s="1124"/>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84</v>
      </c>
      <c r="AB127" s="1017"/>
      <c r="AC127" s="1017"/>
      <c r="AD127" s="1017"/>
      <c r="AE127" s="1018"/>
      <c r="AF127" s="1019">
        <v>52</v>
      </c>
      <c r="AG127" s="1017"/>
      <c r="AH127" s="1017"/>
      <c r="AI127" s="1017"/>
      <c r="AJ127" s="1018"/>
      <c r="AK127" s="1019">
        <v>46</v>
      </c>
      <c r="AL127" s="1017"/>
      <c r="AM127" s="1017"/>
      <c r="AN127" s="1017"/>
      <c r="AO127" s="1018"/>
      <c r="AP127" s="1020">
        <v>0</v>
      </c>
      <c r="AQ127" s="1021"/>
      <c r="AR127" s="1021"/>
      <c r="AS127" s="1021"/>
      <c r="AT127" s="1022"/>
      <c r="AU127" s="284"/>
      <c r="AV127" s="284"/>
      <c r="AW127" s="284"/>
      <c r="AX127" s="1096" t="s">
        <v>501</v>
      </c>
      <c r="AY127" s="1097"/>
      <c r="AZ127" s="1097"/>
      <c r="BA127" s="1097"/>
      <c r="BB127" s="1097"/>
      <c r="BC127" s="1097"/>
      <c r="BD127" s="1097"/>
      <c r="BE127" s="1098"/>
      <c r="BF127" s="1099" t="s">
        <v>502</v>
      </c>
      <c r="BG127" s="1097"/>
      <c r="BH127" s="1097"/>
      <c r="BI127" s="1097"/>
      <c r="BJ127" s="1097"/>
      <c r="BK127" s="1097"/>
      <c r="BL127" s="1098"/>
      <c r="BM127" s="1099" t="s">
        <v>503</v>
      </c>
      <c r="BN127" s="1097"/>
      <c r="BO127" s="1097"/>
      <c r="BP127" s="1097"/>
      <c r="BQ127" s="1097"/>
      <c r="BR127" s="1097"/>
      <c r="BS127" s="1098"/>
      <c r="BT127" s="1099" t="s">
        <v>504</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446</v>
      </c>
      <c r="DH127" s="978"/>
      <c r="DI127" s="978"/>
      <c r="DJ127" s="978"/>
      <c r="DK127" s="978"/>
      <c r="DL127" s="978" t="s">
        <v>181</v>
      </c>
      <c r="DM127" s="978"/>
      <c r="DN127" s="978"/>
      <c r="DO127" s="978"/>
      <c r="DP127" s="978"/>
      <c r="DQ127" s="978" t="s">
        <v>453</v>
      </c>
      <c r="DR127" s="978"/>
      <c r="DS127" s="978"/>
      <c r="DT127" s="978"/>
      <c r="DU127" s="978"/>
      <c r="DV127" s="979" t="s">
        <v>451</v>
      </c>
      <c r="DW127" s="979"/>
      <c r="DX127" s="979"/>
      <c r="DY127" s="979"/>
      <c r="DZ127" s="980"/>
    </row>
    <row r="128" spans="1:130" s="248" customFormat="1" ht="26.25" customHeight="1" thickBot="1" x14ac:dyDescent="0.2">
      <c r="A128" s="1107" t="s">
        <v>506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507</v>
      </c>
      <c r="X128" s="1109"/>
      <c r="Y128" s="1109"/>
      <c r="Z128" s="1110"/>
      <c r="AA128" s="1111">
        <v>35116</v>
      </c>
      <c r="AB128" s="1112"/>
      <c r="AC128" s="1112"/>
      <c r="AD128" s="1112"/>
      <c r="AE128" s="1113"/>
      <c r="AF128" s="1114">
        <v>23609</v>
      </c>
      <c r="AG128" s="1112"/>
      <c r="AH128" s="1112"/>
      <c r="AI128" s="1112"/>
      <c r="AJ128" s="1113"/>
      <c r="AK128" s="1114">
        <v>20151</v>
      </c>
      <c r="AL128" s="1112"/>
      <c r="AM128" s="1112"/>
      <c r="AN128" s="1112"/>
      <c r="AO128" s="1113"/>
      <c r="AP128" s="1115"/>
      <c r="AQ128" s="1116"/>
      <c r="AR128" s="1116"/>
      <c r="AS128" s="1116"/>
      <c r="AT128" s="1117"/>
      <c r="AU128" s="284"/>
      <c r="AV128" s="284"/>
      <c r="AW128" s="284"/>
      <c r="AX128" s="946" t="s">
        <v>508</v>
      </c>
      <c r="AY128" s="947"/>
      <c r="AZ128" s="947"/>
      <c r="BA128" s="947"/>
      <c r="BB128" s="947"/>
      <c r="BC128" s="947"/>
      <c r="BD128" s="947"/>
      <c r="BE128" s="948"/>
      <c r="BF128" s="1118" t="s">
        <v>181</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509</v>
      </c>
      <c r="CQ128" s="1101"/>
      <c r="CR128" s="1101"/>
      <c r="CS128" s="1101"/>
      <c r="CT128" s="1101"/>
      <c r="CU128" s="1101"/>
      <c r="CV128" s="1101"/>
      <c r="CW128" s="1101"/>
      <c r="CX128" s="1101"/>
      <c r="CY128" s="1101"/>
      <c r="CZ128" s="1101"/>
      <c r="DA128" s="1101"/>
      <c r="DB128" s="1101"/>
      <c r="DC128" s="1101"/>
      <c r="DD128" s="1101"/>
      <c r="DE128" s="1101"/>
      <c r="DF128" s="1102"/>
      <c r="DG128" s="1103" t="s">
        <v>478</v>
      </c>
      <c r="DH128" s="1104"/>
      <c r="DI128" s="1104"/>
      <c r="DJ128" s="1104"/>
      <c r="DK128" s="1104"/>
      <c r="DL128" s="1104" t="s">
        <v>478</v>
      </c>
      <c r="DM128" s="1104"/>
      <c r="DN128" s="1104"/>
      <c r="DO128" s="1104"/>
      <c r="DP128" s="1104"/>
      <c r="DQ128" s="1104" t="s">
        <v>478</v>
      </c>
      <c r="DR128" s="1104"/>
      <c r="DS128" s="1104"/>
      <c r="DT128" s="1104"/>
      <c r="DU128" s="1104"/>
      <c r="DV128" s="1105" t="s">
        <v>448</v>
      </c>
      <c r="DW128" s="1105"/>
      <c r="DX128" s="1105"/>
      <c r="DY128" s="1105"/>
      <c r="DZ128" s="1106"/>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2391575</v>
      </c>
      <c r="AB129" s="1017"/>
      <c r="AC129" s="1017"/>
      <c r="AD129" s="1017"/>
      <c r="AE129" s="1018"/>
      <c r="AF129" s="1019">
        <v>2385463</v>
      </c>
      <c r="AG129" s="1017"/>
      <c r="AH129" s="1017"/>
      <c r="AI129" s="1017"/>
      <c r="AJ129" s="1018"/>
      <c r="AK129" s="1019">
        <v>2551950</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450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416046</v>
      </c>
      <c r="AB130" s="1017"/>
      <c r="AC130" s="1017"/>
      <c r="AD130" s="1017"/>
      <c r="AE130" s="1018"/>
      <c r="AF130" s="1019">
        <v>401490</v>
      </c>
      <c r="AG130" s="1017"/>
      <c r="AH130" s="1017"/>
      <c r="AI130" s="1017"/>
      <c r="AJ130" s="1018"/>
      <c r="AK130" s="1019">
        <v>392497</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7.6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1975529</v>
      </c>
      <c r="AB131" s="1042"/>
      <c r="AC131" s="1042"/>
      <c r="AD131" s="1042"/>
      <c r="AE131" s="1043"/>
      <c r="AF131" s="1041">
        <v>1983973</v>
      </c>
      <c r="AG131" s="1042"/>
      <c r="AH131" s="1042"/>
      <c r="AI131" s="1042"/>
      <c r="AJ131" s="1043"/>
      <c r="AK131" s="1041">
        <v>2159453</v>
      </c>
      <c r="AL131" s="1042"/>
      <c r="AM131" s="1042"/>
      <c r="AN131" s="1042"/>
      <c r="AO131" s="1043"/>
      <c r="AP131" s="1172"/>
      <c r="AQ131" s="1173"/>
      <c r="AR131" s="1173"/>
      <c r="AS131" s="1173"/>
      <c r="AT131" s="1174"/>
      <c r="AU131" s="286"/>
      <c r="AV131" s="286"/>
      <c r="AW131" s="286"/>
      <c r="AX131" s="1144" t="s">
        <v>516</v>
      </c>
      <c r="AY131" s="1101"/>
      <c r="AZ131" s="1101"/>
      <c r="BA131" s="1101"/>
      <c r="BB131" s="1101"/>
      <c r="BC131" s="1101"/>
      <c r="BD131" s="1101"/>
      <c r="BE131" s="1102"/>
      <c r="BF131" s="1145" t="s">
        <v>517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7.8100093700000004</v>
      </c>
      <c r="AB132" s="1158"/>
      <c r="AC132" s="1158"/>
      <c r="AD132" s="1158"/>
      <c r="AE132" s="1159"/>
      <c r="AF132" s="1160">
        <v>7.9245534089999996</v>
      </c>
      <c r="AG132" s="1158"/>
      <c r="AH132" s="1158"/>
      <c r="AI132" s="1158"/>
      <c r="AJ132" s="1159"/>
      <c r="AK132" s="1160">
        <v>7.0759122799999998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7.1</v>
      </c>
      <c r="AB133" s="1141"/>
      <c r="AC133" s="1141"/>
      <c r="AD133" s="1141"/>
      <c r="AE133" s="1142"/>
      <c r="AF133" s="1140">
        <v>7.5</v>
      </c>
      <c r="AG133" s="1141"/>
      <c r="AH133" s="1141"/>
      <c r="AI133" s="1141"/>
      <c r="AJ133" s="1142"/>
      <c r="AK133" s="1140">
        <v>7.6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R6vqlNTm80uIVNReTKknQ402QChtGcIDvkHequdTvsn5MVNHvM7+vZevttfzl/+VgZFXYcVcHSNT2u0UfgZvQ==" saltValue="gWNoO+MelgA305ZI15yC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22"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qHkr644O+b7rXapUW3cpok9Jm8RL8Y2XVYXoxcyZo3KvigE2LGZuLJRYcxWs+3hBF8ujQngs/W7DVdOOXhNzg==" saltValue="Gh0hoLkEWyfR2UuMCvN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WFvYdFcp068dW+BbqeHJDWD5Yzc7d+V1H+JTWJtjen9XY0eHKe0XiqL9GsvNTLsLX7xfte8i5IX8mhvbg+1Q==" saltValue="2M9uWTsjn2Jz24dSRslL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776298</v>
      </c>
      <c r="AP9" s="314">
        <v>205153</v>
      </c>
      <c r="AQ9" s="315">
        <v>224098</v>
      </c>
      <c r="AR9" s="316">
        <v>-8.5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136613</v>
      </c>
      <c r="AP10" s="317">
        <v>36103</v>
      </c>
      <c r="AQ10" s="318">
        <v>32087</v>
      </c>
      <c r="AR10" s="319">
        <v>12.5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t="s">
        <v>532</v>
      </c>
      <c r="AP11" s="317" t="s">
        <v>532</v>
      </c>
      <c r="AQ11" s="318">
        <v>3587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533</v>
      </c>
      <c r="AL12" s="1178"/>
      <c r="AM12" s="1178"/>
      <c r="AN12" s="117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27122</v>
      </c>
      <c r="AP13" s="317">
        <v>7168</v>
      </c>
      <c r="AQ13" s="318">
        <v>11579</v>
      </c>
      <c r="AR13" s="319">
        <v>-38.1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11969</v>
      </c>
      <c r="AP14" s="317">
        <v>3163</v>
      </c>
      <c r="AQ14" s="318">
        <v>4496</v>
      </c>
      <c r="AR14" s="319">
        <v>-29.6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-72939</v>
      </c>
      <c r="AP15" s="317">
        <v>-19276</v>
      </c>
      <c r="AQ15" s="318">
        <v>-17592</v>
      </c>
      <c r="AR15" s="319">
        <v>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879063</v>
      </c>
      <c r="AP16" s="317">
        <v>232311</v>
      </c>
      <c r="AQ16" s="318">
        <v>258255</v>
      </c>
      <c r="AR16" s="319">
        <v>-10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18.5</v>
      </c>
      <c r="AP21" s="331">
        <v>22.75</v>
      </c>
      <c r="AQ21" s="332">
        <v>-4.25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97.4</v>
      </c>
      <c r="AP22" s="336">
        <v>95.6</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376843</v>
      </c>
      <c r="AP32" s="345">
        <v>99589</v>
      </c>
      <c r="AQ32" s="346">
        <v>146295</v>
      </c>
      <c r="AR32" s="347">
        <v>-31.9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532</v>
      </c>
      <c r="AP34" s="345" t="s">
        <v>532</v>
      </c>
      <c r="AQ34" s="346">
        <v>4</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180699</v>
      </c>
      <c r="AP35" s="345">
        <v>47753</v>
      </c>
      <c r="AQ35" s="346">
        <v>31593</v>
      </c>
      <c r="AR35" s="347">
        <v>51.2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7807</v>
      </c>
      <c r="AP36" s="345">
        <v>2063</v>
      </c>
      <c r="AQ36" s="346">
        <v>3914</v>
      </c>
      <c r="AR36" s="347">
        <v>-47.3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v>46</v>
      </c>
      <c r="AP37" s="345">
        <v>12</v>
      </c>
      <c r="AQ37" s="346">
        <v>1348</v>
      </c>
      <c r="AR37" s="347">
        <v>-99.1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v>54</v>
      </c>
      <c r="AP38" s="348">
        <v>14</v>
      </c>
      <c r="AQ38" s="349">
        <v>27</v>
      </c>
      <c r="AR38" s="337">
        <v>-48.1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-20151</v>
      </c>
      <c r="AP39" s="345">
        <v>-5325</v>
      </c>
      <c r="AQ39" s="346">
        <v>-7201</v>
      </c>
      <c r="AR39" s="347">
        <v>-26.1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-392497</v>
      </c>
      <c r="AP40" s="345">
        <v>-103725</v>
      </c>
      <c r="AQ40" s="346">
        <v>-128709</v>
      </c>
      <c r="AR40" s="347">
        <v>-19.399999999999999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305</v>
      </c>
      <c r="AL41" s="1193"/>
      <c r="AM41" s="1193"/>
      <c r="AN41" s="1194"/>
      <c r="AO41" s="345">
        <v>152801</v>
      </c>
      <c r="AP41" s="345">
        <v>40381</v>
      </c>
      <c r="AQ41" s="346">
        <v>47272</v>
      </c>
      <c r="AR41" s="347">
        <v>-14.6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341787</v>
      </c>
      <c r="AN51" s="367">
        <v>84853</v>
      </c>
      <c r="AO51" s="368">
        <v>-38.4</v>
      </c>
      <c r="AP51" s="369">
        <v>291945</v>
      </c>
      <c r="AQ51" s="370">
        <v>4.0999999999999996</v>
      </c>
      <c r="AR51" s="371">
        <v>-42.5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227562</v>
      </c>
      <c r="AN52" s="375">
        <v>56495</v>
      </c>
      <c r="AO52" s="376">
        <v>-14.2</v>
      </c>
      <c r="AP52" s="377">
        <v>127651</v>
      </c>
      <c r="AQ52" s="378">
        <v>0.3</v>
      </c>
      <c r="AR52" s="379">
        <v>-14.5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895469</v>
      </c>
      <c r="AN53" s="367">
        <v>225559</v>
      </c>
      <c r="AO53" s="368">
        <v>165.8</v>
      </c>
      <c r="AP53" s="369">
        <v>291173</v>
      </c>
      <c r="AQ53" s="370">
        <v>-0.3</v>
      </c>
      <c r="AR53" s="371">
        <v>166.1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228826</v>
      </c>
      <c r="AN54" s="375">
        <v>57639</v>
      </c>
      <c r="AO54" s="376">
        <v>2</v>
      </c>
      <c r="AP54" s="377">
        <v>119071</v>
      </c>
      <c r="AQ54" s="378">
        <v>-6.7</v>
      </c>
      <c r="AR54" s="379">
        <v>8.6999999999999993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978837</v>
      </c>
      <c r="AN55" s="367">
        <v>251048</v>
      </c>
      <c r="AO55" s="368">
        <v>11.3</v>
      </c>
      <c r="AP55" s="369">
        <v>271581</v>
      </c>
      <c r="AQ55" s="370">
        <v>-6.7</v>
      </c>
      <c r="AR55" s="371">
        <v>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730435</v>
      </c>
      <c r="AN56" s="375">
        <v>187339</v>
      </c>
      <c r="AO56" s="376">
        <v>225</v>
      </c>
      <c r="AP56" s="377">
        <v>117844</v>
      </c>
      <c r="AQ56" s="378">
        <v>-1</v>
      </c>
      <c r="AR56" s="379">
        <v>226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564880</v>
      </c>
      <c r="AN57" s="367">
        <v>147642</v>
      </c>
      <c r="AO57" s="368">
        <v>-41.2</v>
      </c>
      <c r="AP57" s="369">
        <v>268375</v>
      </c>
      <c r="AQ57" s="370">
        <v>-1.2</v>
      </c>
      <c r="AR57" s="371">
        <v>-40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228623</v>
      </c>
      <c r="AN58" s="375">
        <v>59755</v>
      </c>
      <c r="AO58" s="376">
        <v>-68.099999999999994</v>
      </c>
      <c r="AP58" s="377">
        <v>119602</v>
      </c>
      <c r="AQ58" s="378">
        <v>1.5</v>
      </c>
      <c r="AR58" s="379">
        <v>-69.599999999999994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934118</v>
      </c>
      <c r="AN59" s="367">
        <v>246860</v>
      </c>
      <c r="AO59" s="368">
        <v>67.2</v>
      </c>
      <c r="AP59" s="369">
        <v>301035</v>
      </c>
      <c r="AQ59" s="370">
        <v>12.2</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435410</v>
      </c>
      <c r="AN60" s="375">
        <v>115066</v>
      </c>
      <c r="AO60" s="376">
        <v>92.6</v>
      </c>
      <c r="AP60" s="377">
        <v>154376</v>
      </c>
      <c r="AQ60" s="378">
        <v>29.1</v>
      </c>
      <c r="AR60" s="379">
        <v>63.5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743018</v>
      </c>
      <c r="AN61" s="382">
        <v>191192</v>
      </c>
      <c r="AO61" s="383">
        <v>32.9</v>
      </c>
      <c r="AP61" s="384">
        <v>284822</v>
      </c>
      <c r="AQ61" s="385">
        <v>1.6</v>
      </c>
      <c r="AR61" s="371">
        <v>31.3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370171</v>
      </c>
      <c r="AN62" s="375">
        <v>95259</v>
      </c>
      <c r="AO62" s="376">
        <v>47.5</v>
      </c>
      <c r="AP62" s="377">
        <v>127709</v>
      </c>
      <c r="AQ62" s="378">
        <v>4.5999999999999996</v>
      </c>
      <c r="AR62" s="379">
        <v>42.9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KlpVd09x+szY0AxKZzDjmNku8+7kBvfQwequYGiI1N03jWmA5Netw2nY6YM7JCbJvn5uQMNfDmNgoqYVOy7hQ==" saltValue="MoFTxq3z7Edtv9pwbTCH3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3"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pEMTDlRQVl08IOYiIdRVr/bNZ6N26D9I0nCTlcNLMJL4D1tiwAgQN2BYxYVMrQMNN+z9QFkBjrE81jQabAkhJQ==" saltValue="KOVlMF2OZgZYAFG2k1uh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ouJ+AscZKkDoCkXEZkIsElfTkTbQyXt48S8ONcUqS5DJCBK78dSpeZdzcG6XNh8ZRO7Za6yKp8N2Trosbhi17g==" saltValue="ovI6gSFL/t3KfyksXUA2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49.88</v>
      </c>
      <c r="G47" s="12">
        <v>52.07</v>
      </c>
      <c r="H47" s="12">
        <v>48.8</v>
      </c>
      <c r="I47" s="12">
        <v>37.9</v>
      </c>
      <c r="J47" s="13">
        <v>40.520000000000003</v>
      </c>
    </row>
    <row r="48" spans="2:10" ht="57.75" customHeight="1" x14ac:dyDescent="0.15">
      <c r="B48" s="14"/>
      <c r="C48" s="1202" t="s">
        <v>4</v>
      </c>
      <c r="D48" s="1202"/>
      <c r="E48" s="1203"/>
      <c r="F48" s="15">
        <v>1.1100000000000001</v>
      </c>
      <c r="G48" s="16">
        <v>1.75</v>
      </c>
      <c r="H48" s="16">
        <v>1.82</v>
      </c>
      <c r="I48" s="16">
        <v>1.74</v>
      </c>
      <c r="J48" s="17">
        <v>1.98</v>
      </c>
    </row>
    <row r="49" spans="2:10" ht="57.75" customHeight="1" thickBot="1" x14ac:dyDescent="0.2">
      <c r="B49" s="18"/>
      <c r="C49" s="1204" t="s">
        <v>5</v>
      </c>
      <c r="D49" s="1204"/>
      <c r="E49" s="1205"/>
      <c r="F49" s="19">
        <v>1.54</v>
      </c>
      <c r="G49" s="20">
        <v>1.3</v>
      </c>
      <c r="H49" s="20" t="s">
        <v>579</v>
      </c>
      <c r="I49" s="20" t="s">
        <v>580</v>
      </c>
      <c r="J49" s="21">
        <v>5.44</v>
      </c>
    </row>
    <row r="50" spans="2:10" ht="13.5" customHeight="1" x14ac:dyDescent="0.15"/>
  </sheetData>
  <sheetProtection algorithmName="SHA-512" hashValue="UBPf6AsfPS5jpuqe3oodQJCeIsCpybbxYqx767NAQUJ8/snVpaXNlJoDthfEJsL+S9nSitYcXSWo1ANUAmSwDA==" saltValue="mjjeO078sUh4wNFIxjH9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2022-03-28T07:24:31Z</cp:lastPrinted>
  <dcterms:created xsi:type="dcterms:W3CDTF">2022-02-02T06:53:42Z</dcterms:created>
  <dcterms:modified xsi:type="dcterms:W3CDTF">2022-03-28T07:24:33Z</dcterms:modified>
  <cp:category/>
</cp:coreProperties>
</file>