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総務課\平成31年度(財務係)\01.KC 財政\財務係\☆R3\その他\0228_令和２年度財政状況資料集の作成等について\提出分\"/>
    </mc:Choice>
  </mc:AlternateContent>
  <bookViews>
    <workbookView xWindow="0" yWindow="0" windowWidth="16590" windowHeight="10635" tabRatio="876" firstSheet="2"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<sst xmlns="http://schemas.openxmlformats.org/spreadsheetml/2006/main" count="1122" uniqueCount="619">
  <si>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</si>
  <si>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</si>
  <si>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</si>
  <si>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</si>
  <si>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</si>
  <si>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</si>
  <si>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</si>
  <si>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</si>
  <si>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</si>
  <si>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</si>
  <si>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</si>
  <si>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</si>
  <si>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</si>
  <si>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</si>
  <si>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</si>
  <si>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</si>
  <si>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</si>
  <si>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</si>
  <si>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</si>
  <si>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</si>
  <si>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</si>
  <si>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</si>
  <si>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</si>
  <si>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</si>
  <si>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</si>
  <si>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</si>
  <si>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</si>
  <si>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</si>
  <si>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</si>
  <si>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</si>
  <si>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</si>
  <si>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</si>
  <si>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</si>
  <si>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</si>
  <si>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</si>
  <si>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</si>
  <si>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</si>
  <si>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</si>
  <si>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</si>
  <si>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</si>
  <si>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</si>
  <si>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</si>
  <si>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</si>
  <si>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</si>
  <si>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</si>
  <si>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</si>
  <si>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</si>
  <si>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</si>
  <si>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</si>
  <si>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</si>
  <si>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</si>
  <si>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</si>
  <si>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</si>
  <si>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</si>
  <si>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</si>
  <si>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</si>
  <si>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</si>
  <si>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</si>
  <si>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</si>
  <si>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</si>
  <si>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</si>
  <si>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</si>
  <si>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</si>
  <si>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</si>
  <si>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</si>
  <si>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</si>
  <si>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</si>
  <si>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</si>
  <si>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</si>
  <si>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</si>
  <si>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</si>
  <si>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</si>
  <si>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</si>
  <si>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</si>
  <si>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</si>
  <si>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</si>
  <si>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</si>
  <si>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</si>
  <si>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</si>
  <si>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</si>
  <si>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</si>
  <si>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</si>
  <si>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</si>
  <si>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</si>
  <si>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</si>
  <si>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</si>
  <si>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</si>
  <si>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</si>
  <si>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</si>
  <si>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</si>
  <si>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</si>
  <si>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</si>
  <si>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</si>
  <si>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</si>
  <si>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</si>
  <si>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</si>
  <si>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</si>
  <si>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</si>
  <si>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</si>
  <si>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</si>
  <si>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</si>
  <si>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</si>
  <si>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</si>
  <si>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</si>
  <si>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</si>
  <si>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</si>
  <si>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</si>
  <si>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</si>
  <si>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</si>
  <si>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</si>
  <si>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</si>
  <si>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</si>
  <si>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</si>
  <si>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</si>
  <si>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</si>
  <si>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</si>
  <si>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</si>
  <si>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</si>
  <si>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</si>
  <si>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</si>
  <si>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</si>
  <si>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</si>
  <si>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</si>
  <si>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</si>
  <si>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</si>
  <si>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</si>
  <si>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</si>
  <si>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</si>
  <si>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</si>
  <si>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</si>
  <si>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</si>
  <si>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</si>
  <si>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</si>
  <si>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</si>
  <si>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</si>
  <si>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</si>
  <si>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</si>
  <si>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</si>
  <si>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</si>
  <si>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</si>
  <si>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</si>
  <si>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</si>
  <si>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</si>
  <si>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</si>
  <si>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</si>
  <si>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</si>
  <si>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</si>
  <si>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</si>
  <si>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</si>
  <si>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</si>
  <si>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</si>
  <si>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</si>
  <si>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</si>
  <si>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</si>
  <si>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</si>
  <si>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</si>
  <si>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</si>
  <si>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</si>
  <si>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</si>
  <si>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</si>
  <si>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</si>
  <si>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</si>
  <si>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</si>
  <si>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</si>
  <si>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</si>
  <si>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</si>
  <si>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</si>
  <si>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</si>
  <si>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</si>
  <si>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</si>
  <si>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</si>
  <si>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</si>
  <si>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</si>
  <si>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</si>
  <si>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</si>
  <si>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</si>
  <si>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</si>
  <si>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</si>
  <si>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</si>
  <si>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</si>
  <si>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</si>
  <si>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</si>
  <si>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</si>
  <si>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</si>
  <si>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</si>
  <si>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</si>
  <si>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</si>
  <si>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</si>
  <si>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</si>
  <si>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</si>
  <si>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</si>
  <si>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</si>
  <si>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</si>
  <si>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</si>
  <si>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</si>
  <si>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</si>
  <si>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</si>
  <si>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</si>
  <si>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</si>
  <si>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</si>
  <si>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</si>
  <si>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</si>
  <si>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</si>
  <si>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</si>
  <si>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</si>
  <si>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</si>
  <si>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</si>
  <si>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</si>
  <si>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</si>
  <si>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</si>
  <si>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</si>
  <si>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高知県黒潮町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</si>
  <si>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</si>
  <si>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</si>
  <si>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</si>
  <si>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</si>
  <si>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</si>
  <si>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</si>
  <si>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</si>
  <si>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</si>
  <si>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</si>
  <si>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</si>
  <si>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</si>
  <si>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</si>
  <si>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</si>
  <si>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</si>
  <si>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</si>
  <si>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</si>
  <si>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</si>
  <si>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</si>
  <si>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</si>
  <si>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</si>
  <si>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</si>
  <si>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</si>
  <si>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</si>
  <si>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</si>
  <si>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</si>
  <si>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</si>
  <si>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</si>
  <si>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</si>
  <si>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</si>
  <si>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</si>
  <si>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</si>
  <si>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</si>
  <si>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</si>
  <si>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</si>
  <si>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</si>
  <si>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</si>
  <si>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</si>
  <si>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</si>
  <si>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</si>
  <si>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</si>
  <si>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</si>
  <si>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</si>
  <si>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</si>
  <si>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</si>
  <si>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</si>
  <si>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</si>
  <si>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</si>
  <si>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</si>
  <si>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</si>
  <si>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</si>
  <si>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</si>
  <si>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</si>
  <si>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</si>
  <si>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</si>
  <si>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</si>
  <si>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</si>
  <si>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</si>
  <si>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</si>
  <si>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</si>
  <si>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</si>
  <si>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</si>
  <si>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</si>
  <si>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</si>
  <si>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</si>
  <si>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</si>
  <si>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</si>
  <si>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</si>
  <si>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</si>
  <si>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</si>
  <si>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</si>
  <si>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</si>
  <si>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</si>
  <si>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</si>
  <si>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</si>
  <si>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</si>
  <si>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</si>
  <si>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</si>
  <si>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</si>
  <si>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</si>
  <si>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</si>
  <si>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</si>
  <si>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</si>
  <si>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</si>
  <si>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</si>
  <si>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</si>
  <si>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</si>
  <si>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</si>
  <si>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</si>
  <si>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</si>
  <si>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</si>
  <si>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</si>
  <si>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</si>
  <si>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</si>
  <si>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</si>
  <si>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</si>
  <si>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</si>
  <si>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</si>
  <si>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</si>
  <si>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</si>
  <si>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</si>
  <si>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</si>
  <si>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</si>
  <si>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</si>
  <si>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</si>
  <si>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</si>
  <si>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</si>
  <si>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</si>
  <si>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</si>
  <si>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</si>
  <si>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</si>
  <si>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</si>
  <si>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</si>
  <si>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</si>
  <si>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</si>
  <si>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</si>
  <si>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</si>
  <si>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</si>
  <si>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</si>
  <si>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</si>
  <si>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</si>
  <si>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</si>
  <si>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</si>
  <si>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</si>
  <si>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</si>
  <si>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</si>
  <si>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</si>
  <si>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</si>
  <si>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</si>
  <si>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</si>
  <si>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</si>
  <si>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</si>
  <si>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</si>
  <si>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</si>
  <si>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</si>
  <si>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</si>
  <si>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</si>
  <si>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</si>
  <si>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</si>
  <si>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</si>
  <si>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</si>
  <si>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</si>
  <si>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</si>
  <si>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</si>
  <si>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</si>
  <si>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</si>
  <si>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</si>
  <si>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</si>
  <si>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</si>
  <si>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</si>
  <si>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</si>
  <si>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</si>
  <si>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</si>
  <si>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</si>
  <si>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</si>
  <si>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高知県黒潮町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</si>
  <si>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</si>
  <si>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</si>
  <si>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</si>
  <si>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</si>
  <si>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</si>
  <si>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</si>
  <si>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</si>
  <si>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</si>
  <si>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</si>
  <si>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</si>
  <si>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</si>
  <si>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</si>
  <si>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</si>
  <si>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</si>
  <si>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</si>
  <si>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</si>
  <si>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</si>
  <si>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</si>
  <si>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</si>
  <si>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</si>
  <si>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</si>
  <si>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</si>
  <si>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</si>
  <si>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</si>
  <si>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</si>
  <si>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</si>
  <si>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</si>
  <si>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</si>
  <si>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</si>
  <si>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</si>
  <si>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</si>
  <si>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</si>
  <si>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</si>
  <si>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</si>
  <si>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</si>
  <si>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</si>
  <si>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</si>
  <si>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</si>
  <si>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</si>
  <si>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</si>
  <si>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</si>
  <si>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</si>
  <si>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</si>
  <si>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</si>
  <si>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</si>
  <si>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</si>
  <si>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</si>
  <si>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</si>
  <si>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</si>
  <si>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</si>
  <si>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</si>
  <si>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</si>
  <si>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</si>
  <si>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</si>
  <si>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</si>
  <si>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</si>
  <si>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</si>
  <si>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</si>
  <si>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</si>
  <si>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</si>
  <si>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</si>
  <si>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</si>
  <si>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</si>
  <si>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</si>
  <si>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</si>
  <si>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</si>
  <si>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</si>
  <si>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</si>
  <si>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</si>
  <si>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</si>
  <si>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</si>
  <si>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</si>
  <si>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</si>
  <si>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</si>
  <si>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</si>
  <si>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</si>
  <si>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</si>
  <si>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</si>
  <si>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</si>
  <si>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</si>
  <si>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</si>
  <si>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</si>
  <si>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</si>
  <si>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</si>
  <si>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</si>
  <si>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</si>
  <si>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</si>
  <si>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</si>
  <si>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</si>
  <si>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</si>
  <si>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</si>
  <si>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</si>
  <si>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</si>
  <si>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</si>
  <si>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</si>
  <si>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</si>
  <si>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</si>
  <si>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</si>
  <si>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</si>
  <si>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</si>
  <si>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</si>
  <si>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</si>
  <si>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</si>
  <si>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</si>
  <si>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</si>
  <si>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</si>
  <si>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</si>
  <si>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</si>
  <si>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</si>
  <si>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黒潮町水道事業特別会計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</si>
  <si>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</si>
  <si>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</si>
  <si>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黒潮町農業集落排水事業特別会計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</si>
  <si>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</si>
  <si>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黒潮町漁業集落排水事業特別会計</t>
    <phoneticPr fontId="5"/>
  </si>
  <si>
    <t>(Ｆ)</t>
    <phoneticPr fontId="5"/>
  </si>
  <si>
    <t>黒潮町国民健康保険直診特別会計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</si>
  <si>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</si>
  <si>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</si>
  <si>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</si>
  <si>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</si>
  <si>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</si>
  <si>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</si>
  <si>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</si>
  <si>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</si>
  <si>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</si>
  <si>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</si>
  <si>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</si>
  <si>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</si>
  <si>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</si>
  <si>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</si>
  <si>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</si>
  <si>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</si>
  <si>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</si>
  <si>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</si>
  <si>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</si>
  <si>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</si>
  <si>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</si>
  <si>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</si>
  <si>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</si>
  <si>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</si>
  <si>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</si>
  <si>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</si>
  <si>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</si>
  <si>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</si>
  <si>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</si>
  <si>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</si>
  <si>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</si>
  <si>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</si>
  <si>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</si>
  <si>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</si>
  <si>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</si>
  <si>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</si>
  <si>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</si>
  <si>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</si>
  <si>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</si>
  <si>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</si>
  <si>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</si>
  <si>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</si>
  <si>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</si>
  <si>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</si>
  <si>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</si>
  <si>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</si>
  <si>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</si>
  <si>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</si>
  <si>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</si>
  <si>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</si>
  <si>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</si>
  <si>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</si>
  <si>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</si>
  <si>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</si>
  <si>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</si>
  <si>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</si>
  <si>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</si>
  <si>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</si>
  <si>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</si>
  <si>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</si>
  <si>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</si>
  <si>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</si>
  <si>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</si>
  <si>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</si>
  <si>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</si>
  <si>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</si>
  <si>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</si>
  <si>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</si>
  <si>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</si>
  <si>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</si>
  <si>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</si>
  <si>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</si>
  <si>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</si>
  <si>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</si>
  <si>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</si>
  <si>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</si>
  <si>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</si>
  <si>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</si>
  <si>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</si>
  <si>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</si>
  <si>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</si>
  <si>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</si>
  <si>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</si>
  <si>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</si>
  <si>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3.01</t>
  </si>
  <si>
    <t>▲ 1.32</t>
  </si>
  <si>
    <t>黒潮町水道事業特別会計</t>
  </si>
  <si>
    <t>一般会計</t>
  </si>
  <si>
    <t>黒潮町介護保険事業特別会計</t>
  </si>
  <si>
    <t>黒潮町宮川奨学資金特別会計</t>
  </si>
  <si>
    <t>黒潮町住宅新築資金等貸付事業特別会計</t>
  </si>
  <si>
    <t>黒潮町後期高齢者医療保険事業特別会計</t>
  </si>
  <si>
    <t>黒潮町国民健康保険事業特別会計</t>
  </si>
  <si>
    <t>▲ 2.09</t>
  </si>
  <si>
    <t>▲ 0.35</t>
  </si>
  <si>
    <t>黒潮町農業集落排水事業特別会計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</si>
  <si>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</si>
  <si>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</si>
  <si>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</si>
  <si>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</si>
  <si>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</si>
  <si>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</si>
  <si>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</si>
  <si>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</si>
  <si>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</si>
  <si>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</si>
  <si>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</si>
  <si>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</si>
  <si>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</si>
  <si>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黒潮町農業公社</t>
    <rPh sb="0" eb="3">
      <t>クロシオチョウ</t>
    </rPh>
    <rPh sb="3" eb="7">
      <t>ノウギョウコウシャ</t>
    </rPh>
    <phoneticPr fontId="2"/>
  </si>
  <si>
    <t>黒潮町缶詰製作所</t>
    <rPh sb="0" eb="3">
      <t>クロシオチョウ</t>
    </rPh>
    <rPh sb="3" eb="5">
      <t>カンヅメ</t>
    </rPh>
    <rPh sb="5" eb="8">
      <t>セイサクショ</t>
    </rPh>
    <phoneticPr fontId="2"/>
  </si>
  <si>
    <t>こうち・くろしお太陽光発電株式会社</t>
    <rPh sb="8" eb="11">
      <t>タイヨウコウ</t>
    </rPh>
    <rPh sb="11" eb="13">
      <t>ハツデン</t>
    </rPh>
    <rPh sb="13" eb="17">
      <t>カブシキガイシャ</t>
    </rPh>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</si>
  <si>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</si>
  <si>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</si>
  <si>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</si>
  <si>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</si>
  <si>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</si>
  <si>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</si>
  <si>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</si>
  <si>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</si>
  <si>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高知県後期高齢者広域連合（一般会計）</t>
  </si>
  <si>
    <t>高知県後期高齢者広域連合（特別会計）</t>
  </si>
  <si>
    <t>-</t>
    <phoneticPr fontId="2"/>
  </si>
  <si>
    <t>-</t>
    <phoneticPr fontId="2"/>
  </si>
  <si>
    <t>-</t>
    <phoneticPr fontId="2"/>
  </si>
  <si>
    <t>-</t>
    <phoneticPr fontId="2"/>
  </si>
  <si>
    <t>-</t>
    <phoneticPr fontId="2"/>
  </si>
  <si>
    <t>-</t>
    <phoneticPr fontId="2"/>
  </si>
  <si>
    <t>-</t>
    <phoneticPr fontId="2"/>
  </si>
  <si>
    <t>-</t>
    <phoneticPr fontId="2"/>
  </si>
  <si>
    <t>建設推進基金</t>
    <rPh sb="0" eb="2">
      <t>ケンセツ</t>
    </rPh>
    <rPh sb="2" eb="4">
      <t>スイシン</t>
    </rPh>
    <rPh sb="4" eb="6">
      <t>キキン</t>
    </rPh>
    <phoneticPr fontId="5"/>
  </si>
  <si>
    <t>新しいまちづくり基金</t>
    <rPh sb="0" eb="1">
      <t>アタラ</t>
    </rPh>
    <rPh sb="8" eb="10">
      <t>キキン</t>
    </rPh>
    <phoneticPr fontId="5"/>
  </si>
  <si>
    <t>防災対策加速化基金</t>
    <rPh sb="0" eb="2">
      <t>ボウサイ</t>
    </rPh>
    <rPh sb="2" eb="4">
      <t>タイサク</t>
    </rPh>
    <rPh sb="4" eb="7">
      <t>カソクカ</t>
    </rPh>
    <rPh sb="7" eb="9">
      <t>キキン</t>
    </rPh>
    <phoneticPr fontId="5"/>
  </si>
  <si>
    <t>ふるさと納税基金</t>
    <rPh sb="4" eb="6">
      <t>ノウゼイ</t>
    </rPh>
    <rPh sb="6" eb="8">
      <t>キキン</t>
    </rPh>
    <phoneticPr fontId="5"/>
  </si>
  <si>
    <t>地域活性化事業基金</t>
    <rPh sb="0" eb="5">
      <t>チイキカッセイカ</t>
    </rPh>
    <rPh sb="5" eb="7">
      <t>ジギョウ</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</si>
</sst>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xmlns:c16r2="http://schemas.microsoft.com/office/drawing/2015/06/chart">
            <c:ext xmlns:c16="http://schemas.microsoft.com/office/drawing/2014/chart" uri="{C3380CC4-5D6E-409C-BE32-E72D297353CC}">
              <c16:uniqueId val="{00000000-BD1E-4161-8080-B8E6E5DBEF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333175</c:v>
                </c:pt>
                <c:pt idx="1">
                  <c:v>354032</c:v>
                </c:pt>
                <c:pt idx="2">
                  <c:v>148227</c:v>
                </c:pt>
                <c:pt idx="3">
                  <c:v>143915</c:v>
                </c:pt>
                <c:pt idx="4">
                  <c:v>143696</c:v>
                </c:pt>
              </c:numCache>
            </c:numRef>
          </c:val>
          <c:smooth val="0"/>
          <c:extLst xmlns:c16r2="http://schemas.microsoft.com/office/drawing/2015/06/chart">
            <c:ext xmlns:c16="http://schemas.microsoft.com/office/drawing/2014/chart" uri="{C3380CC4-5D6E-409C-BE32-E72D297353CC}">
              <c16:uniqueId val="{00000001-BD1E-4161-8080-B8E6E5DBEFF3}"/>
            </c:ext>
          </c:extLst>
        </c:ser>
        <c:dLbls>
          <c:showLegendKey val="0"/>
          <c:showVal val="0"/>
          <c:showCatName val="0"/>
          <c:showSerName val="0"/>
          <c:showPercent val="0"/>
          <c:showBubbleSize val="0"/>
        </c:dLbls>
        <c:marker val="1"/>
        <c:smooth val="0"/>
        <c:axId val="125269904"/>
        <c:axId val="521100784"/>
      </c:lineChart>
      <c:catAx>
        <c:axId val="12526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100784"/>
        <c:crosses val="autoZero"/>
        <c:auto val="1"/>
        <c:lblAlgn val="ctr"/>
        <c:lblOffset val="100"/>
        <c:tickLblSkip val="1"/>
        <c:tickMarkSkip val="1"/>
        <c:noMultiLvlLbl val="0"/>
      </c:catAx>
      <c:valAx>
        <c:axId val="5211007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6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c:v>
                </c:pt>
                <c:pt idx="1">
                  <c:v>2.2200000000000002</c:v>
                </c:pt>
                <c:pt idx="2">
                  <c:v>0.89</c:v>
                </c:pt>
                <c:pt idx="3">
                  <c:v>3.58</c:v>
                </c:pt>
                <c:pt idx="4">
                  <c:v>4.7300000000000004</c:v>
                </c:pt>
              </c:numCache>
            </c:numRef>
          </c:val>
          <c:extLst xmlns:c16r2="http://schemas.microsoft.com/office/drawing/2015/06/chart">
            <c:ext xmlns:c16="http://schemas.microsoft.com/office/drawing/2014/chart" uri="{C3380CC4-5D6E-409C-BE32-E72D297353CC}">
              <c16:uniqueId val="{00000000-2445-4B67-BFEF-ED2FACA397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25.34</c:v>
                </c:pt>
                <c:pt idx="1">
                  <c:v>16.7</c:v>
                </c:pt>
                <c:pt idx="2">
                  <c:v>16.96</c:v>
                </c:pt>
                <c:pt idx="3">
                  <c:v>17.34</c:v>
                </c:pt>
                <c:pt idx="4">
                  <c:v>18.920000000000002</c:v>
                </c:pt>
              </c:numCache>
            </c:numRef>
          </c:val>
          <c:extLst xmlns:c16r2="http://schemas.microsoft.com/office/drawing/2015/06/chart">
            <c:ext xmlns:c16="http://schemas.microsoft.com/office/drawing/2014/chart" uri="{C3380CC4-5D6E-409C-BE32-E72D297353CC}">
              <c16:uniqueId val="{00000001-2445-4B67-BFEF-ED2FACA39728}"/>
            </c:ext>
          </c:extLst>
        </c:ser>
        <c:dLbls>
          <c:showLegendKey val="0"/>
          <c:showVal val="0"/>
          <c:showCatName val="0"/>
          <c:showSerName val="0"/>
          <c:showPercent val="0"/>
          <c:showBubbleSize val="0"/>
        </c:dLbls>
        <c:gapWidth val="250"/>
        <c:overlap val="100"/>
        <c:axId val="516181936"/>
        <c:axId val="55401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-3.01</c:v>
                </c:pt>
                <c:pt idx="1">
                  <c:v>9.9</c:v>
                </c:pt>
                <c:pt idx="2">
                  <c:v>-1.32</c:v>
                </c:pt>
                <c:pt idx="3">
                  <c:v>2.73</c:v>
                </c:pt>
                <c:pt idx="4">
                  <c:v>1.42</c:v>
                </c:pt>
              </c:numCache>
            </c:numRef>
          </c:val>
          <c:smooth val="0"/>
          <c:extLst xmlns:c16r2="http://schemas.microsoft.com/office/drawing/2015/06/chart">
            <c:ext xmlns:c16="http://schemas.microsoft.com/office/drawing/2014/chart" uri="{C3380CC4-5D6E-409C-BE32-E72D297353CC}">
              <c16:uniqueId val="{00000002-2445-4B67-BFEF-ED2FACA39728}"/>
            </c:ext>
          </c:extLst>
        </c:ser>
        <c:dLbls>
          <c:showLegendKey val="0"/>
          <c:showVal val="0"/>
          <c:showCatName val="0"/>
          <c:showSerName val="0"/>
          <c:showPercent val="0"/>
          <c:showBubbleSize val="0"/>
        </c:dLbls>
        <c:marker val="1"/>
        <c:smooth val="0"/>
        <c:axId val="516181936"/>
        <c:axId val="554018784"/>
      </c:lineChart>
      <c:catAx>
        <c:axId val="51618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4018784"/>
        <c:crosses val="autoZero"/>
        <c:auto val="1"/>
        <c:lblAlgn val="ctr"/>
        <c:lblOffset val="100"/>
        <c:tickLblSkip val="1"/>
        <c:tickMarkSkip val="1"/>
        <c:noMultiLvlLbl val="0"/>
      </c:catAx>
      <c:valAx>
        <c:axId val="55401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18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392-4D4A-A6DD-436A5DE86A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92-4D4A-A6DD-436A5DE86AD4}"/>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C392-4D4A-A6DD-436A5DE86AD4}"/>
            </c:ext>
          </c:extLst>
        </c:ser>
        <c:ser>
          <c:idx val="3"/>
          <c:order val="3"/>
          <c:tx>
            <c:strRef>
              <c:f>データシート!$A$30</c:f>
              <c:strCache>
                <c:ptCount val="1"/>
                <c:pt idx="0">
                  <c:v>黒潮町国民健康保険事業特別会計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2.09</c:v>
                </c:pt>
                <c:pt idx="1">
                  <c:v>#N/A</c:v>
                </c:pt>
                <c:pt idx="2">
                  <c:v>0.35</c:v>
                </c:pt>
                <c:pt idx="3">
                  <c:v>#N/A</c:v>
                </c:pt>
                <c:pt idx="4">
                  <c:v>#N/A</c:v>
                </c:pt>
                <c:pt idx="5">
                  <c:v>0.59</c:v>
                </c:pt>
                <c:pt idx="6">
                  <c:v>#N/A</c:v>
                </c:pt>
                <c:pt idx="7">
                  <c:v>1.06</c:v>
                </c:pt>
                <c:pt idx="8">
                  <c:v>#N/A</c:v>
                </c:pt>
                <c:pt idx="9">
                  <c:v>0.04</c:v>
                </c:pt>
              </c:numCache>
            </c:numRef>
          </c:val>
          <c:extLst xmlns:c16r2="http://schemas.microsoft.com/office/drawing/2015/06/chart">
            <c:ext xmlns:c16="http://schemas.microsoft.com/office/drawing/2014/chart" uri="{C3380CC4-5D6E-409C-BE32-E72D297353CC}">
              <c16:uniqueId val="{00000003-C392-4D4A-A6DD-436A5DE86AD4}"/>
            </c:ext>
          </c:extLst>
        </c:ser>
        <c:ser>
          <c:idx val="4"/>
          <c:order val="4"/>
          <c:tx>
            <c:strRef>
              <c:f>データシート!$A$31</c:f>
              <c:strCache>
                <c:ptCount val="1"/>
                <c:pt idx="0">
                  <c:v>黒潮町後期高齢者医療保険事業特別会計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0.11</c:v>
                </c:pt>
                <c:pt idx="4">
                  <c:v>#N/A</c:v>
                </c:pt>
                <c:pt idx="5">
                  <c:v>0.1</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4-C392-4D4A-A6DD-436A5DE86AD4}"/>
            </c:ext>
          </c:extLst>
        </c:ser>
        <c:ser>
          <c:idx val="5"/>
          <c:order val="5"/>
          <c:tx>
            <c:strRef>
              <c:f>データシート!$A$32</c:f>
              <c:strCache>
                <c:ptCount val="1"/>
                <c:pt idx="0">
                  <c:v>黒潮町住宅新築資金等貸付事業特別会計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0.06</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5-C392-4D4A-A6DD-436A5DE86AD4}"/>
            </c:ext>
          </c:extLst>
        </c:ser>
        <c:ser>
          <c:idx val="6"/>
          <c:order val="6"/>
          <c:tx>
            <c:strRef>
              <c:f>データシート!$A$33</c:f>
              <c:strCache>
                <c:ptCount val="1"/>
                <c:pt idx="0">
                  <c:v>黒潮町宮川奨学資金特別会計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0.06</c:v>
                </c:pt>
                <c:pt idx="4">
                  <c:v>#N/A</c:v>
                </c:pt>
                <c:pt idx="5">
                  <c:v>0.26</c:v>
                </c:pt>
                <c:pt idx="6">
                  <c:v>#N/A</c:v>
                </c:pt>
                <c:pt idx="7">
                  <c:v>0.04</c:v>
                </c:pt>
                <c:pt idx="8">
                  <c:v>#N/A</c:v>
                </c:pt>
                <c:pt idx="9">
                  <c:v>0.13</c:v>
                </c:pt>
              </c:numCache>
            </c:numRef>
          </c:val>
          <c:extLst xmlns:c16r2="http://schemas.microsoft.com/office/drawing/2015/06/chart">
            <c:ext xmlns:c16="http://schemas.microsoft.com/office/drawing/2014/chart" uri="{C3380CC4-5D6E-409C-BE32-E72D297353CC}">
              <c16:uniqueId val="{00000006-C392-4D4A-A6DD-436A5DE86AD4}"/>
            </c:ext>
          </c:extLst>
        </c:ser>
        <c:ser>
          <c:idx val="7"/>
          <c:order val="7"/>
          <c:tx>
            <c:strRef>
              <c:f>データシート!$A$34</c:f>
              <c:strCache>
                <c:ptCount val="1"/>
                <c:pt idx="0">
                  <c:v>黒潮町介護保険事業特別会計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1.69</c:v>
                </c:pt>
                <c:pt idx="2">
                  <c:v>#N/A</c:v>
                </c:pt>
                <c:pt idx="3">
                  <c:v>1.29</c:v>
                </c:pt>
                <c:pt idx="4">
                  <c:v>#N/A</c:v>
                </c:pt>
                <c:pt idx="5">
                  <c:v>1.35</c:v>
                </c:pt>
                <c:pt idx="6">
                  <c:v>#N/A</c:v>
                </c:pt>
                <c:pt idx="7">
                  <c:v>0.54</c:v>
                </c:pt>
                <c:pt idx="8">
                  <c:v>#N/A</c:v>
                </c:pt>
                <c:pt idx="9">
                  <c:v>0.3</c:v>
                </c:pt>
              </c:numCache>
            </c:numRef>
          </c:val>
          <c:extLst xmlns:c16r2="http://schemas.microsoft.com/office/drawing/2015/06/chart">
            <c:ext xmlns:c16="http://schemas.microsoft.com/office/drawing/2014/chart" uri="{C3380CC4-5D6E-409C-BE32-E72D297353CC}">
              <c16:uniqueId val="{00000007-C392-4D4A-A6DD-436A5DE86A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2.78</c:v>
                </c:pt>
                <c:pt idx="2">
                  <c:v>#N/A</c:v>
                </c:pt>
                <c:pt idx="3">
                  <c:v>2.09</c:v>
                </c:pt>
                <c:pt idx="4">
                  <c:v>#N/A</c:v>
                </c:pt>
                <c:pt idx="5">
                  <c:v>0.54</c:v>
                </c:pt>
                <c:pt idx="6">
                  <c:v>#N/A</c:v>
                </c:pt>
                <c:pt idx="7">
                  <c:v>3.44</c:v>
                </c:pt>
                <c:pt idx="8">
                  <c:v>#N/A</c:v>
                </c:pt>
                <c:pt idx="9">
                  <c:v>4.5</c:v>
                </c:pt>
              </c:numCache>
            </c:numRef>
          </c:val>
          <c:extLst xmlns:c16r2="http://schemas.microsoft.com/office/drawing/2015/06/chart">
            <c:ext xmlns:c16="http://schemas.microsoft.com/office/drawing/2014/chart" uri="{C3380CC4-5D6E-409C-BE32-E72D297353CC}">
              <c16:uniqueId val="{00000008-C392-4D4A-A6DD-436A5DE86AD4}"/>
            </c:ext>
          </c:extLst>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6.78</c:v>
                </c:pt>
                <c:pt idx="2">
                  <c:v>#N/A</c:v>
                </c:pt>
                <c:pt idx="3">
                  <c:v>6.37</c:v>
                </c:pt>
                <c:pt idx="4">
                  <c:v>#N/A</c:v>
                </c:pt>
                <c:pt idx="5">
                  <c:v>6.33</c:v>
                </c:pt>
                <c:pt idx="6">
                  <c:v>#N/A</c:v>
                </c:pt>
                <c:pt idx="7">
                  <c:v>6.47</c:v>
                </c:pt>
                <c:pt idx="8">
                  <c:v>#N/A</c:v>
                </c:pt>
                <c:pt idx="9">
                  <c:v>5.8</c:v>
                </c:pt>
              </c:numCache>
            </c:numRef>
          </c:val>
          <c:extLst xmlns:c16r2="http://schemas.microsoft.com/office/drawing/2015/06/chart">
            <c:ext xmlns:c16="http://schemas.microsoft.com/office/drawing/2014/chart" uri="{C3380CC4-5D6E-409C-BE32-E72D297353CC}">
              <c16:uniqueId val="{00000009-C392-4D4A-A6DD-436A5DE86AD4}"/>
            </c:ext>
          </c:extLst>
        </c:ser>
        <c:dLbls>
          <c:showLegendKey val="0"/>
          <c:showVal val="0"/>
          <c:showCatName val="0"/>
          <c:showSerName val="0"/>
          <c:showPercent val="0"/>
          <c:showBubbleSize val="0"/>
        </c:dLbls>
        <c:gapWidth val="150"/>
        <c:overlap val="100"/>
        <c:axId val="556688200"/>
        <c:axId val="556688584"/>
      </c:barChart>
      <c:catAx>
        <c:axId val="55668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688584"/>
        <c:crosses val="autoZero"/>
        <c:auto val="1"/>
        <c:lblAlgn val="ctr"/>
        <c:lblOffset val="100"/>
        <c:tickLblSkip val="1"/>
        <c:tickMarkSkip val="1"/>
        <c:noMultiLvlLbl val="0"/>
      </c:catAx>
      <c:valAx>
        <c:axId val="55668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688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1229</c:v>
                </c:pt>
                <c:pt idx="5">
                  <c:v>1199</c:v>
                </c:pt>
                <c:pt idx="8">
                  <c:v>1197</c:v>
                </c:pt>
                <c:pt idx="11">
                  <c:v>1198</c:v>
                </c:pt>
                <c:pt idx="14">
                  <c:v>1301</c:v>
                </c:pt>
              </c:numCache>
            </c:numRef>
          </c:val>
          <c:extLst xmlns:c16r2="http://schemas.microsoft.com/office/drawing/2015/06/chart">
            <c:ext xmlns:c16="http://schemas.microsoft.com/office/drawing/2014/chart" uri="{C3380CC4-5D6E-409C-BE32-E72D297353CC}">
              <c16:uniqueId val="{00000000-7512-450C-9815-E0268503A9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512-450C-9815-E0268503A9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7512-450C-9815-E0268503A9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47</c:v>
                </c:pt>
                <c:pt idx="6">
                  <c:v>24</c:v>
                </c:pt>
                <c:pt idx="9">
                  <c:v>24</c:v>
                </c:pt>
                <c:pt idx="12">
                  <c:v>23</c:v>
                </c:pt>
              </c:numCache>
            </c:numRef>
          </c:val>
          <c:extLst xmlns:c16r2="http://schemas.microsoft.com/office/drawing/2015/06/chart">
            <c:ext xmlns:c16="http://schemas.microsoft.com/office/drawing/2014/chart" uri="{C3380CC4-5D6E-409C-BE32-E72D297353CC}">
              <c16:uniqueId val="{00000003-7512-450C-9815-E0268503A9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62</c:v>
                </c:pt>
                <c:pt idx="6">
                  <c:v>62</c:v>
                </c:pt>
                <c:pt idx="9">
                  <c:v>61</c:v>
                </c:pt>
                <c:pt idx="12">
                  <c:v>62</c:v>
                </c:pt>
              </c:numCache>
            </c:numRef>
          </c:val>
          <c:extLst xmlns:c16r2="http://schemas.microsoft.com/office/drawing/2015/06/chart">
            <c:ext xmlns:c16="http://schemas.microsoft.com/office/drawing/2014/chart" uri="{C3380CC4-5D6E-409C-BE32-E72D297353CC}">
              <c16:uniqueId val="{00000004-7512-450C-9815-E0268503A9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12-450C-9815-E0268503A9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12-450C-9815-E0268503A9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1398</c:v>
                </c:pt>
                <c:pt idx="3">
                  <c:v>1285</c:v>
                </c:pt>
                <c:pt idx="6">
                  <c:v>1418</c:v>
                </c:pt>
                <c:pt idx="9">
                  <c:v>1496</c:v>
                </c:pt>
                <c:pt idx="12">
                  <c:v>1615</c:v>
                </c:pt>
              </c:numCache>
            </c:numRef>
          </c:val>
          <c:extLst xmlns:c16r2="http://schemas.microsoft.com/office/drawing/2015/06/chart">
            <c:ext xmlns:c16="http://schemas.microsoft.com/office/drawing/2014/chart" uri="{C3380CC4-5D6E-409C-BE32-E72D297353CC}">
              <c16:uniqueId val="{00000007-7512-450C-9815-E0268503A9C1}"/>
            </c:ext>
          </c:extLst>
        </c:ser>
        <c:dLbls>
          <c:showLegendKey val="0"/>
          <c:showVal val="0"/>
          <c:showCatName val="0"/>
          <c:showSerName val="0"/>
          <c:showPercent val="0"/>
          <c:showBubbleSize val="0"/>
        </c:dLbls>
        <c:gapWidth val="100"/>
        <c:overlap val="100"/>
        <c:axId val="557182304"/>
        <c:axId val="55752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288</c:v>
                </c:pt>
                <c:pt idx="2">
                  <c:v>#N/A</c:v>
                </c:pt>
                <c:pt idx="3">
                  <c:v>#N/A</c:v>
                </c:pt>
                <c:pt idx="4">
                  <c:v>197</c:v>
                </c:pt>
                <c:pt idx="5">
                  <c:v>#N/A</c:v>
                </c:pt>
                <c:pt idx="6">
                  <c:v>#N/A</c:v>
                </c:pt>
                <c:pt idx="7">
                  <c:v>307</c:v>
                </c:pt>
                <c:pt idx="8">
                  <c:v>#N/A</c:v>
                </c:pt>
                <c:pt idx="9">
                  <c:v>#N/A</c:v>
                </c:pt>
                <c:pt idx="10">
                  <c:v>383</c:v>
                </c:pt>
                <c:pt idx="11">
                  <c:v>#N/A</c:v>
                </c:pt>
                <c:pt idx="12">
                  <c:v>#N/A</c:v>
                </c:pt>
                <c:pt idx="13">
                  <c:v>399</c:v>
                </c:pt>
                <c:pt idx="14">
                  <c:v>#N/A</c:v>
                </c:pt>
              </c:numCache>
            </c:numRef>
          </c:val>
          <c:smooth val="0"/>
          <c:extLst xmlns:c16r2="http://schemas.microsoft.com/office/drawing/2015/06/chart">
            <c:ext xmlns:c16="http://schemas.microsoft.com/office/drawing/2014/chart" uri="{C3380CC4-5D6E-409C-BE32-E72D297353CC}">
              <c16:uniqueId val="{00000008-7512-450C-9815-E0268503A9C1}"/>
            </c:ext>
          </c:extLst>
        </c:ser>
        <c:dLbls>
          <c:showLegendKey val="0"/>
          <c:showVal val="0"/>
          <c:showCatName val="0"/>
          <c:showSerName val="0"/>
          <c:showPercent val="0"/>
          <c:showBubbleSize val="0"/>
        </c:dLbls>
        <c:marker val="1"/>
        <c:smooth val="0"/>
        <c:axId val="557182304"/>
        <c:axId val="557524704"/>
      </c:lineChart>
      <c:catAx>
        <c:axId val="5571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524704"/>
        <c:crosses val="autoZero"/>
        <c:auto val="1"/>
        <c:lblAlgn val="ctr"/>
        <c:lblOffset val="100"/>
        <c:tickLblSkip val="1"/>
        <c:tickMarkSkip val="1"/>
        <c:noMultiLvlLbl val="0"/>
      </c:catAx>
      <c:valAx>
        <c:axId val="5575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18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11548</c:v>
                </c:pt>
                <c:pt idx="5">
                  <c:v>12448</c:v>
                </c:pt>
                <c:pt idx="8">
                  <c:v>12004</c:v>
                </c:pt>
                <c:pt idx="11">
                  <c:v>11503</c:v>
                </c:pt>
                <c:pt idx="14">
                  <c:v>10922</c:v>
                </c:pt>
              </c:numCache>
            </c:numRef>
          </c:val>
          <c:extLst xmlns:c16r2="http://schemas.microsoft.com/office/drawing/2015/06/chart">
            <c:ext xmlns:c16="http://schemas.microsoft.com/office/drawing/2014/chart" uri="{C3380CC4-5D6E-409C-BE32-E72D297353CC}">
              <c16:uniqueId val="{00000000-2C54-4A07-A112-9B2948D237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c:v>
                </c:pt>
                <c:pt idx="5">
                  <c:v>116</c:v>
                </c:pt>
                <c:pt idx="8">
                  <c:v>88</c:v>
                </c:pt>
                <c:pt idx="11">
                  <c:v>55</c:v>
                </c:pt>
                <c:pt idx="14">
                  <c:v>34</c:v>
                </c:pt>
              </c:numCache>
            </c:numRef>
          </c:val>
          <c:extLst xmlns:c16r2="http://schemas.microsoft.com/office/drawing/2015/06/chart">
            <c:ext xmlns:c16="http://schemas.microsoft.com/office/drawing/2014/chart" uri="{C3380CC4-5D6E-409C-BE32-E72D297353CC}">
              <c16:uniqueId val="{00000001-2C54-4A07-A112-9B2948D237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5003</c:v>
                </c:pt>
                <c:pt idx="5">
                  <c:v>4392</c:v>
                </c:pt>
                <c:pt idx="8">
                  <c:v>4572</c:v>
                </c:pt>
                <c:pt idx="11">
                  <c:v>4323</c:v>
                </c:pt>
                <c:pt idx="14">
                  <c:v>4268</c:v>
                </c:pt>
              </c:numCache>
            </c:numRef>
          </c:val>
          <c:extLst xmlns:c16r2="http://schemas.microsoft.com/office/drawing/2015/06/chart">
            <c:ext xmlns:c16="http://schemas.microsoft.com/office/drawing/2014/chart" uri="{C3380CC4-5D6E-409C-BE32-E72D297353CC}">
              <c16:uniqueId val="{00000002-2C54-4A07-A112-9B2948D237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54-4A07-A112-9B2948D237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54-4A07-A112-9B2948D237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36</c:v>
                </c:pt>
                <c:pt idx="6">
                  <c:v>0</c:v>
                </c:pt>
                <c:pt idx="9">
                  <c:v>0</c:v>
                </c:pt>
                <c:pt idx="12">
                  <c:v>0</c:v>
                </c:pt>
              </c:numCache>
            </c:numRef>
          </c:val>
          <c:extLst xmlns:c16r2="http://schemas.microsoft.com/office/drawing/2015/06/chart">
            <c:ext xmlns:c16="http://schemas.microsoft.com/office/drawing/2014/chart" uri="{C3380CC4-5D6E-409C-BE32-E72D297353CC}">
              <c16:uniqueId val="{00000005-2C54-4A07-A112-9B2948D237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1514</c:v>
                </c:pt>
                <c:pt idx="3">
                  <c:v>1517</c:v>
                </c:pt>
                <c:pt idx="6">
                  <c:v>1407</c:v>
                </c:pt>
                <c:pt idx="9">
                  <c:v>1332</c:v>
                </c:pt>
                <c:pt idx="12">
                  <c:v>1263</c:v>
                </c:pt>
              </c:numCache>
            </c:numRef>
          </c:val>
          <c:extLst xmlns:c16r2="http://schemas.microsoft.com/office/drawing/2015/06/chart">
            <c:ext xmlns:c16="http://schemas.microsoft.com/office/drawing/2014/chart" uri="{C3380CC4-5D6E-409C-BE32-E72D297353CC}">
              <c16:uniqueId val="{00000006-2C54-4A07-A112-9B2948D237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236</c:v>
                </c:pt>
                <c:pt idx="3">
                  <c:v>199</c:v>
                </c:pt>
                <c:pt idx="6">
                  <c:v>183</c:v>
                </c:pt>
                <c:pt idx="9">
                  <c:v>161</c:v>
                </c:pt>
                <c:pt idx="12">
                  <c:v>137</c:v>
                </c:pt>
              </c:numCache>
            </c:numRef>
          </c:val>
          <c:extLst xmlns:c16r2="http://schemas.microsoft.com/office/drawing/2015/06/chart">
            <c:ext xmlns:c16="http://schemas.microsoft.com/office/drawing/2014/chart" uri="{C3380CC4-5D6E-409C-BE32-E72D297353CC}">
              <c16:uniqueId val="{00000007-2C54-4A07-A112-9B2948D237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770</c:v>
                </c:pt>
                <c:pt idx="3">
                  <c:v>755</c:v>
                </c:pt>
                <c:pt idx="6">
                  <c:v>731</c:v>
                </c:pt>
                <c:pt idx="9">
                  <c:v>695</c:v>
                </c:pt>
                <c:pt idx="12">
                  <c:v>652</c:v>
                </c:pt>
              </c:numCache>
            </c:numRef>
          </c:val>
          <c:extLst xmlns:c16r2="http://schemas.microsoft.com/office/drawing/2015/06/chart">
            <c:ext xmlns:c16="http://schemas.microsoft.com/office/drawing/2014/chart" uri="{C3380CC4-5D6E-409C-BE32-E72D297353CC}">
              <c16:uniqueId val="{00000008-2C54-4A07-A112-9B2948D237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C54-4A07-A112-9B2948D237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13555</c:v>
                </c:pt>
                <c:pt idx="3">
                  <c:v>14022</c:v>
                </c:pt>
                <c:pt idx="6">
                  <c:v>13717</c:v>
                </c:pt>
                <c:pt idx="9">
                  <c:v>13021</c:v>
                </c:pt>
                <c:pt idx="12">
                  <c:v>12197</c:v>
                </c:pt>
              </c:numCache>
            </c:numRef>
          </c:val>
          <c:extLst xmlns:c16r2="http://schemas.microsoft.com/office/drawing/2015/06/chart">
            <c:ext xmlns:c16="http://schemas.microsoft.com/office/drawing/2014/chart" uri="{C3380CC4-5D6E-409C-BE32-E72D297353CC}">
              <c16:uniqueId val="{0000000A-2C54-4A07-A112-9B2948D237A6}"/>
            </c:ext>
          </c:extLst>
        </c:ser>
        <c:dLbls>
          <c:showLegendKey val="0"/>
          <c:showVal val="0"/>
          <c:showCatName val="0"/>
          <c:showSerName val="0"/>
          <c:showPercent val="0"/>
          <c:showBubbleSize val="0"/>
        </c:dLbls>
        <c:gapWidth val="100"/>
        <c:overlap val="100"/>
        <c:axId val="554298344"/>
        <c:axId val="55739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C54-4A07-A112-9B2948D237A6}"/>
            </c:ext>
          </c:extLst>
        </c:ser>
        <c:dLbls>
          <c:showLegendKey val="0"/>
          <c:showVal val="0"/>
          <c:showCatName val="0"/>
          <c:showSerName val="0"/>
          <c:showPercent val="0"/>
          <c:showBubbleSize val="0"/>
        </c:dLbls>
        <c:marker val="1"/>
        <c:smooth val="0"/>
        <c:axId val="554298344"/>
        <c:axId val="557391056"/>
      </c:lineChart>
      <c:catAx>
        <c:axId val="55429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7391056"/>
        <c:crosses val="autoZero"/>
        <c:auto val="1"/>
        <c:lblAlgn val="ctr"/>
        <c:lblOffset val="100"/>
        <c:tickLblSkip val="1"/>
        <c:tickMarkSkip val="1"/>
        <c:noMultiLvlLbl val="0"/>
      </c:catAx>
      <c:valAx>
        <c:axId val="55739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29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849</c:v>
                </c:pt>
                <c:pt idx="1">
                  <c:v>866</c:v>
                </c:pt>
                <c:pt idx="2">
                  <c:v>1017</c:v>
                </c:pt>
              </c:numCache>
            </c:numRef>
          </c:val>
          <c:extLst xmlns:c16r2="http://schemas.microsoft.com/office/drawing/2015/06/chart">
            <c:ext xmlns:c16="http://schemas.microsoft.com/office/drawing/2014/chart" uri="{C3380CC4-5D6E-409C-BE32-E72D297353CC}">
              <c16:uniqueId val="{00000000-B94F-4BA4-9C11-B935ABA505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751</c:v>
                </c:pt>
                <c:pt idx="1">
                  <c:v>552</c:v>
                </c:pt>
                <c:pt idx="2">
                  <c:v>433</c:v>
                </c:pt>
              </c:numCache>
            </c:numRef>
          </c:val>
          <c:extLst xmlns:c16r2="http://schemas.microsoft.com/office/drawing/2015/06/chart">
            <c:ext xmlns:c16="http://schemas.microsoft.com/office/drawing/2014/chart" uri="{C3380CC4-5D6E-409C-BE32-E72D297353CC}">
              <c16:uniqueId val="{00000001-B94F-4BA4-9C11-B935ABA505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3757</c:v>
                </c:pt>
                <c:pt idx="1">
                  <c:v>3617</c:v>
                </c:pt>
                <c:pt idx="2">
                  <c:v>3469</c:v>
                </c:pt>
              </c:numCache>
            </c:numRef>
          </c:val>
          <c:extLst xmlns:c16r2="http://schemas.microsoft.com/office/drawing/2015/06/chart">
            <c:ext xmlns:c16="http://schemas.microsoft.com/office/drawing/2014/chart" uri="{C3380CC4-5D6E-409C-BE32-E72D297353CC}">
              <c16:uniqueId val="{00000002-B94F-4BA4-9C11-B935ABA505AD}"/>
            </c:ext>
          </c:extLst>
        </c:ser>
        <c:dLbls>
          <c:showLegendKey val="0"/>
          <c:showVal val="0"/>
          <c:showCatName val="0"/>
          <c:showSerName val="0"/>
          <c:showPercent val="0"/>
          <c:showBubbleSize val="0"/>
        </c:dLbls>
        <c:gapWidth val="120"/>
        <c:overlap val="100"/>
        <c:axId val="557387920"/>
        <c:axId val="557391448"/>
      </c:barChart>
      <c:catAx>
        <c:axId val="55738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7391448"/>
        <c:crosses val="autoZero"/>
        <c:auto val="1"/>
        <c:lblAlgn val="ctr"/>
        <c:lblOffset val="100"/>
        <c:tickLblSkip val="1"/>
        <c:tickMarkSkip val="1"/>
        <c:noMultiLvlLbl val="0"/>
      </c:catAx>
      <c:valAx>
        <c:axId val="55739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738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を行った新庁舎建設事業などの大型事業に対する元金据置期間が終了したことで元金の支払が増加したこともあり、これまでよりも高い数値となっている。今後も、将来的な実質公債費率の悪化は避けられない状況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れ、基金造成などによる充当可能特定財源等の確保により、連続して将来負担比率のマイナスが続いている。これまで行った多額の地方債借入れによる数値の悪化は懸念されるため、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高知県黒潮町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・「財政調整基金」へ歳計剰余金を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百万円、「ふるさと納税基金」へ取り崩し金額約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百万円よりも多い約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百万円の積み立てを行った一方で、公営住宅建設等の財源に充当するため「新しいまちづくり基金」を約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百万円、防災対策事業の地方債償還財源に充当するため「防災対策加速化基金」を約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百万円、償還のため「減債基金」を約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・引き続き、基金の使途の明確化を図り、町財政の健全な運営に資する基金運営を行っていきたい。</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・建設推進基金：町の建設に資するため。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・新しいまちづくり基金：町の新しいまちづくりに資するため。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・ふるさと納税基金：町の未来に向けての施策および寄付者の意向を反映した施策に効果的活用するため。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・地域活性化事業基金：町の多様な歴史、伝統、文化、教育、観光及び産業等を活かし、活性化に資するため。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・新しいまちづくり基金：公営住宅建設等の財源に充当するため約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・防災対策加速化基金：防災対策事業の地方債償還財源に充当するため約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・ふるさと納税基金：寄附者の意向を反映するため約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百万円を取り崩し、当該年度に寄付を受けたもののうち約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引き続き、町の将来に　向けての施策及び寄附者の意向を反映した施策に効果的に活用していきたい。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・利子額及び歳計剰余金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・引き続き、災害への備え等のため、過去の実績等を踏まえ、計画的な積み立てを行っていきたい。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に行った防災対策事業にかかるハード事業に対する借入により、現在、地方債償還のピーク時であることから、引き続き、今後の普通建設事業等の整備計画及び地方債の償還計画を踏まえ、計画的な事業実施を踏まえた基金の積み立てと取り崩し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10,859
10,719
188.46
11,713,994
11,283,628
254,025
5,374,664
12,196,739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少子高齢化に伴う生産年齢人口の減少や、農業・漁業など一次産業の所得落ち込みにより、類似団体の平均を下回る状況が続いている。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月に策定した「黒潮町まち・ひと・しごと創生戦略」により、人口減少の克服と地方創生を実現するため各種施策を行ってきたが、今後、さらなる事業を推進するため、平成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月に「黒潮町総合戦略」を策定した。これに基づいた施策を推進していくことで、本町最大の目標である</a:t>
          </a:r>
          <a:r>
            <a:rPr kumimoji="1" lang="en-US" altLang="ja-JP" sz="1300">
              <a:latin typeface="ＭＳ Ｐゴシック" panose="020B0600070205080204" pitchFamily="50" charset="-128"/>
              <a:ea typeface="ＭＳ Ｐゴシック" panose="020B0600070205080204" pitchFamily="50" charset="-128"/>
            </a:rPr>
            <a:t>2060</a:t>
          </a:r>
          <a:r>
            <a:rPr kumimoji="1" lang="ja-JP" altLang="en-US" sz="1300">
              <a:latin typeface="ＭＳ Ｐゴシック" panose="020B0600070205080204" pitchFamily="50" charset="-128"/>
              <a:ea typeface="ＭＳ Ｐゴシック" panose="020B0600070205080204" pitchFamily="50" charset="-128"/>
            </a:rPr>
            <a:t>年、町人口</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人の達成に向け、引き続き財政基盤の強化に努めていく。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新庁舎建設事業などの大型事業に対する元金据置期間が終了したことで元金の支払が増加したことから、分母である経常一般財源が減少したことが要因となり、大幅に類似団体よりも高い数値となった。令和２年度は普通交付税が増加し、経常一般財源が増額となったことで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ポイント好転しているが、依然として高い比率であるため、引き続き、歳出削減等の取り組みに努め、行財政構造の改革を推進し、経常経費削減を図っていく必要がある。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66</xdr:row>
      <xdr:rowOff>76518</xdr:rowOff>
    </xdr:to>
    <xdr:cxnSp macro="">
      <xdr:nvCxnSpPr>
        <xdr:cNvPr id="128" name="直線コネクタ 127"/>
        <xdr:cNvCxnSpPr/>
      </xdr:nvCxnSpPr>
      <xdr:spPr>
        <a:xfrm flipV="1">
          <a:off x="4114800" y="11223307"/>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66</xdr:row>
      <xdr:rowOff>76518</xdr:rowOff>
    </xdr:to>
    <xdr:cxnSp macro="">
      <xdr:nvCxnSpPr>
        <xdr:cNvPr id="131" name="直線コネクタ 130"/>
        <xdr:cNvCxnSpPr/>
      </xdr:nvCxnSpPr>
      <xdr:spPr>
        <a:xfrm>
          <a:off x="3225800" y="112474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65</xdr:row>
      <xdr:rowOff>103188</xdr:rowOff>
    </xdr:to>
    <xdr:cxnSp macro="">
      <xdr:nvCxnSpPr>
        <xdr:cNvPr id="134" name="直線コネクタ 133"/>
        <xdr:cNvCxnSpPr/>
      </xdr:nvCxnSpPr>
      <xdr:spPr>
        <a:xfrm>
          <a:off x="2336800" y="10788968"/>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63</xdr:row>
      <xdr:rowOff>144463</xdr:rowOff>
    </xdr:to>
    <xdr:cxnSp macro="">
      <xdr:nvCxnSpPr>
        <xdr:cNvPr id="137" name="直線コネクタ 136"/>
        <xdr:cNvCxnSpPr/>
      </xdr:nvCxnSpPr>
      <xdr:spPr>
        <a:xfrm flipV="1">
          <a:off x="1447800" y="1078896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7" name="楕円 146"/>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95584</xdr:rowOff>
    </xdr:from>
    <xdr:ext cx="762000" cy="259045"/>
    <xdr:sp macro="" textlink="">
      <xdr:nvSpPr>
        <xdr:cNvPr id="148" name="財政構造の弾力性該当値テキスト"/>
        <xdr:cNvSpPr txBox="1"/>
      </xdr:nvSpPr>
      <xdr:spPr>
        <a:xfrm>
          <a:off x="5041900" y="110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25718</xdr:rowOff>
    </xdr:from>
    <xdr:to>
      <xdr:col>19</xdr:col>
      <xdr:colOff>184150</xdr:colOff>
      <xdr:row>66</xdr:row>
      <xdr:rowOff>127318</xdr:rowOff>
    </xdr:to>
    <xdr:sp macro="" textlink="">
      <xdr:nvSpPr>
        <xdr:cNvPr id="149" name="楕円 148"/>
        <xdr:cNvSpPr/>
      </xdr:nvSpPr>
      <xdr:spPr>
        <a:xfrm>
          <a:off x="4064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112095</xdr:rowOff>
    </xdr:from>
    <xdr:ext cx="736600" cy="259045"/>
    <xdr:sp macro="" textlink="">
      <xdr:nvSpPr>
        <xdr:cNvPr id="150" name="テキスト ボックス 149"/>
        <xdr:cNvSpPr txBox="1"/>
      </xdr:nvSpPr>
      <xdr:spPr>
        <a:xfrm>
          <a:off x="3733800" y="1142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1" name="楕円 150"/>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2" name="テキスト ボックス 151"/>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3" name="楕円 152"/>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23195</xdr:rowOff>
    </xdr:from>
    <xdr:ext cx="762000" cy="259045"/>
    <xdr:sp macro="" textlink="">
      <xdr:nvSpPr>
        <xdr:cNvPr id="154" name="テキスト ボックス 153"/>
        <xdr:cNvSpPr txBox="1"/>
      </xdr:nvSpPr>
      <xdr:spPr>
        <a:xfrm>
          <a:off x="1955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人件費は学校支援員の増、物件費は情報化推進費における各種システム関連費用や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スクール関連経費やあったかふれあいセンターの新設、新型コロナウイルス対策としての物品購入、ふるさと納税寄附金における返送手数料等の経費の増により、増加傾向にある。</a:t>
          </a:r>
        </a:p>
        <a:p>
          <a:r>
            <a:rPr kumimoji="1" lang="ja-JP" altLang="en-US" sz="1300">
              <a:latin typeface="ＭＳ Ｐゴシック" panose="020B0600070205080204" pitchFamily="50" charset="-128"/>
              <a:ea typeface="ＭＳ Ｐゴシック" panose="020B0600070205080204" pitchFamily="50" charset="-128"/>
            </a:rPr>
            <a:t>これらは施策の充実のためには必要な経費であるため、地方版総合戦略を積極的に推進しつつも、引き続き、事業内容を精査しながら、最少の経費で最大の効果を求めていく。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87261</xdr:rowOff>
    </xdr:from>
    <xdr:to>
      <xdr:col>23</xdr:col>
      <xdr:colOff>133350</xdr:colOff>
      <xdr:row>87</xdr:row>
      <xdr:rowOff>148802</xdr:rowOff>
    </xdr:to>
    <xdr:cxnSp macro="">
      <xdr:nvCxnSpPr>
        <xdr:cNvPr id="189" name="直線コネクタ 188"/>
        <xdr:cNvCxnSpPr/>
      </xdr:nvCxnSpPr>
      <xdr:spPr>
        <a:xfrm>
          <a:off x="4114800" y="14831961"/>
          <a:ext cx="838200" cy="2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97360</xdr:rowOff>
    </xdr:from>
    <xdr:to>
      <xdr:col>19</xdr:col>
      <xdr:colOff>133350</xdr:colOff>
      <xdr:row>86</xdr:row>
      <xdr:rowOff>87261</xdr:rowOff>
    </xdr:to>
    <xdr:cxnSp macro="">
      <xdr:nvCxnSpPr>
        <xdr:cNvPr id="192" name="直線コネクタ 191"/>
        <xdr:cNvCxnSpPr/>
      </xdr:nvCxnSpPr>
      <xdr:spPr>
        <a:xfrm>
          <a:off x="3225800" y="14670610"/>
          <a:ext cx="889000" cy="1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95912</xdr:rowOff>
    </xdr:from>
    <xdr:to>
      <xdr:col>15</xdr:col>
      <xdr:colOff>82550</xdr:colOff>
      <xdr:row>85</xdr:row>
      <xdr:rowOff>97360</xdr:rowOff>
    </xdr:to>
    <xdr:cxnSp macro="">
      <xdr:nvCxnSpPr>
        <xdr:cNvPr id="195" name="直線コネクタ 194"/>
        <xdr:cNvCxnSpPr/>
      </xdr:nvCxnSpPr>
      <xdr:spPr>
        <a:xfrm>
          <a:off x="2336800" y="1466916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95912</xdr:rowOff>
    </xdr:from>
    <xdr:to>
      <xdr:col>11</xdr:col>
      <xdr:colOff>31750</xdr:colOff>
      <xdr:row>85</xdr:row>
      <xdr:rowOff>114849</xdr:rowOff>
    </xdr:to>
    <xdr:cxnSp macro="">
      <xdr:nvCxnSpPr>
        <xdr:cNvPr id="198" name="直線コネクタ 197"/>
        <xdr:cNvCxnSpPr/>
      </xdr:nvCxnSpPr>
      <xdr:spPr>
        <a:xfrm flipV="1">
          <a:off x="1447800" y="14669162"/>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98002</xdr:rowOff>
    </xdr:from>
    <xdr:to>
      <xdr:col>23</xdr:col>
      <xdr:colOff>184150</xdr:colOff>
      <xdr:row>88</xdr:row>
      <xdr:rowOff>28152</xdr:rowOff>
    </xdr:to>
    <xdr:sp macro="" textlink="">
      <xdr:nvSpPr>
        <xdr:cNvPr id="208" name="楕円 207"/>
        <xdr:cNvSpPr/>
      </xdr:nvSpPr>
      <xdr:spPr>
        <a:xfrm>
          <a:off x="4902200" y="150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165329</xdr:rowOff>
    </xdr:from>
    <xdr:ext cx="762000" cy="259045"/>
    <xdr:sp macro="" textlink="">
      <xdr:nvSpPr>
        <xdr:cNvPr id="209" name="人件費・物件費等の状況該当値テキスト"/>
        <xdr:cNvSpPr txBox="1"/>
      </xdr:nvSpPr>
      <xdr:spPr>
        <a:xfrm>
          <a:off x="50419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36461</xdr:rowOff>
    </xdr:from>
    <xdr:to>
      <xdr:col>19</xdr:col>
      <xdr:colOff>184150</xdr:colOff>
      <xdr:row>86</xdr:row>
      <xdr:rowOff>138061</xdr:rowOff>
    </xdr:to>
    <xdr:sp macro="" textlink="">
      <xdr:nvSpPr>
        <xdr:cNvPr id="210" name="楕円 209"/>
        <xdr:cNvSpPr/>
      </xdr:nvSpPr>
      <xdr:spPr>
        <a:xfrm>
          <a:off x="4064000" y="147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122838</xdr:rowOff>
    </xdr:from>
    <xdr:ext cx="736600" cy="259045"/>
    <xdr:sp macro="" textlink="">
      <xdr:nvSpPr>
        <xdr:cNvPr id="211" name="テキスト ボックス 210"/>
        <xdr:cNvSpPr txBox="1"/>
      </xdr:nvSpPr>
      <xdr:spPr>
        <a:xfrm>
          <a:off x="3733800" y="1486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46560</xdr:rowOff>
    </xdr:from>
    <xdr:to>
      <xdr:col>15</xdr:col>
      <xdr:colOff>133350</xdr:colOff>
      <xdr:row>85</xdr:row>
      <xdr:rowOff>148160</xdr:rowOff>
    </xdr:to>
    <xdr:sp macro="" textlink="">
      <xdr:nvSpPr>
        <xdr:cNvPr id="212" name="楕円 211"/>
        <xdr:cNvSpPr/>
      </xdr:nvSpPr>
      <xdr:spPr>
        <a:xfrm>
          <a:off x="3175000" y="14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132937</xdr:rowOff>
    </xdr:from>
    <xdr:ext cx="762000" cy="259045"/>
    <xdr:sp macro="" textlink="">
      <xdr:nvSpPr>
        <xdr:cNvPr id="213" name="テキスト ボックス 212"/>
        <xdr:cNvSpPr txBox="1"/>
      </xdr:nvSpPr>
      <xdr:spPr>
        <a:xfrm>
          <a:off x="2844800" y="1470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45112</xdr:rowOff>
    </xdr:from>
    <xdr:to>
      <xdr:col>11</xdr:col>
      <xdr:colOff>82550</xdr:colOff>
      <xdr:row>85</xdr:row>
      <xdr:rowOff>146712</xdr:rowOff>
    </xdr:to>
    <xdr:sp macro="" textlink="">
      <xdr:nvSpPr>
        <xdr:cNvPr id="214" name="楕円 213"/>
        <xdr:cNvSpPr/>
      </xdr:nvSpPr>
      <xdr:spPr>
        <a:xfrm>
          <a:off x="2286000" y="14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131489</xdr:rowOff>
    </xdr:from>
    <xdr:ext cx="762000" cy="259045"/>
    <xdr:sp macro="" textlink="">
      <xdr:nvSpPr>
        <xdr:cNvPr id="215" name="テキスト ボックス 214"/>
        <xdr:cNvSpPr txBox="1"/>
      </xdr:nvSpPr>
      <xdr:spPr>
        <a:xfrm>
          <a:off x="1955800" y="1470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64049</xdr:rowOff>
    </xdr:from>
    <xdr:to>
      <xdr:col>7</xdr:col>
      <xdr:colOff>31750</xdr:colOff>
      <xdr:row>85</xdr:row>
      <xdr:rowOff>165649</xdr:rowOff>
    </xdr:to>
    <xdr:sp macro="" textlink="">
      <xdr:nvSpPr>
        <xdr:cNvPr id="216" name="楕円 215"/>
        <xdr:cNvSpPr/>
      </xdr:nvSpPr>
      <xdr:spPr>
        <a:xfrm>
          <a:off x="1397000" y="146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150426</xdr:rowOff>
    </xdr:from>
    <xdr:ext cx="762000" cy="259045"/>
    <xdr:sp macro="" textlink="">
      <xdr:nvSpPr>
        <xdr:cNvPr id="217" name="テキスト ボックス 216"/>
        <xdr:cNvSpPr txBox="1"/>
      </xdr:nvSpPr>
      <xdr:spPr>
        <a:xfrm>
          <a:off x="1066800" y="147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人勧に伴うベースアップなどにより、類似団体を上回る指数となっている。</a:t>
          </a:r>
        </a:p>
        <a:p>
          <a:r>
            <a:rPr kumimoji="1" lang="ja-JP" altLang="en-US" sz="1300">
              <a:latin typeface="ＭＳ Ｐゴシック" panose="020B0600070205080204" pitchFamily="50" charset="-128"/>
              <a:ea typeface="ＭＳ Ｐゴシック" panose="020B0600070205080204" pitchFamily="50" charset="-128"/>
            </a:rPr>
            <a:t>引き続き、適切な運用を行い、ラスパイレス指数の上昇抑制を図っていく。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4939</xdr:rowOff>
    </xdr:to>
    <xdr:cxnSp macro="">
      <xdr:nvCxnSpPr>
        <xdr:cNvPr id="251" name="直線コネクタ 250"/>
        <xdr:cNvCxnSpPr/>
      </xdr:nvCxnSpPr>
      <xdr:spPr>
        <a:xfrm flipV="1">
          <a:off x="16179800" y="145647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85</xdr:row>
      <xdr:rowOff>4939</xdr:rowOff>
    </xdr:to>
    <xdr:cxnSp macro="">
      <xdr:nvCxnSpPr>
        <xdr:cNvPr id="254" name="直線コネクタ 253"/>
        <xdr:cNvCxnSpPr/>
      </xdr:nvCxnSpPr>
      <xdr:spPr>
        <a:xfrm>
          <a:off x="15290800" y="144173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162984</xdr:rowOff>
    </xdr:to>
    <xdr:cxnSp macro="">
      <xdr:nvCxnSpPr>
        <xdr:cNvPr id="257" name="直線コネクタ 256"/>
        <xdr:cNvCxnSpPr/>
      </xdr:nvCxnSpPr>
      <xdr:spPr>
        <a:xfrm flipV="1">
          <a:off x="14401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18345</xdr:rowOff>
    </xdr:to>
    <xdr:cxnSp macro="">
      <xdr:nvCxnSpPr>
        <xdr:cNvPr id="260" name="直線コネクタ 259"/>
        <xdr:cNvCxnSpPr/>
      </xdr:nvCxnSpPr>
      <xdr:spPr>
        <a:xfrm flipV="1">
          <a:off x="13512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0" name="楕円 269"/>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1"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2" name="楕円 271"/>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3" name="テキスト ボックス 272"/>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4" name="楕円 273"/>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5" name="テキスト ボックス 274"/>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6" name="楕円 275"/>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7" name="テキスト ボックス 276"/>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8" name="楕円 277"/>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9" name="テキスト ボックス 278"/>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年度策定の集中改革プランを上回るペースで人員削減を行ってきたが、保育所の直営などにより、依然として類似団体を上回る職員数となっている。</a:t>
          </a:r>
        </a:p>
        <a:p>
          <a:r>
            <a:rPr kumimoji="1" lang="ja-JP" altLang="en-US" sz="1300">
              <a:latin typeface="ＭＳ Ｐゴシック" panose="020B0600070205080204" pitchFamily="50" charset="-128"/>
              <a:ea typeface="ＭＳ Ｐゴシック" panose="020B0600070205080204" pitchFamily="50" charset="-128"/>
            </a:rPr>
            <a:t>防災対策事業の増加や人口減少に伴う地方創生事業による新たな行政ニーズに対応するため、職員数の削減は限界まで来ている状況である。</a:t>
          </a:r>
        </a:p>
        <a:p>
          <a:r>
            <a:rPr kumimoji="1" lang="ja-JP" altLang="en-US" sz="1300">
              <a:latin typeface="ＭＳ Ｐゴシック" panose="020B0600070205080204" pitchFamily="50" charset="-128"/>
              <a:ea typeface="ＭＳ Ｐゴシック" panose="020B0600070205080204" pitchFamily="50" charset="-128"/>
            </a:rPr>
            <a:t>財政状況をふまえた行政サービスの質と量をより良いものにしていくためにも、職員数をどのようにしていくかは喫緊の課題となっている。　 　　 　</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110611</xdr:rowOff>
    </xdr:from>
    <xdr:to>
      <xdr:col>81</xdr:col>
      <xdr:colOff>44450</xdr:colOff>
      <xdr:row>64</xdr:row>
      <xdr:rowOff>133592</xdr:rowOff>
    </xdr:to>
    <xdr:cxnSp macro="">
      <xdr:nvCxnSpPr>
        <xdr:cNvPr id="316" name="直線コネクタ 315"/>
        <xdr:cNvCxnSpPr/>
      </xdr:nvCxnSpPr>
      <xdr:spPr>
        <a:xfrm>
          <a:off x="16179800" y="1108341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110611</xdr:rowOff>
    </xdr:to>
    <xdr:cxnSp macro="">
      <xdr:nvCxnSpPr>
        <xdr:cNvPr id="319" name="直線コネクタ 318"/>
        <xdr:cNvCxnSpPr/>
      </xdr:nvCxnSpPr>
      <xdr:spPr>
        <a:xfrm>
          <a:off x="15290800" y="11020213"/>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35923</xdr:rowOff>
    </xdr:from>
    <xdr:to>
      <xdr:col>72</xdr:col>
      <xdr:colOff>203200</xdr:colOff>
      <xdr:row>64</xdr:row>
      <xdr:rowOff>47413</xdr:rowOff>
    </xdr:to>
    <xdr:cxnSp macro="">
      <xdr:nvCxnSpPr>
        <xdr:cNvPr id="322" name="直線コネクタ 321"/>
        <xdr:cNvCxnSpPr/>
      </xdr:nvCxnSpPr>
      <xdr:spPr>
        <a:xfrm>
          <a:off x="14401800" y="1100872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163709</xdr:rowOff>
    </xdr:from>
    <xdr:to>
      <xdr:col>68</xdr:col>
      <xdr:colOff>152400</xdr:colOff>
      <xdr:row>64</xdr:row>
      <xdr:rowOff>35923</xdr:rowOff>
    </xdr:to>
    <xdr:cxnSp macro="">
      <xdr:nvCxnSpPr>
        <xdr:cNvPr id="325" name="直線コネクタ 324"/>
        <xdr:cNvCxnSpPr/>
      </xdr:nvCxnSpPr>
      <xdr:spPr>
        <a:xfrm>
          <a:off x="13512800" y="1096505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82792</xdr:rowOff>
    </xdr:from>
    <xdr:to>
      <xdr:col>81</xdr:col>
      <xdr:colOff>95250</xdr:colOff>
      <xdr:row>65</xdr:row>
      <xdr:rowOff>12942</xdr:rowOff>
    </xdr:to>
    <xdr:sp macro="" textlink="">
      <xdr:nvSpPr>
        <xdr:cNvPr id="335" name="楕円 334"/>
        <xdr:cNvSpPr/>
      </xdr:nvSpPr>
      <xdr:spPr>
        <a:xfrm>
          <a:off x="169672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54869</xdr:rowOff>
    </xdr:from>
    <xdr:ext cx="762000" cy="259045"/>
    <xdr:sp macro="" textlink="">
      <xdr:nvSpPr>
        <xdr:cNvPr id="336" name="定員管理の状況該当値テキスト"/>
        <xdr:cNvSpPr txBox="1"/>
      </xdr:nvSpPr>
      <xdr:spPr>
        <a:xfrm>
          <a:off x="17106900" y="110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59811</xdr:rowOff>
    </xdr:from>
    <xdr:to>
      <xdr:col>77</xdr:col>
      <xdr:colOff>95250</xdr:colOff>
      <xdr:row>64</xdr:row>
      <xdr:rowOff>161411</xdr:rowOff>
    </xdr:to>
    <xdr:sp macro="" textlink="">
      <xdr:nvSpPr>
        <xdr:cNvPr id="337" name="楕円 336"/>
        <xdr:cNvSpPr/>
      </xdr:nvSpPr>
      <xdr:spPr>
        <a:xfrm>
          <a:off x="16129000" y="110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146188</xdr:rowOff>
    </xdr:from>
    <xdr:ext cx="736600" cy="259045"/>
    <xdr:sp macro="" textlink="">
      <xdr:nvSpPr>
        <xdr:cNvPr id="338" name="テキスト ボックス 337"/>
        <xdr:cNvSpPr txBox="1"/>
      </xdr:nvSpPr>
      <xdr:spPr>
        <a:xfrm>
          <a:off x="15798800" y="1111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39" name="楕円 338"/>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0" name="テキスト ボックス 339"/>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156573</xdr:rowOff>
    </xdr:from>
    <xdr:to>
      <xdr:col>68</xdr:col>
      <xdr:colOff>203200</xdr:colOff>
      <xdr:row>64</xdr:row>
      <xdr:rowOff>86723</xdr:rowOff>
    </xdr:to>
    <xdr:sp macro="" textlink="">
      <xdr:nvSpPr>
        <xdr:cNvPr id="341" name="楕円 340"/>
        <xdr:cNvSpPr/>
      </xdr:nvSpPr>
      <xdr:spPr>
        <a:xfrm>
          <a:off x="14351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71500</xdr:rowOff>
    </xdr:from>
    <xdr:ext cx="762000" cy="259045"/>
    <xdr:sp macro="" textlink="">
      <xdr:nvSpPr>
        <xdr:cNvPr id="342" name="テキスト ボックス 341"/>
        <xdr:cNvSpPr txBox="1"/>
      </xdr:nvSpPr>
      <xdr:spPr>
        <a:xfrm>
          <a:off x="14020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112909</xdr:rowOff>
    </xdr:from>
    <xdr:to>
      <xdr:col>64</xdr:col>
      <xdr:colOff>152400</xdr:colOff>
      <xdr:row>64</xdr:row>
      <xdr:rowOff>43059</xdr:rowOff>
    </xdr:to>
    <xdr:sp macro="" textlink="">
      <xdr:nvSpPr>
        <xdr:cNvPr id="343" name="楕円 342"/>
        <xdr:cNvSpPr/>
      </xdr:nvSpPr>
      <xdr:spPr>
        <a:xfrm>
          <a:off x="13462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27836</xdr:rowOff>
    </xdr:from>
    <xdr:ext cx="762000" cy="259045"/>
    <xdr:sp macro="" textlink="">
      <xdr:nvSpPr>
        <xdr:cNvPr id="344" name="テキスト ボックス 343"/>
        <xdr:cNvSpPr txBox="1"/>
      </xdr:nvSpPr>
      <xdr:spPr>
        <a:xfrm>
          <a:off x="13131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市町村合併以降行ってきた繰上償還や、交付税措置の高い地方債での借入などにより、近年連続して数値改善を続けていたが、平成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年度より連続して悪化に転じている。</a:t>
          </a:r>
        </a:p>
        <a:p>
          <a:r>
            <a:rPr kumimoji="1" lang="ja-JP" altLang="en-US" sz="1300">
              <a:latin typeface="ＭＳ Ｐゴシック" panose="020B0600070205080204" pitchFamily="50" charset="-128"/>
              <a:ea typeface="ＭＳ Ｐゴシック" panose="020B0600070205080204" pitchFamily="50" charset="-128"/>
            </a:rPr>
            <a:t>令和２年度は、平成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年度に借入を行った防災対策事業にかかるハード事業の償還が開始したことにより、前年より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ポイント増となっており、例年よりも変動が大きくなっている。</a:t>
          </a:r>
        </a:p>
        <a:p>
          <a:r>
            <a:rPr kumimoji="1" lang="ja-JP" altLang="en-US" sz="1300">
              <a:latin typeface="ＭＳ Ｐゴシック" panose="020B0600070205080204" pitchFamily="50" charset="-128"/>
              <a:ea typeface="ＭＳ Ｐゴシック" panose="020B0600070205080204" pitchFamily="50" charset="-128"/>
            </a:rPr>
            <a:t>今後も事業内容を精査することで必要性を確認するとともに繰上償還の実施により、実質公債費比率の上昇を抑えていく必要がある。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150888</xdr:rowOff>
    </xdr:to>
    <xdr:cxnSp macro="">
      <xdr:nvCxnSpPr>
        <xdr:cNvPr id="380" name="直線コネクタ 379"/>
        <xdr:cNvCxnSpPr/>
      </xdr:nvCxnSpPr>
      <xdr:spPr>
        <a:xfrm>
          <a:off x="16179800" y="6996491"/>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138491</xdr:rowOff>
    </xdr:to>
    <xdr:cxnSp macro="">
      <xdr:nvCxnSpPr>
        <xdr:cNvPr id="383" name="直線コネクタ 382"/>
        <xdr:cNvCxnSpPr/>
      </xdr:nvCxnSpPr>
      <xdr:spPr>
        <a:xfrm>
          <a:off x="15290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92528</xdr:rowOff>
    </xdr:to>
    <xdr:cxnSp macro="">
      <xdr:nvCxnSpPr>
        <xdr:cNvPr id="386" name="直線コネクタ 385"/>
        <xdr:cNvCxnSpPr/>
      </xdr:nvCxnSpPr>
      <xdr:spPr>
        <a:xfrm>
          <a:off x="14401800" y="68700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12095</xdr:rowOff>
    </xdr:to>
    <xdr:cxnSp macro="">
      <xdr:nvCxnSpPr>
        <xdr:cNvPr id="389" name="直線コネクタ 388"/>
        <xdr:cNvCxnSpPr/>
      </xdr:nvCxnSpPr>
      <xdr:spPr>
        <a:xfrm>
          <a:off x="13512800" y="687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399" name="楕円 398"/>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116615</xdr:rowOff>
    </xdr:from>
    <xdr:ext cx="762000" cy="259045"/>
    <xdr:sp macro="" textlink="">
      <xdr:nvSpPr>
        <xdr:cNvPr id="400" name="公債費負担の状況該当値テキスト"/>
        <xdr:cNvSpPr txBox="1"/>
      </xdr:nvSpPr>
      <xdr:spPr>
        <a:xfrm>
          <a:off x="17106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1" name="楕円 400"/>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402" name="テキスト ボックス 401"/>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3" name="楕円 402"/>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4" name="テキスト ボックス 403"/>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5" name="楕円 404"/>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6" name="テキスト ボックス 40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407" name="楕円 406"/>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08" name="テキスト ボックス 40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類似団体や全国・県内の市町村と比較しても、数値の良好な状態が続いており、平成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年度より将来負担比率もマイナスとなっている。</a:t>
          </a:r>
        </a:p>
        <a:p>
          <a:r>
            <a:rPr kumimoji="1" lang="ja-JP" altLang="en-US" sz="1300">
              <a:latin typeface="ＭＳ Ｐゴシック" panose="020B0600070205080204" pitchFamily="50" charset="-128"/>
              <a:ea typeface="ＭＳ Ｐゴシック" panose="020B0600070205080204" pitchFamily="50" charset="-128"/>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10,859
10,719
188.46
11,713,994
11,283,628
254,025
5,374,664
12,196,739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異動に伴う職員給与費の減、新型コロナウイルス感染症の感染拡大の影響を受けた中での官民格差に基づき、人事院勧告による一時金の引き下げ及び特別職、町議会議員の給与カットなどにより、昨年より減少し、例年と比べると、類似団体内平均値より低い数値となった。引き続き、類似団体との乖離が大きくならないように給与水準の適正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37</xdr:row>
      <xdr:rowOff>16510</xdr:rowOff>
    </xdr:to>
    <xdr:cxnSp macro="">
      <xdr:nvCxnSpPr>
        <xdr:cNvPr id="66" name="直線コネクタ 65"/>
        <xdr:cNvCxnSpPr/>
      </xdr:nvCxnSpPr>
      <xdr:spPr>
        <a:xfrm flipV="1">
          <a:off x="3987800" y="61239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100330</xdr:rowOff>
    </xdr:to>
    <xdr:cxnSp macro="">
      <xdr:nvCxnSpPr>
        <xdr:cNvPr id="69" name="直線コネクタ 68"/>
        <xdr:cNvCxnSpPr/>
      </xdr:nvCxnSpPr>
      <xdr:spPr>
        <a:xfrm flipV="1">
          <a:off x="3098800" y="636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100330</xdr:rowOff>
    </xdr:to>
    <xdr:cxnSp macro="">
      <xdr:nvCxnSpPr>
        <xdr:cNvPr id="72" name="直線コネクタ 71"/>
        <xdr:cNvCxnSpPr/>
      </xdr:nvCxnSpPr>
      <xdr:spPr>
        <a:xfrm>
          <a:off x="2209800" y="634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xdr:cNvCxnSpPr/>
      </xdr:nvCxnSpPr>
      <xdr:spPr>
        <a:xfrm flipV="1">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情報化推進費における各種システム関連費用や、ふるさと納税寄附金における返送手数料等の経費などについては、変わらず大幅な減少が見込めないため、依然として類似団体よりも高い数値となっている。令和２年度は、上記の経費増額以外にも、衛星センターにかかる費用なども新たに増えたこともあって、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ポイント増となっている。防災施設の維持管理費やさらなるアウトソーシングなどにより、今後も物件費の上昇が見込まれるため、全体的な経費の見直しを入念に行い、経常経費の削減に努めたい。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21</xdr:row>
      <xdr:rowOff>48078</xdr:rowOff>
    </xdr:to>
    <xdr:cxnSp macro="">
      <xdr:nvCxnSpPr>
        <xdr:cNvPr id="129" name="直線コネクタ 128"/>
        <xdr:cNvCxnSpPr/>
      </xdr:nvCxnSpPr>
      <xdr:spPr>
        <a:xfrm>
          <a:off x="15671800" y="3517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20</xdr:row>
      <xdr:rowOff>88900</xdr:rowOff>
    </xdr:to>
    <xdr:cxnSp macro="">
      <xdr:nvCxnSpPr>
        <xdr:cNvPr id="132" name="直線コネクタ 131"/>
        <xdr:cNvCxnSpPr/>
      </xdr:nvCxnSpPr>
      <xdr:spPr>
        <a:xfrm>
          <a:off x="14782800" y="3376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19</xdr:row>
      <xdr:rowOff>118836</xdr:rowOff>
    </xdr:to>
    <xdr:cxnSp macro="">
      <xdr:nvCxnSpPr>
        <xdr:cNvPr id="135" name="直線コネクタ 134"/>
        <xdr:cNvCxnSpPr/>
      </xdr:nvCxnSpPr>
      <xdr:spPr>
        <a:xfrm>
          <a:off x="13893800" y="31042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39914</xdr:rowOff>
    </xdr:to>
    <xdr:cxnSp macro="">
      <xdr:nvCxnSpPr>
        <xdr:cNvPr id="138" name="直線コネクタ 137"/>
        <xdr:cNvCxnSpPr/>
      </xdr:nvCxnSpPr>
      <xdr:spPr>
        <a:xfrm flipV="1">
          <a:off x="13004800" y="3104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168728</xdr:rowOff>
    </xdr:from>
    <xdr:to>
      <xdr:col>82</xdr:col>
      <xdr:colOff>158750</xdr:colOff>
      <xdr:row>21</xdr:row>
      <xdr:rowOff>98878</xdr:rowOff>
    </xdr:to>
    <xdr:sp macro="" textlink="">
      <xdr:nvSpPr>
        <xdr:cNvPr id="148" name="楕円 147"/>
        <xdr:cNvSpPr/>
      </xdr:nvSpPr>
      <xdr:spPr>
        <a:xfrm>
          <a:off x="164592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77305</xdr:rowOff>
    </xdr:from>
    <xdr:ext cx="762000" cy="259045"/>
    <xdr:sp macro="" textlink="">
      <xdr:nvSpPr>
        <xdr:cNvPr id="149" name="物件費該当値テキスト"/>
        <xdr:cNvSpPr txBox="1"/>
      </xdr:nvSpPr>
      <xdr:spPr>
        <a:xfrm>
          <a:off x="16598900" y="350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50" name="楕円 149"/>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51" name="テキスト ボックス 150"/>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6" name="楕円 155"/>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7" name="テキスト ボックス 156"/>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保育所が直営であるため、児童福祉に係る扶助費は類似団体よりも低い数値を保っている。令和２年度は、乳幼児医療、小中医療費無料化事業が減少したことにより、前年より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今後も子育て支援の充実や高齢化率の更なる進展に伴う行政ニーズが見込まれるため、サービス内容を精査しながら、財政健全化を図っていく。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90" name="直線コネクタ 189"/>
        <xdr:cNvCxnSpPr/>
      </xdr:nvCxnSpPr>
      <xdr:spPr>
        <a:xfrm flipV="1">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93" name="直線コネクタ 192"/>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6" name="直線コネクタ 195"/>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9" name="直線コネクタ 198"/>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特別会計への繰出金の削減を平成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年度より一部改善したことで、令和２年度も類似団体の数値を下回っている。今後も保険料の見直しや健康増進、介護予防の充実を継続的に行っていく必要がある。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69850</xdr:rowOff>
    </xdr:to>
    <xdr:cxnSp macro="">
      <xdr:nvCxnSpPr>
        <xdr:cNvPr id="251" name="直線コネクタ 250"/>
        <xdr:cNvCxnSpPr/>
      </xdr:nvCxnSpPr>
      <xdr:spPr>
        <a:xfrm flipV="1">
          <a:off x="15671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55</xdr:row>
      <xdr:rowOff>69850</xdr:rowOff>
    </xdr:to>
    <xdr:cxnSp macro="">
      <xdr:nvCxnSpPr>
        <xdr:cNvPr id="254" name="直線コネクタ 253"/>
        <xdr:cNvCxnSpPr/>
      </xdr:nvCxnSpPr>
      <xdr:spPr>
        <a:xfrm>
          <a:off x="14782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56</xdr:row>
      <xdr:rowOff>25400</xdr:rowOff>
    </xdr:to>
    <xdr:cxnSp macro="">
      <xdr:nvCxnSpPr>
        <xdr:cNvPr id="257" name="直線コネクタ 256"/>
        <xdr:cNvCxnSpPr/>
      </xdr:nvCxnSpPr>
      <xdr:spPr>
        <a:xfrm flipV="1">
          <a:off x="13893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25400</xdr:rowOff>
    </xdr:to>
    <xdr:cxnSp macro="">
      <xdr:nvCxnSpPr>
        <xdr:cNvPr id="260" name="直線コネクタ 259"/>
        <xdr:cNvCxnSpPr/>
      </xdr:nvCxnSpPr>
      <xdr:spPr>
        <a:xfrm>
          <a:off x="13004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6350</xdr:rowOff>
    </xdr:from>
    <xdr:to>
      <xdr:col>82</xdr:col>
      <xdr:colOff>158750</xdr:colOff>
      <xdr:row>55</xdr:row>
      <xdr:rowOff>107950</xdr:rowOff>
    </xdr:to>
    <xdr:sp macro="" textlink="">
      <xdr:nvSpPr>
        <xdr:cNvPr id="270" name="楕円 269"/>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4" name="楕円 273"/>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5" name="テキスト ボックス 274"/>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6" name="楕円 275"/>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7" name="テキスト ボックス 276"/>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国・県の交付金や地方債の活用などにより、昨年度と近い数値となっている。</a:t>
          </a:r>
        </a:p>
        <a:p>
          <a:r>
            <a:rPr kumimoji="1" lang="ja-JP" altLang="en-US" sz="1300">
              <a:latin typeface="ＭＳ Ｐゴシック" panose="020B0600070205080204" pitchFamily="50" charset="-128"/>
              <a:ea typeface="ＭＳ Ｐゴシック" panose="020B0600070205080204" pitchFamily="50" charset="-128"/>
            </a:rPr>
            <a:t>今後は、一部事務組合の施設整備に対する元利償還が始まり、負担金が増大するため、数値の増加が見込まれる。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76708</xdr:rowOff>
    </xdr:to>
    <xdr:cxnSp macro="">
      <xdr:nvCxnSpPr>
        <xdr:cNvPr id="309" name="直線コネクタ 308"/>
        <xdr:cNvCxnSpPr/>
      </xdr:nvCxnSpPr>
      <xdr:spPr>
        <a:xfrm flipV="1">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76708</xdr:rowOff>
    </xdr:to>
    <xdr:cxnSp macro="">
      <xdr:nvCxnSpPr>
        <xdr:cNvPr id="312" name="直線コネクタ 311"/>
        <xdr:cNvCxnSpPr/>
      </xdr:nvCxnSpPr>
      <xdr:spPr>
        <a:xfrm>
          <a:off x="14782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53848</xdr:rowOff>
    </xdr:to>
    <xdr:cxnSp macro="">
      <xdr:nvCxnSpPr>
        <xdr:cNvPr id="315" name="直線コネクタ 314"/>
        <xdr:cNvCxnSpPr/>
      </xdr:nvCxnSpPr>
      <xdr:spPr>
        <a:xfrm>
          <a:off x="13893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53848</xdr:rowOff>
    </xdr:to>
    <xdr:cxnSp macro="">
      <xdr:nvCxnSpPr>
        <xdr:cNvPr id="318" name="直線コネクタ 317"/>
        <xdr:cNvCxnSpPr/>
      </xdr:nvCxnSpPr>
      <xdr:spPr>
        <a:xfrm flipV="1">
          <a:off x="13004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6" name="楕円 33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7" name="テキスト ボックス 33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これまでの大規模事業に充当した地方債の元金償還が開始されたことにより、令和２年度も依然として高い数値（昨年度数値より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となっている。一方で、今までの繰上償還の実施や有利債の借入によって、将来負担比率や実質公債費比率は類似団体より低い数値を維持しているところである。今後も引き続き、国や県の補助金等を最大限活用し、新規発行の地方債に注視しながら、健全な財政運営を行っていくことが必要不可欠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92711</xdr:rowOff>
    </xdr:from>
    <xdr:to>
      <xdr:col>24</xdr:col>
      <xdr:colOff>25400</xdr:colOff>
      <xdr:row>80</xdr:row>
      <xdr:rowOff>127000</xdr:rowOff>
    </xdr:to>
    <xdr:cxnSp macro="">
      <xdr:nvCxnSpPr>
        <xdr:cNvPr id="366" name="直線コネクタ 365"/>
        <xdr:cNvCxnSpPr/>
      </xdr:nvCxnSpPr>
      <xdr:spPr>
        <a:xfrm>
          <a:off x="3987800" y="13808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xdr:rowOff>
    </xdr:from>
    <xdr:to>
      <xdr:col>19</xdr:col>
      <xdr:colOff>187325</xdr:colOff>
      <xdr:row>80</xdr:row>
      <xdr:rowOff>92711</xdr:rowOff>
    </xdr:to>
    <xdr:cxnSp macro="">
      <xdr:nvCxnSpPr>
        <xdr:cNvPr id="369" name="直線コネクタ 368"/>
        <xdr:cNvCxnSpPr/>
      </xdr:nvCxnSpPr>
      <xdr:spPr>
        <a:xfrm>
          <a:off x="3098800" y="137172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80</xdr:row>
      <xdr:rowOff>1270</xdr:rowOff>
    </xdr:to>
    <xdr:cxnSp macro="">
      <xdr:nvCxnSpPr>
        <xdr:cNvPr id="372" name="直線コネクタ 371"/>
        <xdr:cNvCxnSpPr/>
      </xdr:nvCxnSpPr>
      <xdr:spPr>
        <a:xfrm>
          <a:off x="2209800" y="134543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41275</xdr:rowOff>
    </xdr:to>
    <xdr:cxnSp macro="">
      <xdr:nvCxnSpPr>
        <xdr:cNvPr id="375" name="直線コネクタ 374"/>
        <xdr:cNvCxnSpPr/>
      </xdr:nvCxnSpPr>
      <xdr:spPr>
        <a:xfrm flipV="1">
          <a:off x="1320800" y="134543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85" name="楕円 384"/>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86"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41911</xdr:rowOff>
    </xdr:from>
    <xdr:to>
      <xdr:col>20</xdr:col>
      <xdr:colOff>38100</xdr:colOff>
      <xdr:row>80</xdr:row>
      <xdr:rowOff>143511</xdr:rowOff>
    </xdr:to>
    <xdr:sp macro="" textlink="">
      <xdr:nvSpPr>
        <xdr:cNvPr id="387" name="楕円 386"/>
        <xdr:cNvSpPr/>
      </xdr:nvSpPr>
      <xdr:spPr>
        <a:xfrm>
          <a:off x="3937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128288</xdr:rowOff>
    </xdr:from>
    <xdr:ext cx="736600" cy="259045"/>
    <xdr:sp macro="" textlink="">
      <xdr:nvSpPr>
        <xdr:cNvPr id="388" name="テキスト ボックス 387"/>
        <xdr:cNvSpPr txBox="1"/>
      </xdr:nvSpPr>
      <xdr:spPr>
        <a:xfrm>
          <a:off x="3606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121920</xdr:rowOff>
    </xdr:from>
    <xdr:to>
      <xdr:col>15</xdr:col>
      <xdr:colOff>149225</xdr:colOff>
      <xdr:row>80</xdr:row>
      <xdr:rowOff>52070</xdr:rowOff>
    </xdr:to>
    <xdr:sp macro="" textlink="">
      <xdr:nvSpPr>
        <xdr:cNvPr id="389" name="楕円 388"/>
        <xdr:cNvSpPr/>
      </xdr:nvSpPr>
      <xdr:spPr>
        <a:xfrm>
          <a:off x="3048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36847</xdr:rowOff>
    </xdr:from>
    <xdr:ext cx="762000" cy="259045"/>
    <xdr:sp macro="" textlink="">
      <xdr:nvSpPr>
        <xdr:cNvPr id="390" name="テキスト ボックス 389"/>
        <xdr:cNvSpPr txBox="1"/>
      </xdr:nvSpPr>
      <xdr:spPr>
        <a:xfrm>
          <a:off x="2717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1" name="楕円 39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2" name="テキスト ボックス 391"/>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161925</xdr:rowOff>
    </xdr:from>
    <xdr:to>
      <xdr:col>6</xdr:col>
      <xdr:colOff>171450</xdr:colOff>
      <xdr:row>79</xdr:row>
      <xdr:rowOff>92075</xdr:rowOff>
    </xdr:to>
    <xdr:sp macro="" textlink="">
      <xdr:nvSpPr>
        <xdr:cNvPr id="393" name="楕円 392"/>
        <xdr:cNvSpPr/>
      </xdr:nvSpPr>
      <xdr:spPr>
        <a:xfrm>
          <a:off x="1270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76852</xdr:rowOff>
    </xdr:from>
    <xdr:ext cx="762000" cy="259045"/>
    <xdr:sp macro="" textlink="">
      <xdr:nvSpPr>
        <xdr:cNvPr id="394" name="テキスト ボックス 393"/>
        <xdr:cNvSpPr txBox="1"/>
      </xdr:nvSpPr>
      <xdr:spPr>
        <a:xfrm>
          <a:off x="939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幅な減少が見込めない物件費などの増額があった一方で、新型コロナウイルス感染症の感染拡大の影響を受けた中での官民格差に基づいた給与カットなどによる人件費の減などが大きく影響し、公債費以外については昨年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ポイント減少している。これを機に、抑えられる経費については引き続き最小限にとどめ、最大の効果を出せるよう、財政の硬直化を回避していく必要がある。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77</xdr:row>
      <xdr:rowOff>98425</xdr:rowOff>
    </xdr:to>
    <xdr:cxnSp macro="">
      <xdr:nvCxnSpPr>
        <xdr:cNvPr id="423" name="直線コネクタ 422"/>
        <xdr:cNvCxnSpPr/>
      </xdr:nvCxnSpPr>
      <xdr:spPr>
        <a:xfrm flipV="1">
          <a:off x="15671800" y="13105764"/>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77</xdr:row>
      <xdr:rowOff>98425</xdr:rowOff>
    </xdr:to>
    <xdr:cxnSp macro="">
      <xdr:nvCxnSpPr>
        <xdr:cNvPr id="426" name="直線コネクタ 425"/>
        <xdr:cNvCxnSpPr/>
      </xdr:nvCxnSpPr>
      <xdr:spPr>
        <a:xfrm>
          <a:off x="14782800" y="13254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52705</xdr:rowOff>
    </xdr:from>
    <xdr:to>
      <xdr:col>73</xdr:col>
      <xdr:colOff>180975</xdr:colOff>
      <xdr:row>77</xdr:row>
      <xdr:rowOff>52705</xdr:rowOff>
    </xdr:to>
    <xdr:cxnSp macro="">
      <xdr:nvCxnSpPr>
        <xdr:cNvPr id="429" name="直線コネクタ 428"/>
        <xdr:cNvCxnSpPr/>
      </xdr:nvCxnSpPr>
      <xdr:spPr>
        <a:xfrm>
          <a:off x="13893800" y="1308290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52705</xdr:rowOff>
    </xdr:from>
    <xdr:to>
      <xdr:col>69</xdr:col>
      <xdr:colOff>92075</xdr:colOff>
      <xdr:row>76</xdr:row>
      <xdr:rowOff>69850</xdr:rowOff>
    </xdr:to>
    <xdr:cxnSp macro="">
      <xdr:nvCxnSpPr>
        <xdr:cNvPr id="432" name="直線コネクタ 431"/>
        <xdr:cNvCxnSpPr/>
      </xdr:nvCxnSpPr>
      <xdr:spPr>
        <a:xfrm flipV="1">
          <a:off x="13004800" y="13082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24764</xdr:rowOff>
    </xdr:from>
    <xdr:to>
      <xdr:col>82</xdr:col>
      <xdr:colOff>158750</xdr:colOff>
      <xdr:row>76</xdr:row>
      <xdr:rowOff>126364</xdr:rowOff>
    </xdr:to>
    <xdr:sp macro="" textlink="">
      <xdr:nvSpPr>
        <xdr:cNvPr id="442" name="楕円 441"/>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41292</xdr:rowOff>
    </xdr:from>
    <xdr:ext cx="762000" cy="259045"/>
    <xdr:sp macro="" textlink="">
      <xdr:nvSpPr>
        <xdr:cNvPr id="443" name="公債費以外該当値テキスト"/>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44" name="楕円 443"/>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159402</xdr:rowOff>
    </xdr:from>
    <xdr:ext cx="736600" cy="259045"/>
    <xdr:sp macro="" textlink="">
      <xdr:nvSpPr>
        <xdr:cNvPr id="445" name="テキスト ボックス 444"/>
        <xdr:cNvSpPr txBox="1"/>
      </xdr:nvSpPr>
      <xdr:spPr>
        <a:xfrm>
          <a:off x="15290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46" name="楕円 445"/>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113682</xdr:rowOff>
    </xdr:from>
    <xdr:ext cx="762000" cy="259045"/>
    <xdr:sp macro="" textlink="">
      <xdr:nvSpPr>
        <xdr:cNvPr id="447" name="テキスト ボックス 446"/>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xdr:rowOff>
    </xdr:from>
    <xdr:to>
      <xdr:col>69</xdr:col>
      <xdr:colOff>142875</xdr:colOff>
      <xdr:row>76</xdr:row>
      <xdr:rowOff>103505</xdr:rowOff>
    </xdr:to>
    <xdr:sp macro="" textlink="">
      <xdr:nvSpPr>
        <xdr:cNvPr id="448" name="楕円 447"/>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49" name="テキスト ボックス 44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0" name="楕円 449"/>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1" name="テキスト ボックス 450"/>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125334</xdr:rowOff>
    </xdr:from>
    <xdr:to>
      <xdr:col>29</xdr:col>
      <xdr:colOff>127000</xdr:colOff>
      <xdr:row>15</xdr:row>
      <xdr:rowOff>139464</xdr:rowOff>
    </xdr:to>
    <xdr:cxnSp macro="">
      <xdr:nvCxnSpPr>
        <xdr:cNvPr id="52" name="直線コネクタ 51"/>
        <xdr:cNvCxnSpPr/>
      </xdr:nvCxnSpPr>
      <xdr:spPr bwMode="auto">
        <a:xfrm flipV="1">
          <a:off x="5003800" y="2744709"/>
          <a:ext cx="647700" cy="14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139464</xdr:rowOff>
    </xdr:from>
    <xdr:to>
      <xdr:col>26</xdr:col>
      <xdr:colOff>50800</xdr:colOff>
      <xdr:row>16</xdr:row>
      <xdr:rowOff>3719</xdr:rowOff>
    </xdr:to>
    <xdr:cxnSp macro="">
      <xdr:nvCxnSpPr>
        <xdr:cNvPr id="55" name="直線コネクタ 54"/>
        <xdr:cNvCxnSpPr/>
      </xdr:nvCxnSpPr>
      <xdr:spPr bwMode="auto">
        <a:xfrm flipV="1">
          <a:off x="4305300" y="2758839"/>
          <a:ext cx="698500" cy="3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3719</xdr:rowOff>
    </xdr:from>
    <xdr:to>
      <xdr:col>22</xdr:col>
      <xdr:colOff>114300</xdr:colOff>
      <xdr:row>16</xdr:row>
      <xdr:rowOff>17990</xdr:rowOff>
    </xdr:to>
    <xdr:cxnSp macro="">
      <xdr:nvCxnSpPr>
        <xdr:cNvPr id="58" name="直線コネクタ 57"/>
        <xdr:cNvCxnSpPr/>
      </xdr:nvCxnSpPr>
      <xdr:spPr bwMode="auto">
        <a:xfrm flipV="1">
          <a:off x="3606800" y="2794544"/>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17990</xdr:rowOff>
    </xdr:from>
    <xdr:to>
      <xdr:col>18</xdr:col>
      <xdr:colOff>177800</xdr:colOff>
      <xdr:row>16</xdr:row>
      <xdr:rowOff>72256</xdr:rowOff>
    </xdr:to>
    <xdr:cxnSp macro="">
      <xdr:nvCxnSpPr>
        <xdr:cNvPr id="61" name="直線コネクタ 60"/>
        <xdr:cNvCxnSpPr/>
      </xdr:nvCxnSpPr>
      <xdr:spPr bwMode="auto">
        <a:xfrm flipV="1">
          <a:off x="2908300" y="2808815"/>
          <a:ext cx="698500" cy="5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74534</xdr:rowOff>
    </xdr:from>
    <xdr:to>
      <xdr:col>29</xdr:col>
      <xdr:colOff>177800</xdr:colOff>
      <xdr:row>16</xdr:row>
      <xdr:rowOff>4684</xdr:rowOff>
    </xdr:to>
    <xdr:sp macro="" textlink="">
      <xdr:nvSpPr>
        <xdr:cNvPr id="71" name="楕円 70"/>
        <xdr:cNvSpPr/>
      </xdr:nvSpPr>
      <xdr:spPr bwMode="auto">
        <a:xfrm>
          <a:off x="5600700" y="269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91061</xdr:rowOff>
    </xdr:from>
    <xdr:ext cx="762000" cy="259045"/>
    <xdr:sp macro="" textlink="">
      <xdr:nvSpPr>
        <xdr:cNvPr id="72" name="人口1人当たり決算額の推移該当値テキスト130"/>
        <xdr:cNvSpPr txBox="1"/>
      </xdr:nvSpPr>
      <xdr:spPr>
        <a:xfrm>
          <a:off x="5740400" y="25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88664</xdr:rowOff>
    </xdr:from>
    <xdr:to>
      <xdr:col>26</xdr:col>
      <xdr:colOff>101600</xdr:colOff>
      <xdr:row>16</xdr:row>
      <xdr:rowOff>18814</xdr:rowOff>
    </xdr:to>
    <xdr:sp macro="" textlink="">
      <xdr:nvSpPr>
        <xdr:cNvPr id="73" name="楕円 72"/>
        <xdr:cNvSpPr/>
      </xdr:nvSpPr>
      <xdr:spPr bwMode="auto">
        <a:xfrm>
          <a:off x="4953000" y="270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28991</xdr:rowOff>
    </xdr:from>
    <xdr:ext cx="736600" cy="259045"/>
    <xdr:sp macro="" textlink="">
      <xdr:nvSpPr>
        <xdr:cNvPr id="74" name="テキスト ボックス 73"/>
        <xdr:cNvSpPr txBox="1"/>
      </xdr:nvSpPr>
      <xdr:spPr>
        <a:xfrm>
          <a:off x="4622800" y="247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124369</xdr:rowOff>
    </xdr:from>
    <xdr:to>
      <xdr:col>22</xdr:col>
      <xdr:colOff>165100</xdr:colOff>
      <xdr:row>16</xdr:row>
      <xdr:rowOff>54519</xdr:rowOff>
    </xdr:to>
    <xdr:sp macro="" textlink="">
      <xdr:nvSpPr>
        <xdr:cNvPr id="75" name="楕円 74"/>
        <xdr:cNvSpPr/>
      </xdr:nvSpPr>
      <xdr:spPr bwMode="auto">
        <a:xfrm>
          <a:off x="4254500" y="274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64696</xdr:rowOff>
    </xdr:from>
    <xdr:ext cx="762000" cy="259045"/>
    <xdr:sp macro="" textlink="">
      <xdr:nvSpPr>
        <xdr:cNvPr id="76" name="テキスト ボックス 75"/>
        <xdr:cNvSpPr txBox="1"/>
      </xdr:nvSpPr>
      <xdr:spPr>
        <a:xfrm>
          <a:off x="3924300" y="25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138640</xdr:rowOff>
    </xdr:from>
    <xdr:to>
      <xdr:col>19</xdr:col>
      <xdr:colOff>38100</xdr:colOff>
      <xdr:row>16</xdr:row>
      <xdr:rowOff>68790</xdr:rowOff>
    </xdr:to>
    <xdr:sp macro="" textlink="">
      <xdr:nvSpPr>
        <xdr:cNvPr id="77" name="楕円 76"/>
        <xdr:cNvSpPr/>
      </xdr:nvSpPr>
      <xdr:spPr bwMode="auto">
        <a:xfrm>
          <a:off x="3556000" y="275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78967</xdr:rowOff>
    </xdr:from>
    <xdr:ext cx="762000" cy="259045"/>
    <xdr:sp macro="" textlink="">
      <xdr:nvSpPr>
        <xdr:cNvPr id="78" name="テキスト ボックス 77"/>
        <xdr:cNvSpPr txBox="1"/>
      </xdr:nvSpPr>
      <xdr:spPr>
        <a:xfrm>
          <a:off x="3225800" y="252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21456</xdr:rowOff>
    </xdr:from>
    <xdr:to>
      <xdr:col>15</xdr:col>
      <xdr:colOff>101600</xdr:colOff>
      <xdr:row>16</xdr:row>
      <xdr:rowOff>123056</xdr:rowOff>
    </xdr:to>
    <xdr:sp macro="" textlink="">
      <xdr:nvSpPr>
        <xdr:cNvPr id="79" name="楕円 78"/>
        <xdr:cNvSpPr/>
      </xdr:nvSpPr>
      <xdr:spPr bwMode="auto">
        <a:xfrm>
          <a:off x="2857500" y="281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133233</xdr:rowOff>
    </xdr:from>
    <xdr:ext cx="762000" cy="259045"/>
    <xdr:sp macro="" textlink="">
      <xdr:nvSpPr>
        <xdr:cNvPr id="80" name="テキスト ボックス 79"/>
        <xdr:cNvSpPr txBox="1"/>
      </xdr:nvSpPr>
      <xdr:spPr>
        <a:xfrm>
          <a:off x="2527300" y="258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247282</xdr:rowOff>
    </xdr:from>
    <xdr:to>
      <xdr:col>29</xdr:col>
      <xdr:colOff>127000</xdr:colOff>
      <xdr:row>35</xdr:row>
      <xdr:rowOff>284125</xdr:rowOff>
    </xdr:to>
    <xdr:cxnSp macro="">
      <xdr:nvCxnSpPr>
        <xdr:cNvPr id="114" name="直線コネクタ 113"/>
        <xdr:cNvCxnSpPr/>
      </xdr:nvCxnSpPr>
      <xdr:spPr bwMode="auto">
        <a:xfrm flipV="1">
          <a:off x="5003800" y="6857632"/>
          <a:ext cx="6477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232059</xdr:rowOff>
    </xdr:from>
    <xdr:ext cx="762000" cy="259045"/>
    <xdr:sp macro="" textlink="">
      <xdr:nvSpPr>
        <xdr:cNvPr id="115" name="人口1人当たり決算額の推移平均値テキスト445"/>
        <xdr:cNvSpPr txBox="1"/>
      </xdr:nvSpPr>
      <xdr:spPr>
        <a:xfrm>
          <a:off x="5740400" y="684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284125</xdr:rowOff>
    </xdr:from>
    <xdr:to>
      <xdr:col>26</xdr:col>
      <xdr:colOff>50800</xdr:colOff>
      <xdr:row>36</xdr:row>
      <xdr:rowOff>83280</xdr:rowOff>
    </xdr:to>
    <xdr:cxnSp macro="">
      <xdr:nvCxnSpPr>
        <xdr:cNvPr id="117" name="直線コネクタ 116"/>
        <xdr:cNvCxnSpPr/>
      </xdr:nvCxnSpPr>
      <xdr:spPr bwMode="auto">
        <a:xfrm flipV="1">
          <a:off x="4305300" y="6894475"/>
          <a:ext cx="698500" cy="14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83280</xdr:rowOff>
    </xdr:from>
    <xdr:to>
      <xdr:col>22</xdr:col>
      <xdr:colOff>114300</xdr:colOff>
      <xdr:row>37</xdr:row>
      <xdr:rowOff>102406</xdr:rowOff>
    </xdr:to>
    <xdr:cxnSp macro="">
      <xdr:nvCxnSpPr>
        <xdr:cNvPr id="120" name="直線コネクタ 119"/>
        <xdr:cNvCxnSpPr/>
      </xdr:nvCxnSpPr>
      <xdr:spPr bwMode="auto">
        <a:xfrm flipV="1">
          <a:off x="3606800" y="7036530"/>
          <a:ext cx="698500" cy="19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130848</xdr:rowOff>
    </xdr:from>
    <xdr:to>
      <xdr:col>18</xdr:col>
      <xdr:colOff>177800</xdr:colOff>
      <xdr:row>37</xdr:row>
      <xdr:rowOff>102406</xdr:rowOff>
    </xdr:to>
    <xdr:cxnSp macro="">
      <xdr:nvCxnSpPr>
        <xdr:cNvPr id="123" name="直線コネクタ 122"/>
        <xdr:cNvCxnSpPr/>
      </xdr:nvCxnSpPr>
      <xdr:spPr bwMode="auto">
        <a:xfrm>
          <a:off x="2908300" y="7084098"/>
          <a:ext cx="698500" cy="14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196482</xdr:rowOff>
    </xdr:from>
    <xdr:to>
      <xdr:col>29</xdr:col>
      <xdr:colOff>177800</xdr:colOff>
      <xdr:row>35</xdr:row>
      <xdr:rowOff>298082</xdr:rowOff>
    </xdr:to>
    <xdr:sp macro="" textlink="">
      <xdr:nvSpPr>
        <xdr:cNvPr id="133" name="楕円 132"/>
        <xdr:cNvSpPr/>
      </xdr:nvSpPr>
      <xdr:spPr bwMode="auto">
        <a:xfrm>
          <a:off x="5600700" y="68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41559</xdr:rowOff>
    </xdr:from>
    <xdr:ext cx="762000" cy="259045"/>
    <xdr:sp macro="" textlink="">
      <xdr:nvSpPr>
        <xdr:cNvPr id="134" name="人口1人当たり決算額の推移該当値テキスト445"/>
        <xdr:cNvSpPr txBox="1"/>
      </xdr:nvSpPr>
      <xdr:spPr>
        <a:xfrm>
          <a:off x="5740400" y="665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233325</xdr:rowOff>
    </xdr:from>
    <xdr:to>
      <xdr:col>26</xdr:col>
      <xdr:colOff>101600</xdr:colOff>
      <xdr:row>35</xdr:row>
      <xdr:rowOff>334925</xdr:rowOff>
    </xdr:to>
    <xdr:sp macro="" textlink="">
      <xdr:nvSpPr>
        <xdr:cNvPr id="135" name="楕円 134"/>
        <xdr:cNvSpPr/>
      </xdr:nvSpPr>
      <xdr:spPr bwMode="auto">
        <a:xfrm>
          <a:off x="4953000" y="684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2202</xdr:rowOff>
    </xdr:from>
    <xdr:ext cx="736600" cy="259045"/>
    <xdr:sp macro="" textlink="">
      <xdr:nvSpPr>
        <xdr:cNvPr id="136" name="テキスト ボックス 135"/>
        <xdr:cNvSpPr txBox="1"/>
      </xdr:nvSpPr>
      <xdr:spPr>
        <a:xfrm>
          <a:off x="4622800" y="66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32480</xdr:rowOff>
    </xdr:from>
    <xdr:to>
      <xdr:col>22</xdr:col>
      <xdr:colOff>165100</xdr:colOff>
      <xdr:row>36</xdr:row>
      <xdr:rowOff>134080</xdr:rowOff>
    </xdr:to>
    <xdr:sp macro="" textlink="">
      <xdr:nvSpPr>
        <xdr:cNvPr id="137" name="楕円 136"/>
        <xdr:cNvSpPr/>
      </xdr:nvSpPr>
      <xdr:spPr bwMode="auto">
        <a:xfrm>
          <a:off x="42545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118857</xdr:rowOff>
    </xdr:from>
    <xdr:ext cx="762000" cy="259045"/>
    <xdr:sp macro="" textlink="">
      <xdr:nvSpPr>
        <xdr:cNvPr id="138" name="テキスト ボックス 137"/>
        <xdr:cNvSpPr txBox="1"/>
      </xdr:nvSpPr>
      <xdr:spPr>
        <a:xfrm>
          <a:off x="3924300" y="70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51606</xdr:rowOff>
    </xdr:from>
    <xdr:to>
      <xdr:col>19</xdr:col>
      <xdr:colOff>38100</xdr:colOff>
      <xdr:row>37</xdr:row>
      <xdr:rowOff>153206</xdr:rowOff>
    </xdr:to>
    <xdr:sp macro="" textlink="">
      <xdr:nvSpPr>
        <xdr:cNvPr id="139" name="楕円 138"/>
        <xdr:cNvSpPr/>
      </xdr:nvSpPr>
      <xdr:spPr bwMode="auto">
        <a:xfrm>
          <a:off x="3556000" y="717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137983</xdr:rowOff>
    </xdr:from>
    <xdr:ext cx="762000" cy="259045"/>
    <xdr:sp macro="" textlink="">
      <xdr:nvSpPr>
        <xdr:cNvPr id="140" name="テキスト ボックス 139"/>
        <xdr:cNvSpPr txBox="1"/>
      </xdr:nvSpPr>
      <xdr:spPr>
        <a:xfrm>
          <a:off x="3225800" y="72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80048</xdr:rowOff>
    </xdr:from>
    <xdr:to>
      <xdr:col>15</xdr:col>
      <xdr:colOff>101600</xdr:colOff>
      <xdr:row>37</xdr:row>
      <xdr:rowOff>10198</xdr:rowOff>
    </xdr:to>
    <xdr:sp macro="" textlink="">
      <xdr:nvSpPr>
        <xdr:cNvPr id="141" name="楕円 140"/>
        <xdr:cNvSpPr/>
      </xdr:nvSpPr>
      <xdr:spPr bwMode="auto">
        <a:xfrm>
          <a:off x="28575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166425</xdr:rowOff>
    </xdr:from>
    <xdr:ext cx="762000" cy="259045"/>
    <xdr:sp macro="" textlink="">
      <xdr:nvSpPr>
        <xdr:cNvPr id="142" name="テキスト ボックス 141"/>
        <xdr:cNvSpPr txBox="1"/>
      </xdr:nvSpPr>
      <xdr:spPr>
        <a:xfrm>
          <a:off x="2527300" y="71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10,859
10,719
188.46
11,713,994
11,283,628
254,025
5,374,664
12,196,739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23971</xdr:rowOff>
    </xdr:from>
    <xdr:to>
      <xdr:col>24</xdr:col>
      <xdr:colOff>63500</xdr:colOff>
      <xdr:row>33</xdr:row>
      <xdr:rowOff>103524</xdr:rowOff>
    </xdr:to>
    <xdr:cxnSp macro="">
      <xdr:nvCxnSpPr>
        <xdr:cNvPr id="65" name="直線コネクタ 64"/>
        <xdr:cNvCxnSpPr/>
      </xdr:nvCxnSpPr>
      <xdr:spPr>
        <a:xfrm flipV="1">
          <a:off x="3797300" y="5510371"/>
          <a:ext cx="838200" cy="2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103524</xdr:rowOff>
    </xdr:from>
    <xdr:to>
      <xdr:col>19</xdr:col>
      <xdr:colOff>177800</xdr:colOff>
      <xdr:row>33</xdr:row>
      <xdr:rowOff>124927</xdr:rowOff>
    </xdr:to>
    <xdr:cxnSp macro="">
      <xdr:nvCxnSpPr>
        <xdr:cNvPr id="68" name="直線コネクタ 67"/>
        <xdr:cNvCxnSpPr/>
      </xdr:nvCxnSpPr>
      <xdr:spPr>
        <a:xfrm flipV="1">
          <a:off x="2908300" y="5761374"/>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124927</xdr:rowOff>
    </xdr:from>
    <xdr:to>
      <xdr:col>15</xdr:col>
      <xdr:colOff>50800</xdr:colOff>
      <xdr:row>33</xdr:row>
      <xdr:rowOff>136314</xdr:rowOff>
    </xdr:to>
    <xdr:cxnSp macro="">
      <xdr:nvCxnSpPr>
        <xdr:cNvPr id="71" name="直線コネクタ 70"/>
        <xdr:cNvCxnSpPr/>
      </xdr:nvCxnSpPr>
      <xdr:spPr>
        <a:xfrm flipV="1">
          <a:off x="2019300" y="5782777"/>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136314</xdr:rowOff>
    </xdr:from>
    <xdr:to>
      <xdr:col>10</xdr:col>
      <xdr:colOff>114300</xdr:colOff>
      <xdr:row>34</xdr:row>
      <xdr:rowOff>42102</xdr:rowOff>
    </xdr:to>
    <xdr:cxnSp macro="">
      <xdr:nvCxnSpPr>
        <xdr:cNvPr id="74" name="直線コネクタ 73"/>
        <xdr:cNvCxnSpPr/>
      </xdr:nvCxnSpPr>
      <xdr:spPr>
        <a:xfrm flipV="1">
          <a:off x="1130300" y="5794164"/>
          <a:ext cx="889000" cy="7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144621</xdr:rowOff>
    </xdr:from>
    <xdr:to>
      <xdr:col>24</xdr:col>
      <xdr:colOff>114300</xdr:colOff>
      <xdr:row>32</xdr:row>
      <xdr:rowOff>74771</xdr:rowOff>
    </xdr:to>
    <xdr:sp macro="" textlink="">
      <xdr:nvSpPr>
        <xdr:cNvPr id="84" name="楕円 83"/>
        <xdr:cNvSpPr/>
      </xdr:nvSpPr>
      <xdr:spPr>
        <a:xfrm>
          <a:off x="4584700" y="54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167498</xdr:rowOff>
    </xdr:from>
    <xdr:ext cx="599010" cy="259045"/>
    <xdr:sp macro="" textlink="">
      <xdr:nvSpPr>
        <xdr:cNvPr id="85" name="人件費該当値テキスト"/>
        <xdr:cNvSpPr txBox="1"/>
      </xdr:nvSpPr>
      <xdr:spPr>
        <a:xfrm>
          <a:off x="4686300" y="531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52724</xdr:rowOff>
    </xdr:from>
    <xdr:to>
      <xdr:col>20</xdr:col>
      <xdr:colOff>38100</xdr:colOff>
      <xdr:row>33</xdr:row>
      <xdr:rowOff>154324</xdr:rowOff>
    </xdr:to>
    <xdr:sp macro="" textlink="">
      <xdr:nvSpPr>
        <xdr:cNvPr id="86" name="楕円 85"/>
        <xdr:cNvSpPr/>
      </xdr:nvSpPr>
      <xdr:spPr>
        <a:xfrm>
          <a:off x="3746500" y="57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170851</xdr:rowOff>
    </xdr:from>
    <xdr:ext cx="599010" cy="259045"/>
    <xdr:sp macro="" textlink="">
      <xdr:nvSpPr>
        <xdr:cNvPr id="87" name="テキスト ボックス 86"/>
        <xdr:cNvSpPr txBox="1"/>
      </xdr:nvSpPr>
      <xdr:spPr>
        <a:xfrm>
          <a:off x="3497795" y="548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74127</xdr:rowOff>
    </xdr:from>
    <xdr:to>
      <xdr:col>15</xdr:col>
      <xdr:colOff>101600</xdr:colOff>
      <xdr:row>34</xdr:row>
      <xdr:rowOff>4277</xdr:rowOff>
    </xdr:to>
    <xdr:sp macro="" textlink="">
      <xdr:nvSpPr>
        <xdr:cNvPr id="88" name="楕円 87"/>
        <xdr:cNvSpPr/>
      </xdr:nvSpPr>
      <xdr:spPr>
        <a:xfrm>
          <a:off x="2857500" y="5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20804</xdr:rowOff>
    </xdr:from>
    <xdr:ext cx="599010" cy="259045"/>
    <xdr:sp macro="" textlink="">
      <xdr:nvSpPr>
        <xdr:cNvPr id="89" name="テキスト ボックス 88"/>
        <xdr:cNvSpPr txBox="1"/>
      </xdr:nvSpPr>
      <xdr:spPr>
        <a:xfrm>
          <a:off x="2608795" y="55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85514</xdr:rowOff>
    </xdr:from>
    <xdr:to>
      <xdr:col>10</xdr:col>
      <xdr:colOff>165100</xdr:colOff>
      <xdr:row>34</xdr:row>
      <xdr:rowOff>15664</xdr:rowOff>
    </xdr:to>
    <xdr:sp macro="" textlink="">
      <xdr:nvSpPr>
        <xdr:cNvPr id="90" name="楕円 89"/>
        <xdr:cNvSpPr/>
      </xdr:nvSpPr>
      <xdr:spPr>
        <a:xfrm>
          <a:off x="1968500" y="57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32191</xdr:rowOff>
    </xdr:from>
    <xdr:ext cx="599010" cy="259045"/>
    <xdr:sp macro="" textlink="">
      <xdr:nvSpPr>
        <xdr:cNvPr id="91" name="テキスト ボックス 90"/>
        <xdr:cNvSpPr txBox="1"/>
      </xdr:nvSpPr>
      <xdr:spPr>
        <a:xfrm>
          <a:off x="1719795" y="551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162752</xdr:rowOff>
    </xdr:from>
    <xdr:to>
      <xdr:col>6</xdr:col>
      <xdr:colOff>38100</xdr:colOff>
      <xdr:row>34</xdr:row>
      <xdr:rowOff>92902</xdr:rowOff>
    </xdr:to>
    <xdr:sp macro="" textlink="">
      <xdr:nvSpPr>
        <xdr:cNvPr id="92" name="楕円 91"/>
        <xdr:cNvSpPr/>
      </xdr:nvSpPr>
      <xdr:spPr>
        <a:xfrm>
          <a:off x="1079500" y="58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109429</xdr:rowOff>
    </xdr:from>
    <xdr:ext cx="599010" cy="259045"/>
    <xdr:sp macro="" textlink="">
      <xdr:nvSpPr>
        <xdr:cNvPr id="93" name="テキスト ボックス 92"/>
        <xdr:cNvSpPr txBox="1"/>
      </xdr:nvSpPr>
      <xdr:spPr>
        <a:xfrm>
          <a:off x="830795" y="559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113171</xdr:rowOff>
    </xdr:from>
    <xdr:to>
      <xdr:col>24</xdr:col>
      <xdr:colOff>63500</xdr:colOff>
      <xdr:row>52</xdr:row>
      <xdr:rowOff>115697</xdr:rowOff>
    </xdr:to>
    <xdr:cxnSp macro="">
      <xdr:nvCxnSpPr>
        <xdr:cNvPr id="125" name="直線コネクタ 124"/>
        <xdr:cNvCxnSpPr/>
      </xdr:nvCxnSpPr>
      <xdr:spPr>
        <a:xfrm flipV="1">
          <a:off x="3797300" y="8685671"/>
          <a:ext cx="838200" cy="3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115697</xdr:rowOff>
    </xdr:from>
    <xdr:to>
      <xdr:col>19</xdr:col>
      <xdr:colOff>177800</xdr:colOff>
      <xdr:row>54</xdr:row>
      <xdr:rowOff>114108</xdr:rowOff>
    </xdr:to>
    <xdr:cxnSp macro="">
      <xdr:nvCxnSpPr>
        <xdr:cNvPr id="128" name="直線コネクタ 127"/>
        <xdr:cNvCxnSpPr/>
      </xdr:nvCxnSpPr>
      <xdr:spPr>
        <a:xfrm flipV="1">
          <a:off x="2908300" y="9031097"/>
          <a:ext cx="889000" cy="3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114108</xdr:rowOff>
    </xdr:from>
    <xdr:to>
      <xdr:col>15</xdr:col>
      <xdr:colOff>50800</xdr:colOff>
      <xdr:row>54</xdr:row>
      <xdr:rowOff>131220</xdr:rowOff>
    </xdr:to>
    <xdr:cxnSp macro="">
      <xdr:nvCxnSpPr>
        <xdr:cNvPr id="131" name="直線コネクタ 130"/>
        <xdr:cNvCxnSpPr/>
      </xdr:nvCxnSpPr>
      <xdr:spPr>
        <a:xfrm flipV="1">
          <a:off x="2019300" y="9372408"/>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70314</xdr:rowOff>
    </xdr:from>
    <xdr:to>
      <xdr:col>10</xdr:col>
      <xdr:colOff>114300</xdr:colOff>
      <xdr:row>54</xdr:row>
      <xdr:rowOff>131220</xdr:rowOff>
    </xdr:to>
    <xdr:cxnSp macro="">
      <xdr:nvCxnSpPr>
        <xdr:cNvPr id="134" name="直線コネクタ 133"/>
        <xdr:cNvCxnSpPr/>
      </xdr:nvCxnSpPr>
      <xdr:spPr>
        <a:xfrm>
          <a:off x="1130300" y="9328614"/>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62371</xdr:rowOff>
    </xdr:from>
    <xdr:to>
      <xdr:col>24</xdr:col>
      <xdr:colOff>114300</xdr:colOff>
      <xdr:row>50</xdr:row>
      <xdr:rowOff>163971</xdr:rowOff>
    </xdr:to>
    <xdr:sp macro="" textlink="">
      <xdr:nvSpPr>
        <xdr:cNvPr id="144" name="楕円 143"/>
        <xdr:cNvSpPr/>
      </xdr:nvSpPr>
      <xdr:spPr>
        <a:xfrm>
          <a:off x="4584700" y="863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148748</xdr:rowOff>
    </xdr:from>
    <xdr:ext cx="599010" cy="259045"/>
    <xdr:sp macro="" textlink="">
      <xdr:nvSpPr>
        <xdr:cNvPr id="145" name="物件費該当値テキスト"/>
        <xdr:cNvSpPr txBox="1"/>
      </xdr:nvSpPr>
      <xdr:spPr>
        <a:xfrm>
          <a:off x="4686300" y="854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64897</xdr:rowOff>
    </xdr:from>
    <xdr:to>
      <xdr:col>20</xdr:col>
      <xdr:colOff>38100</xdr:colOff>
      <xdr:row>52</xdr:row>
      <xdr:rowOff>166497</xdr:rowOff>
    </xdr:to>
    <xdr:sp macro="" textlink="">
      <xdr:nvSpPr>
        <xdr:cNvPr id="146" name="楕円 145"/>
        <xdr:cNvSpPr/>
      </xdr:nvSpPr>
      <xdr:spPr>
        <a:xfrm>
          <a:off x="3746500" y="89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11574</xdr:rowOff>
    </xdr:from>
    <xdr:ext cx="599010" cy="259045"/>
    <xdr:sp macro="" textlink="">
      <xdr:nvSpPr>
        <xdr:cNvPr id="147" name="テキスト ボックス 146"/>
        <xdr:cNvSpPr txBox="1"/>
      </xdr:nvSpPr>
      <xdr:spPr>
        <a:xfrm>
          <a:off x="3497795" y="875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63308</xdr:rowOff>
    </xdr:from>
    <xdr:to>
      <xdr:col>15</xdr:col>
      <xdr:colOff>101600</xdr:colOff>
      <xdr:row>54</xdr:row>
      <xdr:rowOff>164908</xdr:rowOff>
    </xdr:to>
    <xdr:sp macro="" textlink="">
      <xdr:nvSpPr>
        <xdr:cNvPr id="148" name="楕円 147"/>
        <xdr:cNvSpPr/>
      </xdr:nvSpPr>
      <xdr:spPr>
        <a:xfrm>
          <a:off x="2857500" y="93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9985</xdr:rowOff>
    </xdr:from>
    <xdr:ext cx="599010" cy="259045"/>
    <xdr:sp macro="" textlink="">
      <xdr:nvSpPr>
        <xdr:cNvPr id="149" name="テキスト ボックス 148"/>
        <xdr:cNvSpPr txBox="1"/>
      </xdr:nvSpPr>
      <xdr:spPr>
        <a:xfrm>
          <a:off x="2608795" y="90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80420</xdr:rowOff>
    </xdr:from>
    <xdr:to>
      <xdr:col>10</xdr:col>
      <xdr:colOff>165100</xdr:colOff>
      <xdr:row>55</xdr:row>
      <xdr:rowOff>10570</xdr:rowOff>
    </xdr:to>
    <xdr:sp macro="" textlink="">
      <xdr:nvSpPr>
        <xdr:cNvPr id="150" name="楕円 149"/>
        <xdr:cNvSpPr/>
      </xdr:nvSpPr>
      <xdr:spPr>
        <a:xfrm>
          <a:off x="1968500" y="93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27097</xdr:rowOff>
    </xdr:from>
    <xdr:ext cx="599010" cy="259045"/>
    <xdr:sp macro="" textlink="">
      <xdr:nvSpPr>
        <xdr:cNvPr id="151" name="テキスト ボックス 150"/>
        <xdr:cNvSpPr txBox="1"/>
      </xdr:nvSpPr>
      <xdr:spPr>
        <a:xfrm>
          <a:off x="1719795" y="911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19514</xdr:rowOff>
    </xdr:from>
    <xdr:to>
      <xdr:col>6</xdr:col>
      <xdr:colOff>38100</xdr:colOff>
      <xdr:row>54</xdr:row>
      <xdr:rowOff>121114</xdr:rowOff>
    </xdr:to>
    <xdr:sp macro="" textlink="">
      <xdr:nvSpPr>
        <xdr:cNvPr id="152" name="楕円 151"/>
        <xdr:cNvSpPr/>
      </xdr:nvSpPr>
      <xdr:spPr>
        <a:xfrm>
          <a:off x="1079500" y="92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137641</xdr:rowOff>
    </xdr:from>
    <xdr:ext cx="599010" cy="259045"/>
    <xdr:sp macro="" textlink="">
      <xdr:nvSpPr>
        <xdr:cNvPr id="153" name="テキスト ボックス 152"/>
        <xdr:cNvSpPr txBox="1"/>
      </xdr:nvSpPr>
      <xdr:spPr>
        <a:xfrm>
          <a:off x="830795" y="905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5550</xdr:rowOff>
    </xdr:from>
    <xdr:to>
      <xdr:col>24</xdr:col>
      <xdr:colOff>63500</xdr:colOff>
      <xdr:row>78</xdr:row>
      <xdr:rowOff>35344</xdr:rowOff>
    </xdr:to>
    <xdr:cxnSp macro="">
      <xdr:nvCxnSpPr>
        <xdr:cNvPr id="182" name="直線コネクタ 181"/>
        <xdr:cNvCxnSpPr/>
      </xdr:nvCxnSpPr>
      <xdr:spPr>
        <a:xfrm>
          <a:off x="3797300" y="13378650"/>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5550</xdr:rowOff>
    </xdr:from>
    <xdr:to>
      <xdr:col>19</xdr:col>
      <xdr:colOff>177800</xdr:colOff>
      <xdr:row>78</xdr:row>
      <xdr:rowOff>62243</xdr:rowOff>
    </xdr:to>
    <xdr:cxnSp macro="">
      <xdr:nvCxnSpPr>
        <xdr:cNvPr id="185" name="直線コネクタ 184"/>
        <xdr:cNvCxnSpPr/>
      </xdr:nvCxnSpPr>
      <xdr:spPr>
        <a:xfrm flipV="1">
          <a:off x="2908300" y="1337865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3683</xdr:rowOff>
    </xdr:from>
    <xdr:to>
      <xdr:col>15</xdr:col>
      <xdr:colOff>50800</xdr:colOff>
      <xdr:row>78</xdr:row>
      <xdr:rowOff>62243</xdr:rowOff>
    </xdr:to>
    <xdr:cxnSp macro="">
      <xdr:nvCxnSpPr>
        <xdr:cNvPr id="188" name="直線コネクタ 187"/>
        <xdr:cNvCxnSpPr/>
      </xdr:nvCxnSpPr>
      <xdr:spPr>
        <a:xfrm>
          <a:off x="2019300" y="13376783"/>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86094</xdr:rowOff>
    </xdr:from>
    <xdr:to>
      <xdr:col>10</xdr:col>
      <xdr:colOff>114300</xdr:colOff>
      <xdr:row>78</xdr:row>
      <xdr:rowOff>3683</xdr:rowOff>
    </xdr:to>
    <xdr:cxnSp macro="">
      <xdr:nvCxnSpPr>
        <xdr:cNvPr id="191" name="直線コネクタ 190"/>
        <xdr:cNvCxnSpPr/>
      </xdr:nvCxnSpPr>
      <xdr:spPr>
        <a:xfrm>
          <a:off x="1130300" y="13287744"/>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155994</xdr:rowOff>
    </xdr:from>
    <xdr:to>
      <xdr:col>24</xdr:col>
      <xdr:colOff>114300</xdr:colOff>
      <xdr:row>78</xdr:row>
      <xdr:rowOff>86144</xdr:rowOff>
    </xdr:to>
    <xdr:sp macro="" textlink="">
      <xdr:nvSpPr>
        <xdr:cNvPr id="201" name="楕円 200"/>
        <xdr:cNvSpPr/>
      </xdr:nvSpPr>
      <xdr:spPr>
        <a:xfrm>
          <a:off x="45847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134421</xdr:rowOff>
    </xdr:from>
    <xdr:ext cx="469744" cy="259045"/>
    <xdr:sp macro="" textlink="">
      <xdr:nvSpPr>
        <xdr:cNvPr id="202" name="維持補修費該当値テキスト"/>
        <xdr:cNvSpPr txBox="1"/>
      </xdr:nvSpPr>
      <xdr:spPr>
        <a:xfrm>
          <a:off x="4686300"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126200</xdr:rowOff>
    </xdr:from>
    <xdr:to>
      <xdr:col>20</xdr:col>
      <xdr:colOff>38100</xdr:colOff>
      <xdr:row>78</xdr:row>
      <xdr:rowOff>56350</xdr:rowOff>
    </xdr:to>
    <xdr:sp macro="" textlink="">
      <xdr:nvSpPr>
        <xdr:cNvPr id="203" name="楕円 202"/>
        <xdr:cNvSpPr/>
      </xdr:nvSpPr>
      <xdr:spPr>
        <a:xfrm>
          <a:off x="3746500" y="133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47477</xdr:rowOff>
    </xdr:from>
    <xdr:ext cx="469744" cy="259045"/>
    <xdr:sp macro="" textlink="">
      <xdr:nvSpPr>
        <xdr:cNvPr id="204" name="テキスト ボックス 203"/>
        <xdr:cNvSpPr txBox="1"/>
      </xdr:nvSpPr>
      <xdr:spPr>
        <a:xfrm>
          <a:off x="3562428" y="134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11443</xdr:rowOff>
    </xdr:from>
    <xdr:to>
      <xdr:col>15</xdr:col>
      <xdr:colOff>101600</xdr:colOff>
      <xdr:row>78</xdr:row>
      <xdr:rowOff>113043</xdr:rowOff>
    </xdr:to>
    <xdr:sp macro="" textlink="">
      <xdr:nvSpPr>
        <xdr:cNvPr id="205" name="楕円 204"/>
        <xdr:cNvSpPr/>
      </xdr:nvSpPr>
      <xdr:spPr>
        <a:xfrm>
          <a:off x="2857500" y="133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104170</xdr:rowOff>
    </xdr:from>
    <xdr:ext cx="469744" cy="259045"/>
    <xdr:sp macro="" textlink="">
      <xdr:nvSpPr>
        <xdr:cNvPr id="206" name="テキスト ボックス 205"/>
        <xdr:cNvSpPr txBox="1"/>
      </xdr:nvSpPr>
      <xdr:spPr>
        <a:xfrm>
          <a:off x="2673428" y="134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124333</xdr:rowOff>
    </xdr:from>
    <xdr:to>
      <xdr:col>10</xdr:col>
      <xdr:colOff>165100</xdr:colOff>
      <xdr:row>78</xdr:row>
      <xdr:rowOff>54483</xdr:rowOff>
    </xdr:to>
    <xdr:sp macro="" textlink="">
      <xdr:nvSpPr>
        <xdr:cNvPr id="207" name="楕円 206"/>
        <xdr:cNvSpPr/>
      </xdr:nvSpPr>
      <xdr:spPr>
        <a:xfrm>
          <a:off x="1968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45610</xdr:rowOff>
    </xdr:from>
    <xdr:ext cx="469744" cy="259045"/>
    <xdr:sp macro="" textlink="">
      <xdr:nvSpPr>
        <xdr:cNvPr id="208" name="テキスト ボックス 207"/>
        <xdr:cNvSpPr txBox="1"/>
      </xdr:nvSpPr>
      <xdr:spPr>
        <a:xfrm>
          <a:off x="1784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35294</xdr:rowOff>
    </xdr:from>
    <xdr:to>
      <xdr:col>6</xdr:col>
      <xdr:colOff>38100</xdr:colOff>
      <xdr:row>77</xdr:row>
      <xdr:rowOff>136894</xdr:rowOff>
    </xdr:to>
    <xdr:sp macro="" textlink="">
      <xdr:nvSpPr>
        <xdr:cNvPr id="209" name="楕円 208"/>
        <xdr:cNvSpPr/>
      </xdr:nvSpPr>
      <xdr:spPr>
        <a:xfrm>
          <a:off x="1079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128021</xdr:rowOff>
    </xdr:from>
    <xdr:ext cx="469744" cy="259045"/>
    <xdr:sp macro="" textlink="">
      <xdr:nvSpPr>
        <xdr:cNvPr id="210" name="テキスト ボックス 209"/>
        <xdr:cNvSpPr txBox="1"/>
      </xdr:nvSpPr>
      <xdr:spPr>
        <a:xfrm>
          <a:off x="895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155147</xdr:rowOff>
    </xdr:from>
    <xdr:to>
      <xdr:col>24</xdr:col>
      <xdr:colOff>63500</xdr:colOff>
      <xdr:row>98</xdr:row>
      <xdr:rowOff>12452</xdr:rowOff>
    </xdr:to>
    <xdr:cxnSp macro="">
      <xdr:nvCxnSpPr>
        <xdr:cNvPr id="242" name="直線コネクタ 241"/>
        <xdr:cNvCxnSpPr/>
      </xdr:nvCxnSpPr>
      <xdr:spPr>
        <a:xfrm flipV="1">
          <a:off x="3797300" y="16785797"/>
          <a:ext cx="8382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12452</xdr:rowOff>
    </xdr:from>
    <xdr:to>
      <xdr:col>19</xdr:col>
      <xdr:colOff>177800</xdr:colOff>
      <xdr:row>98</xdr:row>
      <xdr:rowOff>30299</xdr:rowOff>
    </xdr:to>
    <xdr:cxnSp macro="">
      <xdr:nvCxnSpPr>
        <xdr:cNvPr id="245" name="直線コネクタ 244"/>
        <xdr:cNvCxnSpPr/>
      </xdr:nvCxnSpPr>
      <xdr:spPr>
        <a:xfrm flipV="1">
          <a:off x="2908300" y="16814552"/>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149873</xdr:rowOff>
    </xdr:from>
    <xdr:to>
      <xdr:col>15</xdr:col>
      <xdr:colOff>50800</xdr:colOff>
      <xdr:row>98</xdr:row>
      <xdr:rowOff>30299</xdr:rowOff>
    </xdr:to>
    <xdr:cxnSp macro="">
      <xdr:nvCxnSpPr>
        <xdr:cNvPr id="248" name="直線コネクタ 247"/>
        <xdr:cNvCxnSpPr/>
      </xdr:nvCxnSpPr>
      <xdr:spPr>
        <a:xfrm>
          <a:off x="2019300" y="16780523"/>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146003</xdr:rowOff>
    </xdr:from>
    <xdr:to>
      <xdr:col>10</xdr:col>
      <xdr:colOff>114300</xdr:colOff>
      <xdr:row>97</xdr:row>
      <xdr:rowOff>149873</xdr:rowOff>
    </xdr:to>
    <xdr:cxnSp macro="">
      <xdr:nvCxnSpPr>
        <xdr:cNvPr id="251" name="直線コネクタ 250"/>
        <xdr:cNvCxnSpPr/>
      </xdr:nvCxnSpPr>
      <xdr:spPr>
        <a:xfrm>
          <a:off x="1130300" y="1677665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104347</xdr:rowOff>
    </xdr:from>
    <xdr:to>
      <xdr:col>24</xdr:col>
      <xdr:colOff>114300</xdr:colOff>
      <xdr:row>98</xdr:row>
      <xdr:rowOff>34497</xdr:rowOff>
    </xdr:to>
    <xdr:sp macro="" textlink="">
      <xdr:nvSpPr>
        <xdr:cNvPr id="261" name="楕円 260"/>
        <xdr:cNvSpPr/>
      </xdr:nvSpPr>
      <xdr:spPr>
        <a:xfrm>
          <a:off x="4584700" y="16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82774</xdr:rowOff>
    </xdr:from>
    <xdr:ext cx="534377" cy="259045"/>
    <xdr:sp macro="" textlink="">
      <xdr:nvSpPr>
        <xdr:cNvPr id="262" name="扶助費該当値テキスト"/>
        <xdr:cNvSpPr txBox="1"/>
      </xdr:nvSpPr>
      <xdr:spPr>
        <a:xfrm>
          <a:off x="4686300" y="167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133102</xdr:rowOff>
    </xdr:from>
    <xdr:to>
      <xdr:col>20</xdr:col>
      <xdr:colOff>38100</xdr:colOff>
      <xdr:row>98</xdr:row>
      <xdr:rowOff>63252</xdr:rowOff>
    </xdr:to>
    <xdr:sp macro="" textlink="">
      <xdr:nvSpPr>
        <xdr:cNvPr id="263" name="楕円 262"/>
        <xdr:cNvSpPr/>
      </xdr:nvSpPr>
      <xdr:spPr>
        <a:xfrm>
          <a:off x="3746500" y="167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54379</xdr:rowOff>
    </xdr:from>
    <xdr:ext cx="534377" cy="259045"/>
    <xdr:sp macro="" textlink="">
      <xdr:nvSpPr>
        <xdr:cNvPr id="264" name="テキスト ボックス 263"/>
        <xdr:cNvSpPr txBox="1"/>
      </xdr:nvSpPr>
      <xdr:spPr>
        <a:xfrm>
          <a:off x="3530111" y="168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150949</xdr:rowOff>
    </xdr:from>
    <xdr:to>
      <xdr:col>15</xdr:col>
      <xdr:colOff>101600</xdr:colOff>
      <xdr:row>98</xdr:row>
      <xdr:rowOff>81099</xdr:rowOff>
    </xdr:to>
    <xdr:sp macro="" textlink="">
      <xdr:nvSpPr>
        <xdr:cNvPr id="265" name="楕円 264"/>
        <xdr:cNvSpPr/>
      </xdr:nvSpPr>
      <xdr:spPr>
        <a:xfrm>
          <a:off x="2857500" y="167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72226</xdr:rowOff>
    </xdr:from>
    <xdr:ext cx="534377" cy="259045"/>
    <xdr:sp macro="" textlink="">
      <xdr:nvSpPr>
        <xdr:cNvPr id="266" name="テキスト ボックス 265"/>
        <xdr:cNvSpPr txBox="1"/>
      </xdr:nvSpPr>
      <xdr:spPr>
        <a:xfrm>
          <a:off x="2641111" y="168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99073</xdr:rowOff>
    </xdr:from>
    <xdr:to>
      <xdr:col>10</xdr:col>
      <xdr:colOff>165100</xdr:colOff>
      <xdr:row>98</xdr:row>
      <xdr:rowOff>29223</xdr:rowOff>
    </xdr:to>
    <xdr:sp macro="" textlink="">
      <xdr:nvSpPr>
        <xdr:cNvPr id="267" name="楕円 266"/>
        <xdr:cNvSpPr/>
      </xdr:nvSpPr>
      <xdr:spPr>
        <a:xfrm>
          <a:off x="1968500" y="167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20350</xdr:rowOff>
    </xdr:from>
    <xdr:ext cx="534377" cy="259045"/>
    <xdr:sp macro="" textlink="">
      <xdr:nvSpPr>
        <xdr:cNvPr id="268" name="テキスト ボックス 267"/>
        <xdr:cNvSpPr txBox="1"/>
      </xdr:nvSpPr>
      <xdr:spPr>
        <a:xfrm>
          <a:off x="1752111" y="168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95203</xdr:rowOff>
    </xdr:from>
    <xdr:to>
      <xdr:col>6</xdr:col>
      <xdr:colOff>38100</xdr:colOff>
      <xdr:row>98</xdr:row>
      <xdr:rowOff>25353</xdr:rowOff>
    </xdr:to>
    <xdr:sp macro="" textlink="">
      <xdr:nvSpPr>
        <xdr:cNvPr id="269" name="楕円 268"/>
        <xdr:cNvSpPr/>
      </xdr:nvSpPr>
      <xdr:spPr>
        <a:xfrm>
          <a:off x="1079500" y="167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16480</xdr:rowOff>
    </xdr:from>
    <xdr:ext cx="534377" cy="259045"/>
    <xdr:sp macro="" textlink="">
      <xdr:nvSpPr>
        <xdr:cNvPr id="270" name="テキスト ボックス 269"/>
        <xdr:cNvSpPr txBox="1"/>
      </xdr:nvSpPr>
      <xdr:spPr>
        <a:xfrm>
          <a:off x="863111" y="168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159122</xdr:rowOff>
    </xdr:from>
    <xdr:to>
      <xdr:col>55</xdr:col>
      <xdr:colOff>0</xdr:colOff>
      <xdr:row>37</xdr:row>
      <xdr:rowOff>95815</xdr:rowOff>
    </xdr:to>
    <xdr:cxnSp macro="">
      <xdr:nvCxnSpPr>
        <xdr:cNvPr id="297" name="直線コネクタ 296"/>
        <xdr:cNvCxnSpPr/>
      </xdr:nvCxnSpPr>
      <xdr:spPr>
        <a:xfrm flipV="1">
          <a:off x="9639300" y="6159872"/>
          <a:ext cx="838200" cy="27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95815</xdr:rowOff>
    </xdr:from>
    <xdr:to>
      <xdr:col>50</xdr:col>
      <xdr:colOff>114300</xdr:colOff>
      <xdr:row>37</xdr:row>
      <xdr:rowOff>107012</xdr:rowOff>
    </xdr:to>
    <xdr:cxnSp macro="">
      <xdr:nvCxnSpPr>
        <xdr:cNvPr id="300" name="直線コネクタ 299"/>
        <xdr:cNvCxnSpPr/>
      </xdr:nvCxnSpPr>
      <xdr:spPr>
        <a:xfrm flipV="1">
          <a:off x="8750300" y="6439465"/>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107012</xdr:rowOff>
    </xdr:from>
    <xdr:to>
      <xdr:col>45</xdr:col>
      <xdr:colOff>177800</xdr:colOff>
      <xdr:row>37</xdr:row>
      <xdr:rowOff>117151</xdr:rowOff>
    </xdr:to>
    <xdr:cxnSp macro="">
      <xdr:nvCxnSpPr>
        <xdr:cNvPr id="303" name="直線コネクタ 302"/>
        <xdr:cNvCxnSpPr/>
      </xdr:nvCxnSpPr>
      <xdr:spPr>
        <a:xfrm flipV="1">
          <a:off x="7861300" y="6450662"/>
          <a:ext cx="8890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117151</xdr:rowOff>
    </xdr:from>
    <xdr:to>
      <xdr:col>41</xdr:col>
      <xdr:colOff>50800</xdr:colOff>
      <xdr:row>37</xdr:row>
      <xdr:rowOff>131918</xdr:rowOff>
    </xdr:to>
    <xdr:cxnSp macro="">
      <xdr:nvCxnSpPr>
        <xdr:cNvPr id="306" name="直線コネクタ 305"/>
        <xdr:cNvCxnSpPr/>
      </xdr:nvCxnSpPr>
      <xdr:spPr>
        <a:xfrm flipV="1">
          <a:off x="6972300" y="6460801"/>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108322</xdr:rowOff>
    </xdr:from>
    <xdr:to>
      <xdr:col>55</xdr:col>
      <xdr:colOff>50800</xdr:colOff>
      <xdr:row>36</xdr:row>
      <xdr:rowOff>38472</xdr:rowOff>
    </xdr:to>
    <xdr:sp macro="" textlink="">
      <xdr:nvSpPr>
        <xdr:cNvPr id="316" name="楕円 315"/>
        <xdr:cNvSpPr/>
      </xdr:nvSpPr>
      <xdr:spPr>
        <a:xfrm>
          <a:off x="10426700" y="61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23249</xdr:rowOff>
    </xdr:from>
    <xdr:ext cx="599010" cy="259045"/>
    <xdr:sp macro="" textlink="">
      <xdr:nvSpPr>
        <xdr:cNvPr id="317" name="補助費等該当値テキスト"/>
        <xdr:cNvSpPr txBox="1"/>
      </xdr:nvSpPr>
      <xdr:spPr>
        <a:xfrm>
          <a:off x="10528300" y="602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45015</xdr:rowOff>
    </xdr:from>
    <xdr:to>
      <xdr:col>50</xdr:col>
      <xdr:colOff>165100</xdr:colOff>
      <xdr:row>37</xdr:row>
      <xdr:rowOff>146615</xdr:rowOff>
    </xdr:to>
    <xdr:sp macro="" textlink="">
      <xdr:nvSpPr>
        <xdr:cNvPr id="318" name="楕円 317"/>
        <xdr:cNvSpPr/>
      </xdr:nvSpPr>
      <xdr:spPr>
        <a:xfrm>
          <a:off x="9588500" y="6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137743</xdr:rowOff>
    </xdr:from>
    <xdr:ext cx="534377" cy="259045"/>
    <xdr:sp macro="" textlink="">
      <xdr:nvSpPr>
        <xdr:cNvPr id="319" name="テキスト ボックス 318"/>
        <xdr:cNvSpPr txBox="1"/>
      </xdr:nvSpPr>
      <xdr:spPr>
        <a:xfrm>
          <a:off x="9372111" y="64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56212</xdr:rowOff>
    </xdr:from>
    <xdr:to>
      <xdr:col>46</xdr:col>
      <xdr:colOff>38100</xdr:colOff>
      <xdr:row>37</xdr:row>
      <xdr:rowOff>157812</xdr:rowOff>
    </xdr:to>
    <xdr:sp macro="" textlink="">
      <xdr:nvSpPr>
        <xdr:cNvPr id="320" name="楕円 319"/>
        <xdr:cNvSpPr/>
      </xdr:nvSpPr>
      <xdr:spPr>
        <a:xfrm>
          <a:off x="8699500" y="63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148940</xdr:rowOff>
    </xdr:from>
    <xdr:ext cx="534377" cy="259045"/>
    <xdr:sp macro="" textlink="">
      <xdr:nvSpPr>
        <xdr:cNvPr id="321" name="テキスト ボックス 320"/>
        <xdr:cNvSpPr txBox="1"/>
      </xdr:nvSpPr>
      <xdr:spPr>
        <a:xfrm>
          <a:off x="8483111" y="64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66351</xdr:rowOff>
    </xdr:from>
    <xdr:to>
      <xdr:col>41</xdr:col>
      <xdr:colOff>101600</xdr:colOff>
      <xdr:row>37</xdr:row>
      <xdr:rowOff>167951</xdr:rowOff>
    </xdr:to>
    <xdr:sp macro="" textlink="">
      <xdr:nvSpPr>
        <xdr:cNvPr id="322" name="楕円 321"/>
        <xdr:cNvSpPr/>
      </xdr:nvSpPr>
      <xdr:spPr>
        <a:xfrm>
          <a:off x="7810500" y="64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159078</xdr:rowOff>
    </xdr:from>
    <xdr:ext cx="534377" cy="259045"/>
    <xdr:sp macro="" textlink="">
      <xdr:nvSpPr>
        <xdr:cNvPr id="323" name="テキスト ボックス 322"/>
        <xdr:cNvSpPr txBox="1"/>
      </xdr:nvSpPr>
      <xdr:spPr>
        <a:xfrm>
          <a:off x="7594111" y="65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81118</xdr:rowOff>
    </xdr:from>
    <xdr:to>
      <xdr:col>36</xdr:col>
      <xdr:colOff>165100</xdr:colOff>
      <xdr:row>38</xdr:row>
      <xdr:rowOff>11268</xdr:rowOff>
    </xdr:to>
    <xdr:sp macro="" textlink="">
      <xdr:nvSpPr>
        <xdr:cNvPr id="324" name="楕円 323"/>
        <xdr:cNvSpPr/>
      </xdr:nvSpPr>
      <xdr:spPr>
        <a:xfrm>
          <a:off x="6921500" y="64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2395</xdr:rowOff>
    </xdr:from>
    <xdr:ext cx="534377" cy="259045"/>
    <xdr:sp macro="" textlink="">
      <xdr:nvSpPr>
        <xdr:cNvPr id="325" name="テキスト ボックス 324"/>
        <xdr:cNvSpPr txBox="1"/>
      </xdr:nvSpPr>
      <xdr:spPr>
        <a:xfrm>
          <a:off x="6705111" y="65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10484</xdr:rowOff>
    </xdr:from>
    <xdr:to>
      <xdr:col>55</xdr:col>
      <xdr:colOff>0</xdr:colOff>
      <xdr:row>56</xdr:row>
      <xdr:rowOff>11318</xdr:rowOff>
    </xdr:to>
    <xdr:cxnSp macro="">
      <xdr:nvCxnSpPr>
        <xdr:cNvPr id="354" name="直線コネクタ 353"/>
        <xdr:cNvCxnSpPr/>
      </xdr:nvCxnSpPr>
      <xdr:spPr>
        <a:xfrm>
          <a:off x="9639300" y="9611684"/>
          <a:ext cx="8382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165505</xdr:rowOff>
    </xdr:from>
    <xdr:to>
      <xdr:col>50</xdr:col>
      <xdr:colOff>114300</xdr:colOff>
      <xdr:row>56</xdr:row>
      <xdr:rowOff>10484</xdr:rowOff>
    </xdr:to>
    <xdr:cxnSp macro="">
      <xdr:nvCxnSpPr>
        <xdr:cNvPr id="357" name="直線コネクタ 356"/>
        <xdr:cNvCxnSpPr/>
      </xdr:nvCxnSpPr>
      <xdr:spPr>
        <a:xfrm>
          <a:off x="8750300" y="9595255"/>
          <a:ext cx="8890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67188</xdr:rowOff>
    </xdr:from>
    <xdr:to>
      <xdr:col>45</xdr:col>
      <xdr:colOff>177800</xdr:colOff>
      <xdr:row>55</xdr:row>
      <xdr:rowOff>165505</xdr:rowOff>
    </xdr:to>
    <xdr:cxnSp macro="">
      <xdr:nvCxnSpPr>
        <xdr:cNvPr id="360" name="直線コネクタ 359"/>
        <xdr:cNvCxnSpPr/>
      </xdr:nvCxnSpPr>
      <xdr:spPr>
        <a:xfrm>
          <a:off x="7861300" y="8811138"/>
          <a:ext cx="889000" cy="7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67188</xdr:rowOff>
    </xdr:from>
    <xdr:to>
      <xdr:col>41</xdr:col>
      <xdr:colOff>50800</xdr:colOff>
      <xdr:row>51</xdr:row>
      <xdr:rowOff>146653</xdr:rowOff>
    </xdr:to>
    <xdr:cxnSp macro="">
      <xdr:nvCxnSpPr>
        <xdr:cNvPr id="363" name="直線コネクタ 362"/>
        <xdr:cNvCxnSpPr/>
      </xdr:nvCxnSpPr>
      <xdr:spPr>
        <a:xfrm flipV="1">
          <a:off x="6972300" y="8811138"/>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19561</xdr:rowOff>
    </xdr:from>
    <xdr:ext cx="599010" cy="259045"/>
    <xdr:sp macro="" textlink="">
      <xdr:nvSpPr>
        <xdr:cNvPr id="367" name="テキスト ボックス 366"/>
        <xdr:cNvSpPr txBox="1"/>
      </xdr:nvSpPr>
      <xdr:spPr>
        <a:xfrm>
          <a:off x="6672795" y="97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131968</xdr:rowOff>
    </xdr:from>
    <xdr:to>
      <xdr:col>55</xdr:col>
      <xdr:colOff>50800</xdr:colOff>
      <xdr:row>56</xdr:row>
      <xdr:rowOff>62118</xdr:rowOff>
    </xdr:to>
    <xdr:sp macro="" textlink="">
      <xdr:nvSpPr>
        <xdr:cNvPr id="373" name="楕円 372"/>
        <xdr:cNvSpPr/>
      </xdr:nvSpPr>
      <xdr:spPr>
        <a:xfrm>
          <a:off x="10426700" y="9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154845</xdr:rowOff>
    </xdr:from>
    <xdr:ext cx="599010" cy="259045"/>
    <xdr:sp macro="" textlink="">
      <xdr:nvSpPr>
        <xdr:cNvPr id="374" name="普通建設事業費該当値テキスト"/>
        <xdr:cNvSpPr txBox="1"/>
      </xdr:nvSpPr>
      <xdr:spPr>
        <a:xfrm>
          <a:off x="10528300" y="941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131134</xdr:rowOff>
    </xdr:from>
    <xdr:to>
      <xdr:col>50</xdr:col>
      <xdr:colOff>165100</xdr:colOff>
      <xdr:row>56</xdr:row>
      <xdr:rowOff>61284</xdr:rowOff>
    </xdr:to>
    <xdr:sp macro="" textlink="">
      <xdr:nvSpPr>
        <xdr:cNvPr id="375" name="楕円 374"/>
        <xdr:cNvSpPr/>
      </xdr:nvSpPr>
      <xdr:spPr>
        <a:xfrm>
          <a:off x="9588500" y="95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77811</xdr:rowOff>
    </xdr:from>
    <xdr:ext cx="599010" cy="259045"/>
    <xdr:sp macro="" textlink="">
      <xdr:nvSpPr>
        <xdr:cNvPr id="376" name="テキスト ボックス 375"/>
        <xdr:cNvSpPr txBox="1"/>
      </xdr:nvSpPr>
      <xdr:spPr>
        <a:xfrm>
          <a:off x="9339795" y="93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114705</xdr:rowOff>
    </xdr:from>
    <xdr:to>
      <xdr:col>46</xdr:col>
      <xdr:colOff>38100</xdr:colOff>
      <xdr:row>56</xdr:row>
      <xdr:rowOff>44855</xdr:rowOff>
    </xdr:to>
    <xdr:sp macro="" textlink="">
      <xdr:nvSpPr>
        <xdr:cNvPr id="377" name="楕円 376"/>
        <xdr:cNvSpPr/>
      </xdr:nvSpPr>
      <xdr:spPr>
        <a:xfrm>
          <a:off x="8699500" y="95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61382</xdr:rowOff>
    </xdr:from>
    <xdr:ext cx="599010" cy="259045"/>
    <xdr:sp macro="" textlink="">
      <xdr:nvSpPr>
        <xdr:cNvPr id="378" name="テキスト ボックス 377"/>
        <xdr:cNvSpPr txBox="1"/>
      </xdr:nvSpPr>
      <xdr:spPr>
        <a:xfrm>
          <a:off x="8450795" y="931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16388</xdr:rowOff>
    </xdr:from>
    <xdr:to>
      <xdr:col>41</xdr:col>
      <xdr:colOff>101600</xdr:colOff>
      <xdr:row>51</xdr:row>
      <xdr:rowOff>117988</xdr:rowOff>
    </xdr:to>
    <xdr:sp macro="" textlink="">
      <xdr:nvSpPr>
        <xdr:cNvPr id="379" name="楕円 378"/>
        <xdr:cNvSpPr/>
      </xdr:nvSpPr>
      <xdr:spPr>
        <a:xfrm>
          <a:off x="7810500" y="87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134515</xdr:rowOff>
    </xdr:from>
    <xdr:ext cx="599010" cy="259045"/>
    <xdr:sp macro="" textlink="">
      <xdr:nvSpPr>
        <xdr:cNvPr id="380" name="テキスト ボックス 379"/>
        <xdr:cNvSpPr txBox="1"/>
      </xdr:nvSpPr>
      <xdr:spPr>
        <a:xfrm>
          <a:off x="7561795" y="853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95853</xdr:rowOff>
    </xdr:from>
    <xdr:to>
      <xdr:col>36</xdr:col>
      <xdr:colOff>165100</xdr:colOff>
      <xdr:row>52</xdr:row>
      <xdr:rowOff>26003</xdr:rowOff>
    </xdr:to>
    <xdr:sp macro="" textlink="">
      <xdr:nvSpPr>
        <xdr:cNvPr id="381" name="楕円 380"/>
        <xdr:cNvSpPr/>
      </xdr:nvSpPr>
      <xdr:spPr>
        <a:xfrm>
          <a:off x="6921500" y="88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42530</xdr:rowOff>
    </xdr:from>
    <xdr:ext cx="599010" cy="259045"/>
    <xdr:sp macro="" textlink="">
      <xdr:nvSpPr>
        <xdr:cNvPr id="382" name="テキスト ボックス 381"/>
        <xdr:cNvSpPr txBox="1"/>
      </xdr:nvSpPr>
      <xdr:spPr>
        <a:xfrm>
          <a:off x="6672795" y="861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19966</xdr:rowOff>
    </xdr:from>
    <xdr:to>
      <xdr:col>55</xdr:col>
      <xdr:colOff>0</xdr:colOff>
      <xdr:row>78</xdr:row>
      <xdr:rowOff>50292</xdr:rowOff>
    </xdr:to>
    <xdr:cxnSp macro="">
      <xdr:nvCxnSpPr>
        <xdr:cNvPr id="411" name="直線コネクタ 410"/>
        <xdr:cNvCxnSpPr/>
      </xdr:nvCxnSpPr>
      <xdr:spPr>
        <a:xfrm>
          <a:off x="9639300" y="13393066"/>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11013</xdr:rowOff>
    </xdr:from>
    <xdr:to>
      <xdr:col>50</xdr:col>
      <xdr:colOff>114300</xdr:colOff>
      <xdr:row>78</xdr:row>
      <xdr:rowOff>19966</xdr:rowOff>
    </xdr:to>
    <xdr:cxnSp macro="">
      <xdr:nvCxnSpPr>
        <xdr:cNvPr id="414" name="直線コネクタ 413"/>
        <xdr:cNvCxnSpPr/>
      </xdr:nvCxnSpPr>
      <xdr:spPr>
        <a:xfrm>
          <a:off x="8750300" y="1338411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131192</xdr:rowOff>
    </xdr:from>
    <xdr:to>
      <xdr:col>45</xdr:col>
      <xdr:colOff>177800</xdr:colOff>
      <xdr:row>78</xdr:row>
      <xdr:rowOff>11013</xdr:rowOff>
    </xdr:to>
    <xdr:cxnSp macro="">
      <xdr:nvCxnSpPr>
        <xdr:cNvPr id="417" name="直線コネクタ 416"/>
        <xdr:cNvCxnSpPr/>
      </xdr:nvCxnSpPr>
      <xdr:spPr>
        <a:xfrm>
          <a:off x="7861300" y="12647042"/>
          <a:ext cx="889000" cy="7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9" name="テキスト ボックス 418"/>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131192</xdr:rowOff>
    </xdr:from>
    <xdr:to>
      <xdr:col>41</xdr:col>
      <xdr:colOff>50800</xdr:colOff>
      <xdr:row>73</xdr:row>
      <xdr:rowOff>150361</xdr:rowOff>
    </xdr:to>
    <xdr:cxnSp macro="">
      <xdr:nvCxnSpPr>
        <xdr:cNvPr id="420" name="直線コネクタ 419"/>
        <xdr:cNvCxnSpPr/>
      </xdr:nvCxnSpPr>
      <xdr:spPr>
        <a:xfrm flipV="1">
          <a:off x="6972300" y="12647042"/>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170942</xdr:rowOff>
    </xdr:from>
    <xdr:to>
      <xdr:col>55</xdr:col>
      <xdr:colOff>50800</xdr:colOff>
      <xdr:row>78</xdr:row>
      <xdr:rowOff>101092</xdr:rowOff>
    </xdr:to>
    <xdr:sp macro="" textlink="">
      <xdr:nvSpPr>
        <xdr:cNvPr id="430" name="楕円 429"/>
        <xdr:cNvSpPr/>
      </xdr:nvSpPr>
      <xdr:spPr>
        <a:xfrm>
          <a:off x="10426700" y="133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22369</xdr:rowOff>
    </xdr:from>
    <xdr:ext cx="534377" cy="259045"/>
    <xdr:sp macro="" textlink="">
      <xdr:nvSpPr>
        <xdr:cNvPr id="431" name="普通建設事業費 （ うち新規整備　）該当値テキスト"/>
        <xdr:cNvSpPr txBox="1"/>
      </xdr:nvSpPr>
      <xdr:spPr>
        <a:xfrm>
          <a:off x="10528300" y="132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140616</xdr:rowOff>
    </xdr:from>
    <xdr:to>
      <xdr:col>50</xdr:col>
      <xdr:colOff>165100</xdr:colOff>
      <xdr:row>78</xdr:row>
      <xdr:rowOff>70766</xdr:rowOff>
    </xdr:to>
    <xdr:sp macro="" textlink="">
      <xdr:nvSpPr>
        <xdr:cNvPr id="432" name="楕円 431"/>
        <xdr:cNvSpPr/>
      </xdr:nvSpPr>
      <xdr:spPr>
        <a:xfrm>
          <a:off x="9588500" y="13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87293</xdr:rowOff>
    </xdr:from>
    <xdr:ext cx="534377" cy="259045"/>
    <xdr:sp macro="" textlink="">
      <xdr:nvSpPr>
        <xdr:cNvPr id="433" name="テキスト ボックス 432"/>
        <xdr:cNvSpPr txBox="1"/>
      </xdr:nvSpPr>
      <xdr:spPr>
        <a:xfrm>
          <a:off x="9372111" y="13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131663</xdr:rowOff>
    </xdr:from>
    <xdr:to>
      <xdr:col>46</xdr:col>
      <xdr:colOff>38100</xdr:colOff>
      <xdr:row>78</xdr:row>
      <xdr:rowOff>61813</xdr:rowOff>
    </xdr:to>
    <xdr:sp macro="" textlink="">
      <xdr:nvSpPr>
        <xdr:cNvPr id="434" name="楕円 433"/>
        <xdr:cNvSpPr/>
      </xdr:nvSpPr>
      <xdr:spPr>
        <a:xfrm>
          <a:off x="8699500" y="133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78340</xdr:rowOff>
    </xdr:from>
    <xdr:ext cx="534377" cy="259045"/>
    <xdr:sp macro="" textlink="">
      <xdr:nvSpPr>
        <xdr:cNvPr id="435" name="テキスト ボックス 434"/>
        <xdr:cNvSpPr txBox="1"/>
      </xdr:nvSpPr>
      <xdr:spPr>
        <a:xfrm>
          <a:off x="8483111" y="131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80392</xdr:rowOff>
    </xdr:from>
    <xdr:to>
      <xdr:col>41</xdr:col>
      <xdr:colOff>101600</xdr:colOff>
      <xdr:row>74</xdr:row>
      <xdr:rowOff>10542</xdr:rowOff>
    </xdr:to>
    <xdr:sp macro="" textlink="">
      <xdr:nvSpPr>
        <xdr:cNvPr id="436" name="楕円 435"/>
        <xdr:cNvSpPr/>
      </xdr:nvSpPr>
      <xdr:spPr>
        <a:xfrm>
          <a:off x="7810500" y="125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27069</xdr:rowOff>
    </xdr:from>
    <xdr:ext cx="599010" cy="259045"/>
    <xdr:sp macro="" textlink="">
      <xdr:nvSpPr>
        <xdr:cNvPr id="437" name="テキスト ボックス 436"/>
        <xdr:cNvSpPr txBox="1"/>
      </xdr:nvSpPr>
      <xdr:spPr>
        <a:xfrm>
          <a:off x="7561795" y="1237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99561</xdr:rowOff>
    </xdr:from>
    <xdr:to>
      <xdr:col>36</xdr:col>
      <xdr:colOff>165100</xdr:colOff>
      <xdr:row>74</xdr:row>
      <xdr:rowOff>29711</xdr:rowOff>
    </xdr:to>
    <xdr:sp macro="" textlink="">
      <xdr:nvSpPr>
        <xdr:cNvPr id="438" name="楕円 437"/>
        <xdr:cNvSpPr/>
      </xdr:nvSpPr>
      <xdr:spPr>
        <a:xfrm>
          <a:off x="6921500" y="126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46238</xdr:rowOff>
    </xdr:from>
    <xdr:ext cx="599010" cy="259045"/>
    <xdr:sp macro="" textlink="">
      <xdr:nvSpPr>
        <xdr:cNvPr id="439" name="テキスト ボックス 438"/>
        <xdr:cNvSpPr txBox="1"/>
      </xdr:nvSpPr>
      <xdr:spPr>
        <a:xfrm>
          <a:off x="6672795" y="1239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94004</xdr:rowOff>
    </xdr:from>
    <xdr:to>
      <xdr:col>55</xdr:col>
      <xdr:colOff>0</xdr:colOff>
      <xdr:row>97</xdr:row>
      <xdr:rowOff>20920</xdr:rowOff>
    </xdr:to>
    <xdr:cxnSp macro="">
      <xdr:nvCxnSpPr>
        <xdr:cNvPr id="468" name="直線コネクタ 467"/>
        <xdr:cNvCxnSpPr/>
      </xdr:nvCxnSpPr>
      <xdr:spPr>
        <a:xfrm flipV="1">
          <a:off x="9639300" y="16553204"/>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107818</xdr:rowOff>
    </xdr:from>
    <xdr:to>
      <xdr:col>50</xdr:col>
      <xdr:colOff>114300</xdr:colOff>
      <xdr:row>97</xdr:row>
      <xdr:rowOff>20920</xdr:rowOff>
    </xdr:to>
    <xdr:cxnSp macro="">
      <xdr:nvCxnSpPr>
        <xdr:cNvPr id="471" name="直線コネクタ 470"/>
        <xdr:cNvCxnSpPr/>
      </xdr:nvCxnSpPr>
      <xdr:spPr>
        <a:xfrm>
          <a:off x="8750300" y="16567018"/>
          <a:ext cx="889000" cy="8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61229</xdr:rowOff>
    </xdr:from>
    <xdr:to>
      <xdr:col>45</xdr:col>
      <xdr:colOff>177800</xdr:colOff>
      <xdr:row>96</xdr:row>
      <xdr:rowOff>107818</xdr:rowOff>
    </xdr:to>
    <xdr:cxnSp macro="">
      <xdr:nvCxnSpPr>
        <xdr:cNvPr id="474" name="直線コネクタ 473"/>
        <xdr:cNvCxnSpPr/>
      </xdr:nvCxnSpPr>
      <xdr:spPr>
        <a:xfrm>
          <a:off x="7861300" y="16520429"/>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61229</xdr:rowOff>
    </xdr:from>
    <xdr:to>
      <xdr:col>41</xdr:col>
      <xdr:colOff>50800</xdr:colOff>
      <xdr:row>96</xdr:row>
      <xdr:rowOff>115788</xdr:rowOff>
    </xdr:to>
    <xdr:cxnSp macro="">
      <xdr:nvCxnSpPr>
        <xdr:cNvPr id="477" name="直線コネクタ 476"/>
        <xdr:cNvCxnSpPr/>
      </xdr:nvCxnSpPr>
      <xdr:spPr>
        <a:xfrm flipV="1">
          <a:off x="6972300" y="16520429"/>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17462</xdr:rowOff>
    </xdr:from>
    <xdr:ext cx="534377" cy="259045"/>
    <xdr:sp macro="" textlink="">
      <xdr:nvSpPr>
        <xdr:cNvPr id="481" name="テキスト ボックス 480"/>
        <xdr:cNvSpPr txBox="1"/>
      </xdr:nvSpPr>
      <xdr:spPr>
        <a:xfrm>
          <a:off x="6705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43204</xdr:rowOff>
    </xdr:from>
    <xdr:to>
      <xdr:col>55</xdr:col>
      <xdr:colOff>50800</xdr:colOff>
      <xdr:row>96</xdr:row>
      <xdr:rowOff>144804</xdr:rowOff>
    </xdr:to>
    <xdr:sp macro="" textlink="">
      <xdr:nvSpPr>
        <xdr:cNvPr id="487" name="楕円 486"/>
        <xdr:cNvSpPr/>
      </xdr:nvSpPr>
      <xdr:spPr>
        <a:xfrm>
          <a:off x="10426700" y="1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21631</xdr:rowOff>
    </xdr:from>
    <xdr:ext cx="534377" cy="259045"/>
    <xdr:sp macro="" textlink="">
      <xdr:nvSpPr>
        <xdr:cNvPr id="488" name="普通建設事業費 （ うち更新整備　）該当値テキスト"/>
        <xdr:cNvSpPr txBox="1"/>
      </xdr:nvSpPr>
      <xdr:spPr>
        <a:xfrm>
          <a:off x="10528300" y="164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141570</xdr:rowOff>
    </xdr:from>
    <xdr:to>
      <xdr:col>50</xdr:col>
      <xdr:colOff>165100</xdr:colOff>
      <xdr:row>97</xdr:row>
      <xdr:rowOff>71720</xdr:rowOff>
    </xdr:to>
    <xdr:sp macro="" textlink="">
      <xdr:nvSpPr>
        <xdr:cNvPr id="489" name="楕円 488"/>
        <xdr:cNvSpPr/>
      </xdr:nvSpPr>
      <xdr:spPr>
        <a:xfrm>
          <a:off x="9588500" y="166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62847</xdr:rowOff>
    </xdr:from>
    <xdr:ext cx="534377" cy="259045"/>
    <xdr:sp macro="" textlink="">
      <xdr:nvSpPr>
        <xdr:cNvPr id="490" name="テキスト ボックス 489"/>
        <xdr:cNvSpPr txBox="1"/>
      </xdr:nvSpPr>
      <xdr:spPr>
        <a:xfrm>
          <a:off x="9372111" y="166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57018</xdr:rowOff>
    </xdr:from>
    <xdr:to>
      <xdr:col>46</xdr:col>
      <xdr:colOff>38100</xdr:colOff>
      <xdr:row>96</xdr:row>
      <xdr:rowOff>158618</xdr:rowOff>
    </xdr:to>
    <xdr:sp macro="" textlink="">
      <xdr:nvSpPr>
        <xdr:cNvPr id="491" name="楕円 490"/>
        <xdr:cNvSpPr/>
      </xdr:nvSpPr>
      <xdr:spPr>
        <a:xfrm>
          <a:off x="8699500" y="1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149745</xdr:rowOff>
    </xdr:from>
    <xdr:ext cx="534377" cy="259045"/>
    <xdr:sp macro="" textlink="">
      <xdr:nvSpPr>
        <xdr:cNvPr id="492" name="テキスト ボックス 491"/>
        <xdr:cNvSpPr txBox="1"/>
      </xdr:nvSpPr>
      <xdr:spPr>
        <a:xfrm>
          <a:off x="8483111" y="166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10429</xdr:rowOff>
    </xdr:from>
    <xdr:to>
      <xdr:col>41</xdr:col>
      <xdr:colOff>101600</xdr:colOff>
      <xdr:row>96</xdr:row>
      <xdr:rowOff>112029</xdr:rowOff>
    </xdr:to>
    <xdr:sp macro="" textlink="">
      <xdr:nvSpPr>
        <xdr:cNvPr id="493" name="楕円 492"/>
        <xdr:cNvSpPr/>
      </xdr:nvSpPr>
      <xdr:spPr>
        <a:xfrm>
          <a:off x="7810500" y="164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128556</xdr:rowOff>
    </xdr:from>
    <xdr:ext cx="534377" cy="259045"/>
    <xdr:sp macro="" textlink="">
      <xdr:nvSpPr>
        <xdr:cNvPr id="494" name="テキスト ボックス 493"/>
        <xdr:cNvSpPr txBox="1"/>
      </xdr:nvSpPr>
      <xdr:spPr>
        <a:xfrm>
          <a:off x="7594111" y="162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64988</xdr:rowOff>
    </xdr:from>
    <xdr:to>
      <xdr:col>36</xdr:col>
      <xdr:colOff>165100</xdr:colOff>
      <xdr:row>96</xdr:row>
      <xdr:rowOff>166588</xdr:rowOff>
    </xdr:to>
    <xdr:sp macro="" textlink="">
      <xdr:nvSpPr>
        <xdr:cNvPr id="495" name="楕円 494"/>
        <xdr:cNvSpPr/>
      </xdr:nvSpPr>
      <xdr:spPr>
        <a:xfrm>
          <a:off x="6921500" y="165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11665</xdr:rowOff>
    </xdr:from>
    <xdr:ext cx="534377" cy="259045"/>
    <xdr:sp macro="" textlink="">
      <xdr:nvSpPr>
        <xdr:cNvPr id="496" name="テキスト ボックス 495"/>
        <xdr:cNvSpPr txBox="1"/>
      </xdr:nvSpPr>
      <xdr:spPr>
        <a:xfrm>
          <a:off x="6705111" y="16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29452</xdr:rowOff>
    </xdr:from>
    <xdr:to>
      <xdr:col>85</xdr:col>
      <xdr:colOff>127000</xdr:colOff>
      <xdr:row>39</xdr:row>
      <xdr:rowOff>30104</xdr:rowOff>
    </xdr:to>
    <xdr:cxnSp macro="">
      <xdr:nvCxnSpPr>
        <xdr:cNvPr id="525" name="直線コネクタ 524"/>
        <xdr:cNvCxnSpPr/>
      </xdr:nvCxnSpPr>
      <xdr:spPr>
        <a:xfrm>
          <a:off x="15481300" y="6716002"/>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29452</xdr:rowOff>
    </xdr:from>
    <xdr:to>
      <xdr:col>81</xdr:col>
      <xdr:colOff>50800</xdr:colOff>
      <xdr:row>39</xdr:row>
      <xdr:rowOff>35215</xdr:rowOff>
    </xdr:to>
    <xdr:cxnSp macro="">
      <xdr:nvCxnSpPr>
        <xdr:cNvPr id="528" name="直線コネクタ 527"/>
        <xdr:cNvCxnSpPr/>
      </xdr:nvCxnSpPr>
      <xdr:spPr>
        <a:xfrm flipV="1">
          <a:off x="14592300" y="6716002"/>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28700</xdr:rowOff>
    </xdr:from>
    <xdr:to>
      <xdr:col>76</xdr:col>
      <xdr:colOff>114300</xdr:colOff>
      <xdr:row>39</xdr:row>
      <xdr:rowOff>35215</xdr:rowOff>
    </xdr:to>
    <xdr:cxnSp macro="">
      <xdr:nvCxnSpPr>
        <xdr:cNvPr id="531" name="直線コネクタ 530"/>
        <xdr:cNvCxnSpPr/>
      </xdr:nvCxnSpPr>
      <xdr:spPr>
        <a:xfrm>
          <a:off x="13703300" y="671525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28700</xdr:rowOff>
    </xdr:from>
    <xdr:to>
      <xdr:col>71</xdr:col>
      <xdr:colOff>177800</xdr:colOff>
      <xdr:row>39</xdr:row>
      <xdr:rowOff>33142</xdr:rowOff>
    </xdr:to>
    <xdr:cxnSp macro="">
      <xdr:nvCxnSpPr>
        <xdr:cNvPr id="534" name="直線コネクタ 533"/>
        <xdr:cNvCxnSpPr/>
      </xdr:nvCxnSpPr>
      <xdr:spPr>
        <a:xfrm flipV="1">
          <a:off x="12814300" y="671525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150754</xdr:rowOff>
    </xdr:from>
    <xdr:to>
      <xdr:col>85</xdr:col>
      <xdr:colOff>177800</xdr:colOff>
      <xdr:row>39</xdr:row>
      <xdr:rowOff>80904</xdr:rowOff>
    </xdr:to>
    <xdr:sp macro="" textlink="">
      <xdr:nvSpPr>
        <xdr:cNvPr id="544" name="楕円 543"/>
        <xdr:cNvSpPr/>
      </xdr:nvSpPr>
      <xdr:spPr>
        <a:xfrm>
          <a:off x="16268700" y="66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469744" cy="259045"/>
    <xdr:sp macro="" textlink="">
      <xdr:nvSpPr>
        <xdr:cNvPr id="545" name="災害復旧事業費該当値テキスト"/>
        <xdr:cNvSpPr txBox="1"/>
      </xdr:nvSpPr>
      <xdr:spPr>
        <a:xfrm>
          <a:off x="16370300" y="66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150102</xdr:rowOff>
    </xdr:from>
    <xdr:to>
      <xdr:col>81</xdr:col>
      <xdr:colOff>101600</xdr:colOff>
      <xdr:row>39</xdr:row>
      <xdr:rowOff>80252</xdr:rowOff>
    </xdr:to>
    <xdr:sp macro="" textlink="">
      <xdr:nvSpPr>
        <xdr:cNvPr id="546" name="楕円 545"/>
        <xdr:cNvSpPr/>
      </xdr:nvSpPr>
      <xdr:spPr>
        <a:xfrm>
          <a:off x="15430500" y="66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71379</xdr:rowOff>
    </xdr:from>
    <xdr:ext cx="469744" cy="259045"/>
    <xdr:sp macro="" textlink="">
      <xdr:nvSpPr>
        <xdr:cNvPr id="547" name="テキスト ボックス 546"/>
        <xdr:cNvSpPr txBox="1"/>
      </xdr:nvSpPr>
      <xdr:spPr>
        <a:xfrm>
          <a:off x="15246428" y="675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155865</xdr:rowOff>
    </xdr:from>
    <xdr:to>
      <xdr:col>76</xdr:col>
      <xdr:colOff>165100</xdr:colOff>
      <xdr:row>39</xdr:row>
      <xdr:rowOff>86015</xdr:rowOff>
    </xdr:to>
    <xdr:sp macro="" textlink="">
      <xdr:nvSpPr>
        <xdr:cNvPr id="548" name="楕円 547"/>
        <xdr:cNvSpPr/>
      </xdr:nvSpPr>
      <xdr:spPr>
        <a:xfrm>
          <a:off x="14541500" y="66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77142</xdr:rowOff>
    </xdr:from>
    <xdr:ext cx="469744" cy="259045"/>
    <xdr:sp macro="" textlink="">
      <xdr:nvSpPr>
        <xdr:cNvPr id="549" name="テキスト ボックス 548"/>
        <xdr:cNvSpPr txBox="1"/>
      </xdr:nvSpPr>
      <xdr:spPr>
        <a:xfrm>
          <a:off x="14357428" y="67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149350</xdr:rowOff>
    </xdr:from>
    <xdr:to>
      <xdr:col>72</xdr:col>
      <xdr:colOff>38100</xdr:colOff>
      <xdr:row>39</xdr:row>
      <xdr:rowOff>79500</xdr:rowOff>
    </xdr:to>
    <xdr:sp macro="" textlink="">
      <xdr:nvSpPr>
        <xdr:cNvPr id="550" name="楕円 549"/>
        <xdr:cNvSpPr/>
      </xdr:nvSpPr>
      <xdr:spPr>
        <a:xfrm>
          <a:off x="13652500" y="66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70627</xdr:rowOff>
    </xdr:from>
    <xdr:ext cx="469744" cy="259045"/>
    <xdr:sp macro="" textlink="">
      <xdr:nvSpPr>
        <xdr:cNvPr id="551" name="テキスト ボックス 550"/>
        <xdr:cNvSpPr txBox="1"/>
      </xdr:nvSpPr>
      <xdr:spPr>
        <a:xfrm>
          <a:off x="13468428" y="67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153792</xdr:rowOff>
    </xdr:from>
    <xdr:to>
      <xdr:col>67</xdr:col>
      <xdr:colOff>101600</xdr:colOff>
      <xdr:row>39</xdr:row>
      <xdr:rowOff>83942</xdr:rowOff>
    </xdr:to>
    <xdr:sp macro="" textlink="">
      <xdr:nvSpPr>
        <xdr:cNvPr id="552" name="楕円 551"/>
        <xdr:cNvSpPr/>
      </xdr:nvSpPr>
      <xdr:spPr>
        <a:xfrm>
          <a:off x="12763500" y="66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75069</xdr:rowOff>
    </xdr:from>
    <xdr:ext cx="469744" cy="259045"/>
    <xdr:sp macro="" textlink="">
      <xdr:nvSpPr>
        <xdr:cNvPr id="553" name="テキスト ボックス 552"/>
        <xdr:cNvSpPr txBox="1"/>
      </xdr:nvSpPr>
      <xdr:spPr>
        <a:xfrm>
          <a:off x="12579428" y="676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111415</xdr:rowOff>
    </xdr:from>
    <xdr:to>
      <xdr:col>85</xdr:col>
      <xdr:colOff>127000</xdr:colOff>
      <xdr:row>73</xdr:row>
      <xdr:rowOff>42401</xdr:rowOff>
    </xdr:to>
    <xdr:cxnSp macro="">
      <xdr:nvCxnSpPr>
        <xdr:cNvPr id="631" name="直線コネクタ 630"/>
        <xdr:cNvCxnSpPr/>
      </xdr:nvCxnSpPr>
      <xdr:spPr>
        <a:xfrm flipV="1">
          <a:off x="15481300" y="12455815"/>
          <a:ext cx="838200" cy="10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42401</xdr:rowOff>
    </xdr:from>
    <xdr:to>
      <xdr:col>81</xdr:col>
      <xdr:colOff>50800</xdr:colOff>
      <xdr:row>73</xdr:row>
      <xdr:rowOff>112710</xdr:rowOff>
    </xdr:to>
    <xdr:cxnSp macro="">
      <xdr:nvCxnSpPr>
        <xdr:cNvPr id="634" name="直線コネクタ 633"/>
        <xdr:cNvCxnSpPr/>
      </xdr:nvCxnSpPr>
      <xdr:spPr>
        <a:xfrm flipV="1">
          <a:off x="14592300" y="12558251"/>
          <a:ext cx="889000" cy="7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71882</xdr:rowOff>
    </xdr:from>
    <xdr:to>
      <xdr:col>76</xdr:col>
      <xdr:colOff>114300</xdr:colOff>
      <xdr:row>73</xdr:row>
      <xdr:rowOff>112710</xdr:rowOff>
    </xdr:to>
    <xdr:cxnSp macro="">
      <xdr:nvCxnSpPr>
        <xdr:cNvPr id="637" name="直線コネクタ 636"/>
        <xdr:cNvCxnSpPr/>
      </xdr:nvCxnSpPr>
      <xdr:spPr>
        <a:xfrm>
          <a:off x="13703300" y="12073382"/>
          <a:ext cx="889000" cy="5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71882</xdr:rowOff>
    </xdr:from>
    <xdr:to>
      <xdr:col>71</xdr:col>
      <xdr:colOff>177800</xdr:colOff>
      <xdr:row>73</xdr:row>
      <xdr:rowOff>155527</xdr:rowOff>
    </xdr:to>
    <xdr:cxnSp macro="">
      <xdr:nvCxnSpPr>
        <xdr:cNvPr id="640" name="直線コネクタ 639"/>
        <xdr:cNvCxnSpPr/>
      </xdr:nvCxnSpPr>
      <xdr:spPr>
        <a:xfrm flipV="1">
          <a:off x="12814300" y="12073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128264</xdr:rowOff>
    </xdr:from>
    <xdr:ext cx="534377" cy="259045"/>
    <xdr:sp macro="" textlink="">
      <xdr:nvSpPr>
        <xdr:cNvPr id="642" name="テキスト ボックス 641"/>
        <xdr:cNvSpPr txBox="1"/>
      </xdr:nvSpPr>
      <xdr:spPr>
        <a:xfrm>
          <a:off x="13436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149486</xdr:rowOff>
    </xdr:from>
    <xdr:ext cx="534377" cy="259045"/>
    <xdr:sp macro="" textlink="">
      <xdr:nvSpPr>
        <xdr:cNvPr id="644" name="テキスト ボックス 643"/>
        <xdr:cNvSpPr txBox="1"/>
      </xdr:nvSpPr>
      <xdr:spPr>
        <a:xfrm>
          <a:off x="12547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60615</xdr:rowOff>
    </xdr:from>
    <xdr:to>
      <xdr:col>85</xdr:col>
      <xdr:colOff>177800</xdr:colOff>
      <xdr:row>72</xdr:row>
      <xdr:rowOff>162215</xdr:rowOff>
    </xdr:to>
    <xdr:sp macro="" textlink="">
      <xdr:nvSpPr>
        <xdr:cNvPr id="650" name="楕円 649"/>
        <xdr:cNvSpPr/>
      </xdr:nvSpPr>
      <xdr:spPr>
        <a:xfrm>
          <a:off x="16268700" y="124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83492</xdr:rowOff>
    </xdr:from>
    <xdr:ext cx="599010" cy="259045"/>
    <xdr:sp macro="" textlink="">
      <xdr:nvSpPr>
        <xdr:cNvPr id="651" name="公債費該当値テキスト"/>
        <xdr:cNvSpPr txBox="1"/>
      </xdr:nvSpPr>
      <xdr:spPr>
        <a:xfrm>
          <a:off x="16370300" y="1225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163051</xdr:rowOff>
    </xdr:from>
    <xdr:to>
      <xdr:col>81</xdr:col>
      <xdr:colOff>101600</xdr:colOff>
      <xdr:row>73</xdr:row>
      <xdr:rowOff>93201</xdr:rowOff>
    </xdr:to>
    <xdr:sp macro="" textlink="">
      <xdr:nvSpPr>
        <xdr:cNvPr id="652" name="楕円 651"/>
        <xdr:cNvSpPr/>
      </xdr:nvSpPr>
      <xdr:spPr>
        <a:xfrm>
          <a:off x="15430500" y="125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109728</xdr:rowOff>
    </xdr:from>
    <xdr:ext cx="599010" cy="259045"/>
    <xdr:sp macro="" textlink="">
      <xdr:nvSpPr>
        <xdr:cNvPr id="653" name="テキスト ボックス 652"/>
        <xdr:cNvSpPr txBox="1"/>
      </xdr:nvSpPr>
      <xdr:spPr>
        <a:xfrm>
          <a:off x="15181795" y="1228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61910</xdr:rowOff>
    </xdr:from>
    <xdr:to>
      <xdr:col>76</xdr:col>
      <xdr:colOff>165100</xdr:colOff>
      <xdr:row>73</xdr:row>
      <xdr:rowOff>163510</xdr:rowOff>
    </xdr:to>
    <xdr:sp macro="" textlink="">
      <xdr:nvSpPr>
        <xdr:cNvPr id="654" name="楕円 653"/>
        <xdr:cNvSpPr/>
      </xdr:nvSpPr>
      <xdr:spPr>
        <a:xfrm>
          <a:off x="14541500" y="12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8587</xdr:rowOff>
    </xdr:from>
    <xdr:ext cx="599010" cy="259045"/>
    <xdr:sp macro="" textlink="">
      <xdr:nvSpPr>
        <xdr:cNvPr id="655" name="テキスト ボックス 654"/>
        <xdr:cNvSpPr txBox="1"/>
      </xdr:nvSpPr>
      <xdr:spPr>
        <a:xfrm>
          <a:off x="14292795" y="1235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21082</xdr:rowOff>
    </xdr:from>
    <xdr:to>
      <xdr:col>72</xdr:col>
      <xdr:colOff>38100</xdr:colOff>
      <xdr:row>70</xdr:row>
      <xdr:rowOff>122682</xdr:rowOff>
    </xdr:to>
    <xdr:sp macro="" textlink="">
      <xdr:nvSpPr>
        <xdr:cNvPr id="656" name="楕円 655"/>
        <xdr:cNvSpPr/>
      </xdr:nvSpPr>
      <xdr:spPr>
        <a:xfrm>
          <a:off x="13652500" y="12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139209</xdr:rowOff>
    </xdr:from>
    <xdr:ext cx="599010" cy="259045"/>
    <xdr:sp macro="" textlink="">
      <xdr:nvSpPr>
        <xdr:cNvPr id="657" name="テキスト ボックス 656"/>
        <xdr:cNvSpPr txBox="1"/>
      </xdr:nvSpPr>
      <xdr:spPr>
        <a:xfrm>
          <a:off x="13403795" y="1179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104727</xdr:rowOff>
    </xdr:from>
    <xdr:to>
      <xdr:col>67</xdr:col>
      <xdr:colOff>101600</xdr:colOff>
      <xdr:row>74</xdr:row>
      <xdr:rowOff>34877</xdr:rowOff>
    </xdr:to>
    <xdr:sp macro="" textlink="">
      <xdr:nvSpPr>
        <xdr:cNvPr id="658" name="楕円 657"/>
        <xdr:cNvSpPr/>
      </xdr:nvSpPr>
      <xdr:spPr>
        <a:xfrm>
          <a:off x="12763500" y="126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51404</xdr:rowOff>
    </xdr:from>
    <xdr:ext cx="599010" cy="259045"/>
    <xdr:sp macro="" textlink="">
      <xdr:nvSpPr>
        <xdr:cNvPr id="659" name="テキスト ボックス 658"/>
        <xdr:cNvSpPr txBox="1"/>
      </xdr:nvSpPr>
      <xdr:spPr>
        <a:xfrm>
          <a:off x="12514795" y="123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118570</xdr:rowOff>
    </xdr:from>
    <xdr:to>
      <xdr:col>85</xdr:col>
      <xdr:colOff>127000</xdr:colOff>
      <xdr:row>97</xdr:row>
      <xdr:rowOff>142359</xdr:rowOff>
    </xdr:to>
    <xdr:cxnSp macro="">
      <xdr:nvCxnSpPr>
        <xdr:cNvPr id="688" name="直線コネクタ 687"/>
        <xdr:cNvCxnSpPr/>
      </xdr:nvCxnSpPr>
      <xdr:spPr>
        <a:xfrm>
          <a:off x="15481300" y="16749220"/>
          <a:ext cx="8382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118570</xdr:rowOff>
    </xdr:from>
    <xdr:to>
      <xdr:col>81</xdr:col>
      <xdr:colOff>50800</xdr:colOff>
      <xdr:row>97</xdr:row>
      <xdr:rowOff>168900</xdr:rowOff>
    </xdr:to>
    <xdr:cxnSp macro="">
      <xdr:nvCxnSpPr>
        <xdr:cNvPr id="691" name="直線コネクタ 690"/>
        <xdr:cNvCxnSpPr/>
      </xdr:nvCxnSpPr>
      <xdr:spPr>
        <a:xfrm flipV="1">
          <a:off x="14592300" y="16749220"/>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36517</xdr:rowOff>
    </xdr:from>
    <xdr:to>
      <xdr:col>76</xdr:col>
      <xdr:colOff>114300</xdr:colOff>
      <xdr:row>97</xdr:row>
      <xdr:rowOff>168900</xdr:rowOff>
    </xdr:to>
    <xdr:cxnSp macro="">
      <xdr:nvCxnSpPr>
        <xdr:cNvPr id="694" name="直線コネクタ 693"/>
        <xdr:cNvCxnSpPr/>
      </xdr:nvCxnSpPr>
      <xdr:spPr>
        <a:xfrm>
          <a:off x="13703300" y="16667167"/>
          <a:ext cx="889000" cy="13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36517</xdr:rowOff>
    </xdr:from>
    <xdr:to>
      <xdr:col>71</xdr:col>
      <xdr:colOff>177800</xdr:colOff>
      <xdr:row>98</xdr:row>
      <xdr:rowOff>70869</xdr:rowOff>
    </xdr:to>
    <xdr:cxnSp macro="">
      <xdr:nvCxnSpPr>
        <xdr:cNvPr id="697" name="直線コネクタ 696"/>
        <xdr:cNvCxnSpPr/>
      </xdr:nvCxnSpPr>
      <xdr:spPr>
        <a:xfrm flipV="1">
          <a:off x="12814300" y="16667167"/>
          <a:ext cx="889000" cy="20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91559</xdr:rowOff>
    </xdr:from>
    <xdr:to>
      <xdr:col>85</xdr:col>
      <xdr:colOff>177800</xdr:colOff>
      <xdr:row>98</xdr:row>
      <xdr:rowOff>21709</xdr:rowOff>
    </xdr:to>
    <xdr:sp macro="" textlink="">
      <xdr:nvSpPr>
        <xdr:cNvPr id="707" name="楕円 706"/>
        <xdr:cNvSpPr/>
      </xdr:nvSpPr>
      <xdr:spPr>
        <a:xfrm>
          <a:off x="16268700" y="167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69986</xdr:rowOff>
    </xdr:from>
    <xdr:ext cx="534377" cy="259045"/>
    <xdr:sp macro="" textlink="">
      <xdr:nvSpPr>
        <xdr:cNvPr id="708" name="積立金該当値テキスト"/>
        <xdr:cNvSpPr txBox="1"/>
      </xdr:nvSpPr>
      <xdr:spPr>
        <a:xfrm>
          <a:off x="16370300" y="167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67770</xdr:rowOff>
    </xdr:from>
    <xdr:to>
      <xdr:col>81</xdr:col>
      <xdr:colOff>101600</xdr:colOff>
      <xdr:row>97</xdr:row>
      <xdr:rowOff>169370</xdr:rowOff>
    </xdr:to>
    <xdr:sp macro="" textlink="">
      <xdr:nvSpPr>
        <xdr:cNvPr id="709" name="楕円 708"/>
        <xdr:cNvSpPr/>
      </xdr:nvSpPr>
      <xdr:spPr>
        <a:xfrm>
          <a:off x="15430500" y="166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160497</xdr:rowOff>
    </xdr:from>
    <xdr:ext cx="534377" cy="259045"/>
    <xdr:sp macro="" textlink="">
      <xdr:nvSpPr>
        <xdr:cNvPr id="710" name="テキスト ボックス 709"/>
        <xdr:cNvSpPr txBox="1"/>
      </xdr:nvSpPr>
      <xdr:spPr>
        <a:xfrm>
          <a:off x="15214111" y="167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118100</xdr:rowOff>
    </xdr:from>
    <xdr:to>
      <xdr:col>76</xdr:col>
      <xdr:colOff>165100</xdr:colOff>
      <xdr:row>98</xdr:row>
      <xdr:rowOff>48250</xdr:rowOff>
    </xdr:to>
    <xdr:sp macro="" textlink="">
      <xdr:nvSpPr>
        <xdr:cNvPr id="711" name="楕円 710"/>
        <xdr:cNvSpPr/>
      </xdr:nvSpPr>
      <xdr:spPr>
        <a:xfrm>
          <a:off x="14541500" y="16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39377</xdr:rowOff>
    </xdr:from>
    <xdr:ext cx="534377" cy="259045"/>
    <xdr:sp macro="" textlink="">
      <xdr:nvSpPr>
        <xdr:cNvPr id="712" name="テキスト ボックス 711"/>
        <xdr:cNvSpPr txBox="1"/>
      </xdr:nvSpPr>
      <xdr:spPr>
        <a:xfrm>
          <a:off x="14325111" y="168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157167</xdr:rowOff>
    </xdr:from>
    <xdr:to>
      <xdr:col>72</xdr:col>
      <xdr:colOff>38100</xdr:colOff>
      <xdr:row>97</xdr:row>
      <xdr:rowOff>87317</xdr:rowOff>
    </xdr:to>
    <xdr:sp macro="" textlink="">
      <xdr:nvSpPr>
        <xdr:cNvPr id="713" name="楕円 712"/>
        <xdr:cNvSpPr/>
      </xdr:nvSpPr>
      <xdr:spPr>
        <a:xfrm>
          <a:off x="13652500" y="166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78444</xdr:rowOff>
    </xdr:from>
    <xdr:ext cx="534377" cy="259045"/>
    <xdr:sp macro="" textlink="">
      <xdr:nvSpPr>
        <xdr:cNvPr id="714" name="テキスト ボックス 713"/>
        <xdr:cNvSpPr txBox="1"/>
      </xdr:nvSpPr>
      <xdr:spPr>
        <a:xfrm>
          <a:off x="13436111" y="167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20069</xdr:rowOff>
    </xdr:from>
    <xdr:to>
      <xdr:col>67</xdr:col>
      <xdr:colOff>101600</xdr:colOff>
      <xdr:row>98</xdr:row>
      <xdr:rowOff>121669</xdr:rowOff>
    </xdr:to>
    <xdr:sp macro="" textlink="">
      <xdr:nvSpPr>
        <xdr:cNvPr id="715" name="楕円 714"/>
        <xdr:cNvSpPr/>
      </xdr:nvSpPr>
      <xdr:spPr>
        <a:xfrm>
          <a:off x="12763500" y="16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112796</xdr:rowOff>
    </xdr:from>
    <xdr:ext cx="534377" cy="259045"/>
    <xdr:sp macro="" textlink="">
      <xdr:nvSpPr>
        <xdr:cNvPr id="716" name="テキスト ボックス 715"/>
        <xdr:cNvSpPr txBox="1"/>
      </xdr:nvSpPr>
      <xdr:spPr>
        <a:xfrm>
          <a:off x="12547111" y="16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82184</xdr:rowOff>
    </xdr:from>
    <xdr:to>
      <xdr:col>102</xdr:col>
      <xdr:colOff>114300</xdr:colOff>
      <xdr:row>38</xdr:row>
      <xdr:rowOff>139700</xdr:rowOff>
    </xdr:to>
    <xdr:cxnSp macro="">
      <xdr:nvCxnSpPr>
        <xdr:cNvPr id="752" name="直線コネクタ 751"/>
        <xdr:cNvCxnSpPr/>
      </xdr:nvCxnSpPr>
      <xdr:spPr>
        <a:xfrm>
          <a:off x="18656300" y="6597284"/>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31384</xdr:rowOff>
    </xdr:from>
    <xdr:to>
      <xdr:col>98</xdr:col>
      <xdr:colOff>38100</xdr:colOff>
      <xdr:row>38</xdr:row>
      <xdr:rowOff>132984</xdr:rowOff>
    </xdr:to>
    <xdr:sp macro="" textlink="">
      <xdr:nvSpPr>
        <xdr:cNvPr id="770" name="楕円 769"/>
        <xdr:cNvSpPr/>
      </xdr:nvSpPr>
      <xdr:spPr>
        <a:xfrm>
          <a:off x="18605500" y="65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124111</xdr:rowOff>
    </xdr:from>
    <xdr:ext cx="378565" cy="259045"/>
    <xdr:sp macro="" textlink="">
      <xdr:nvSpPr>
        <xdr:cNvPr id="771" name="テキスト ボックス 770"/>
        <xdr:cNvSpPr txBox="1"/>
      </xdr:nvSpPr>
      <xdr:spPr>
        <a:xfrm>
          <a:off x="18467017" y="66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19130</xdr:rowOff>
    </xdr:from>
    <xdr:to>
      <xdr:col>116</xdr:col>
      <xdr:colOff>63500</xdr:colOff>
      <xdr:row>59</xdr:row>
      <xdr:rowOff>20207</xdr:rowOff>
    </xdr:to>
    <xdr:cxnSp macro="">
      <xdr:nvCxnSpPr>
        <xdr:cNvPr id="802" name="直線コネクタ 801"/>
        <xdr:cNvCxnSpPr/>
      </xdr:nvCxnSpPr>
      <xdr:spPr>
        <a:xfrm flipV="1">
          <a:off x="21323300" y="10134680"/>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12990</xdr:rowOff>
    </xdr:from>
    <xdr:to>
      <xdr:col>111</xdr:col>
      <xdr:colOff>177800</xdr:colOff>
      <xdr:row>59</xdr:row>
      <xdr:rowOff>20207</xdr:rowOff>
    </xdr:to>
    <xdr:cxnSp macro="">
      <xdr:nvCxnSpPr>
        <xdr:cNvPr id="805" name="直線コネクタ 804"/>
        <xdr:cNvCxnSpPr/>
      </xdr:nvCxnSpPr>
      <xdr:spPr>
        <a:xfrm>
          <a:off x="20434300" y="1012854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45909</xdr:rowOff>
    </xdr:from>
    <xdr:to>
      <xdr:col>107</xdr:col>
      <xdr:colOff>50800</xdr:colOff>
      <xdr:row>59</xdr:row>
      <xdr:rowOff>12990</xdr:rowOff>
    </xdr:to>
    <xdr:cxnSp macro="">
      <xdr:nvCxnSpPr>
        <xdr:cNvPr id="808" name="直線コネクタ 807"/>
        <xdr:cNvCxnSpPr/>
      </xdr:nvCxnSpPr>
      <xdr:spPr>
        <a:xfrm>
          <a:off x="19545300" y="9990009"/>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24812</xdr:rowOff>
    </xdr:from>
    <xdr:to>
      <xdr:col>102</xdr:col>
      <xdr:colOff>114300</xdr:colOff>
      <xdr:row>58</xdr:row>
      <xdr:rowOff>45909</xdr:rowOff>
    </xdr:to>
    <xdr:cxnSp macro="">
      <xdr:nvCxnSpPr>
        <xdr:cNvPr id="811" name="直線コネクタ 810"/>
        <xdr:cNvCxnSpPr/>
      </xdr:nvCxnSpPr>
      <xdr:spPr>
        <a:xfrm>
          <a:off x="18656300" y="996891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155501</xdr:rowOff>
    </xdr:from>
    <xdr:ext cx="469744" cy="259045"/>
    <xdr:sp macro="" textlink="">
      <xdr:nvSpPr>
        <xdr:cNvPr id="813" name="テキスト ボックス 812"/>
        <xdr:cNvSpPr txBox="1"/>
      </xdr:nvSpPr>
      <xdr:spPr>
        <a:xfrm>
          <a:off x="19310428"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143810</xdr:rowOff>
    </xdr:from>
    <xdr:ext cx="469744" cy="259045"/>
    <xdr:sp macro="" textlink="">
      <xdr:nvSpPr>
        <xdr:cNvPr id="815" name="テキスト ボックス 814"/>
        <xdr:cNvSpPr txBox="1"/>
      </xdr:nvSpPr>
      <xdr:spPr>
        <a:xfrm>
          <a:off x="18421428" y="1008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139780</xdr:rowOff>
    </xdr:from>
    <xdr:to>
      <xdr:col>116</xdr:col>
      <xdr:colOff>114300</xdr:colOff>
      <xdr:row>59</xdr:row>
      <xdr:rowOff>69930</xdr:rowOff>
    </xdr:to>
    <xdr:sp macro="" textlink="">
      <xdr:nvSpPr>
        <xdr:cNvPr id="821" name="楕円 820"/>
        <xdr:cNvSpPr/>
      </xdr:nvSpPr>
      <xdr:spPr>
        <a:xfrm>
          <a:off x="22110700" y="100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54707</xdr:rowOff>
    </xdr:from>
    <xdr:ext cx="469744" cy="259045"/>
    <xdr:sp macro="" textlink="">
      <xdr:nvSpPr>
        <xdr:cNvPr id="822" name="貸付金該当値テキスト"/>
        <xdr:cNvSpPr txBox="1"/>
      </xdr:nvSpPr>
      <xdr:spPr>
        <a:xfrm>
          <a:off x="22212300" y="999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140857</xdr:rowOff>
    </xdr:from>
    <xdr:to>
      <xdr:col>112</xdr:col>
      <xdr:colOff>38100</xdr:colOff>
      <xdr:row>59</xdr:row>
      <xdr:rowOff>71007</xdr:rowOff>
    </xdr:to>
    <xdr:sp macro="" textlink="">
      <xdr:nvSpPr>
        <xdr:cNvPr id="823" name="楕円 822"/>
        <xdr:cNvSpPr/>
      </xdr:nvSpPr>
      <xdr:spPr>
        <a:xfrm>
          <a:off x="21272500" y="100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62134</xdr:rowOff>
    </xdr:from>
    <xdr:ext cx="469744" cy="259045"/>
    <xdr:sp macro="" textlink="">
      <xdr:nvSpPr>
        <xdr:cNvPr id="824" name="テキスト ボックス 823"/>
        <xdr:cNvSpPr txBox="1"/>
      </xdr:nvSpPr>
      <xdr:spPr>
        <a:xfrm>
          <a:off x="21088428" y="101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133640</xdr:rowOff>
    </xdr:from>
    <xdr:to>
      <xdr:col>107</xdr:col>
      <xdr:colOff>101600</xdr:colOff>
      <xdr:row>59</xdr:row>
      <xdr:rowOff>63790</xdr:rowOff>
    </xdr:to>
    <xdr:sp macro="" textlink="">
      <xdr:nvSpPr>
        <xdr:cNvPr id="825" name="楕円 824"/>
        <xdr:cNvSpPr/>
      </xdr:nvSpPr>
      <xdr:spPr>
        <a:xfrm>
          <a:off x="20383500" y="100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54917</xdr:rowOff>
    </xdr:from>
    <xdr:ext cx="469744" cy="259045"/>
    <xdr:sp macro="" textlink="">
      <xdr:nvSpPr>
        <xdr:cNvPr id="826" name="テキスト ボックス 825"/>
        <xdr:cNvSpPr txBox="1"/>
      </xdr:nvSpPr>
      <xdr:spPr>
        <a:xfrm>
          <a:off x="20199428" y="101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166559</xdr:rowOff>
    </xdr:from>
    <xdr:to>
      <xdr:col>102</xdr:col>
      <xdr:colOff>165100</xdr:colOff>
      <xdr:row>58</xdr:row>
      <xdr:rowOff>96709</xdr:rowOff>
    </xdr:to>
    <xdr:sp macro="" textlink="">
      <xdr:nvSpPr>
        <xdr:cNvPr id="827" name="楕円 826"/>
        <xdr:cNvSpPr/>
      </xdr:nvSpPr>
      <xdr:spPr>
        <a:xfrm>
          <a:off x="19494500" y="99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113236</xdr:rowOff>
    </xdr:from>
    <xdr:ext cx="469744" cy="259045"/>
    <xdr:sp macro="" textlink="">
      <xdr:nvSpPr>
        <xdr:cNvPr id="828" name="テキスト ボックス 827"/>
        <xdr:cNvSpPr txBox="1"/>
      </xdr:nvSpPr>
      <xdr:spPr>
        <a:xfrm>
          <a:off x="19310428" y="971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145462</xdr:rowOff>
    </xdr:from>
    <xdr:to>
      <xdr:col>98</xdr:col>
      <xdr:colOff>38100</xdr:colOff>
      <xdr:row>58</xdr:row>
      <xdr:rowOff>75612</xdr:rowOff>
    </xdr:to>
    <xdr:sp macro="" textlink="">
      <xdr:nvSpPr>
        <xdr:cNvPr id="829" name="楕円 828"/>
        <xdr:cNvSpPr/>
      </xdr:nvSpPr>
      <xdr:spPr>
        <a:xfrm>
          <a:off x="18605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92139</xdr:rowOff>
    </xdr:from>
    <xdr:ext cx="469744" cy="259045"/>
    <xdr:sp macro="" textlink="">
      <xdr:nvSpPr>
        <xdr:cNvPr id="830" name="テキスト ボックス 829"/>
        <xdr:cNvSpPr txBox="1"/>
      </xdr:nvSpPr>
      <xdr:spPr>
        <a:xfrm>
          <a:off x="18421428" y="96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43557</xdr:rowOff>
    </xdr:from>
    <xdr:to>
      <xdr:col>116</xdr:col>
      <xdr:colOff>63500</xdr:colOff>
      <xdr:row>76</xdr:row>
      <xdr:rowOff>70500</xdr:rowOff>
    </xdr:to>
    <xdr:cxnSp macro="">
      <xdr:nvCxnSpPr>
        <xdr:cNvPr id="862" name="直線コネクタ 861"/>
        <xdr:cNvCxnSpPr/>
      </xdr:nvCxnSpPr>
      <xdr:spPr>
        <a:xfrm>
          <a:off x="21323300" y="13073757"/>
          <a:ext cx="8382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43557</xdr:rowOff>
    </xdr:from>
    <xdr:to>
      <xdr:col>111</xdr:col>
      <xdr:colOff>177800</xdr:colOff>
      <xdr:row>76</xdr:row>
      <xdr:rowOff>89164</xdr:rowOff>
    </xdr:to>
    <xdr:cxnSp macro="">
      <xdr:nvCxnSpPr>
        <xdr:cNvPr id="865" name="直線コネクタ 864"/>
        <xdr:cNvCxnSpPr/>
      </xdr:nvCxnSpPr>
      <xdr:spPr>
        <a:xfrm flipV="1">
          <a:off x="20434300" y="13073757"/>
          <a:ext cx="889000" cy="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89164</xdr:rowOff>
    </xdr:from>
    <xdr:to>
      <xdr:col>107</xdr:col>
      <xdr:colOff>50800</xdr:colOff>
      <xdr:row>76</xdr:row>
      <xdr:rowOff>96593</xdr:rowOff>
    </xdr:to>
    <xdr:cxnSp macro="">
      <xdr:nvCxnSpPr>
        <xdr:cNvPr id="868" name="直線コネクタ 867"/>
        <xdr:cNvCxnSpPr/>
      </xdr:nvCxnSpPr>
      <xdr:spPr>
        <a:xfrm flipV="1">
          <a:off x="19545300" y="1311936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96593</xdr:rowOff>
    </xdr:from>
    <xdr:to>
      <xdr:col>102</xdr:col>
      <xdr:colOff>114300</xdr:colOff>
      <xdr:row>76</xdr:row>
      <xdr:rowOff>108806</xdr:rowOff>
    </xdr:to>
    <xdr:cxnSp macro="">
      <xdr:nvCxnSpPr>
        <xdr:cNvPr id="871" name="直線コネクタ 870"/>
        <xdr:cNvCxnSpPr/>
      </xdr:nvCxnSpPr>
      <xdr:spPr>
        <a:xfrm flipV="1">
          <a:off x="18656300" y="13126793"/>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19700</xdr:rowOff>
    </xdr:from>
    <xdr:to>
      <xdr:col>116</xdr:col>
      <xdr:colOff>114300</xdr:colOff>
      <xdr:row>76</xdr:row>
      <xdr:rowOff>121300</xdr:rowOff>
    </xdr:to>
    <xdr:sp macro="" textlink="">
      <xdr:nvSpPr>
        <xdr:cNvPr id="881" name="楕円 880"/>
        <xdr:cNvSpPr/>
      </xdr:nvSpPr>
      <xdr:spPr>
        <a:xfrm>
          <a:off x="22110700" y="130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42577</xdr:rowOff>
    </xdr:from>
    <xdr:ext cx="534377" cy="259045"/>
    <xdr:sp macro="" textlink="">
      <xdr:nvSpPr>
        <xdr:cNvPr id="882" name="繰出金該当値テキスト"/>
        <xdr:cNvSpPr txBox="1"/>
      </xdr:nvSpPr>
      <xdr:spPr>
        <a:xfrm>
          <a:off x="22212300" y="129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164207</xdr:rowOff>
    </xdr:from>
    <xdr:to>
      <xdr:col>112</xdr:col>
      <xdr:colOff>38100</xdr:colOff>
      <xdr:row>76</xdr:row>
      <xdr:rowOff>94357</xdr:rowOff>
    </xdr:to>
    <xdr:sp macro="" textlink="">
      <xdr:nvSpPr>
        <xdr:cNvPr id="883" name="楕円 882"/>
        <xdr:cNvSpPr/>
      </xdr:nvSpPr>
      <xdr:spPr>
        <a:xfrm>
          <a:off x="21272500" y="130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110884</xdr:rowOff>
    </xdr:from>
    <xdr:ext cx="534377" cy="259045"/>
    <xdr:sp macro="" textlink="">
      <xdr:nvSpPr>
        <xdr:cNvPr id="884" name="テキスト ボックス 883"/>
        <xdr:cNvSpPr txBox="1"/>
      </xdr:nvSpPr>
      <xdr:spPr>
        <a:xfrm>
          <a:off x="21056111" y="127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38364</xdr:rowOff>
    </xdr:from>
    <xdr:to>
      <xdr:col>107</xdr:col>
      <xdr:colOff>101600</xdr:colOff>
      <xdr:row>76</xdr:row>
      <xdr:rowOff>139964</xdr:rowOff>
    </xdr:to>
    <xdr:sp macro="" textlink="">
      <xdr:nvSpPr>
        <xdr:cNvPr id="885" name="楕円 884"/>
        <xdr:cNvSpPr/>
      </xdr:nvSpPr>
      <xdr:spPr>
        <a:xfrm>
          <a:off x="20383500" y="13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131091</xdr:rowOff>
    </xdr:from>
    <xdr:ext cx="534377" cy="259045"/>
    <xdr:sp macro="" textlink="">
      <xdr:nvSpPr>
        <xdr:cNvPr id="886" name="テキスト ボックス 885"/>
        <xdr:cNvSpPr txBox="1"/>
      </xdr:nvSpPr>
      <xdr:spPr>
        <a:xfrm>
          <a:off x="20167111" y="131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45793</xdr:rowOff>
    </xdr:from>
    <xdr:to>
      <xdr:col>102</xdr:col>
      <xdr:colOff>165100</xdr:colOff>
      <xdr:row>76</xdr:row>
      <xdr:rowOff>147393</xdr:rowOff>
    </xdr:to>
    <xdr:sp macro="" textlink="">
      <xdr:nvSpPr>
        <xdr:cNvPr id="887" name="楕円 886"/>
        <xdr:cNvSpPr/>
      </xdr:nvSpPr>
      <xdr:spPr>
        <a:xfrm>
          <a:off x="19494500" y="130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138520</xdr:rowOff>
    </xdr:from>
    <xdr:ext cx="534377" cy="259045"/>
    <xdr:sp macro="" textlink="">
      <xdr:nvSpPr>
        <xdr:cNvPr id="888" name="テキスト ボックス 887"/>
        <xdr:cNvSpPr txBox="1"/>
      </xdr:nvSpPr>
      <xdr:spPr>
        <a:xfrm>
          <a:off x="19278111" y="131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58006</xdr:rowOff>
    </xdr:from>
    <xdr:to>
      <xdr:col>98</xdr:col>
      <xdr:colOff>38100</xdr:colOff>
      <xdr:row>76</xdr:row>
      <xdr:rowOff>159606</xdr:rowOff>
    </xdr:to>
    <xdr:sp macro="" textlink="">
      <xdr:nvSpPr>
        <xdr:cNvPr id="889" name="楕円 888"/>
        <xdr:cNvSpPr/>
      </xdr:nvSpPr>
      <xdr:spPr>
        <a:xfrm>
          <a:off x="18605500" y="130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150733</xdr:rowOff>
    </xdr:from>
    <xdr:ext cx="534377" cy="259045"/>
    <xdr:sp macro="" textlink="">
      <xdr:nvSpPr>
        <xdr:cNvPr id="890" name="テキスト ボックス 889"/>
        <xdr:cNvSpPr txBox="1"/>
      </xdr:nvSpPr>
      <xdr:spPr>
        <a:xfrm>
          <a:off x="18389111" y="131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1,039,104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152,100</a:t>
          </a:r>
          <a:r>
            <a:rPr kumimoji="1" lang="ja-JP" altLang="en-US" sz="1300">
              <a:latin typeface="ＭＳ Ｐゴシック" panose="020B0600070205080204" pitchFamily="50" charset="-128"/>
              <a:ea typeface="ＭＳ Ｐゴシック" panose="020B0600070205080204" pitchFamily="50" charset="-128"/>
            </a:rPr>
            <a:t>円となっており、高い数値となっている。これは保育所が直営であることが原因として考えられるが、類似団体との乖離が大きくならないよう、給与水準の適正化を図っていく必要がある。物件費は、住民一人当たり</a:t>
          </a:r>
          <a:r>
            <a:rPr kumimoji="1" lang="en-US" altLang="ja-JP" sz="1300">
              <a:latin typeface="ＭＳ Ｐゴシック" panose="020B0600070205080204" pitchFamily="50" charset="-128"/>
              <a:ea typeface="ＭＳ Ｐゴシック" panose="020B0600070205080204" pitchFamily="50" charset="-128"/>
            </a:rPr>
            <a:t>200,437</a:t>
          </a:r>
          <a:r>
            <a:rPr kumimoji="1" lang="ja-JP" altLang="en-US" sz="1300">
              <a:latin typeface="ＭＳ Ｐゴシック" panose="020B0600070205080204" pitchFamily="50" charset="-128"/>
              <a:ea typeface="ＭＳ Ｐゴシック" panose="020B0600070205080204" pitchFamily="50" charset="-128"/>
            </a:rPr>
            <a:t>円となっており、業務のアウトソーシング、情報化推進費における各種システム関連費用や、ふるさと納税寄附金における返送手数料等の経費については大幅な減少が見込めない状況であるが、適宜、全体経費の見直しを行い、経常経費の削減に努めたい。普通建設事業費については、町営住宅等整備事業などの補助事業が増額している一方で、木造住宅耐震改修事業などの単独事業が減となったため、一人当たり</a:t>
          </a:r>
          <a:r>
            <a:rPr kumimoji="1" lang="en-US" altLang="ja-JP" sz="1300">
              <a:latin typeface="ＭＳ Ｐゴシック" panose="020B0600070205080204" pitchFamily="50" charset="-128"/>
              <a:ea typeface="ＭＳ Ｐゴシック" panose="020B0600070205080204" pitchFamily="50" charset="-128"/>
            </a:rPr>
            <a:t>143,696</a:t>
          </a:r>
          <a:r>
            <a:rPr kumimoji="1" lang="ja-JP" altLang="en-US" sz="1300">
              <a:latin typeface="ＭＳ Ｐゴシック" panose="020B0600070205080204" pitchFamily="50" charset="-128"/>
              <a:ea typeface="ＭＳ Ｐゴシック" panose="020B0600070205080204" pitchFamily="50" charset="-128"/>
            </a:rPr>
            <a:t>円となっており、昨年同様、類似団体と近い数値となっている。しかしながら、今後、高規格道路整備事業に合わせた周辺整備事業なども予定されているため、引き続き公共施設等総合管理計画に基づき、直営保育所の事業の精査を行いながら、事業費の減少を目指していくこととする。公債費は、住民一人当たりで</a:t>
          </a:r>
          <a:r>
            <a:rPr kumimoji="1" lang="en-US" altLang="ja-JP" sz="1300">
              <a:latin typeface="ＭＳ Ｐゴシック" panose="020B0600070205080204" pitchFamily="50" charset="-128"/>
              <a:ea typeface="ＭＳ Ｐゴシック" panose="020B0600070205080204" pitchFamily="50" charset="-128"/>
            </a:rPr>
            <a:t>148,712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よりも高い数値である。庁舎建設事業などの大型事業に対する元金措置期間終了に伴って、今後も続いて増加傾向が見込まれることから、繰上償還の検討やこれからの新規発行の地方債に注視しながら、公債費の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10,859
10,719
188.46
11,713,994
11,283,628
254,025
5,374,664
12,196,739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1560</xdr:rowOff>
    </xdr:from>
    <xdr:to>
      <xdr:col>24</xdr:col>
      <xdr:colOff>63500</xdr:colOff>
      <xdr:row>37</xdr:row>
      <xdr:rowOff>96919</xdr:rowOff>
    </xdr:to>
    <xdr:cxnSp macro="">
      <xdr:nvCxnSpPr>
        <xdr:cNvPr id="63" name="直線コネクタ 62"/>
        <xdr:cNvCxnSpPr/>
      </xdr:nvCxnSpPr>
      <xdr:spPr>
        <a:xfrm>
          <a:off x="3797300" y="6345210"/>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147211</xdr:rowOff>
    </xdr:from>
    <xdr:to>
      <xdr:col>19</xdr:col>
      <xdr:colOff>177800</xdr:colOff>
      <xdr:row>37</xdr:row>
      <xdr:rowOff>1560</xdr:rowOff>
    </xdr:to>
    <xdr:cxnSp macro="">
      <xdr:nvCxnSpPr>
        <xdr:cNvPr id="66" name="直線コネクタ 65"/>
        <xdr:cNvCxnSpPr/>
      </xdr:nvCxnSpPr>
      <xdr:spPr>
        <a:xfrm>
          <a:off x="2908300" y="631941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113248</xdr:rowOff>
    </xdr:from>
    <xdr:to>
      <xdr:col>15</xdr:col>
      <xdr:colOff>50800</xdr:colOff>
      <xdr:row>36</xdr:row>
      <xdr:rowOff>147211</xdr:rowOff>
    </xdr:to>
    <xdr:cxnSp macro="">
      <xdr:nvCxnSpPr>
        <xdr:cNvPr id="69" name="直線コネクタ 68"/>
        <xdr:cNvCxnSpPr/>
      </xdr:nvCxnSpPr>
      <xdr:spPr>
        <a:xfrm>
          <a:off x="2019300" y="6285448"/>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113248</xdr:rowOff>
    </xdr:from>
    <xdr:to>
      <xdr:col>10</xdr:col>
      <xdr:colOff>114300</xdr:colOff>
      <xdr:row>36</xdr:row>
      <xdr:rowOff>124351</xdr:rowOff>
    </xdr:to>
    <xdr:cxnSp macro="">
      <xdr:nvCxnSpPr>
        <xdr:cNvPr id="72" name="直線コネクタ 71"/>
        <xdr:cNvCxnSpPr/>
      </xdr:nvCxnSpPr>
      <xdr:spPr>
        <a:xfrm flipV="1">
          <a:off x="1130300" y="62854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46119</xdr:rowOff>
    </xdr:from>
    <xdr:to>
      <xdr:col>24</xdr:col>
      <xdr:colOff>114300</xdr:colOff>
      <xdr:row>37</xdr:row>
      <xdr:rowOff>147719</xdr:rowOff>
    </xdr:to>
    <xdr:sp macro="" textlink="">
      <xdr:nvSpPr>
        <xdr:cNvPr id="82" name="楕円 81"/>
        <xdr:cNvSpPr/>
      </xdr:nvSpPr>
      <xdr:spPr>
        <a:xfrm>
          <a:off x="45847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24546</xdr:rowOff>
    </xdr:from>
    <xdr:ext cx="469744" cy="259045"/>
    <xdr:sp macro="" textlink="">
      <xdr:nvSpPr>
        <xdr:cNvPr id="83" name="議会費該当値テキスト"/>
        <xdr:cNvSpPr txBox="1"/>
      </xdr:nvSpPr>
      <xdr:spPr>
        <a:xfrm>
          <a:off x="4686300" y="63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122210</xdr:rowOff>
    </xdr:from>
    <xdr:to>
      <xdr:col>20</xdr:col>
      <xdr:colOff>38100</xdr:colOff>
      <xdr:row>37</xdr:row>
      <xdr:rowOff>52360</xdr:rowOff>
    </xdr:to>
    <xdr:sp macro="" textlink="">
      <xdr:nvSpPr>
        <xdr:cNvPr id="84" name="楕円 83"/>
        <xdr:cNvSpPr/>
      </xdr:nvSpPr>
      <xdr:spPr>
        <a:xfrm>
          <a:off x="3746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43487</xdr:rowOff>
    </xdr:from>
    <xdr:ext cx="469744" cy="259045"/>
    <xdr:sp macro="" textlink="">
      <xdr:nvSpPr>
        <xdr:cNvPr id="85" name="テキスト ボックス 84"/>
        <xdr:cNvSpPr txBox="1"/>
      </xdr:nvSpPr>
      <xdr:spPr>
        <a:xfrm>
          <a:off x="3562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96411</xdr:rowOff>
    </xdr:from>
    <xdr:to>
      <xdr:col>15</xdr:col>
      <xdr:colOff>101600</xdr:colOff>
      <xdr:row>37</xdr:row>
      <xdr:rowOff>26561</xdr:rowOff>
    </xdr:to>
    <xdr:sp macro="" textlink="">
      <xdr:nvSpPr>
        <xdr:cNvPr id="86" name="楕円 85"/>
        <xdr:cNvSpPr/>
      </xdr:nvSpPr>
      <xdr:spPr>
        <a:xfrm>
          <a:off x="2857500" y="62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17688</xdr:rowOff>
    </xdr:from>
    <xdr:ext cx="469744" cy="259045"/>
    <xdr:sp macro="" textlink="">
      <xdr:nvSpPr>
        <xdr:cNvPr id="87" name="テキスト ボックス 86"/>
        <xdr:cNvSpPr txBox="1"/>
      </xdr:nvSpPr>
      <xdr:spPr>
        <a:xfrm>
          <a:off x="2673428" y="63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62448</xdr:rowOff>
    </xdr:from>
    <xdr:to>
      <xdr:col>10</xdr:col>
      <xdr:colOff>165100</xdr:colOff>
      <xdr:row>36</xdr:row>
      <xdr:rowOff>164048</xdr:rowOff>
    </xdr:to>
    <xdr:sp macro="" textlink="">
      <xdr:nvSpPr>
        <xdr:cNvPr id="88" name="楕円 87"/>
        <xdr:cNvSpPr/>
      </xdr:nvSpPr>
      <xdr:spPr>
        <a:xfrm>
          <a:off x="1968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155175</xdr:rowOff>
    </xdr:from>
    <xdr:ext cx="469744" cy="259045"/>
    <xdr:sp macro="" textlink="">
      <xdr:nvSpPr>
        <xdr:cNvPr id="89" name="テキスト ボックス 88"/>
        <xdr:cNvSpPr txBox="1"/>
      </xdr:nvSpPr>
      <xdr:spPr>
        <a:xfrm>
          <a:off x="1784428" y="632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73551</xdr:rowOff>
    </xdr:from>
    <xdr:to>
      <xdr:col>6</xdr:col>
      <xdr:colOff>38100</xdr:colOff>
      <xdr:row>37</xdr:row>
      <xdr:rowOff>3701</xdr:rowOff>
    </xdr:to>
    <xdr:sp macro="" textlink="">
      <xdr:nvSpPr>
        <xdr:cNvPr id="90" name="楕円 89"/>
        <xdr:cNvSpPr/>
      </xdr:nvSpPr>
      <xdr:spPr>
        <a:xfrm>
          <a:off x="1079500" y="62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166278</xdr:rowOff>
    </xdr:from>
    <xdr:ext cx="469744" cy="259045"/>
    <xdr:sp macro="" textlink="">
      <xdr:nvSpPr>
        <xdr:cNvPr id="91" name="テキスト ボックス 90"/>
        <xdr:cNvSpPr txBox="1"/>
      </xdr:nvSpPr>
      <xdr:spPr>
        <a:xfrm>
          <a:off x="895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120339</xdr:rowOff>
    </xdr:from>
    <xdr:to>
      <xdr:col>24</xdr:col>
      <xdr:colOff>63500</xdr:colOff>
      <xdr:row>57</xdr:row>
      <xdr:rowOff>546</xdr:rowOff>
    </xdr:to>
    <xdr:cxnSp macro="">
      <xdr:nvCxnSpPr>
        <xdr:cNvPr id="120" name="直線コネクタ 119"/>
        <xdr:cNvCxnSpPr/>
      </xdr:nvCxnSpPr>
      <xdr:spPr>
        <a:xfrm flipV="1">
          <a:off x="3797300" y="9550089"/>
          <a:ext cx="838200" cy="2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546</xdr:rowOff>
    </xdr:from>
    <xdr:to>
      <xdr:col>19</xdr:col>
      <xdr:colOff>177800</xdr:colOff>
      <xdr:row>57</xdr:row>
      <xdr:rowOff>91159</xdr:rowOff>
    </xdr:to>
    <xdr:cxnSp macro="">
      <xdr:nvCxnSpPr>
        <xdr:cNvPr id="123" name="直線コネクタ 122"/>
        <xdr:cNvCxnSpPr/>
      </xdr:nvCxnSpPr>
      <xdr:spPr>
        <a:xfrm flipV="1">
          <a:off x="2908300" y="9773196"/>
          <a:ext cx="889000" cy="9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149609</xdr:rowOff>
    </xdr:from>
    <xdr:to>
      <xdr:col>15</xdr:col>
      <xdr:colOff>50800</xdr:colOff>
      <xdr:row>57</xdr:row>
      <xdr:rowOff>91159</xdr:rowOff>
    </xdr:to>
    <xdr:cxnSp macro="">
      <xdr:nvCxnSpPr>
        <xdr:cNvPr id="126" name="直線コネクタ 125"/>
        <xdr:cNvCxnSpPr/>
      </xdr:nvCxnSpPr>
      <xdr:spPr>
        <a:xfrm>
          <a:off x="2019300" y="9579359"/>
          <a:ext cx="889000" cy="28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149609</xdr:rowOff>
    </xdr:from>
    <xdr:to>
      <xdr:col>10</xdr:col>
      <xdr:colOff>114300</xdr:colOff>
      <xdr:row>57</xdr:row>
      <xdr:rowOff>29827</xdr:rowOff>
    </xdr:to>
    <xdr:cxnSp macro="">
      <xdr:nvCxnSpPr>
        <xdr:cNvPr id="129" name="直線コネクタ 128"/>
        <xdr:cNvCxnSpPr/>
      </xdr:nvCxnSpPr>
      <xdr:spPr>
        <a:xfrm flipV="1">
          <a:off x="1130300" y="9579359"/>
          <a:ext cx="889000" cy="2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69539</xdr:rowOff>
    </xdr:from>
    <xdr:to>
      <xdr:col>24</xdr:col>
      <xdr:colOff>114300</xdr:colOff>
      <xdr:row>55</xdr:row>
      <xdr:rowOff>171139</xdr:rowOff>
    </xdr:to>
    <xdr:sp macro="" textlink="">
      <xdr:nvSpPr>
        <xdr:cNvPr id="139" name="楕円 138"/>
        <xdr:cNvSpPr/>
      </xdr:nvSpPr>
      <xdr:spPr>
        <a:xfrm>
          <a:off x="4584700" y="94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92416</xdr:rowOff>
    </xdr:from>
    <xdr:ext cx="599010" cy="259045"/>
    <xdr:sp macro="" textlink="">
      <xdr:nvSpPr>
        <xdr:cNvPr id="140" name="総務費該当値テキスト"/>
        <xdr:cNvSpPr txBox="1"/>
      </xdr:nvSpPr>
      <xdr:spPr>
        <a:xfrm>
          <a:off x="4686300" y="935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121196</xdr:rowOff>
    </xdr:from>
    <xdr:to>
      <xdr:col>20</xdr:col>
      <xdr:colOff>38100</xdr:colOff>
      <xdr:row>57</xdr:row>
      <xdr:rowOff>51346</xdr:rowOff>
    </xdr:to>
    <xdr:sp macro="" textlink="">
      <xdr:nvSpPr>
        <xdr:cNvPr id="141" name="楕円 140"/>
        <xdr:cNvSpPr/>
      </xdr:nvSpPr>
      <xdr:spPr>
        <a:xfrm>
          <a:off x="3746500" y="9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67873</xdr:rowOff>
    </xdr:from>
    <xdr:ext cx="599010" cy="259045"/>
    <xdr:sp macro="" textlink="">
      <xdr:nvSpPr>
        <xdr:cNvPr id="142" name="テキスト ボックス 141"/>
        <xdr:cNvSpPr txBox="1"/>
      </xdr:nvSpPr>
      <xdr:spPr>
        <a:xfrm>
          <a:off x="3497795" y="949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40359</xdr:rowOff>
    </xdr:from>
    <xdr:to>
      <xdr:col>15</xdr:col>
      <xdr:colOff>101600</xdr:colOff>
      <xdr:row>57</xdr:row>
      <xdr:rowOff>141959</xdr:rowOff>
    </xdr:to>
    <xdr:sp macro="" textlink="">
      <xdr:nvSpPr>
        <xdr:cNvPr id="143" name="楕円 142"/>
        <xdr:cNvSpPr/>
      </xdr:nvSpPr>
      <xdr:spPr>
        <a:xfrm>
          <a:off x="2857500" y="98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158486</xdr:rowOff>
    </xdr:from>
    <xdr:ext cx="599010" cy="259045"/>
    <xdr:sp macro="" textlink="">
      <xdr:nvSpPr>
        <xdr:cNvPr id="144" name="テキスト ボックス 143"/>
        <xdr:cNvSpPr txBox="1"/>
      </xdr:nvSpPr>
      <xdr:spPr>
        <a:xfrm>
          <a:off x="2608795" y="95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98809</xdr:rowOff>
    </xdr:from>
    <xdr:to>
      <xdr:col>10</xdr:col>
      <xdr:colOff>165100</xdr:colOff>
      <xdr:row>56</xdr:row>
      <xdr:rowOff>28959</xdr:rowOff>
    </xdr:to>
    <xdr:sp macro="" textlink="">
      <xdr:nvSpPr>
        <xdr:cNvPr id="145" name="楕円 144"/>
        <xdr:cNvSpPr/>
      </xdr:nvSpPr>
      <xdr:spPr>
        <a:xfrm>
          <a:off x="1968500" y="95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45486</xdr:rowOff>
    </xdr:from>
    <xdr:ext cx="599010" cy="259045"/>
    <xdr:sp macro="" textlink="">
      <xdr:nvSpPr>
        <xdr:cNvPr id="146" name="テキスト ボックス 145"/>
        <xdr:cNvSpPr txBox="1"/>
      </xdr:nvSpPr>
      <xdr:spPr>
        <a:xfrm>
          <a:off x="1719795" y="93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150477</xdr:rowOff>
    </xdr:from>
    <xdr:to>
      <xdr:col>6</xdr:col>
      <xdr:colOff>38100</xdr:colOff>
      <xdr:row>57</xdr:row>
      <xdr:rowOff>80627</xdr:rowOff>
    </xdr:to>
    <xdr:sp macro="" textlink="">
      <xdr:nvSpPr>
        <xdr:cNvPr id="147" name="楕円 146"/>
        <xdr:cNvSpPr/>
      </xdr:nvSpPr>
      <xdr:spPr>
        <a:xfrm>
          <a:off x="1079500" y="97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97154</xdr:rowOff>
    </xdr:from>
    <xdr:ext cx="599010" cy="259045"/>
    <xdr:sp macro="" textlink="">
      <xdr:nvSpPr>
        <xdr:cNvPr id="148" name="テキスト ボックス 147"/>
        <xdr:cNvSpPr txBox="1"/>
      </xdr:nvSpPr>
      <xdr:spPr>
        <a:xfrm>
          <a:off x="830795" y="95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141605</xdr:rowOff>
    </xdr:from>
    <xdr:to>
      <xdr:col>24</xdr:col>
      <xdr:colOff>63500</xdr:colOff>
      <xdr:row>75</xdr:row>
      <xdr:rowOff>31463</xdr:rowOff>
    </xdr:to>
    <xdr:cxnSp macro="">
      <xdr:nvCxnSpPr>
        <xdr:cNvPr id="180" name="直線コネクタ 179"/>
        <xdr:cNvCxnSpPr/>
      </xdr:nvCxnSpPr>
      <xdr:spPr>
        <a:xfrm flipV="1">
          <a:off x="3797300" y="12828905"/>
          <a:ext cx="838200" cy="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31463</xdr:rowOff>
    </xdr:from>
    <xdr:to>
      <xdr:col>19</xdr:col>
      <xdr:colOff>177800</xdr:colOff>
      <xdr:row>75</xdr:row>
      <xdr:rowOff>85630</xdr:rowOff>
    </xdr:to>
    <xdr:cxnSp macro="">
      <xdr:nvCxnSpPr>
        <xdr:cNvPr id="183" name="直線コネクタ 182"/>
        <xdr:cNvCxnSpPr/>
      </xdr:nvCxnSpPr>
      <xdr:spPr>
        <a:xfrm flipV="1">
          <a:off x="2908300" y="12890213"/>
          <a:ext cx="8890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46116</xdr:rowOff>
    </xdr:from>
    <xdr:to>
      <xdr:col>15</xdr:col>
      <xdr:colOff>50800</xdr:colOff>
      <xdr:row>75</xdr:row>
      <xdr:rowOff>85630</xdr:rowOff>
    </xdr:to>
    <xdr:cxnSp macro="">
      <xdr:nvCxnSpPr>
        <xdr:cNvPr id="186" name="直線コネクタ 185"/>
        <xdr:cNvCxnSpPr/>
      </xdr:nvCxnSpPr>
      <xdr:spPr>
        <a:xfrm>
          <a:off x="2019300" y="12561966"/>
          <a:ext cx="889000" cy="38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46116</xdr:rowOff>
    </xdr:from>
    <xdr:to>
      <xdr:col>10</xdr:col>
      <xdr:colOff>114300</xdr:colOff>
      <xdr:row>75</xdr:row>
      <xdr:rowOff>65361</xdr:rowOff>
    </xdr:to>
    <xdr:cxnSp macro="">
      <xdr:nvCxnSpPr>
        <xdr:cNvPr id="189" name="直線コネクタ 188"/>
        <xdr:cNvCxnSpPr/>
      </xdr:nvCxnSpPr>
      <xdr:spPr>
        <a:xfrm flipV="1">
          <a:off x="1130300" y="12561966"/>
          <a:ext cx="889000" cy="36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90805</xdr:rowOff>
    </xdr:from>
    <xdr:to>
      <xdr:col>24</xdr:col>
      <xdr:colOff>114300</xdr:colOff>
      <xdr:row>75</xdr:row>
      <xdr:rowOff>20955</xdr:rowOff>
    </xdr:to>
    <xdr:sp macro="" textlink="">
      <xdr:nvSpPr>
        <xdr:cNvPr id="199" name="楕円 198"/>
        <xdr:cNvSpPr/>
      </xdr:nvSpPr>
      <xdr:spPr>
        <a:xfrm>
          <a:off x="45847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113682</xdr:rowOff>
    </xdr:from>
    <xdr:ext cx="599010" cy="259045"/>
    <xdr:sp macro="" textlink="">
      <xdr:nvSpPr>
        <xdr:cNvPr id="200" name="民生費該当値テキスト"/>
        <xdr:cNvSpPr txBox="1"/>
      </xdr:nvSpPr>
      <xdr:spPr>
        <a:xfrm>
          <a:off x="4686300" y="1262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152113</xdr:rowOff>
    </xdr:from>
    <xdr:to>
      <xdr:col>20</xdr:col>
      <xdr:colOff>38100</xdr:colOff>
      <xdr:row>75</xdr:row>
      <xdr:rowOff>82263</xdr:rowOff>
    </xdr:to>
    <xdr:sp macro="" textlink="">
      <xdr:nvSpPr>
        <xdr:cNvPr id="201" name="楕円 200"/>
        <xdr:cNvSpPr/>
      </xdr:nvSpPr>
      <xdr:spPr>
        <a:xfrm>
          <a:off x="3746500" y="12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98790</xdr:rowOff>
    </xdr:from>
    <xdr:ext cx="599010" cy="259045"/>
    <xdr:sp macro="" textlink="">
      <xdr:nvSpPr>
        <xdr:cNvPr id="202" name="テキスト ボックス 201"/>
        <xdr:cNvSpPr txBox="1"/>
      </xdr:nvSpPr>
      <xdr:spPr>
        <a:xfrm>
          <a:off x="3497795" y="126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34830</xdr:rowOff>
    </xdr:from>
    <xdr:to>
      <xdr:col>15</xdr:col>
      <xdr:colOff>101600</xdr:colOff>
      <xdr:row>75</xdr:row>
      <xdr:rowOff>136430</xdr:rowOff>
    </xdr:to>
    <xdr:sp macro="" textlink="">
      <xdr:nvSpPr>
        <xdr:cNvPr id="203" name="楕円 202"/>
        <xdr:cNvSpPr/>
      </xdr:nvSpPr>
      <xdr:spPr>
        <a:xfrm>
          <a:off x="2857500" y="128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152957</xdr:rowOff>
    </xdr:from>
    <xdr:ext cx="599010" cy="259045"/>
    <xdr:sp macro="" textlink="">
      <xdr:nvSpPr>
        <xdr:cNvPr id="204" name="テキスト ボックス 203"/>
        <xdr:cNvSpPr txBox="1"/>
      </xdr:nvSpPr>
      <xdr:spPr>
        <a:xfrm>
          <a:off x="2608795" y="126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166766</xdr:rowOff>
    </xdr:from>
    <xdr:to>
      <xdr:col>10</xdr:col>
      <xdr:colOff>165100</xdr:colOff>
      <xdr:row>73</xdr:row>
      <xdr:rowOff>96916</xdr:rowOff>
    </xdr:to>
    <xdr:sp macro="" textlink="">
      <xdr:nvSpPr>
        <xdr:cNvPr id="205" name="楕円 204"/>
        <xdr:cNvSpPr/>
      </xdr:nvSpPr>
      <xdr:spPr>
        <a:xfrm>
          <a:off x="1968500" y="125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113443</xdr:rowOff>
    </xdr:from>
    <xdr:ext cx="599010" cy="259045"/>
    <xdr:sp macro="" textlink="">
      <xdr:nvSpPr>
        <xdr:cNvPr id="206" name="テキスト ボックス 205"/>
        <xdr:cNvSpPr txBox="1"/>
      </xdr:nvSpPr>
      <xdr:spPr>
        <a:xfrm>
          <a:off x="1719795" y="122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14561</xdr:rowOff>
    </xdr:from>
    <xdr:to>
      <xdr:col>6</xdr:col>
      <xdr:colOff>38100</xdr:colOff>
      <xdr:row>75</xdr:row>
      <xdr:rowOff>116161</xdr:rowOff>
    </xdr:to>
    <xdr:sp macro="" textlink="">
      <xdr:nvSpPr>
        <xdr:cNvPr id="207" name="楕円 206"/>
        <xdr:cNvSpPr/>
      </xdr:nvSpPr>
      <xdr:spPr>
        <a:xfrm>
          <a:off x="1079500" y="128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132688</xdr:rowOff>
    </xdr:from>
    <xdr:ext cx="599010" cy="259045"/>
    <xdr:sp macro="" textlink="">
      <xdr:nvSpPr>
        <xdr:cNvPr id="208" name="テキスト ボックス 207"/>
        <xdr:cNvSpPr txBox="1"/>
      </xdr:nvSpPr>
      <xdr:spPr>
        <a:xfrm>
          <a:off x="830795" y="126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4201</xdr:rowOff>
    </xdr:from>
    <xdr:to>
      <xdr:col>24</xdr:col>
      <xdr:colOff>63500</xdr:colOff>
      <xdr:row>97</xdr:row>
      <xdr:rowOff>35581</xdr:rowOff>
    </xdr:to>
    <xdr:cxnSp macro="">
      <xdr:nvCxnSpPr>
        <xdr:cNvPr id="237" name="直線コネクタ 236"/>
        <xdr:cNvCxnSpPr/>
      </xdr:nvCxnSpPr>
      <xdr:spPr>
        <a:xfrm flipV="1">
          <a:off x="3797300" y="16634851"/>
          <a:ext cx="838200" cy="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35581</xdr:rowOff>
    </xdr:from>
    <xdr:to>
      <xdr:col>19</xdr:col>
      <xdr:colOff>177800</xdr:colOff>
      <xdr:row>97</xdr:row>
      <xdr:rowOff>43368</xdr:rowOff>
    </xdr:to>
    <xdr:cxnSp macro="">
      <xdr:nvCxnSpPr>
        <xdr:cNvPr id="240" name="直線コネクタ 239"/>
        <xdr:cNvCxnSpPr/>
      </xdr:nvCxnSpPr>
      <xdr:spPr>
        <a:xfrm flipV="1">
          <a:off x="2908300" y="16666231"/>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32905</xdr:rowOff>
    </xdr:from>
    <xdr:to>
      <xdr:col>15</xdr:col>
      <xdr:colOff>50800</xdr:colOff>
      <xdr:row>97</xdr:row>
      <xdr:rowOff>43368</xdr:rowOff>
    </xdr:to>
    <xdr:cxnSp macro="">
      <xdr:nvCxnSpPr>
        <xdr:cNvPr id="243" name="直線コネクタ 242"/>
        <xdr:cNvCxnSpPr/>
      </xdr:nvCxnSpPr>
      <xdr:spPr>
        <a:xfrm>
          <a:off x="2019300" y="16663555"/>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21286</xdr:rowOff>
    </xdr:from>
    <xdr:to>
      <xdr:col>10</xdr:col>
      <xdr:colOff>114300</xdr:colOff>
      <xdr:row>97</xdr:row>
      <xdr:rowOff>32905</xdr:rowOff>
    </xdr:to>
    <xdr:cxnSp macro="">
      <xdr:nvCxnSpPr>
        <xdr:cNvPr id="246" name="直線コネクタ 245"/>
        <xdr:cNvCxnSpPr/>
      </xdr:nvCxnSpPr>
      <xdr:spPr>
        <a:xfrm>
          <a:off x="1130300" y="16651936"/>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124851</xdr:rowOff>
    </xdr:from>
    <xdr:to>
      <xdr:col>24</xdr:col>
      <xdr:colOff>114300</xdr:colOff>
      <xdr:row>97</xdr:row>
      <xdr:rowOff>55001</xdr:rowOff>
    </xdr:to>
    <xdr:sp macro="" textlink="">
      <xdr:nvSpPr>
        <xdr:cNvPr id="256" name="楕円 255"/>
        <xdr:cNvSpPr/>
      </xdr:nvSpPr>
      <xdr:spPr>
        <a:xfrm>
          <a:off x="4584700" y="165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103278</xdr:rowOff>
    </xdr:from>
    <xdr:ext cx="534377" cy="259045"/>
    <xdr:sp macro="" textlink="">
      <xdr:nvSpPr>
        <xdr:cNvPr id="257" name="衛生費該当値テキスト"/>
        <xdr:cNvSpPr txBox="1"/>
      </xdr:nvSpPr>
      <xdr:spPr>
        <a:xfrm>
          <a:off x="4686300" y="165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156231</xdr:rowOff>
    </xdr:from>
    <xdr:to>
      <xdr:col>20</xdr:col>
      <xdr:colOff>38100</xdr:colOff>
      <xdr:row>97</xdr:row>
      <xdr:rowOff>86381</xdr:rowOff>
    </xdr:to>
    <xdr:sp macro="" textlink="">
      <xdr:nvSpPr>
        <xdr:cNvPr id="258" name="楕円 257"/>
        <xdr:cNvSpPr/>
      </xdr:nvSpPr>
      <xdr:spPr>
        <a:xfrm>
          <a:off x="3746500" y="166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77508</xdr:rowOff>
    </xdr:from>
    <xdr:ext cx="534377" cy="259045"/>
    <xdr:sp macro="" textlink="">
      <xdr:nvSpPr>
        <xdr:cNvPr id="259" name="テキスト ボックス 258"/>
        <xdr:cNvSpPr txBox="1"/>
      </xdr:nvSpPr>
      <xdr:spPr>
        <a:xfrm>
          <a:off x="3530111" y="167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164018</xdr:rowOff>
    </xdr:from>
    <xdr:to>
      <xdr:col>15</xdr:col>
      <xdr:colOff>101600</xdr:colOff>
      <xdr:row>97</xdr:row>
      <xdr:rowOff>94168</xdr:rowOff>
    </xdr:to>
    <xdr:sp macro="" textlink="">
      <xdr:nvSpPr>
        <xdr:cNvPr id="260" name="楕円 259"/>
        <xdr:cNvSpPr/>
      </xdr:nvSpPr>
      <xdr:spPr>
        <a:xfrm>
          <a:off x="2857500" y="166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85295</xdr:rowOff>
    </xdr:from>
    <xdr:ext cx="534377" cy="259045"/>
    <xdr:sp macro="" textlink="">
      <xdr:nvSpPr>
        <xdr:cNvPr id="261" name="テキスト ボックス 260"/>
        <xdr:cNvSpPr txBox="1"/>
      </xdr:nvSpPr>
      <xdr:spPr>
        <a:xfrm>
          <a:off x="2641111" y="167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153555</xdr:rowOff>
    </xdr:from>
    <xdr:to>
      <xdr:col>10</xdr:col>
      <xdr:colOff>165100</xdr:colOff>
      <xdr:row>97</xdr:row>
      <xdr:rowOff>83705</xdr:rowOff>
    </xdr:to>
    <xdr:sp macro="" textlink="">
      <xdr:nvSpPr>
        <xdr:cNvPr id="262" name="楕円 261"/>
        <xdr:cNvSpPr/>
      </xdr:nvSpPr>
      <xdr:spPr>
        <a:xfrm>
          <a:off x="1968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74832</xdr:rowOff>
    </xdr:from>
    <xdr:ext cx="534377" cy="259045"/>
    <xdr:sp macro="" textlink="">
      <xdr:nvSpPr>
        <xdr:cNvPr id="263" name="テキスト ボックス 262"/>
        <xdr:cNvSpPr txBox="1"/>
      </xdr:nvSpPr>
      <xdr:spPr>
        <a:xfrm>
          <a:off x="1752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141936</xdr:rowOff>
    </xdr:from>
    <xdr:to>
      <xdr:col>6</xdr:col>
      <xdr:colOff>38100</xdr:colOff>
      <xdr:row>97</xdr:row>
      <xdr:rowOff>72086</xdr:rowOff>
    </xdr:to>
    <xdr:sp macro="" textlink="">
      <xdr:nvSpPr>
        <xdr:cNvPr id="264" name="楕円 263"/>
        <xdr:cNvSpPr/>
      </xdr:nvSpPr>
      <xdr:spPr>
        <a:xfrm>
          <a:off x="1079500" y="166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63213</xdr:rowOff>
    </xdr:from>
    <xdr:ext cx="534377" cy="259045"/>
    <xdr:sp macro="" textlink="">
      <xdr:nvSpPr>
        <xdr:cNvPr id="265" name="テキスト ボックス 264"/>
        <xdr:cNvSpPr txBox="1"/>
      </xdr:nvSpPr>
      <xdr:spPr>
        <a:xfrm>
          <a:off x="863111" y="166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150444</xdr:rowOff>
    </xdr:from>
    <xdr:to>
      <xdr:col>55</xdr:col>
      <xdr:colOff>0</xdr:colOff>
      <xdr:row>38</xdr:row>
      <xdr:rowOff>24029</xdr:rowOff>
    </xdr:to>
    <xdr:cxnSp macro="">
      <xdr:nvCxnSpPr>
        <xdr:cNvPr id="292" name="直線コネクタ 291"/>
        <xdr:cNvCxnSpPr/>
      </xdr:nvCxnSpPr>
      <xdr:spPr>
        <a:xfrm>
          <a:off x="9639300" y="5465394"/>
          <a:ext cx="838200" cy="10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150444</xdr:rowOff>
    </xdr:from>
    <xdr:to>
      <xdr:col>50</xdr:col>
      <xdr:colOff>114300</xdr:colOff>
      <xdr:row>34</xdr:row>
      <xdr:rowOff>62662</xdr:rowOff>
    </xdr:to>
    <xdr:cxnSp macro="">
      <xdr:nvCxnSpPr>
        <xdr:cNvPr id="295" name="直線コネクタ 294"/>
        <xdr:cNvCxnSpPr/>
      </xdr:nvCxnSpPr>
      <xdr:spPr>
        <a:xfrm flipV="1">
          <a:off x="8750300" y="5465394"/>
          <a:ext cx="889000" cy="4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28601</xdr:rowOff>
    </xdr:from>
    <xdr:to>
      <xdr:col>45</xdr:col>
      <xdr:colOff>177800</xdr:colOff>
      <xdr:row>34</xdr:row>
      <xdr:rowOff>62662</xdr:rowOff>
    </xdr:to>
    <xdr:cxnSp macro="">
      <xdr:nvCxnSpPr>
        <xdr:cNvPr id="298" name="直線コネクタ 297"/>
        <xdr:cNvCxnSpPr/>
      </xdr:nvCxnSpPr>
      <xdr:spPr>
        <a:xfrm>
          <a:off x="7861300" y="585790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9627</xdr:rowOff>
    </xdr:from>
    <xdr:to>
      <xdr:col>41</xdr:col>
      <xdr:colOff>50800</xdr:colOff>
      <xdr:row>34</xdr:row>
      <xdr:rowOff>28601</xdr:rowOff>
    </xdr:to>
    <xdr:cxnSp macro="">
      <xdr:nvCxnSpPr>
        <xdr:cNvPr id="301" name="直線コネクタ 300"/>
        <xdr:cNvCxnSpPr/>
      </xdr:nvCxnSpPr>
      <xdr:spPr>
        <a:xfrm>
          <a:off x="6972300" y="5838927"/>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144678</xdr:rowOff>
    </xdr:from>
    <xdr:to>
      <xdr:col>55</xdr:col>
      <xdr:colOff>50800</xdr:colOff>
      <xdr:row>38</xdr:row>
      <xdr:rowOff>74828</xdr:rowOff>
    </xdr:to>
    <xdr:sp macro="" textlink="">
      <xdr:nvSpPr>
        <xdr:cNvPr id="311" name="楕円 310"/>
        <xdr:cNvSpPr/>
      </xdr:nvSpPr>
      <xdr:spPr>
        <a:xfrm>
          <a:off x="10426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100931</xdr:rowOff>
    </xdr:from>
    <xdr:ext cx="378565" cy="259045"/>
    <xdr:sp macro="" textlink="">
      <xdr:nvSpPr>
        <xdr:cNvPr id="312" name="労働費該当値テキスト"/>
        <xdr:cNvSpPr txBox="1"/>
      </xdr:nvSpPr>
      <xdr:spPr>
        <a:xfrm>
          <a:off x="10528300" y="644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99644</xdr:rowOff>
    </xdr:from>
    <xdr:to>
      <xdr:col>50</xdr:col>
      <xdr:colOff>165100</xdr:colOff>
      <xdr:row>32</xdr:row>
      <xdr:rowOff>29794</xdr:rowOff>
    </xdr:to>
    <xdr:sp macro="" textlink="">
      <xdr:nvSpPr>
        <xdr:cNvPr id="313" name="楕円 312"/>
        <xdr:cNvSpPr/>
      </xdr:nvSpPr>
      <xdr:spPr>
        <a:xfrm>
          <a:off x="9588500" y="54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46321</xdr:rowOff>
    </xdr:from>
    <xdr:ext cx="469744" cy="259045"/>
    <xdr:sp macro="" textlink="">
      <xdr:nvSpPr>
        <xdr:cNvPr id="314" name="テキスト ボックス 313"/>
        <xdr:cNvSpPr txBox="1"/>
      </xdr:nvSpPr>
      <xdr:spPr>
        <a:xfrm>
          <a:off x="9404428" y="518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11862</xdr:rowOff>
    </xdr:from>
    <xdr:to>
      <xdr:col>46</xdr:col>
      <xdr:colOff>38100</xdr:colOff>
      <xdr:row>34</xdr:row>
      <xdr:rowOff>113462</xdr:rowOff>
    </xdr:to>
    <xdr:sp macro="" textlink="">
      <xdr:nvSpPr>
        <xdr:cNvPr id="315" name="楕円 314"/>
        <xdr:cNvSpPr/>
      </xdr:nvSpPr>
      <xdr:spPr>
        <a:xfrm>
          <a:off x="8699500" y="58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129989</xdr:rowOff>
    </xdr:from>
    <xdr:ext cx="469744" cy="259045"/>
    <xdr:sp macro="" textlink="">
      <xdr:nvSpPr>
        <xdr:cNvPr id="316" name="テキスト ボックス 315"/>
        <xdr:cNvSpPr txBox="1"/>
      </xdr:nvSpPr>
      <xdr:spPr>
        <a:xfrm>
          <a:off x="8515428" y="561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149251</xdr:rowOff>
    </xdr:from>
    <xdr:to>
      <xdr:col>41</xdr:col>
      <xdr:colOff>101600</xdr:colOff>
      <xdr:row>34</xdr:row>
      <xdr:rowOff>79401</xdr:rowOff>
    </xdr:to>
    <xdr:sp macro="" textlink="">
      <xdr:nvSpPr>
        <xdr:cNvPr id="317" name="楕円 316"/>
        <xdr:cNvSpPr/>
      </xdr:nvSpPr>
      <xdr:spPr>
        <a:xfrm>
          <a:off x="7810500" y="58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95928</xdr:rowOff>
    </xdr:from>
    <xdr:ext cx="469744" cy="259045"/>
    <xdr:sp macro="" textlink="">
      <xdr:nvSpPr>
        <xdr:cNvPr id="318" name="テキスト ボックス 317"/>
        <xdr:cNvSpPr txBox="1"/>
      </xdr:nvSpPr>
      <xdr:spPr>
        <a:xfrm>
          <a:off x="7626428" y="55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130277</xdr:rowOff>
    </xdr:from>
    <xdr:to>
      <xdr:col>36</xdr:col>
      <xdr:colOff>165100</xdr:colOff>
      <xdr:row>34</xdr:row>
      <xdr:rowOff>60427</xdr:rowOff>
    </xdr:to>
    <xdr:sp macro="" textlink="">
      <xdr:nvSpPr>
        <xdr:cNvPr id="319" name="楕円 318"/>
        <xdr:cNvSpPr/>
      </xdr:nvSpPr>
      <xdr:spPr>
        <a:xfrm>
          <a:off x="6921500" y="57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76954</xdr:rowOff>
    </xdr:from>
    <xdr:ext cx="469744" cy="259045"/>
    <xdr:sp macro="" textlink="">
      <xdr:nvSpPr>
        <xdr:cNvPr id="320" name="テキスト ボックス 319"/>
        <xdr:cNvSpPr txBox="1"/>
      </xdr:nvSpPr>
      <xdr:spPr>
        <a:xfrm>
          <a:off x="6737428" y="556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62891</xdr:rowOff>
    </xdr:from>
    <xdr:to>
      <xdr:col>55</xdr:col>
      <xdr:colOff>0</xdr:colOff>
      <xdr:row>57</xdr:row>
      <xdr:rowOff>74677</xdr:rowOff>
    </xdr:to>
    <xdr:cxnSp macro="">
      <xdr:nvCxnSpPr>
        <xdr:cNvPr id="347" name="直線コネクタ 346"/>
        <xdr:cNvCxnSpPr/>
      </xdr:nvCxnSpPr>
      <xdr:spPr>
        <a:xfrm flipV="1">
          <a:off x="9639300" y="9835541"/>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74677</xdr:rowOff>
    </xdr:from>
    <xdr:to>
      <xdr:col>50</xdr:col>
      <xdr:colOff>114300</xdr:colOff>
      <xdr:row>57</xdr:row>
      <xdr:rowOff>113598</xdr:rowOff>
    </xdr:to>
    <xdr:cxnSp macro="">
      <xdr:nvCxnSpPr>
        <xdr:cNvPr id="350" name="直線コネクタ 349"/>
        <xdr:cNvCxnSpPr/>
      </xdr:nvCxnSpPr>
      <xdr:spPr>
        <a:xfrm flipV="1">
          <a:off x="8750300" y="9847327"/>
          <a:ext cx="889000" cy="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62639</xdr:rowOff>
    </xdr:from>
    <xdr:to>
      <xdr:col>45</xdr:col>
      <xdr:colOff>177800</xdr:colOff>
      <xdr:row>57</xdr:row>
      <xdr:rowOff>113598</xdr:rowOff>
    </xdr:to>
    <xdr:cxnSp macro="">
      <xdr:nvCxnSpPr>
        <xdr:cNvPr id="353" name="直線コネクタ 352"/>
        <xdr:cNvCxnSpPr/>
      </xdr:nvCxnSpPr>
      <xdr:spPr>
        <a:xfrm>
          <a:off x="7861300" y="9835289"/>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62639</xdr:rowOff>
    </xdr:from>
    <xdr:to>
      <xdr:col>41</xdr:col>
      <xdr:colOff>50800</xdr:colOff>
      <xdr:row>57</xdr:row>
      <xdr:rowOff>89115</xdr:rowOff>
    </xdr:to>
    <xdr:cxnSp macro="">
      <xdr:nvCxnSpPr>
        <xdr:cNvPr id="356" name="直線コネクタ 355"/>
        <xdr:cNvCxnSpPr/>
      </xdr:nvCxnSpPr>
      <xdr:spPr>
        <a:xfrm flipV="1">
          <a:off x="6972300" y="9835289"/>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12091</xdr:rowOff>
    </xdr:from>
    <xdr:to>
      <xdr:col>55</xdr:col>
      <xdr:colOff>50800</xdr:colOff>
      <xdr:row>57</xdr:row>
      <xdr:rowOff>113691</xdr:rowOff>
    </xdr:to>
    <xdr:sp macro="" textlink="">
      <xdr:nvSpPr>
        <xdr:cNvPr id="366" name="楕円 365"/>
        <xdr:cNvSpPr/>
      </xdr:nvSpPr>
      <xdr:spPr>
        <a:xfrm>
          <a:off x="104267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161968</xdr:rowOff>
    </xdr:from>
    <xdr:ext cx="534377" cy="259045"/>
    <xdr:sp macro="" textlink="">
      <xdr:nvSpPr>
        <xdr:cNvPr id="367" name="農林水産業費該当値テキスト"/>
        <xdr:cNvSpPr txBox="1"/>
      </xdr:nvSpPr>
      <xdr:spPr>
        <a:xfrm>
          <a:off x="10528300" y="97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23877</xdr:rowOff>
    </xdr:from>
    <xdr:to>
      <xdr:col>50</xdr:col>
      <xdr:colOff>165100</xdr:colOff>
      <xdr:row>57</xdr:row>
      <xdr:rowOff>125477</xdr:rowOff>
    </xdr:to>
    <xdr:sp macro="" textlink="">
      <xdr:nvSpPr>
        <xdr:cNvPr id="368" name="楕円 367"/>
        <xdr:cNvSpPr/>
      </xdr:nvSpPr>
      <xdr:spPr>
        <a:xfrm>
          <a:off x="9588500" y="97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116604</xdr:rowOff>
    </xdr:from>
    <xdr:ext cx="534377" cy="259045"/>
    <xdr:sp macro="" textlink="">
      <xdr:nvSpPr>
        <xdr:cNvPr id="369" name="テキスト ボックス 368"/>
        <xdr:cNvSpPr txBox="1"/>
      </xdr:nvSpPr>
      <xdr:spPr>
        <a:xfrm>
          <a:off x="9372111" y="988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62798</xdr:rowOff>
    </xdr:from>
    <xdr:to>
      <xdr:col>46</xdr:col>
      <xdr:colOff>38100</xdr:colOff>
      <xdr:row>57</xdr:row>
      <xdr:rowOff>164398</xdr:rowOff>
    </xdr:to>
    <xdr:sp macro="" textlink="">
      <xdr:nvSpPr>
        <xdr:cNvPr id="370" name="楕円 369"/>
        <xdr:cNvSpPr/>
      </xdr:nvSpPr>
      <xdr:spPr>
        <a:xfrm>
          <a:off x="8699500" y="9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155525</xdr:rowOff>
    </xdr:from>
    <xdr:ext cx="534377" cy="259045"/>
    <xdr:sp macro="" textlink="">
      <xdr:nvSpPr>
        <xdr:cNvPr id="371" name="テキスト ボックス 370"/>
        <xdr:cNvSpPr txBox="1"/>
      </xdr:nvSpPr>
      <xdr:spPr>
        <a:xfrm>
          <a:off x="8483111" y="9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11839</xdr:rowOff>
    </xdr:from>
    <xdr:to>
      <xdr:col>41</xdr:col>
      <xdr:colOff>101600</xdr:colOff>
      <xdr:row>57</xdr:row>
      <xdr:rowOff>113439</xdr:rowOff>
    </xdr:to>
    <xdr:sp macro="" textlink="">
      <xdr:nvSpPr>
        <xdr:cNvPr id="372" name="楕円 371"/>
        <xdr:cNvSpPr/>
      </xdr:nvSpPr>
      <xdr:spPr>
        <a:xfrm>
          <a:off x="7810500" y="9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104566</xdr:rowOff>
    </xdr:from>
    <xdr:ext cx="534377" cy="259045"/>
    <xdr:sp macro="" textlink="">
      <xdr:nvSpPr>
        <xdr:cNvPr id="373" name="テキスト ボックス 372"/>
        <xdr:cNvSpPr txBox="1"/>
      </xdr:nvSpPr>
      <xdr:spPr>
        <a:xfrm>
          <a:off x="7594111" y="98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38315</xdr:rowOff>
    </xdr:from>
    <xdr:to>
      <xdr:col>36</xdr:col>
      <xdr:colOff>165100</xdr:colOff>
      <xdr:row>57</xdr:row>
      <xdr:rowOff>139915</xdr:rowOff>
    </xdr:to>
    <xdr:sp macro="" textlink="">
      <xdr:nvSpPr>
        <xdr:cNvPr id="374" name="楕円 373"/>
        <xdr:cNvSpPr/>
      </xdr:nvSpPr>
      <xdr:spPr>
        <a:xfrm>
          <a:off x="6921500" y="98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131042</xdr:rowOff>
    </xdr:from>
    <xdr:ext cx="534377" cy="259045"/>
    <xdr:sp macro="" textlink="">
      <xdr:nvSpPr>
        <xdr:cNvPr id="375" name="テキスト ボックス 374"/>
        <xdr:cNvSpPr txBox="1"/>
      </xdr:nvSpPr>
      <xdr:spPr>
        <a:xfrm>
          <a:off x="6705111" y="99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92120</xdr:rowOff>
    </xdr:from>
    <xdr:to>
      <xdr:col>55</xdr:col>
      <xdr:colOff>0</xdr:colOff>
      <xdr:row>78</xdr:row>
      <xdr:rowOff>149868</xdr:rowOff>
    </xdr:to>
    <xdr:cxnSp macro="">
      <xdr:nvCxnSpPr>
        <xdr:cNvPr id="404" name="直線コネクタ 403"/>
        <xdr:cNvCxnSpPr/>
      </xdr:nvCxnSpPr>
      <xdr:spPr>
        <a:xfrm flipV="1">
          <a:off x="9639300" y="13465220"/>
          <a:ext cx="8382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149868</xdr:rowOff>
    </xdr:from>
    <xdr:to>
      <xdr:col>50</xdr:col>
      <xdr:colOff>114300</xdr:colOff>
      <xdr:row>78</xdr:row>
      <xdr:rowOff>159119</xdr:rowOff>
    </xdr:to>
    <xdr:cxnSp macro="">
      <xdr:nvCxnSpPr>
        <xdr:cNvPr id="407" name="直線コネクタ 406"/>
        <xdr:cNvCxnSpPr/>
      </xdr:nvCxnSpPr>
      <xdr:spPr>
        <a:xfrm flipV="1">
          <a:off x="8750300" y="13522968"/>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151107</xdr:rowOff>
    </xdr:from>
    <xdr:to>
      <xdr:col>45</xdr:col>
      <xdr:colOff>177800</xdr:colOff>
      <xdr:row>78</xdr:row>
      <xdr:rowOff>159119</xdr:rowOff>
    </xdr:to>
    <xdr:cxnSp macro="">
      <xdr:nvCxnSpPr>
        <xdr:cNvPr id="410" name="直線コネクタ 409"/>
        <xdr:cNvCxnSpPr/>
      </xdr:nvCxnSpPr>
      <xdr:spPr>
        <a:xfrm>
          <a:off x="7861300" y="1352420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151107</xdr:rowOff>
    </xdr:from>
    <xdr:to>
      <xdr:col>41</xdr:col>
      <xdr:colOff>50800</xdr:colOff>
      <xdr:row>78</xdr:row>
      <xdr:rowOff>153671</xdr:rowOff>
    </xdr:to>
    <xdr:cxnSp macro="">
      <xdr:nvCxnSpPr>
        <xdr:cNvPr id="413" name="直線コネクタ 412"/>
        <xdr:cNvCxnSpPr/>
      </xdr:nvCxnSpPr>
      <xdr:spPr>
        <a:xfrm flipV="1">
          <a:off x="6972300" y="13524207"/>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41320</xdr:rowOff>
    </xdr:from>
    <xdr:to>
      <xdr:col>55</xdr:col>
      <xdr:colOff>50800</xdr:colOff>
      <xdr:row>78</xdr:row>
      <xdr:rowOff>142920</xdr:rowOff>
    </xdr:to>
    <xdr:sp macro="" textlink="">
      <xdr:nvSpPr>
        <xdr:cNvPr id="423" name="楕円 422"/>
        <xdr:cNvSpPr/>
      </xdr:nvSpPr>
      <xdr:spPr>
        <a:xfrm>
          <a:off x="104267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137861</xdr:rowOff>
    </xdr:from>
    <xdr:ext cx="534377" cy="259045"/>
    <xdr:sp macro="" textlink="">
      <xdr:nvSpPr>
        <xdr:cNvPr id="424" name="商工費該当値テキスト"/>
        <xdr:cNvSpPr txBox="1"/>
      </xdr:nvSpPr>
      <xdr:spPr>
        <a:xfrm>
          <a:off x="10528300" y="1333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99068</xdr:rowOff>
    </xdr:from>
    <xdr:to>
      <xdr:col>50</xdr:col>
      <xdr:colOff>165100</xdr:colOff>
      <xdr:row>79</xdr:row>
      <xdr:rowOff>29218</xdr:rowOff>
    </xdr:to>
    <xdr:sp macro="" textlink="">
      <xdr:nvSpPr>
        <xdr:cNvPr id="425" name="楕円 424"/>
        <xdr:cNvSpPr/>
      </xdr:nvSpPr>
      <xdr:spPr>
        <a:xfrm>
          <a:off x="9588500" y="13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20345</xdr:rowOff>
    </xdr:from>
    <xdr:ext cx="534377" cy="259045"/>
    <xdr:sp macro="" textlink="">
      <xdr:nvSpPr>
        <xdr:cNvPr id="426" name="テキスト ボックス 425"/>
        <xdr:cNvSpPr txBox="1"/>
      </xdr:nvSpPr>
      <xdr:spPr>
        <a:xfrm>
          <a:off x="9372111" y="13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108319</xdr:rowOff>
    </xdr:from>
    <xdr:to>
      <xdr:col>46</xdr:col>
      <xdr:colOff>38100</xdr:colOff>
      <xdr:row>79</xdr:row>
      <xdr:rowOff>38469</xdr:rowOff>
    </xdr:to>
    <xdr:sp macro="" textlink="">
      <xdr:nvSpPr>
        <xdr:cNvPr id="427" name="楕円 426"/>
        <xdr:cNvSpPr/>
      </xdr:nvSpPr>
      <xdr:spPr>
        <a:xfrm>
          <a:off x="8699500" y="134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29596</xdr:rowOff>
    </xdr:from>
    <xdr:ext cx="534377" cy="259045"/>
    <xdr:sp macro="" textlink="">
      <xdr:nvSpPr>
        <xdr:cNvPr id="428" name="テキスト ボックス 427"/>
        <xdr:cNvSpPr txBox="1"/>
      </xdr:nvSpPr>
      <xdr:spPr>
        <a:xfrm>
          <a:off x="8483111" y="135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100307</xdr:rowOff>
    </xdr:from>
    <xdr:to>
      <xdr:col>41</xdr:col>
      <xdr:colOff>101600</xdr:colOff>
      <xdr:row>79</xdr:row>
      <xdr:rowOff>30457</xdr:rowOff>
    </xdr:to>
    <xdr:sp macro="" textlink="">
      <xdr:nvSpPr>
        <xdr:cNvPr id="429" name="楕円 428"/>
        <xdr:cNvSpPr/>
      </xdr:nvSpPr>
      <xdr:spPr>
        <a:xfrm>
          <a:off x="7810500" y="134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21584</xdr:rowOff>
    </xdr:from>
    <xdr:ext cx="534377" cy="259045"/>
    <xdr:sp macro="" textlink="">
      <xdr:nvSpPr>
        <xdr:cNvPr id="430" name="テキスト ボックス 429"/>
        <xdr:cNvSpPr txBox="1"/>
      </xdr:nvSpPr>
      <xdr:spPr>
        <a:xfrm>
          <a:off x="7594111" y="135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102871</xdr:rowOff>
    </xdr:from>
    <xdr:to>
      <xdr:col>36</xdr:col>
      <xdr:colOff>165100</xdr:colOff>
      <xdr:row>79</xdr:row>
      <xdr:rowOff>33021</xdr:rowOff>
    </xdr:to>
    <xdr:sp macro="" textlink="">
      <xdr:nvSpPr>
        <xdr:cNvPr id="431" name="楕円 430"/>
        <xdr:cNvSpPr/>
      </xdr:nvSpPr>
      <xdr:spPr>
        <a:xfrm>
          <a:off x="6921500" y="13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24148</xdr:rowOff>
    </xdr:from>
    <xdr:ext cx="534377" cy="259045"/>
    <xdr:sp macro="" textlink="">
      <xdr:nvSpPr>
        <xdr:cNvPr id="432" name="テキスト ボックス 431"/>
        <xdr:cNvSpPr txBox="1"/>
      </xdr:nvSpPr>
      <xdr:spPr>
        <a:xfrm>
          <a:off x="6705111" y="135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65570</xdr:rowOff>
    </xdr:from>
    <xdr:to>
      <xdr:col>55</xdr:col>
      <xdr:colOff>0</xdr:colOff>
      <xdr:row>97</xdr:row>
      <xdr:rowOff>63494</xdr:rowOff>
    </xdr:to>
    <xdr:cxnSp macro="">
      <xdr:nvCxnSpPr>
        <xdr:cNvPr id="459" name="直線コネクタ 458"/>
        <xdr:cNvCxnSpPr/>
      </xdr:nvCxnSpPr>
      <xdr:spPr>
        <a:xfrm flipV="1">
          <a:off x="9639300" y="16524770"/>
          <a:ext cx="838200" cy="1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63494</xdr:rowOff>
    </xdr:from>
    <xdr:to>
      <xdr:col>50</xdr:col>
      <xdr:colOff>114300</xdr:colOff>
      <xdr:row>97</xdr:row>
      <xdr:rowOff>97016</xdr:rowOff>
    </xdr:to>
    <xdr:cxnSp macro="">
      <xdr:nvCxnSpPr>
        <xdr:cNvPr id="462" name="直線コネクタ 461"/>
        <xdr:cNvCxnSpPr/>
      </xdr:nvCxnSpPr>
      <xdr:spPr>
        <a:xfrm flipV="1">
          <a:off x="8750300" y="16694144"/>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144227</xdr:rowOff>
    </xdr:from>
    <xdr:to>
      <xdr:col>45</xdr:col>
      <xdr:colOff>177800</xdr:colOff>
      <xdr:row>97</xdr:row>
      <xdr:rowOff>97016</xdr:rowOff>
    </xdr:to>
    <xdr:cxnSp macro="">
      <xdr:nvCxnSpPr>
        <xdr:cNvPr id="465" name="直線コネクタ 464"/>
        <xdr:cNvCxnSpPr/>
      </xdr:nvCxnSpPr>
      <xdr:spPr>
        <a:xfrm>
          <a:off x="7861300" y="16603427"/>
          <a:ext cx="889000" cy="1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144227</xdr:rowOff>
    </xdr:from>
    <xdr:to>
      <xdr:col>41</xdr:col>
      <xdr:colOff>50800</xdr:colOff>
      <xdr:row>96</xdr:row>
      <xdr:rowOff>154842</xdr:rowOff>
    </xdr:to>
    <xdr:cxnSp macro="">
      <xdr:nvCxnSpPr>
        <xdr:cNvPr id="468" name="直線コネクタ 467"/>
        <xdr:cNvCxnSpPr/>
      </xdr:nvCxnSpPr>
      <xdr:spPr>
        <a:xfrm flipV="1">
          <a:off x="6972300" y="16603427"/>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14770</xdr:rowOff>
    </xdr:from>
    <xdr:to>
      <xdr:col>55</xdr:col>
      <xdr:colOff>50800</xdr:colOff>
      <xdr:row>96</xdr:row>
      <xdr:rowOff>116370</xdr:rowOff>
    </xdr:to>
    <xdr:sp macro="" textlink="">
      <xdr:nvSpPr>
        <xdr:cNvPr id="478" name="楕円 477"/>
        <xdr:cNvSpPr/>
      </xdr:nvSpPr>
      <xdr:spPr>
        <a:xfrm>
          <a:off x="10426700" y="164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37647</xdr:rowOff>
    </xdr:from>
    <xdr:ext cx="534377" cy="259045"/>
    <xdr:sp macro="" textlink="">
      <xdr:nvSpPr>
        <xdr:cNvPr id="479" name="土木費該当値テキスト"/>
        <xdr:cNvSpPr txBox="1"/>
      </xdr:nvSpPr>
      <xdr:spPr>
        <a:xfrm>
          <a:off x="10528300" y="163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12694</xdr:rowOff>
    </xdr:from>
    <xdr:to>
      <xdr:col>50</xdr:col>
      <xdr:colOff>165100</xdr:colOff>
      <xdr:row>97</xdr:row>
      <xdr:rowOff>114294</xdr:rowOff>
    </xdr:to>
    <xdr:sp macro="" textlink="">
      <xdr:nvSpPr>
        <xdr:cNvPr id="480" name="楕円 479"/>
        <xdr:cNvSpPr/>
      </xdr:nvSpPr>
      <xdr:spPr>
        <a:xfrm>
          <a:off x="9588500" y="166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105421</xdr:rowOff>
    </xdr:from>
    <xdr:ext cx="534377" cy="259045"/>
    <xdr:sp macro="" textlink="">
      <xdr:nvSpPr>
        <xdr:cNvPr id="481" name="テキスト ボックス 480"/>
        <xdr:cNvSpPr txBox="1"/>
      </xdr:nvSpPr>
      <xdr:spPr>
        <a:xfrm>
          <a:off x="9372111" y="167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46216</xdr:rowOff>
    </xdr:from>
    <xdr:to>
      <xdr:col>46</xdr:col>
      <xdr:colOff>38100</xdr:colOff>
      <xdr:row>97</xdr:row>
      <xdr:rowOff>147816</xdr:rowOff>
    </xdr:to>
    <xdr:sp macro="" textlink="">
      <xdr:nvSpPr>
        <xdr:cNvPr id="482" name="楕円 481"/>
        <xdr:cNvSpPr/>
      </xdr:nvSpPr>
      <xdr:spPr>
        <a:xfrm>
          <a:off x="8699500" y="1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138943</xdr:rowOff>
    </xdr:from>
    <xdr:ext cx="534377" cy="259045"/>
    <xdr:sp macro="" textlink="">
      <xdr:nvSpPr>
        <xdr:cNvPr id="483" name="テキスト ボックス 482"/>
        <xdr:cNvSpPr txBox="1"/>
      </xdr:nvSpPr>
      <xdr:spPr>
        <a:xfrm>
          <a:off x="8483111" y="167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93427</xdr:rowOff>
    </xdr:from>
    <xdr:to>
      <xdr:col>41</xdr:col>
      <xdr:colOff>101600</xdr:colOff>
      <xdr:row>97</xdr:row>
      <xdr:rowOff>23577</xdr:rowOff>
    </xdr:to>
    <xdr:sp macro="" textlink="">
      <xdr:nvSpPr>
        <xdr:cNvPr id="484" name="楕円 483"/>
        <xdr:cNvSpPr/>
      </xdr:nvSpPr>
      <xdr:spPr>
        <a:xfrm>
          <a:off x="7810500" y="165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14704</xdr:rowOff>
    </xdr:from>
    <xdr:ext cx="534377" cy="259045"/>
    <xdr:sp macro="" textlink="">
      <xdr:nvSpPr>
        <xdr:cNvPr id="485" name="テキスト ボックス 484"/>
        <xdr:cNvSpPr txBox="1"/>
      </xdr:nvSpPr>
      <xdr:spPr>
        <a:xfrm>
          <a:off x="7594111" y="166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104042</xdr:rowOff>
    </xdr:from>
    <xdr:to>
      <xdr:col>36</xdr:col>
      <xdr:colOff>165100</xdr:colOff>
      <xdr:row>97</xdr:row>
      <xdr:rowOff>34192</xdr:rowOff>
    </xdr:to>
    <xdr:sp macro="" textlink="">
      <xdr:nvSpPr>
        <xdr:cNvPr id="486" name="楕円 485"/>
        <xdr:cNvSpPr/>
      </xdr:nvSpPr>
      <xdr:spPr>
        <a:xfrm>
          <a:off x="6921500" y="165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25319</xdr:rowOff>
    </xdr:from>
    <xdr:ext cx="534377" cy="259045"/>
    <xdr:sp macro="" textlink="">
      <xdr:nvSpPr>
        <xdr:cNvPr id="487" name="テキスト ボックス 486"/>
        <xdr:cNvSpPr txBox="1"/>
      </xdr:nvSpPr>
      <xdr:spPr>
        <a:xfrm>
          <a:off x="6705111" y="1665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78383</xdr:rowOff>
    </xdr:from>
    <xdr:to>
      <xdr:col>85</xdr:col>
      <xdr:colOff>126364</xdr:colOff>
      <xdr:row>38</xdr:row>
      <xdr:rowOff>151933</xdr:rowOff>
    </xdr:to>
    <xdr:cxnSp macro="">
      <xdr:nvCxnSpPr>
        <xdr:cNvPr id="513" name="直線コネクタ 512"/>
        <xdr:cNvCxnSpPr/>
      </xdr:nvCxnSpPr>
      <xdr:spPr>
        <a:xfrm flipV="1">
          <a:off x="16317595" y="5907683"/>
          <a:ext cx="1269" cy="75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155760</xdr:rowOff>
    </xdr:from>
    <xdr:ext cx="534377" cy="259045"/>
    <xdr:sp macro="" textlink="">
      <xdr:nvSpPr>
        <xdr:cNvPr id="514" name="消防費最小値テキスト"/>
        <xdr:cNvSpPr txBox="1"/>
      </xdr:nvSpPr>
      <xdr:spPr>
        <a:xfrm>
          <a:off x="16370300" y="667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151933</xdr:rowOff>
    </xdr:from>
    <xdr:to>
      <xdr:col>86</xdr:col>
      <xdr:colOff>25400</xdr:colOff>
      <xdr:row>38</xdr:row>
      <xdr:rowOff>151933</xdr:rowOff>
    </xdr:to>
    <xdr:cxnSp macro="">
      <xdr:nvCxnSpPr>
        <xdr:cNvPr id="515" name="直線コネクタ 514"/>
        <xdr:cNvCxnSpPr/>
      </xdr:nvCxnSpPr>
      <xdr:spPr>
        <a:xfrm>
          <a:off x="16230600" y="666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25060</xdr:rowOff>
    </xdr:from>
    <xdr:ext cx="599010" cy="259045"/>
    <xdr:sp macro="" textlink="">
      <xdr:nvSpPr>
        <xdr:cNvPr id="516" name="消防費最大値テキスト"/>
        <xdr:cNvSpPr txBox="1"/>
      </xdr:nvSpPr>
      <xdr:spPr>
        <a:xfrm>
          <a:off x="16370300" y="568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78383</xdr:rowOff>
    </xdr:from>
    <xdr:to>
      <xdr:col>86</xdr:col>
      <xdr:colOff>25400</xdr:colOff>
      <xdr:row>34</xdr:row>
      <xdr:rowOff>78383</xdr:rowOff>
    </xdr:to>
    <xdr:cxnSp macro="">
      <xdr:nvCxnSpPr>
        <xdr:cNvPr id="517" name="直線コネクタ 516"/>
        <xdr:cNvCxnSpPr/>
      </xdr:nvCxnSpPr>
      <xdr:spPr>
        <a:xfrm>
          <a:off x="16230600" y="590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38815</xdr:rowOff>
    </xdr:from>
    <xdr:to>
      <xdr:col>85</xdr:col>
      <xdr:colOff>127000</xdr:colOff>
      <xdr:row>36</xdr:row>
      <xdr:rowOff>149922</xdr:rowOff>
    </xdr:to>
    <xdr:cxnSp macro="">
      <xdr:nvCxnSpPr>
        <xdr:cNvPr id="518" name="直線コネクタ 517"/>
        <xdr:cNvCxnSpPr/>
      </xdr:nvCxnSpPr>
      <xdr:spPr>
        <a:xfrm>
          <a:off x="15481300" y="6211015"/>
          <a:ext cx="838200" cy="1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112720</xdr:rowOff>
    </xdr:from>
    <xdr:ext cx="534377" cy="259045"/>
    <xdr:sp macro="" textlink="">
      <xdr:nvSpPr>
        <xdr:cNvPr id="519" name="消防費平均値テキスト"/>
        <xdr:cNvSpPr txBox="1"/>
      </xdr:nvSpPr>
      <xdr:spPr>
        <a:xfrm>
          <a:off x="16370300" y="6456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134293</xdr:rowOff>
    </xdr:from>
    <xdr:to>
      <xdr:col>85</xdr:col>
      <xdr:colOff>177800</xdr:colOff>
      <xdr:row>38</xdr:row>
      <xdr:rowOff>64443</xdr:rowOff>
    </xdr:to>
    <xdr:sp macro="" textlink="">
      <xdr:nvSpPr>
        <xdr:cNvPr id="520" name="フローチャート: 判断 519"/>
        <xdr:cNvSpPr/>
      </xdr:nvSpPr>
      <xdr:spPr>
        <a:xfrm>
          <a:off x="16268700" y="647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41154</xdr:rowOff>
    </xdr:from>
    <xdr:to>
      <xdr:col>81</xdr:col>
      <xdr:colOff>50800</xdr:colOff>
      <xdr:row>36</xdr:row>
      <xdr:rowOff>38815</xdr:rowOff>
    </xdr:to>
    <xdr:cxnSp macro="">
      <xdr:nvCxnSpPr>
        <xdr:cNvPr id="521" name="直線コネクタ 520"/>
        <xdr:cNvCxnSpPr/>
      </xdr:nvCxnSpPr>
      <xdr:spPr>
        <a:xfrm>
          <a:off x="14592300" y="6041904"/>
          <a:ext cx="889000" cy="16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144737</xdr:rowOff>
    </xdr:from>
    <xdr:to>
      <xdr:col>81</xdr:col>
      <xdr:colOff>101600</xdr:colOff>
      <xdr:row>38</xdr:row>
      <xdr:rowOff>74887</xdr:rowOff>
    </xdr:to>
    <xdr:sp macro="" textlink="">
      <xdr:nvSpPr>
        <xdr:cNvPr id="522" name="フローチャート: 判断 521"/>
        <xdr:cNvSpPr/>
      </xdr:nvSpPr>
      <xdr:spPr>
        <a:xfrm>
          <a:off x="15430500" y="648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66014</xdr:rowOff>
    </xdr:from>
    <xdr:ext cx="534377" cy="259045"/>
    <xdr:sp macro="" textlink="">
      <xdr:nvSpPr>
        <xdr:cNvPr id="523" name="テキスト ボックス 522"/>
        <xdr:cNvSpPr txBox="1"/>
      </xdr:nvSpPr>
      <xdr:spPr>
        <a:xfrm>
          <a:off x="15214111" y="65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168301</xdr:rowOff>
    </xdr:from>
    <xdr:to>
      <xdr:col>76</xdr:col>
      <xdr:colOff>114300</xdr:colOff>
      <xdr:row>35</xdr:row>
      <xdr:rowOff>41154</xdr:rowOff>
    </xdr:to>
    <xdr:cxnSp macro="">
      <xdr:nvCxnSpPr>
        <xdr:cNvPr id="524" name="直線コネクタ 523"/>
        <xdr:cNvCxnSpPr/>
      </xdr:nvCxnSpPr>
      <xdr:spPr>
        <a:xfrm>
          <a:off x="13703300" y="5997601"/>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136651</xdr:rowOff>
    </xdr:from>
    <xdr:to>
      <xdr:col>76</xdr:col>
      <xdr:colOff>165100</xdr:colOff>
      <xdr:row>38</xdr:row>
      <xdr:rowOff>66801</xdr:rowOff>
    </xdr:to>
    <xdr:sp macro="" textlink="">
      <xdr:nvSpPr>
        <xdr:cNvPr id="525" name="フローチャート: 判断 524"/>
        <xdr:cNvSpPr/>
      </xdr:nvSpPr>
      <xdr:spPr>
        <a:xfrm>
          <a:off x="14541500" y="648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57928</xdr:rowOff>
    </xdr:from>
    <xdr:ext cx="534377" cy="259045"/>
    <xdr:sp macro="" textlink="">
      <xdr:nvSpPr>
        <xdr:cNvPr id="526" name="テキスト ボックス 525"/>
        <xdr:cNvSpPr txBox="1"/>
      </xdr:nvSpPr>
      <xdr:spPr>
        <a:xfrm>
          <a:off x="14325111" y="65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55876</xdr:rowOff>
    </xdr:from>
    <xdr:to>
      <xdr:col>71</xdr:col>
      <xdr:colOff>177800</xdr:colOff>
      <xdr:row>34</xdr:row>
      <xdr:rowOff>168301</xdr:rowOff>
    </xdr:to>
    <xdr:cxnSp macro="">
      <xdr:nvCxnSpPr>
        <xdr:cNvPr id="527" name="直線コネクタ 526"/>
        <xdr:cNvCxnSpPr/>
      </xdr:nvCxnSpPr>
      <xdr:spPr>
        <a:xfrm>
          <a:off x="12814300" y="5370826"/>
          <a:ext cx="889000" cy="6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158754</xdr:rowOff>
    </xdr:from>
    <xdr:to>
      <xdr:col>72</xdr:col>
      <xdr:colOff>38100</xdr:colOff>
      <xdr:row>38</xdr:row>
      <xdr:rowOff>88904</xdr:rowOff>
    </xdr:to>
    <xdr:sp macro="" textlink="">
      <xdr:nvSpPr>
        <xdr:cNvPr id="528" name="フローチャート: 判断 527"/>
        <xdr:cNvSpPr/>
      </xdr:nvSpPr>
      <xdr:spPr>
        <a:xfrm>
          <a:off x="13652500" y="650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80031</xdr:rowOff>
    </xdr:from>
    <xdr:ext cx="534377" cy="259045"/>
    <xdr:sp macro="" textlink="">
      <xdr:nvSpPr>
        <xdr:cNvPr id="529" name="テキスト ボックス 528"/>
        <xdr:cNvSpPr txBox="1"/>
      </xdr:nvSpPr>
      <xdr:spPr>
        <a:xfrm>
          <a:off x="13436111" y="6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150054</xdr:rowOff>
    </xdr:from>
    <xdr:to>
      <xdr:col>67</xdr:col>
      <xdr:colOff>101600</xdr:colOff>
      <xdr:row>38</xdr:row>
      <xdr:rowOff>80204</xdr:rowOff>
    </xdr:to>
    <xdr:sp macro="" textlink="">
      <xdr:nvSpPr>
        <xdr:cNvPr id="530" name="フローチャート: 判断 529"/>
        <xdr:cNvSpPr/>
      </xdr:nvSpPr>
      <xdr:spPr>
        <a:xfrm>
          <a:off x="127635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71331</xdr:rowOff>
    </xdr:from>
    <xdr:ext cx="534377" cy="259045"/>
    <xdr:sp macro="" textlink="">
      <xdr:nvSpPr>
        <xdr:cNvPr id="531" name="テキスト ボックス 530"/>
        <xdr:cNvSpPr txBox="1"/>
      </xdr:nvSpPr>
      <xdr:spPr>
        <a:xfrm>
          <a:off x="12547111" y="65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99122</xdr:rowOff>
    </xdr:from>
    <xdr:to>
      <xdr:col>85</xdr:col>
      <xdr:colOff>177800</xdr:colOff>
      <xdr:row>37</xdr:row>
      <xdr:rowOff>29272</xdr:rowOff>
    </xdr:to>
    <xdr:sp macro="" textlink="">
      <xdr:nvSpPr>
        <xdr:cNvPr id="537" name="楕円 536"/>
        <xdr:cNvSpPr/>
      </xdr:nvSpPr>
      <xdr:spPr>
        <a:xfrm>
          <a:off x="16268700" y="62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121999</xdr:rowOff>
    </xdr:from>
    <xdr:ext cx="534377" cy="259045"/>
    <xdr:sp macro="" textlink="">
      <xdr:nvSpPr>
        <xdr:cNvPr id="538" name="消防費該当値テキスト"/>
        <xdr:cNvSpPr txBox="1"/>
      </xdr:nvSpPr>
      <xdr:spPr>
        <a:xfrm>
          <a:off x="16370300" y="61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159465</xdr:rowOff>
    </xdr:from>
    <xdr:to>
      <xdr:col>81</xdr:col>
      <xdr:colOff>101600</xdr:colOff>
      <xdr:row>36</xdr:row>
      <xdr:rowOff>89615</xdr:rowOff>
    </xdr:to>
    <xdr:sp macro="" textlink="">
      <xdr:nvSpPr>
        <xdr:cNvPr id="539" name="楕円 538"/>
        <xdr:cNvSpPr/>
      </xdr:nvSpPr>
      <xdr:spPr>
        <a:xfrm>
          <a:off x="15430500" y="61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106142</xdr:rowOff>
    </xdr:from>
    <xdr:ext cx="534377" cy="259045"/>
    <xdr:sp macro="" textlink="">
      <xdr:nvSpPr>
        <xdr:cNvPr id="540" name="テキスト ボックス 539"/>
        <xdr:cNvSpPr txBox="1"/>
      </xdr:nvSpPr>
      <xdr:spPr>
        <a:xfrm>
          <a:off x="15214111" y="5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161804</xdr:rowOff>
    </xdr:from>
    <xdr:to>
      <xdr:col>76</xdr:col>
      <xdr:colOff>165100</xdr:colOff>
      <xdr:row>35</xdr:row>
      <xdr:rowOff>91954</xdr:rowOff>
    </xdr:to>
    <xdr:sp macro="" textlink="">
      <xdr:nvSpPr>
        <xdr:cNvPr id="541" name="楕円 540"/>
        <xdr:cNvSpPr/>
      </xdr:nvSpPr>
      <xdr:spPr>
        <a:xfrm>
          <a:off x="14541500" y="59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108481</xdr:rowOff>
    </xdr:from>
    <xdr:ext cx="599010" cy="259045"/>
    <xdr:sp macro="" textlink="">
      <xdr:nvSpPr>
        <xdr:cNvPr id="542" name="テキスト ボックス 541"/>
        <xdr:cNvSpPr txBox="1"/>
      </xdr:nvSpPr>
      <xdr:spPr>
        <a:xfrm>
          <a:off x="14292795" y="576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117501</xdr:rowOff>
    </xdr:from>
    <xdr:to>
      <xdr:col>72</xdr:col>
      <xdr:colOff>38100</xdr:colOff>
      <xdr:row>35</xdr:row>
      <xdr:rowOff>47651</xdr:rowOff>
    </xdr:to>
    <xdr:sp macro="" textlink="">
      <xdr:nvSpPr>
        <xdr:cNvPr id="543" name="楕円 542"/>
        <xdr:cNvSpPr/>
      </xdr:nvSpPr>
      <xdr:spPr>
        <a:xfrm>
          <a:off x="13652500" y="5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64178</xdr:rowOff>
    </xdr:from>
    <xdr:ext cx="599010" cy="259045"/>
    <xdr:sp macro="" textlink="">
      <xdr:nvSpPr>
        <xdr:cNvPr id="544" name="テキスト ボックス 543"/>
        <xdr:cNvSpPr txBox="1"/>
      </xdr:nvSpPr>
      <xdr:spPr>
        <a:xfrm>
          <a:off x="13403795" y="572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5076</xdr:rowOff>
    </xdr:from>
    <xdr:to>
      <xdr:col>67</xdr:col>
      <xdr:colOff>101600</xdr:colOff>
      <xdr:row>31</xdr:row>
      <xdr:rowOff>106676</xdr:rowOff>
    </xdr:to>
    <xdr:sp macro="" textlink="">
      <xdr:nvSpPr>
        <xdr:cNvPr id="545" name="楕円 544"/>
        <xdr:cNvSpPr/>
      </xdr:nvSpPr>
      <xdr:spPr>
        <a:xfrm>
          <a:off x="12763500" y="5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123203</xdr:rowOff>
    </xdr:from>
    <xdr:ext cx="599010" cy="259045"/>
    <xdr:sp macro="" textlink="">
      <xdr:nvSpPr>
        <xdr:cNvPr id="546" name="テキスト ボックス 545"/>
        <xdr:cNvSpPr txBox="1"/>
      </xdr:nvSpPr>
      <xdr:spPr>
        <a:xfrm>
          <a:off x="12514795" y="50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123767</xdr:rowOff>
    </xdr:from>
    <xdr:to>
      <xdr:col>85</xdr:col>
      <xdr:colOff>127000</xdr:colOff>
      <xdr:row>59</xdr:row>
      <xdr:rowOff>13116</xdr:rowOff>
    </xdr:to>
    <xdr:cxnSp macro="">
      <xdr:nvCxnSpPr>
        <xdr:cNvPr id="576" name="直線コネクタ 575"/>
        <xdr:cNvCxnSpPr/>
      </xdr:nvCxnSpPr>
      <xdr:spPr>
        <a:xfrm flipV="1">
          <a:off x="15481300" y="10067867"/>
          <a:ext cx="838200" cy="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165257</xdr:rowOff>
    </xdr:from>
    <xdr:to>
      <xdr:col>81</xdr:col>
      <xdr:colOff>50800</xdr:colOff>
      <xdr:row>59</xdr:row>
      <xdr:rowOff>13116</xdr:rowOff>
    </xdr:to>
    <xdr:cxnSp macro="">
      <xdr:nvCxnSpPr>
        <xdr:cNvPr id="579" name="直線コネクタ 578"/>
        <xdr:cNvCxnSpPr/>
      </xdr:nvCxnSpPr>
      <xdr:spPr>
        <a:xfrm>
          <a:off x="14592300" y="10109357"/>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165257</xdr:rowOff>
    </xdr:from>
    <xdr:to>
      <xdr:col>76</xdr:col>
      <xdr:colOff>114300</xdr:colOff>
      <xdr:row>59</xdr:row>
      <xdr:rowOff>57838</xdr:rowOff>
    </xdr:to>
    <xdr:cxnSp macro="">
      <xdr:nvCxnSpPr>
        <xdr:cNvPr id="582" name="直線コネクタ 581"/>
        <xdr:cNvCxnSpPr/>
      </xdr:nvCxnSpPr>
      <xdr:spPr>
        <a:xfrm flipV="1">
          <a:off x="13703300" y="10109357"/>
          <a:ext cx="8890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148486</xdr:rowOff>
    </xdr:from>
    <xdr:to>
      <xdr:col>71</xdr:col>
      <xdr:colOff>177800</xdr:colOff>
      <xdr:row>59</xdr:row>
      <xdr:rowOff>57838</xdr:rowOff>
    </xdr:to>
    <xdr:cxnSp macro="">
      <xdr:nvCxnSpPr>
        <xdr:cNvPr id="585" name="直線コネクタ 584"/>
        <xdr:cNvCxnSpPr/>
      </xdr:nvCxnSpPr>
      <xdr:spPr>
        <a:xfrm>
          <a:off x="12814300" y="10092586"/>
          <a:ext cx="889000" cy="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72967</xdr:rowOff>
    </xdr:from>
    <xdr:to>
      <xdr:col>85</xdr:col>
      <xdr:colOff>177800</xdr:colOff>
      <xdr:row>59</xdr:row>
      <xdr:rowOff>3117</xdr:rowOff>
    </xdr:to>
    <xdr:sp macro="" textlink="">
      <xdr:nvSpPr>
        <xdr:cNvPr id="595" name="楕円 594"/>
        <xdr:cNvSpPr/>
      </xdr:nvSpPr>
      <xdr:spPr>
        <a:xfrm>
          <a:off x="16268700" y="10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51394</xdr:rowOff>
    </xdr:from>
    <xdr:ext cx="534377" cy="259045"/>
    <xdr:sp macro="" textlink="">
      <xdr:nvSpPr>
        <xdr:cNvPr id="596" name="教育費該当値テキスト"/>
        <xdr:cNvSpPr txBox="1"/>
      </xdr:nvSpPr>
      <xdr:spPr>
        <a:xfrm>
          <a:off x="16370300" y="99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133766</xdr:rowOff>
    </xdr:from>
    <xdr:to>
      <xdr:col>81</xdr:col>
      <xdr:colOff>101600</xdr:colOff>
      <xdr:row>59</xdr:row>
      <xdr:rowOff>63916</xdr:rowOff>
    </xdr:to>
    <xdr:sp macro="" textlink="">
      <xdr:nvSpPr>
        <xdr:cNvPr id="597" name="楕円 596"/>
        <xdr:cNvSpPr/>
      </xdr:nvSpPr>
      <xdr:spPr>
        <a:xfrm>
          <a:off x="15430500" y="100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55043</xdr:rowOff>
    </xdr:from>
    <xdr:ext cx="534377" cy="259045"/>
    <xdr:sp macro="" textlink="">
      <xdr:nvSpPr>
        <xdr:cNvPr id="598" name="テキスト ボックス 597"/>
        <xdr:cNvSpPr txBox="1"/>
      </xdr:nvSpPr>
      <xdr:spPr>
        <a:xfrm>
          <a:off x="15214111" y="101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114457</xdr:rowOff>
    </xdr:from>
    <xdr:to>
      <xdr:col>76</xdr:col>
      <xdr:colOff>165100</xdr:colOff>
      <xdr:row>59</xdr:row>
      <xdr:rowOff>44607</xdr:rowOff>
    </xdr:to>
    <xdr:sp macro="" textlink="">
      <xdr:nvSpPr>
        <xdr:cNvPr id="599" name="楕円 598"/>
        <xdr:cNvSpPr/>
      </xdr:nvSpPr>
      <xdr:spPr>
        <a:xfrm>
          <a:off x="14541500" y="100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35734</xdr:rowOff>
    </xdr:from>
    <xdr:ext cx="534377" cy="259045"/>
    <xdr:sp macro="" textlink="">
      <xdr:nvSpPr>
        <xdr:cNvPr id="600" name="テキスト ボックス 599"/>
        <xdr:cNvSpPr txBox="1"/>
      </xdr:nvSpPr>
      <xdr:spPr>
        <a:xfrm>
          <a:off x="14325111" y="101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7038</xdr:rowOff>
    </xdr:from>
    <xdr:to>
      <xdr:col>72</xdr:col>
      <xdr:colOff>38100</xdr:colOff>
      <xdr:row>59</xdr:row>
      <xdr:rowOff>108638</xdr:rowOff>
    </xdr:to>
    <xdr:sp macro="" textlink="">
      <xdr:nvSpPr>
        <xdr:cNvPr id="601" name="楕円 600"/>
        <xdr:cNvSpPr/>
      </xdr:nvSpPr>
      <xdr:spPr>
        <a:xfrm>
          <a:off x="13652500" y="101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99765</xdr:rowOff>
    </xdr:from>
    <xdr:ext cx="534377" cy="259045"/>
    <xdr:sp macro="" textlink="">
      <xdr:nvSpPr>
        <xdr:cNvPr id="602" name="テキスト ボックス 601"/>
        <xdr:cNvSpPr txBox="1"/>
      </xdr:nvSpPr>
      <xdr:spPr>
        <a:xfrm>
          <a:off x="13436111" y="102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97686</xdr:rowOff>
    </xdr:from>
    <xdr:to>
      <xdr:col>67</xdr:col>
      <xdr:colOff>101600</xdr:colOff>
      <xdr:row>59</xdr:row>
      <xdr:rowOff>27836</xdr:rowOff>
    </xdr:to>
    <xdr:sp macro="" textlink="">
      <xdr:nvSpPr>
        <xdr:cNvPr id="603" name="楕円 602"/>
        <xdr:cNvSpPr/>
      </xdr:nvSpPr>
      <xdr:spPr>
        <a:xfrm>
          <a:off x="12763500" y="100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44363</xdr:rowOff>
    </xdr:from>
    <xdr:ext cx="534377" cy="259045"/>
    <xdr:sp macro="" textlink="">
      <xdr:nvSpPr>
        <xdr:cNvPr id="604" name="テキスト ボックス 603"/>
        <xdr:cNvSpPr txBox="1"/>
      </xdr:nvSpPr>
      <xdr:spPr>
        <a:xfrm>
          <a:off x="12547111" y="981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29452</xdr:rowOff>
    </xdr:from>
    <xdr:to>
      <xdr:col>85</xdr:col>
      <xdr:colOff>127000</xdr:colOff>
      <xdr:row>79</xdr:row>
      <xdr:rowOff>30104</xdr:rowOff>
    </xdr:to>
    <xdr:cxnSp macro="">
      <xdr:nvCxnSpPr>
        <xdr:cNvPr id="633" name="直線コネクタ 632"/>
        <xdr:cNvCxnSpPr/>
      </xdr:nvCxnSpPr>
      <xdr:spPr>
        <a:xfrm>
          <a:off x="15481300" y="13574002"/>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29452</xdr:rowOff>
    </xdr:from>
    <xdr:to>
      <xdr:col>81</xdr:col>
      <xdr:colOff>50800</xdr:colOff>
      <xdr:row>79</xdr:row>
      <xdr:rowOff>35215</xdr:rowOff>
    </xdr:to>
    <xdr:cxnSp macro="">
      <xdr:nvCxnSpPr>
        <xdr:cNvPr id="636" name="直線コネクタ 635"/>
        <xdr:cNvCxnSpPr/>
      </xdr:nvCxnSpPr>
      <xdr:spPr>
        <a:xfrm flipV="1">
          <a:off x="14592300" y="13574002"/>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28699</xdr:rowOff>
    </xdr:from>
    <xdr:to>
      <xdr:col>76</xdr:col>
      <xdr:colOff>114300</xdr:colOff>
      <xdr:row>79</xdr:row>
      <xdr:rowOff>35215</xdr:rowOff>
    </xdr:to>
    <xdr:cxnSp macro="">
      <xdr:nvCxnSpPr>
        <xdr:cNvPr id="639" name="直線コネクタ 638"/>
        <xdr:cNvCxnSpPr/>
      </xdr:nvCxnSpPr>
      <xdr:spPr>
        <a:xfrm>
          <a:off x="13703300" y="1357324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28699</xdr:rowOff>
    </xdr:from>
    <xdr:to>
      <xdr:col>71</xdr:col>
      <xdr:colOff>177800</xdr:colOff>
      <xdr:row>79</xdr:row>
      <xdr:rowOff>33142</xdr:rowOff>
    </xdr:to>
    <xdr:cxnSp macro="">
      <xdr:nvCxnSpPr>
        <xdr:cNvPr id="642" name="直線コネクタ 641"/>
        <xdr:cNvCxnSpPr/>
      </xdr:nvCxnSpPr>
      <xdr:spPr>
        <a:xfrm flipV="1">
          <a:off x="12814300" y="13573249"/>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150754</xdr:rowOff>
    </xdr:from>
    <xdr:to>
      <xdr:col>85</xdr:col>
      <xdr:colOff>177800</xdr:colOff>
      <xdr:row>79</xdr:row>
      <xdr:rowOff>80904</xdr:rowOff>
    </xdr:to>
    <xdr:sp macro="" textlink="">
      <xdr:nvSpPr>
        <xdr:cNvPr id="652" name="楕円 651"/>
        <xdr:cNvSpPr/>
      </xdr:nvSpPr>
      <xdr:spPr>
        <a:xfrm>
          <a:off x="16268700" y="135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469744" cy="259045"/>
    <xdr:sp macro="" textlink="">
      <xdr:nvSpPr>
        <xdr:cNvPr id="653" name="災害復旧費該当値テキスト"/>
        <xdr:cNvSpPr txBox="1"/>
      </xdr:nvSpPr>
      <xdr:spPr>
        <a:xfrm>
          <a:off x="16370300" y="134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150102</xdr:rowOff>
    </xdr:from>
    <xdr:to>
      <xdr:col>81</xdr:col>
      <xdr:colOff>101600</xdr:colOff>
      <xdr:row>79</xdr:row>
      <xdr:rowOff>80252</xdr:rowOff>
    </xdr:to>
    <xdr:sp macro="" textlink="">
      <xdr:nvSpPr>
        <xdr:cNvPr id="654" name="楕円 653"/>
        <xdr:cNvSpPr/>
      </xdr:nvSpPr>
      <xdr:spPr>
        <a:xfrm>
          <a:off x="15430500" y="135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71379</xdr:rowOff>
    </xdr:from>
    <xdr:ext cx="469744" cy="259045"/>
    <xdr:sp macro="" textlink="">
      <xdr:nvSpPr>
        <xdr:cNvPr id="655" name="テキスト ボックス 654"/>
        <xdr:cNvSpPr txBox="1"/>
      </xdr:nvSpPr>
      <xdr:spPr>
        <a:xfrm>
          <a:off x="15246428" y="136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155865</xdr:rowOff>
    </xdr:from>
    <xdr:to>
      <xdr:col>76</xdr:col>
      <xdr:colOff>165100</xdr:colOff>
      <xdr:row>79</xdr:row>
      <xdr:rowOff>86015</xdr:rowOff>
    </xdr:to>
    <xdr:sp macro="" textlink="">
      <xdr:nvSpPr>
        <xdr:cNvPr id="656" name="楕円 655"/>
        <xdr:cNvSpPr/>
      </xdr:nvSpPr>
      <xdr:spPr>
        <a:xfrm>
          <a:off x="14541500" y="135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77142</xdr:rowOff>
    </xdr:from>
    <xdr:ext cx="469744" cy="259045"/>
    <xdr:sp macro="" textlink="">
      <xdr:nvSpPr>
        <xdr:cNvPr id="657" name="テキスト ボックス 656"/>
        <xdr:cNvSpPr txBox="1"/>
      </xdr:nvSpPr>
      <xdr:spPr>
        <a:xfrm>
          <a:off x="14357428" y="136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149349</xdr:rowOff>
    </xdr:from>
    <xdr:to>
      <xdr:col>72</xdr:col>
      <xdr:colOff>38100</xdr:colOff>
      <xdr:row>79</xdr:row>
      <xdr:rowOff>79499</xdr:rowOff>
    </xdr:to>
    <xdr:sp macro="" textlink="">
      <xdr:nvSpPr>
        <xdr:cNvPr id="658" name="楕円 657"/>
        <xdr:cNvSpPr/>
      </xdr:nvSpPr>
      <xdr:spPr>
        <a:xfrm>
          <a:off x="13652500" y="135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70626</xdr:rowOff>
    </xdr:from>
    <xdr:ext cx="469744" cy="259045"/>
    <xdr:sp macro="" textlink="">
      <xdr:nvSpPr>
        <xdr:cNvPr id="659" name="テキスト ボックス 658"/>
        <xdr:cNvSpPr txBox="1"/>
      </xdr:nvSpPr>
      <xdr:spPr>
        <a:xfrm>
          <a:off x="13468428" y="1361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153792</xdr:rowOff>
    </xdr:from>
    <xdr:to>
      <xdr:col>67</xdr:col>
      <xdr:colOff>101600</xdr:colOff>
      <xdr:row>79</xdr:row>
      <xdr:rowOff>83942</xdr:rowOff>
    </xdr:to>
    <xdr:sp macro="" textlink="">
      <xdr:nvSpPr>
        <xdr:cNvPr id="660" name="楕円 659"/>
        <xdr:cNvSpPr/>
      </xdr:nvSpPr>
      <xdr:spPr>
        <a:xfrm>
          <a:off x="12763500" y="135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75069</xdr:rowOff>
    </xdr:from>
    <xdr:ext cx="469744" cy="259045"/>
    <xdr:sp macro="" textlink="">
      <xdr:nvSpPr>
        <xdr:cNvPr id="661" name="テキスト ボックス 660"/>
        <xdr:cNvSpPr txBox="1"/>
      </xdr:nvSpPr>
      <xdr:spPr>
        <a:xfrm>
          <a:off x="12579428" y="136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111415</xdr:rowOff>
    </xdr:from>
    <xdr:to>
      <xdr:col>85</xdr:col>
      <xdr:colOff>127000</xdr:colOff>
      <xdr:row>93</xdr:row>
      <xdr:rowOff>42401</xdr:rowOff>
    </xdr:to>
    <xdr:cxnSp macro="">
      <xdr:nvCxnSpPr>
        <xdr:cNvPr id="690" name="直線コネクタ 689"/>
        <xdr:cNvCxnSpPr/>
      </xdr:nvCxnSpPr>
      <xdr:spPr>
        <a:xfrm flipV="1">
          <a:off x="15481300" y="15884815"/>
          <a:ext cx="838200" cy="10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42401</xdr:rowOff>
    </xdr:from>
    <xdr:to>
      <xdr:col>81</xdr:col>
      <xdr:colOff>50800</xdr:colOff>
      <xdr:row>93</xdr:row>
      <xdr:rowOff>112709</xdr:rowOff>
    </xdr:to>
    <xdr:cxnSp macro="">
      <xdr:nvCxnSpPr>
        <xdr:cNvPr id="693" name="直線コネクタ 692"/>
        <xdr:cNvCxnSpPr/>
      </xdr:nvCxnSpPr>
      <xdr:spPr>
        <a:xfrm flipV="1">
          <a:off x="14592300" y="15987251"/>
          <a:ext cx="889000" cy="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71882</xdr:rowOff>
    </xdr:from>
    <xdr:to>
      <xdr:col>76</xdr:col>
      <xdr:colOff>114300</xdr:colOff>
      <xdr:row>93</xdr:row>
      <xdr:rowOff>112709</xdr:rowOff>
    </xdr:to>
    <xdr:cxnSp macro="">
      <xdr:nvCxnSpPr>
        <xdr:cNvPr id="696" name="直線コネクタ 695"/>
        <xdr:cNvCxnSpPr/>
      </xdr:nvCxnSpPr>
      <xdr:spPr>
        <a:xfrm>
          <a:off x="13703300" y="15502382"/>
          <a:ext cx="889000" cy="55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71882</xdr:rowOff>
    </xdr:from>
    <xdr:to>
      <xdr:col>71</xdr:col>
      <xdr:colOff>177800</xdr:colOff>
      <xdr:row>93</xdr:row>
      <xdr:rowOff>155527</xdr:rowOff>
    </xdr:to>
    <xdr:cxnSp macro="">
      <xdr:nvCxnSpPr>
        <xdr:cNvPr id="699" name="直線コネクタ 698"/>
        <xdr:cNvCxnSpPr/>
      </xdr:nvCxnSpPr>
      <xdr:spPr>
        <a:xfrm flipV="1">
          <a:off x="12814300" y="15502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128126</xdr:rowOff>
    </xdr:from>
    <xdr:ext cx="534377" cy="259045"/>
    <xdr:sp macro="" textlink="">
      <xdr:nvSpPr>
        <xdr:cNvPr id="701" name="テキスト ボックス 700"/>
        <xdr:cNvSpPr txBox="1"/>
      </xdr:nvSpPr>
      <xdr:spPr>
        <a:xfrm>
          <a:off x="13436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149303</xdr:rowOff>
    </xdr:from>
    <xdr:ext cx="534377" cy="259045"/>
    <xdr:sp macro="" textlink="">
      <xdr:nvSpPr>
        <xdr:cNvPr id="703" name="テキスト ボックス 702"/>
        <xdr:cNvSpPr txBox="1"/>
      </xdr:nvSpPr>
      <xdr:spPr>
        <a:xfrm>
          <a:off x="12547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60615</xdr:rowOff>
    </xdr:from>
    <xdr:to>
      <xdr:col>85</xdr:col>
      <xdr:colOff>177800</xdr:colOff>
      <xdr:row>92</xdr:row>
      <xdr:rowOff>162215</xdr:rowOff>
    </xdr:to>
    <xdr:sp macro="" textlink="">
      <xdr:nvSpPr>
        <xdr:cNvPr id="709" name="楕円 708"/>
        <xdr:cNvSpPr/>
      </xdr:nvSpPr>
      <xdr:spPr>
        <a:xfrm>
          <a:off x="16268700" y="158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83492</xdr:rowOff>
    </xdr:from>
    <xdr:ext cx="599010" cy="259045"/>
    <xdr:sp macro="" textlink="">
      <xdr:nvSpPr>
        <xdr:cNvPr id="710" name="公債費該当値テキスト"/>
        <xdr:cNvSpPr txBox="1"/>
      </xdr:nvSpPr>
      <xdr:spPr>
        <a:xfrm>
          <a:off x="16370300" y="1568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163051</xdr:rowOff>
    </xdr:from>
    <xdr:to>
      <xdr:col>81</xdr:col>
      <xdr:colOff>101600</xdr:colOff>
      <xdr:row>93</xdr:row>
      <xdr:rowOff>93201</xdr:rowOff>
    </xdr:to>
    <xdr:sp macro="" textlink="">
      <xdr:nvSpPr>
        <xdr:cNvPr id="711" name="楕円 710"/>
        <xdr:cNvSpPr/>
      </xdr:nvSpPr>
      <xdr:spPr>
        <a:xfrm>
          <a:off x="15430500" y="159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109728</xdr:rowOff>
    </xdr:from>
    <xdr:ext cx="599010" cy="259045"/>
    <xdr:sp macro="" textlink="">
      <xdr:nvSpPr>
        <xdr:cNvPr id="712" name="テキスト ボックス 711"/>
        <xdr:cNvSpPr txBox="1"/>
      </xdr:nvSpPr>
      <xdr:spPr>
        <a:xfrm>
          <a:off x="15181795" y="157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61909</xdr:rowOff>
    </xdr:from>
    <xdr:to>
      <xdr:col>76</xdr:col>
      <xdr:colOff>165100</xdr:colOff>
      <xdr:row>93</xdr:row>
      <xdr:rowOff>163509</xdr:rowOff>
    </xdr:to>
    <xdr:sp macro="" textlink="">
      <xdr:nvSpPr>
        <xdr:cNvPr id="713" name="楕円 712"/>
        <xdr:cNvSpPr/>
      </xdr:nvSpPr>
      <xdr:spPr>
        <a:xfrm>
          <a:off x="145415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8586</xdr:rowOff>
    </xdr:from>
    <xdr:ext cx="599010" cy="259045"/>
    <xdr:sp macro="" textlink="">
      <xdr:nvSpPr>
        <xdr:cNvPr id="714" name="テキスト ボックス 713"/>
        <xdr:cNvSpPr txBox="1"/>
      </xdr:nvSpPr>
      <xdr:spPr>
        <a:xfrm>
          <a:off x="14292795" y="1578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21082</xdr:rowOff>
    </xdr:from>
    <xdr:to>
      <xdr:col>72</xdr:col>
      <xdr:colOff>38100</xdr:colOff>
      <xdr:row>90</xdr:row>
      <xdr:rowOff>122682</xdr:rowOff>
    </xdr:to>
    <xdr:sp macro="" textlink="">
      <xdr:nvSpPr>
        <xdr:cNvPr id="715" name="楕円 714"/>
        <xdr:cNvSpPr/>
      </xdr:nvSpPr>
      <xdr:spPr>
        <a:xfrm>
          <a:off x="13652500" y="15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139209</xdr:rowOff>
    </xdr:from>
    <xdr:ext cx="599010" cy="259045"/>
    <xdr:sp macro="" textlink="">
      <xdr:nvSpPr>
        <xdr:cNvPr id="716" name="テキスト ボックス 715"/>
        <xdr:cNvSpPr txBox="1"/>
      </xdr:nvSpPr>
      <xdr:spPr>
        <a:xfrm>
          <a:off x="13403795" y="1522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104727</xdr:rowOff>
    </xdr:from>
    <xdr:to>
      <xdr:col>67</xdr:col>
      <xdr:colOff>101600</xdr:colOff>
      <xdr:row>94</xdr:row>
      <xdr:rowOff>34877</xdr:rowOff>
    </xdr:to>
    <xdr:sp macro="" textlink="">
      <xdr:nvSpPr>
        <xdr:cNvPr id="717" name="楕円 716"/>
        <xdr:cNvSpPr/>
      </xdr:nvSpPr>
      <xdr:spPr>
        <a:xfrm>
          <a:off x="12763500" y="160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51404</xdr:rowOff>
    </xdr:from>
    <xdr:ext cx="599010" cy="259045"/>
    <xdr:sp macro="" textlink="">
      <xdr:nvSpPr>
        <xdr:cNvPr id="718" name="テキスト ボックス 717"/>
        <xdr:cNvSpPr txBox="1"/>
      </xdr:nvSpPr>
      <xdr:spPr>
        <a:xfrm>
          <a:off x="12514795" y="158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「民生費」は特別定額給付金の支給によるもの、「商工費」は商工・観光部門ともに経済支援交付金の支給、内需喚起のためのプレミアム付き商品券・食事券の発行によるもの、「教育費」は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かかる整備事業費や教育ローン利子補給の補助金新設によって昨年度よりも増となっている。一方で、「議会費」については、コロナ禍における対応として、議員報酬の一律カットを実施したことによるもの、「衛生費」については、乳幼児及び小中学生医療のコロナ禍における受診控えの影響などがあり減となっているが、保健衛生部門だけで見ると、コロナ対応に係る感染症対策経費が増え、全体としては昨年より増となっている。令和２年度は、全体的に新型コロナウイルス感染症対策の関係により数値が変動している。そのため、一時的な増減が多くみられるところだが、コロナの影響に限らず、今後も経費を抑えた状態が維持できる部分に対しては継続していきたい。また、「公債費」については、住民一人当たりで</a:t>
          </a:r>
          <a:r>
            <a:rPr kumimoji="1" lang="en-US" altLang="ja-JP" sz="1300">
              <a:latin typeface="ＭＳ Ｐゴシック" panose="020B0600070205080204" pitchFamily="50" charset="-128"/>
              <a:ea typeface="ＭＳ Ｐゴシック" panose="020B0600070205080204" pitchFamily="50" charset="-128"/>
            </a:rPr>
            <a:t>148,712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円となっており、依然として類似団体と平均よりも高い数値となっているため、繰上償還の検討など、事業の精査をしながら健全な財政運営を行っていきたい。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昨年度に引き続き、「財政調整基金」の取り崩しを行わず、歳計剰余金の積立を行ったことなどにより増となっている。実質収支額については、コロナ施策による事業の拡大、交付金の充実もあり昨年と比べて増となっている。一方で、実質単年度収支については、大型事業の終了により予算の縮小期に突入したこと、基金の取崩状況などによって、昨年と比べ低い数値となっている。今後、合併支援措置の縮減による歳入の減などが見込まれるため、「黒潮町総合戦略」により、町の施策を推進しつつ、財政基盤の強化に努め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年度まで「国民健康保険事業特別会計」が赤字決算となっていたが、黒字となり改善している。</a:t>
          </a:r>
        </a:p>
        <a:p>
          <a:r>
            <a:rPr kumimoji="1" lang="ja-JP" altLang="en-US" sz="1400">
              <a:latin typeface="ＭＳ ゴシック" pitchFamily="49" charset="-128"/>
              <a:ea typeface="ＭＳ ゴシック" pitchFamily="49" charset="-128"/>
            </a:rPr>
            <a:t>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年度より国保制度が改革され新制度に移行し、県全体で医療給付費をまかなうことで各市町村での経費が調整されたことが大きな要因であると考えられる。</a:t>
          </a:r>
        </a:p>
        <a:p>
          <a:r>
            <a:rPr kumimoji="1" lang="ja-JP" altLang="en-US" sz="1400">
              <a:latin typeface="ＭＳ ゴシック" pitchFamily="49" charset="-128"/>
              <a:ea typeface="ＭＳ ゴシック" pitchFamily="49" charset="-128"/>
            </a:rPr>
            <a:t>しかしながら、一般会計からの繰出金は依然として続いており、累積赤字は解消されたが、会計単体では赤字解消には至っていないため、その解消は喫緊の課題である。</a:t>
          </a:r>
        </a:p>
        <a:p>
          <a:r>
            <a:rPr kumimoji="1" lang="ja-JP" altLang="en-US" sz="1400">
              <a:latin typeface="ＭＳ ゴシック" pitchFamily="49" charset="-128"/>
              <a:ea typeface="ＭＳ ゴシック" pitchFamily="49" charset="-128"/>
            </a:rPr>
            <a:t>解消に向けて、保険税率の改正が必要となるが、その他の税率が近年で向上したため、保険税率については引き続き今後の検討事項となっている。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11713994</v>
      </c>
      <c r="BO4" s="395"/>
      <c r="BP4" s="395"/>
      <c r="BQ4" s="395"/>
      <c r="BR4" s="395"/>
      <c r="BS4" s="395"/>
      <c r="BT4" s="395"/>
      <c r="BU4" s="396"/>
      <c r="BV4" s="394">
        <v>9689041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4.7</v>
      </c>
      <c r="CU4" s="401"/>
      <c r="CV4" s="401"/>
      <c r="CW4" s="401"/>
      <c r="CX4" s="401"/>
      <c r="CY4" s="401"/>
      <c r="CZ4" s="401"/>
      <c r="DA4" s="402"/>
      <c r="DB4" s="400">
        <v>3.6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11283628</v>
      </c>
      <c r="BO5" s="432"/>
      <c r="BP5" s="432"/>
      <c r="BQ5" s="432"/>
      <c r="BR5" s="432"/>
      <c r="BS5" s="432"/>
      <c r="BT5" s="432"/>
      <c r="BU5" s="433"/>
      <c r="BV5" s="431">
        <v>9491918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97.1</v>
      </c>
      <c r="CU5" s="429"/>
      <c r="CV5" s="429"/>
      <c r="CW5" s="429"/>
      <c r="CX5" s="429"/>
      <c r="CY5" s="429"/>
      <c r="CZ5" s="429"/>
      <c r="DA5" s="430"/>
      <c r="DB5" s="428">
        <v>99.9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430366</v>
      </c>
      <c r="BO6" s="432"/>
      <c r="BP6" s="432"/>
      <c r="BQ6" s="432"/>
      <c r="BR6" s="432"/>
      <c r="BS6" s="432"/>
      <c r="BT6" s="432"/>
      <c r="BU6" s="433"/>
      <c r="BV6" s="431">
        <v>197123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99.9</v>
      </c>
      <c r="CU6" s="469"/>
      <c r="CV6" s="469"/>
      <c r="CW6" s="469"/>
      <c r="CX6" s="469"/>
      <c r="CY6" s="469"/>
      <c r="CZ6" s="469"/>
      <c r="DA6" s="470"/>
      <c r="DB6" s="468">
        <v>102.9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176341</v>
      </c>
      <c r="BO7" s="432"/>
      <c r="BP7" s="432"/>
      <c r="BQ7" s="432"/>
      <c r="BR7" s="432"/>
      <c r="BS7" s="432"/>
      <c r="BT7" s="432"/>
      <c r="BU7" s="433"/>
      <c r="BV7" s="431">
        <v>18275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5374664</v>
      </c>
      <c r="CU7" s="432"/>
      <c r="CV7" s="432"/>
      <c r="CW7" s="432"/>
      <c r="CX7" s="432"/>
      <c r="CY7" s="432"/>
      <c r="CZ7" s="432"/>
      <c r="DA7" s="433"/>
      <c r="DB7" s="431">
        <v>4993854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254025</v>
      </c>
      <c r="BO8" s="432"/>
      <c r="BP8" s="432"/>
      <c r="BQ8" s="432"/>
      <c r="BR8" s="432"/>
      <c r="BS8" s="432"/>
      <c r="BT8" s="432"/>
      <c r="BU8" s="433"/>
      <c r="BV8" s="431">
        <v>178848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v>
      </c>
      <c r="CU8" s="472"/>
      <c r="CV8" s="472"/>
      <c r="CW8" s="472"/>
      <c r="CX8" s="472"/>
      <c r="CY8" s="472"/>
      <c r="CZ8" s="472"/>
      <c r="DA8" s="473"/>
      <c r="DB8" s="471">
        <v>0.2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10262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75177</v>
      </c>
      <c r="BO9" s="432"/>
      <c r="BP9" s="432"/>
      <c r="BQ9" s="432"/>
      <c r="BR9" s="432"/>
      <c r="BS9" s="432"/>
      <c r="BT9" s="432"/>
      <c r="BU9" s="433"/>
      <c r="BV9" s="431">
        <v>134497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20.399999999999999</v>
      </c>
      <c r="CU9" s="429"/>
      <c r="CV9" s="429"/>
      <c r="CW9" s="429"/>
      <c r="CX9" s="429"/>
      <c r="CY9" s="429"/>
      <c r="CZ9" s="429"/>
      <c r="DA9" s="430"/>
      <c r="DB9" s="428">
        <v>21.7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11217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1205</v>
      </c>
      <c r="BO10" s="432"/>
      <c r="BP10" s="432"/>
      <c r="BQ10" s="432"/>
      <c r="BR10" s="432"/>
      <c r="BS10" s="432"/>
      <c r="BT10" s="432"/>
      <c r="BU10" s="433"/>
      <c r="BV10" s="431">
        <v>1634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10859</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10719</v>
      </c>
      <c r="S13" s="516"/>
      <c r="T13" s="516"/>
      <c r="U13" s="516"/>
      <c r="V13" s="517"/>
      <c r="W13" s="447" t="s">
        <v>140</v>
      </c>
      <c r="X13" s="448"/>
      <c r="Y13" s="448"/>
      <c r="Z13" s="448"/>
      <c r="AA13" s="448"/>
      <c r="AB13" s="438"/>
      <c r="AC13" s="482">
        <v>1206</v>
      </c>
      <c r="AD13" s="483"/>
      <c r="AE13" s="483"/>
      <c r="AF13" s="483"/>
      <c r="AG13" s="525"/>
      <c r="AH13" s="482">
        <v>1299</v>
      </c>
      <c r="AI13" s="483"/>
      <c r="AJ13" s="483"/>
      <c r="AK13" s="483"/>
      <c r="AL13" s="484"/>
      <c r="AM13" s="460" t="s">
        <v>141</v>
      </c>
      <c r="AN13" s="461"/>
      <c r="AO13" s="461"/>
      <c r="AP13" s="461"/>
      <c r="AQ13" s="461"/>
      <c r="AR13" s="461"/>
      <c r="AS13" s="461"/>
      <c r="AT13" s="462"/>
      <c r="AU13" s="463" t="s">
        <v>120</v>
      </c>
      <c r="AV13" s="464"/>
      <c r="AW13" s="464"/>
      <c r="AX13" s="464"/>
      <c r="AY13" s="465" t="s">
        <v>142</v>
      </c>
      <c r="AZ13" s="466"/>
      <c r="BA13" s="466"/>
      <c r="BB13" s="466"/>
      <c r="BC13" s="466"/>
      <c r="BD13" s="466"/>
      <c r="BE13" s="466"/>
      <c r="BF13" s="466"/>
      <c r="BG13" s="466"/>
      <c r="BH13" s="466"/>
      <c r="BI13" s="466"/>
      <c r="BJ13" s="466"/>
      <c r="BK13" s="466"/>
      <c r="BL13" s="466"/>
      <c r="BM13" s="467"/>
      <c r="BN13" s="431">
        <v>76382</v>
      </c>
      <c r="BO13" s="432"/>
      <c r="BP13" s="432"/>
      <c r="BQ13" s="432"/>
      <c r="BR13" s="432"/>
      <c r="BS13" s="432"/>
      <c r="BT13" s="432"/>
      <c r="BU13" s="433"/>
      <c r="BV13" s="431">
        <v>136131</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9.1999999999999993</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11058</v>
      </c>
      <c r="S14" s="516"/>
      <c r="T14" s="516"/>
      <c r="U14" s="516"/>
      <c r="V14" s="517"/>
      <c r="W14" s="421"/>
      <c r="X14" s="422"/>
      <c r="Y14" s="422"/>
      <c r="Z14" s="422"/>
      <c r="AA14" s="422"/>
      <c r="AB14" s="411"/>
      <c r="AC14" s="518">
        <v>23.1</v>
      </c>
      <c r="AD14" s="519"/>
      <c r="AE14" s="519"/>
      <c r="AF14" s="519"/>
      <c r="AG14" s="520"/>
      <c r="AH14" s="518">
        <v>24.1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10927</v>
      </c>
      <c r="S15" s="516"/>
      <c r="T15" s="516"/>
      <c r="U15" s="516"/>
      <c r="V15" s="517"/>
      <c r="W15" s="447" t="s">
        <v>147</v>
      </c>
      <c r="X15" s="448"/>
      <c r="Y15" s="448"/>
      <c r="Z15" s="448"/>
      <c r="AA15" s="448"/>
      <c r="AB15" s="438"/>
      <c r="AC15" s="482">
        <v>973</v>
      </c>
      <c r="AD15" s="483"/>
      <c r="AE15" s="483"/>
      <c r="AF15" s="483"/>
      <c r="AG15" s="525"/>
      <c r="AH15" s="482">
        <v>952</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964624</v>
      </c>
      <c r="BO15" s="395"/>
      <c r="BP15" s="395"/>
      <c r="BQ15" s="395"/>
      <c r="BR15" s="395"/>
      <c r="BS15" s="395"/>
      <c r="BT15" s="395"/>
      <c r="BU15" s="396"/>
      <c r="BV15" s="394">
        <v>919501</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18.600000000000001</v>
      </c>
      <c r="AD16" s="519"/>
      <c r="AE16" s="519"/>
      <c r="AF16" s="519"/>
      <c r="AG16" s="520"/>
      <c r="AH16" s="518">
        <v>17.7</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4984312</v>
      </c>
      <c r="BO16" s="432"/>
      <c r="BP16" s="432"/>
      <c r="BQ16" s="432"/>
      <c r="BR16" s="432"/>
      <c r="BS16" s="432"/>
      <c r="BT16" s="432"/>
      <c r="BU16" s="433"/>
      <c r="BV16" s="431">
        <v>4569143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3049</v>
      </c>
      <c r="AD17" s="483"/>
      <c r="AE17" s="483"/>
      <c r="AF17" s="483"/>
      <c r="AG17" s="525"/>
      <c r="AH17" s="482">
        <v>3130</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1184627</v>
      </c>
      <c r="BO17" s="432"/>
      <c r="BP17" s="432"/>
      <c r="BQ17" s="432"/>
      <c r="BR17" s="432"/>
      <c r="BS17" s="432"/>
      <c r="BT17" s="432"/>
      <c r="BU17" s="433"/>
      <c r="BV17" s="431">
        <v>1147068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188.46</v>
      </c>
      <c r="M18" s="547"/>
      <c r="N18" s="547"/>
      <c r="O18" s="547"/>
      <c r="P18" s="547"/>
      <c r="Q18" s="547"/>
      <c r="R18" s="548"/>
      <c r="S18" s="548"/>
      <c r="T18" s="548"/>
      <c r="U18" s="548"/>
      <c r="V18" s="549"/>
      <c r="W18" s="449"/>
      <c r="X18" s="450"/>
      <c r="Y18" s="450"/>
      <c r="Z18" s="450"/>
      <c r="AA18" s="450"/>
      <c r="AB18" s="441"/>
      <c r="AC18" s="550">
        <v>58.3</v>
      </c>
      <c r="AD18" s="551"/>
      <c r="AE18" s="551"/>
      <c r="AF18" s="551"/>
      <c r="AG18" s="552"/>
      <c r="AH18" s="550">
        <v>58.2</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5175857</v>
      </c>
      <c r="BO18" s="432"/>
      <c r="BP18" s="432"/>
      <c r="BQ18" s="432"/>
      <c r="BR18" s="432"/>
      <c r="BS18" s="432"/>
      <c r="BT18" s="432"/>
      <c r="BU18" s="433"/>
      <c r="BV18" s="431">
        <v>4986833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54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7825934</v>
      </c>
      <c r="BO19" s="432"/>
      <c r="BP19" s="432"/>
      <c r="BQ19" s="432"/>
      <c r="BR19" s="432"/>
      <c r="BS19" s="432"/>
      <c r="BT19" s="432"/>
      <c r="BU19" s="433"/>
      <c r="BV19" s="431">
        <v>6784445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4607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12196739</v>
      </c>
      <c r="BO23" s="432"/>
      <c r="BP23" s="432"/>
      <c r="BQ23" s="432"/>
      <c r="BR23" s="432"/>
      <c r="BS23" s="432"/>
      <c r="BT23" s="432"/>
      <c r="BU23" s="433"/>
      <c r="BV23" s="431">
        <v>13020841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7210</v>
      </c>
      <c r="R24" s="483"/>
      <c r="S24" s="483"/>
      <c r="T24" s="483"/>
      <c r="U24" s="483"/>
      <c r="V24" s="525"/>
      <c r="W24" s="584"/>
      <c r="X24" s="572"/>
      <c r="Y24" s="573"/>
      <c r="Z24" s="481" t="s">
        <v>171</v>
      </c>
      <c r="AA24" s="461"/>
      <c r="AB24" s="461"/>
      <c r="AC24" s="461"/>
      <c r="AD24" s="461"/>
      <c r="AE24" s="461"/>
      <c r="AF24" s="461"/>
      <c r="AG24" s="462"/>
      <c r="AH24" s="482">
        <v>176</v>
      </c>
      <c r="AI24" s="483"/>
      <c r="AJ24" s="483"/>
      <c r="AK24" s="483"/>
      <c r="AL24" s="525"/>
      <c r="AM24" s="482">
        <v>519200</v>
      </c>
      <c r="AN24" s="483"/>
      <c r="AO24" s="483"/>
      <c r="AP24" s="483"/>
      <c r="AQ24" s="483"/>
      <c r="AR24" s="525"/>
      <c r="AS24" s="482">
        <v>2950</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9178649</v>
      </c>
      <c r="BO24" s="432"/>
      <c r="BP24" s="432"/>
      <c r="BQ24" s="432"/>
      <c r="BR24" s="432"/>
      <c r="BS24" s="432"/>
      <c r="BT24" s="432"/>
      <c r="BU24" s="433"/>
      <c r="BV24" s="431">
        <v>9945501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6280</v>
      </c>
      <c r="R25" s="483"/>
      <c r="S25" s="483"/>
      <c r="T25" s="483"/>
      <c r="U25" s="483"/>
      <c r="V25" s="525"/>
      <c r="W25" s="584"/>
      <c r="X25" s="572"/>
      <c r="Y25" s="573"/>
      <c r="Z25" s="481" t="s">
        <v>174</v>
      </c>
      <c r="AA25" s="461"/>
      <c r="AB25" s="461"/>
      <c r="AC25" s="461"/>
      <c r="AD25" s="461"/>
      <c r="AE25" s="461"/>
      <c r="AF25" s="461"/>
      <c r="AG25" s="462"/>
      <c r="AH25" s="482" t="s">
        <v>146</v>
      </c>
      <c r="AI25" s="483"/>
      <c r="AJ25" s="483"/>
      <c r="AK25" s="483"/>
      <c r="AL25" s="525"/>
      <c r="AM25" s="482" t="s">
        <v>146</v>
      </c>
      <c r="AN25" s="483"/>
      <c r="AO25" s="483"/>
      <c r="AP25" s="483"/>
      <c r="AQ25" s="483"/>
      <c r="AR25" s="525"/>
      <c r="AS25" s="482" t="s">
        <v>146</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443418</v>
      </c>
      <c r="BO25" s="395"/>
      <c r="BP25" s="395"/>
      <c r="BQ25" s="395"/>
      <c r="BR25" s="395"/>
      <c r="BS25" s="395"/>
      <c r="BT25" s="395"/>
      <c r="BU25" s="396"/>
      <c r="BV25" s="394">
        <v>167934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5800</v>
      </c>
      <c r="R26" s="483"/>
      <c r="S26" s="483"/>
      <c r="T26" s="483"/>
      <c r="U26" s="483"/>
      <c r="V26" s="525"/>
      <c r="W26" s="584"/>
      <c r="X26" s="572"/>
      <c r="Y26" s="573"/>
      <c r="Z26" s="481" t="s">
        <v>177</v>
      </c>
      <c r="AA26" s="594"/>
      <c r="AB26" s="594"/>
      <c r="AC26" s="594"/>
      <c r="AD26" s="594"/>
      <c r="AE26" s="594"/>
      <c r="AF26" s="594"/>
      <c r="AG26" s="595"/>
      <c r="AH26" s="482">
        <v>15</v>
      </c>
      <c r="AI26" s="483"/>
      <c r="AJ26" s="483"/>
      <c r="AK26" s="483"/>
      <c r="AL26" s="525"/>
      <c r="AM26" s="482">
        <v>48900</v>
      </c>
      <c r="AN26" s="483"/>
      <c r="AO26" s="483"/>
      <c r="AP26" s="483"/>
      <c r="AQ26" s="483"/>
      <c r="AR26" s="525"/>
      <c r="AS26" s="482">
        <v>3260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146</v>
      </c>
      <c r="BO26" s="432"/>
      <c r="BP26" s="432"/>
      <c r="BQ26" s="432"/>
      <c r="BR26" s="432"/>
      <c r="BS26" s="432"/>
      <c r="BT26" s="432"/>
      <c r="BU26" s="433"/>
      <c r="BV26" s="431" t="s">
        <v>146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2540</v>
      </c>
      <c r="R27" s="483"/>
      <c r="S27" s="483"/>
      <c r="T27" s="483"/>
      <c r="U27" s="483"/>
      <c r="V27" s="525"/>
      <c r="W27" s="584"/>
      <c r="X27" s="572"/>
      <c r="Y27" s="573"/>
      <c r="Z27" s="481" t="s">
        <v>180</v>
      </c>
      <c r="AA27" s="461"/>
      <c r="AB27" s="461"/>
      <c r="AC27" s="461"/>
      <c r="AD27" s="461"/>
      <c r="AE27" s="461"/>
      <c r="AF27" s="461"/>
      <c r="AG27" s="462"/>
      <c r="AH27" s="482" t="s">
        <v>146</v>
      </c>
      <c r="AI27" s="483"/>
      <c r="AJ27" s="483"/>
      <c r="AK27" s="483"/>
      <c r="AL27" s="525"/>
      <c r="AM27" s="482" t="s">
        <v>146</v>
      </c>
      <c r="AN27" s="483"/>
      <c r="AO27" s="483"/>
      <c r="AP27" s="483"/>
      <c r="AQ27" s="483"/>
      <c r="AR27" s="525"/>
      <c r="AS27" s="482" t="s">
        <v>146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166344</v>
      </c>
      <c r="BO27" s="608"/>
      <c r="BP27" s="608"/>
      <c r="BQ27" s="608"/>
      <c r="BR27" s="608"/>
      <c r="BS27" s="608"/>
      <c r="BT27" s="608"/>
      <c r="BU27" s="609"/>
      <c r="BV27" s="607">
        <v>166303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2020</v>
      </c>
      <c r="R28" s="483"/>
      <c r="S28" s="483"/>
      <c r="T28" s="483"/>
      <c r="U28" s="483"/>
      <c r="V28" s="525"/>
      <c r="W28" s="584"/>
      <c r="X28" s="572"/>
      <c r="Y28" s="573"/>
      <c r="Z28" s="481" t="s">
        <v>183</v>
      </c>
      <c r="AA28" s="461"/>
      <c r="AB28" s="461"/>
      <c r="AC28" s="461"/>
      <c r="AD28" s="461"/>
      <c r="AE28" s="461"/>
      <c r="AF28" s="461"/>
      <c r="AG28" s="462"/>
      <c r="AH28" s="482" t="s">
        <v>146</v>
      </c>
      <c r="AI28" s="483"/>
      <c r="AJ28" s="483"/>
      <c r="AK28" s="483"/>
      <c r="AL28" s="525"/>
      <c r="AM28" s="482" t="s">
        <v>146</v>
      </c>
      <c r="AN28" s="483"/>
      <c r="AO28" s="483"/>
      <c r="AP28" s="483"/>
      <c r="AQ28" s="483"/>
      <c r="AR28" s="525"/>
      <c r="AS28" s="482" t="s">
        <v>146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1017084</v>
      </c>
      <c r="BO28" s="395"/>
      <c r="BP28" s="395"/>
      <c r="BQ28" s="395"/>
      <c r="BR28" s="395"/>
      <c r="BS28" s="395"/>
      <c r="BT28" s="395"/>
      <c r="BU28" s="396"/>
      <c r="BV28" s="394">
        <v>865879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1800</v>
      </c>
      <c r="R29" s="483"/>
      <c r="S29" s="483"/>
      <c r="T29" s="483"/>
      <c r="U29" s="483"/>
      <c r="V29" s="525"/>
      <c r="W29" s="585"/>
      <c r="X29" s="586"/>
      <c r="Y29" s="587"/>
      <c r="Z29" s="481" t="s">
        <v>186</v>
      </c>
      <c r="AA29" s="461"/>
      <c r="AB29" s="461"/>
      <c r="AC29" s="461"/>
      <c r="AD29" s="461"/>
      <c r="AE29" s="461"/>
      <c r="AF29" s="461"/>
      <c r="AG29" s="462"/>
      <c r="AH29" s="482">
        <v>176</v>
      </c>
      <c r="AI29" s="483"/>
      <c r="AJ29" s="483"/>
      <c r="AK29" s="483"/>
      <c r="AL29" s="525"/>
      <c r="AM29" s="482">
        <v>519200</v>
      </c>
      <c r="AN29" s="483"/>
      <c r="AO29" s="483"/>
      <c r="AP29" s="483"/>
      <c r="AQ29" s="483"/>
      <c r="AR29" s="525"/>
      <c r="AS29" s="482">
        <v>2950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433156</v>
      </c>
      <c r="BO29" s="432"/>
      <c r="BP29" s="432"/>
      <c r="BQ29" s="432"/>
      <c r="BR29" s="432"/>
      <c r="BS29" s="432"/>
      <c r="BT29" s="432"/>
      <c r="BU29" s="433"/>
      <c r="BV29" s="431">
        <v>552334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3469090</v>
      </c>
      <c r="BO30" s="608"/>
      <c r="BP30" s="608"/>
      <c r="BQ30" s="608"/>
      <c r="BR30" s="608"/>
      <c r="BS30" s="608"/>
      <c r="BT30" s="608"/>
      <c r="BU30" s="609"/>
      <c r="BV30" s="607">
        <v>3616506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黒潮町国民健康保険事業特別会計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IF('各会計、関係団体の財政状況及び健全化判断比率'!B33="","",'各会計、関係団体の財政状況及び健全化判断比率'!B33)</f>
        <v>黒潮町水道事業特別会計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IF('各会計、関係団体の財政状況及び健全化判断比率'!B34="","",'各会計、関係団体の財政状況及び健全化判断比率'!B34)</f>
        <v>黒潮町農業集落排水事業特別会計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幡多広域市町村圏事務組合（一般会計）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黒潮町農業公社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黒潮町住宅新築資金等貸付事業特別会計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黒潮町国民健康保険直診特別会計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IF('各会計、関係団体の財政状況及び健全化判断比率'!B35="","",'各会計、関係団体の財政状況及び健全化判断比率'!B35)</f>
        <v>黒潮町漁業集落排水事業特別会計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幡多広域市町村圏事務組合（ふるさと市町村圏事業特別会計）</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黒潮町缶詰製作所</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黒潮町宮川奨学資金特別会計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黒潮町介護保険事業特別会計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幡多広域市町村圏事務組合（滞納整理事業特別会計）</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こうち・くろしお太陽光発電株式会社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黒潮町情報センター事業特別会計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黒潮町介護サービス事業特別会計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幡多中央環境施設組合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黒潮町後期高齢者医療保険事業特別会計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幡多中央消防組合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こうち人づくり広域連合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高知県市町村総合事務組合（一般会計）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高知県市町村総合事務組合（交通災害共済事業特別会計）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高知県後期高齢者広域連合（一般会計）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高知県後期高齢者広域連合（特別会計）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MIIXoKhTMHqACjCo66mJYKpGYlyncUCcUINM6H/dBkeyOq/HeCbeUm/69DFhQN4P0gZiiidcnrrPoj1SopsiA==" saltValue="GBRt9n6cFSZGz8UCEgHp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570</v>
      </c>
      <c r="D34" s="1215"/>
      <c r="E34" s="1216"/>
      <c r="F34" s="32">
        <v>6.78</v>
      </c>
      <c r="G34" s="33">
        <v>6.37</v>
      </c>
      <c r="H34" s="33">
        <v>6.33</v>
      </c>
      <c r="I34" s="33">
        <v>6.47</v>
      </c>
      <c r="J34" s="34">
        <v>5.8</v>
      </c>
      <c r="K34" s="22"/>
      <c r="L34" s="22"/>
      <c r="M34" s="22"/>
      <c r="N34" s="22"/>
      <c r="O34" s="22"/>
      <c r="P34" s="22"/>
    </row>
    <row r="35" spans="1:16" ht="39" customHeight="1" x14ac:dyDescent="0.15">
      <c r="A35" s="22"/>
      <c r="B35" s="35"/>
      <c r="C35" s="1209" t="s">
        <v>571</v>
      </c>
      <c r="D35" s="1210"/>
      <c r="E35" s="1211"/>
      <c r="F35" s="36">
        <v>2.78</v>
      </c>
      <c r="G35" s="37">
        <v>2.09</v>
      </c>
      <c r="H35" s="37">
        <v>0.54</v>
      </c>
      <c r="I35" s="37">
        <v>3.44</v>
      </c>
      <c r="J35" s="38">
        <v>4.5</v>
      </c>
      <c r="K35" s="22"/>
      <c r="L35" s="22"/>
      <c r="M35" s="22"/>
      <c r="N35" s="22"/>
      <c r="O35" s="22"/>
      <c r="P35" s="22"/>
    </row>
    <row r="36" spans="1:16" ht="39" customHeight="1" x14ac:dyDescent="0.15">
      <c r="A36" s="22"/>
      <c r="B36" s="35"/>
      <c r="C36" s="1209" t="s">
        <v>572</v>
      </c>
      <c r="D36" s="1210"/>
      <c r="E36" s="1211"/>
      <c r="F36" s="36">
        <v>1.69</v>
      </c>
      <c r="G36" s="37">
        <v>1.29</v>
      </c>
      <c r="H36" s="37">
        <v>1.35</v>
      </c>
      <c r="I36" s="37">
        <v>0.54</v>
      </c>
      <c r="J36" s="38">
        <v>0.3</v>
      </c>
      <c r="K36" s="22"/>
      <c r="L36" s="22"/>
      <c r="M36" s="22"/>
      <c r="N36" s="22"/>
      <c r="O36" s="22"/>
      <c r="P36" s="22"/>
    </row>
    <row r="37" spans="1:16" ht="39" customHeight="1" x14ac:dyDescent="0.15">
      <c r="A37" s="22"/>
      <c r="B37" s="35"/>
      <c r="C37" s="1209" t="s">
        <v>573</v>
      </c>
      <c r="D37" s="1210"/>
      <c r="E37" s="1211"/>
      <c r="F37" s="36">
        <v>0</v>
      </c>
      <c r="G37" s="37">
        <v>0.06</v>
      </c>
      <c r="H37" s="37">
        <v>0.26</v>
      </c>
      <c r="I37" s="37">
        <v>0.04</v>
      </c>
      <c r="J37" s="38">
        <v>0.13</v>
      </c>
      <c r="K37" s="22"/>
      <c r="L37" s="22"/>
      <c r="M37" s="22"/>
      <c r="N37" s="22"/>
      <c r="O37" s="22"/>
      <c r="P37" s="22"/>
    </row>
    <row r="38" spans="1:16" ht="39" customHeight="1" x14ac:dyDescent="0.15">
      <c r="A38" s="22"/>
      <c r="B38" s="35"/>
      <c r="C38" s="1209" t="s">
        <v>574</v>
      </c>
      <c r="D38" s="1210"/>
      <c r="E38" s="1211"/>
      <c r="F38" s="36">
        <v>0.01</v>
      </c>
      <c r="G38" s="37">
        <v>0.06</v>
      </c>
      <c r="H38" s="37">
        <v>0.08</v>
      </c>
      <c r="I38" s="37">
        <v>0.08</v>
      </c>
      <c r="J38" s="38">
        <v>0.09</v>
      </c>
      <c r="K38" s="22"/>
      <c r="L38" s="22"/>
      <c r="M38" s="22"/>
      <c r="N38" s="22"/>
      <c r="O38" s="22"/>
      <c r="P38" s="22"/>
    </row>
    <row r="39" spans="1:16" ht="39" customHeight="1" x14ac:dyDescent="0.15">
      <c r="A39" s="22"/>
      <c r="B39" s="35"/>
      <c r="C39" s="1209" t="s">
        <v>575</v>
      </c>
      <c r="D39" s="1210"/>
      <c r="E39" s="1211"/>
      <c r="F39" s="36">
        <v>0.12</v>
      </c>
      <c r="G39" s="37">
        <v>0.11</v>
      </c>
      <c r="H39" s="37">
        <v>0.1</v>
      </c>
      <c r="I39" s="37">
        <v>0.1</v>
      </c>
      <c r="J39" s="38">
        <v>0.06</v>
      </c>
      <c r="K39" s="22"/>
      <c r="L39" s="22"/>
      <c r="M39" s="22"/>
      <c r="N39" s="22"/>
      <c r="O39" s="22"/>
      <c r="P39" s="22"/>
    </row>
    <row r="40" spans="1:16" ht="39" customHeight="1" x14ac:dyDescent="0.15">
      <c r="A40" s="22"/>
      <c r="B40" s="35"/>
      <c r="C40" s="1209" t="s">
        <v>576</v>
      </c>
      <c r="D40" s="1210"/>
      <c r="E40" s="1211"/>
      <c r="F40" s="36" t="s">
        <v>577</v>
      </c>
      <c r="G40" s="37" t="s">
        <v>578</v>
      </c>
      <c r="H40" s="37">
        <v>0.59</v>
      </c>
      <c r="I40" s="37">
        <v>1.06</v>
      </c>
      <c r="J40" s="38">
        <v>0.04</v>
      </c>
      <c r="K40" s="22"/>
      <c r="L40" s="22"/>
      <c r="M40" s="22"/>
      <c r="N40" s="22"/>
      <c r="O40" s="22"/>
      <c r="P40" s="22"/>
    </row>
    <row r="41" spans="1:16" ht="39" customHeight="1" x14ac:dyDescent="0.15">
      <c r="A41" s="22"/>
      <c r="B41" s="35"/>
      <c r="C41" s="1209" t="s">
        <v>579</v>
      </c>
      <c r="D41" s="1210"/>
      <c r="E41" s="1211"/>
      <c r="F41" s="36">
        <v>0.01</v>
      </c>
      <c r="G41" s="37">
        <v>0.01</v>
      </c>
      <c r="H41" s="37">
        <v>0.01</v>
      </c>
      <c r="I41" s="37">
        <v>0.01</v>
      </c>
      <c r="J41" s="38">
        <v>0</v>
      </c>
      <c r="K41" s="22"/>
      <c r="L41" s="22"/>
      <c r="M41" s="22"/>
      <c r="N41" s="22"/>
      <c r="O41" s="22"/>
      <c r="P41" s="22"/>
    </row>
    <row r="42" spans="1:16" ht="39" customHeight="1" x14ac:dyDescent="0.15">
      <c r="A42" s="22"/>
      <c r="B42" s="39"/>
      <c r="C42" s="1209" t="s">
        <v>580</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581</v>
      </c>
      <c r="D43" s="1213"/>
      <c r="E43" s="1214"/>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uCS14IBwTu8sjesMaZS086vXQMbhc4P+rQvsf1OtqZOw8FhR7MRYcshRJS5c+9nOkyKPyBrvhjHORweinRxgA==" saltValue="UN43O4oSZSIs8RsukXrT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54" sqref="B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1398</v>
      </c>
      <c r="L45" s="60">
        <v>1285</v>
      </c>
      <c r="M45" s="60">
        <v>1418</v>
      </c>
      <c r="N45" s="60">
        <v>1496</v>
      </c>
      <c r="O45" s="61">
        <v>1615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x14ac:dyDescent="0.15">
      <c r="A48" s="48"/>
      <c r="B48" s="1219"/>
      <c r="C48" s="1220"/>
      <c r="D48" s="62"/>
      <c r="E48" s="1225" t="s">
        <v>15</v>
      </c>
      <c r="F48" s="1225"/>
      <c r="G48" s="1225"/>
      <c r="H48" s="1225"/>
      <c r="I48" s="1225"/>
      <c r="J48" s="1226"/>
      <c r="K48" s="63">
        <v>61</v>
      </c>
      <c r="L48" s="64">
        <v>62</v>
      </c>
      <c r="M48" s="64">
        <v>62</v>
      </c>
      <c r="N48" s="64">
        <v>61</v>
      </c>
      <c r="O48" s="65">
        <v>62</v>
      </c>
      <c r="P48" s="48"/>
      <c r="Q48" s="48"/>
      <c r="R48" s="48"/>
      <c r="S48" s="48"/>
      <c r="T48" s="48"/>
      <c r="U48" s="48"/>
    </row>
    <row r="49" spans="1:21" ht="30.75" customHeight="1" x14ac:dyDescent="0.15">
      <c r="A49" s="48"/>
      <c r="B49" s="1219"/>
      <c r="C49" s="1220"/>
      <c r="D49" s="62"/>
      <c r="E49" s="1225" t="s">
        <v>16</v>
      </c>
      <c r="F49" s="1225"/>
      <c r="G49" s="1225"/>
      <c r="H49" s="1225"/>
      <c r="I49" s="1225"/>
      <c r="J49" s="1226"/>
      <c r="K49" s="63">
        <v>57</v>
      </c>
      <c r="L49" s="64">
        <v>47</v>
      </c>
      <c r="M49" s="64">
        <v>24</v>
      </c>
      <c r="N49" s="64">
        <v>24</v>
      </c>
      <c r="O49" s="65">
        <v>23</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522</v>
      </c>
      <c r="L50" s="64">
        <v>2</v>
      </c>
      <c r="M50" s="64" t="s">
        <v>522</v>
      </c>
      <c r="N50" s="64" t="s">
        <v>522</v>
      </c>
      <c r="O50" s="65" t="s">
        <v>522</v>
      </c>
      <c r="P50" s="48"/>
      <c r="Q50" s="48"/>
      <c r="R50" s="48"/>
      <c r="S50" s="48"/>
      <c r="T50" s="48"/>
      <c r="U50" s="48"/>
    </row>
    <row r="51" spans="1:21" ht="30.75" customHeight="1" x14ac:dyDescent="0.15">
      <c r="A51" s="48"/>
      <c r="B51" s="1221"/>
      <c r="C51" s="1222"/>
      <c r="D51" s="66"/>
      <c r="E51" s="1225" t="s">
        <v>18</v>
      </c>
      <c r="F51" s="1225"/>
      <c r="G51" s="1225"/>
      <c r="H51" s="1225"/>
      <c r="I51" s="1225"/>
      <c r="J51" s="1226"/>
      <c r="K51" s="63">
        <v>1</v>
      </c>
      <c r="L51" s="64">
        <v>0</v>
      </c>
      <c r="M51" s="64">
        <v>0</v>
      </c>
      <c r="N51" s="64">
        <v>0</v>
      </c>
      <c r="O51" s="65" t="s">
        <v>522</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1229</v>
      </c>
      <c r="L52" s="64">
        <v>1199</v>
      </c>
      <c r="M52" s="64">
        <v>1197</v>
      </c>
      <c r="N52" s="64">
        <v>1198</v>
      </c>
      <c r="O52" s="65">
        <v>1301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288</v>
      </c>
      <c r="L53" s="69">
        <v>197</v>
      </c>
      <c r="M53" s="69">
        <v>307</v>
      </c>
      <c r="N53" s="69">
        <v>383</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UpvMvqY1GQFRu2yz9cLCgLLVrKbE20P3qjBHk0wonDr6gAcAi2xzvXuKZo1rag/DWnbIGlStAtrpaFN2ox/w==" saltValue="A80y6J/sfLVqzQ1fJ9Pn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3" t="s">
        <v>30</v>
      </c>
      <c r="C41" s="1244"/>
      <c r="D41" s="102"/>
      <c r="E41" s="1249" t="s">
        <v>31</v>
      </c>
      <c r="F41" s="1249"/>
      <c r="G41" s="1249"/>
      <c r="H41" s="1250"/>
      <c r="I41" s="103">
        <v>13555</v>
      </c>
      <c r="J41" s="104">
        <v>14022</v>
      </c>
      <c r="K41" s="104">
        <v>13717</v>
      </c>
      <c r="L41" s="104">
        <v>13021</v>
      </c>
      <c r="M41" s="105">
        <v>12197</v>
      </c>
    </row>
    <row r="42" spans="2:13" ht="27.75" customHeight="1" x14ac:dyDescent="0.15">
      <c r="B42" s="1245"/>
      <c r="C42" s="1246"/>
      <c r="D42" s="106"/>
      <c r="E42" s="1251" t="s">
        <v>32</v>
      </c>
      <c r="F42" s="1251"/>
      <c r="G42" s="1251"/>
      <c r="H42" s="1252"/>
      <c r="I42" s="107" t="s">
        <v>522</v>
      </c>
      <c r="J42" s="108" t="s">
        <v>522</v>
      </c>
      <c r="K42" s="108" t="s">
        <v>522</v>
      </c>
      <c r="L42" s="108" t="s">
        <v>522</v>
      </c>
      <c r="M42" s="109" t="s">
        <v>522</v>
      </c>
    </row>
    <row r="43" spans="2:13" ht="27.75" customHeight="1" x14ac:dyDescent="0.15">
      <c r="B43" s="1245"/>
      <c r="C43" s="1246"/>
      <c r="D43" s="106"/>
      <c r="E43" s="1251" t="s">
        <v>33</v>
      </c>
      <c r="F43" s="1251"/>
      <c r="G43" s="1251"/>
      <c r="H43" s="1252"/>
      <c r="I43" s="107">
        <v>770</v>
      </c>
      <c r="J43" s="108">
        <v>755</v>
      </c>
      <c r="K43" s="108">
        <v>731</v>
      </c>
      <c r="L43" s="108">
        <v>695</v>
      </c>
      <c r="M43" s="109">
        <v>652</v>
      </c>
    </row>
    <row r="44" spans="2:13" ht="27.75" customHeight="1" x14ac:dyDescent="0.15">
      <c r="B44" s="1245"/>
      <c r="C44" s="1246"/>
      <c r="D44" s="106"/>
      <c r="E44" s="1251" t="s">
        <v>34</v>
      </c>
      <c r="F44" s="1251"/>
      <c r="G44" s="1251"/>
      <c r="H44" s="1252"/>
      <c r="I44" s="107">
        <v>236</v>
      </c>
      <c r="J44" s="108">
        <v>199</v>
      </c>
      <c r="K44" s="108">
        <v>183</v>
      </c>
      <c r="L44" s="108">
        <v>161</v>
      </c>
      <c r="M44" s="109">
        <v>137</v>
      </c>
    </row>
    <row r="45" spans="2:13" ht="27.75" customHeight="1" x14ac:dyDescent="0.15">
      <c r="B45" s="1245"/>
      <c r="C45" s="1246"/>
      <c r="D45" s="106"/>
      <c r="E45" s="1251" t="s">
        <v>35</v>
      </c>
      <c r="F45" s="1251"/>
      <c r="G45" s="1251"/>
      <c r="H45" s="1252"/>
      <c r="I45" s="107">
        <v>1514</v>
      </c>
      <c r="J45" s="108">
        <v>1517</v>
      </c>
      <c r="K45" s="108">
        <v>1407</v>
      </c>
      <c r="L45" s="108">
        <v>1332</v>
      </c>
      <c r="M45" s="109">
        <v>1263</v>
      </c>
    </row>
    <row r="46" spans="2:13" ht="27.75" customHeight="1" x14ac:dyDescent="0.15">
      <c r="B46" s="1245"/>
      <c r="C46" s="1246"/>
      <c r="D46" s="110"/>
      <c r="E46" s="1251" t="s">
        <v>36</v>
      </c>
      <c r="F46" s="1251"/>
      <c r="G46" s="1251"/>
      <c r="H46" s="1252"/>
      <c r="I46" s="107" t="s">
        <v>522</v>
      </c>
      <c r="J46" s="108">
        <v>36</v>
      </c>
      <c r="K46" s="108" t="s">
        <v>522</v>
      </c>
      <c r="L46" s="108" t="s">
        <v>522</v>
      </c>
      <c r="M46" s="109" t="s">
        <v>522</v>
      </c>
    </row>
    <row r="47" spans="2:13" ht="27.75" customHeight="1" x14ac:dyDescent="0.15">
      <c r="B47" s="1245"/>
      <c r="C47" s="1246"/>
      <c r="D47" s="111"/>
      <c r="E47" s="1253" t="s">
        <v>37</v>
      </c>
      <c r="F47" s="1254"/>
      <c r="G47" s="1254"/>
      <c r="H47" s="1255"/>
      <c r="I47" s="107" t="s">
        <v>522</v>
      </c>
      <c r="J47" s="108" t="s">
        <v>522</v>
      </c>
      <c r="K47" s="108" t="s">
        <v>522</v>
      </c>
      <c r="L47" s="108" t="s">
        <v>522</v>
      </c>
      <c r="M47" s="109" t="s">
        <v>522</v>
      </c>
    </row>
    <row r="48" spans="2:13" ht="27.75" customHeight="1" x14ac:dyDescent="0.15">
      <c r="B48" s="1245"/>
      <c r="C48" s="1246"/>
      <c r="D48" s="106"/>
      <c r="E48" s="1251" t="s">
        <v>38</v>
      </c>
      <c r="F48" s="1251"/>
      <c r="G48" s="1251"/>
      <c r="H48" s="1252"/>
      <c r="I48" s="107" t="s">
        <v>522</v>
      </c>
      <c r="J48" s="108" t="s">
        <v>522</v>
      </c>
      <c r="K48" s="108" t="s">
        <v>522</v>
      </c>
      <c r="L48" s="108" t="s">
        <v>522</v>
      </c>
      <c r="M48" s="109" t="s">
        <v>522</v>
      </c>
    </row>
    <row r="49" spans="2:13" ht="27.75" customHeight="1" x14ac:dyDescent="0.15">
      <c r="B49" s="1247"/>
      <c r="C49" s="1248"/>
      <c r="D49" s="106"/>
      <c r="E49" s="1251" t="s">
        <v>39</v>
      </c>
      <c r="F49" s="1251"/>
      <c r="G49" s="1251"/>
      <c r="H49" s="1252"/>
      <c r="I49" s="107" t="s">
        <v>522</v>
      </c>
      <c r="J49" s="108" t="s">
        <v>522</v>
      </c>
      <c r="K49" s="108" t="s">
        <v>522</v>
      </c>
      <c r="L49" s="108" t="s">
        <v>522</v>
      </c>
      <c r="M49" s="109" t="s">
        <v>522</v>
      </c>
    </row>
    <row r="50" spans="2:13" ht="27.75" customHeight="1" x14ac:dyDescent="0.15">
      <c r="B50" s="1256" t="s">
        <v>40</v>
      </c>
      <c r="C50" s="1257"/>
      <c r="D50" s="112"/>
      <c r="E50" s="1251" t="s">
        <v>41</v>
      </c>
      <c r="F50" s="1251"/>
      <c r="G50" s="1251"/>
      <c r="H50" s="1252"/>
      <c r="I50" s="107">
        <v>5003</v>
      </c>
      <c r="J50" s="108">
        <v>4392</v>
      </c>
      <c r="K50" s="108">
        <v>4572</v>
      </c>
      <c r="L50" s="108">
        <v>4323</v>
      </c>
      <c r="M50" s="109">
        <v>4268</v>
      </c>
    </row>
    <row r="51" spans="2:13" ht="27.75" customHeight="1" x14ac:dyDescent="0.15">
      <c r="B51" s="1245"/>
      <c r="C51" s="1246"/>
      <c r="D51" s="106"/>
      <c r="E51" s="1251" t="s">
        <v>42</v>
      </c>
      <c r="F51" s="1251"/>
      <c r="G51" s="1251"/>
      <c r="H51" s="1252"/>
      <c r="I51" s="107">
        <v>148</v>
      </c>
      <c r="J51" s="108">
        <v>116</v>
      </c>
      <c r="K51" s="108">
        <v>88</v>
      </c>
      <c r="L51" s="108">
        <v>55</v>
      </c>
      <c r="M51" s="109">
        <v>34</v>
      </c>
    </row>
    <row r="52" spans="2:13" ht="27.75" customHeight="1" x14ac:dyDescent="0.15">
      <c r="B52" s="1247"/>
      <c r="C52" s="1248"/>
      <c r="D52" s="106"/>
      <c r="E52" s="1251" t="s">
        <v>43</v>
      </c>
      <c r="F52" s="1251"/>
      <c r="G52" s="1251"/>
      <c r="H52" s="1252"/>
      <c r="I52" s="107">
        <v>11548</v>
      </c>
      <c r="J52" s="108">
        <v>12448</v>
      </c>
      <c r="K52" s="108">
        <v>12004</v>
      </c>
      <c r="L52" s="108">
        <v>11503</v>
      </c>
      <c r="M52" s="109">
        <v>10922</v>
      </c>
    </row>
    <row r="53" spans="2:13" ht="27.75" customHeight="1" thickBot="1" x14ac:dyDescent="0.2">
      <c r="B53" s="1258" t="s">
        <v>44</v>
      </c>
      <c r="C53" s="1259"/>
      <c r="D53" s="113"/>
      <c r="E53" s="1260" t="s">
        <v>45</v>
      </c>
      <c r="F53" s="1260"/>
      <c r="G53" s="1260"/>
      <c r="H53" s="1261"/>
      <c r="I53" s="114">
        <v>-625</v>
      </c>
      <c r="J53" s="115">
        <v>-428</v>
      </c>
      <c r="K53" s="115">
        <v>-625</v>
      </c>
      <c r="L53" s="115">
        <v>-674</v>
      </c>
      <c r="M53" s="116">
        <v>-975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QVkN4Fqx9jQzOMjyeTGMrhF+Nl7PLllG2/4AyvJP7Rfnz2Lyd+4Bnxkx9XCAFPB5vdI/weIzcuCMf1npsWKNg==" saltValue="7ZZCaHQF0V0KCXBEXdp1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3" sqref="H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70" t="s">
        <v>48</v>
      </c>
      <c r="D55" s="1270"/>
      <c r="E55" s="1271"/>
      <c r="F55" s="128">
        <v>849</v>
      </c>
      <c r="G55" s="128">
        <v>866</v>
      </c>
      <c r="H55" s="129">
        <v>1017</v>
      </c>
    </row>
    <row r="56" spans="2:8" ht="52.5" customHeight="1" x14ac:dyDescent="0.15">
      <c r="B56" s="130"/>
      <c r="C56" s="1272" t="s">
        <v>49</v>
      </c>
      <c r="D56" s="1272"/>
      <c r="E56" s="1273"/>
      <c r="F56" s="131">
        <v>751</v>
      </c>
      <c r="G56" s="131">
        <v>552</v>
      </c>
      <c r="H56" s="132">
        <v>433</v>
      </c>
    </row>
    <row r="57" spans="2:8" ht="53.25" customHeight="1" x14ac:dyDescent="0.15">
      <c r="B57" s="130"/>
      <c r="C57" s="1274" t="s">
        <v>50</v>
      </c>
      <c r="D57" s="1274"/>
      <c r="E57" s="1275"/>
      <c r="F57" s="133">
        <v>3757</v>
      </c>
      <c r="G57" s="133">
        <v>3617</v>
      </c>
      <c r="H57" s="134">
        <v>3469</v>
      </c>
    </row>
    <row r="58" spans="2:8" ht="45.75" customHeight="1" x14ac:dyDescent="0.15">
      <c r="B58" s="135"/>
      <c r="C58" s="1262" t="s">
        <v>614</v>
      </c>
      <c r="D58" s="1263"/>
      <c r="E58" s="1264"/>
      <c r="F58" s="136">
        <v>1151</v>
      </c>
      <c r="G58" s="136">
        <v>1154</v>
      </c>
      <c r="H58" s="137">
        <v>1156</v>
      </c>
    </row>
    <row r="59" spans="2:8" ht="45.75" customHeight="1" x14ac:dyDescent="0.15">
      <c r="B59" s="135"/>
      <c r="C59" s="1262" t="s">
        <v>615</v>
      </c>
      <c r="D59" s="1263"/>
      <c r="E59" s="1264"/>
      <c r="F59" s="136">
        <v>727</v>
      </c>
      <c r="G59" s="136">
        <v>611</v>
      </c>
      <c r="H59" s="137">
        <v>409</v>
      </c>
    </row>
    <row r="60" spans="2:8" ht="45.75" customHeight="1" x14ac:dyDescent="0.15">
      <c r="B60" s="135"/>
      <c r="C60" s="1262" t="s">
        <v>616</v>
      </c>
      <c r="D60" s="1263"/>
      <c r="E60" s="1264"/>
      <c r="F60" s="136">
        <v>849</v>
      </c>
      <c r="G60" s="136">
        <v>719</v>
      </c>
      <c r="H60" s="137">
        <v>588</v>
      </c>
    </row>
    <row r="61" spans="2:8" ht="45.75" customHeight="1" x14ac:dyDescent="0.15">
      <c r="B61" s="135"/>
      <c r="C61" s="1262" t="s">
        <v>617</v>
      </c>
      <c r="D61" s="1263"/>
      <c r="E61" s="1264"/>
      <c r="F61" s="136">
        <v>209</v>
      </c>
      <c r="G61" s="136">
        <v>357</v>
      </c>
      <c r="H61" s="137">
        <v>515</v>
      </c>
    </row>
    <row r="62" spans="2:8" ht="45.75" customHeight="1" thickBot="1" x14ac:dyDescent="0.2">
      <c r="B62" s="138"/>
      <c r="C62" s="1265" t="s">
        <v>618</v>
      </c>
      <c r="D62" s="1266"/>
      <c r="E62" s="1267"/>
      <c r="F62" s="139">
        <v>333</v>
      </c>
      <c r="G62" s="139">
        <v>333</v>
      </c>
      <c r="H62" s="140">
        <v>333</v>
      </c>
    </row>
    <row r="63" spans="2:8" ht="52.5" customHeight="1" thickBot="1" x14ac:dyDescent="0.2">
      <c r="B63" s="141"/>
      <c r="C63" s="1268" t="s">
        <v>51</v>
      </c>
      <c r="D63" s="1268"/>
      <c r="E63" s="1269"/>
      <c r="F63" s="142">
        <v>5357</v>
      </c>
      <c r="G63" s="142">
        <v>5035</v>
      </c>
      <c r="H63" s="143">
        <v>4919</v>
      </c>
    </row>
    <row r="64" spans="2:8" ht="15" customHeight="1" x14ac:dyDescent="0.15"/>
  </sheetData>
  <sheetProtection algorithmName="SHA-512" hashValue="g3KC0CVC0TzqRR7cp2FzN5dUhJtb9i84nNkwNdIQd1lgzV9hOVoD5HNbcfzeosgfufi0Q3mbSyQSVWmQxlYN9Q==" saltValue="CBB0bFr2LXIeb98cNt0R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333175</v>
      </c>
      <c r="E3" s="162"/>
      <c r="F3" s="163">
        <v>107537</v>
      </c>
      <c r="G3" s="164"/>
      <c r="H3" s="165"/>
    </row>
    <row r="4" spans="1:8" x14ac:dyDescent="0.15">
      <c r="A4" s="166"/>
      <c r="B4" s="167"/>
      <c r="C4" s="168"/>
      <c r="D4" s="169">
        <v>211677</v>
      </c>
      <c r="E4" s="170"/>
      <c r="F4" s="171">
        <v>57923</v>
      </c>
      <c r="G4" s="172"/>
      <c r="H4" s="173"/>
    </row>
    <row r="5" spans="1:8" x14ac:dyDescent="0.15">
      <c r="A5" s="154" t="s">
        <v>555</v>
      </c>
      <c r="B5" s="159"/>
      <c r="C5" s="160"/>
      <c r="D5" s="161">
        <v>354032</v>
      </c>
      <c r="E5" s="162"/>
      <c r="F5" s="163">
        <v>113913</v>
      </c>
      <c r="G5" s="164"/>
      <c r="H5" s="165"/>
    </row>
    <row r="6" spans="1:8" x14ac:dyDescent="0.15">
      <c r="A6" s="166"/>
      <c r="B6" s="167"/>
      <c r="C6" s="168"/>
      <c r="D6" s="169">
        <v>224240</v>
      </c>
      <c r="E6" s="170"/>
      <c r="F6" s="171">
        <v>53160</v>
      </c>
      <c r="G6" s="172"/>
      <c r="H6" s="173"/>
    </row>
    <row r="7" spans="1:8" x14ac:dyDescent="0.15">
      <c r="A7" s="154" t="s">
        <v>556</v>
      </c>
      <c r="B7" s="159"/>
      <c r="C7" s="160"/>
      <c r="D7" s="161">
        <v>148227</v>
      </c>
      <c r="E7" s="162"/>
      <c r="F7" s="163">
        <v>115050</v>
      </c>
      <c r="G7" s="164"/>
      <c r="H7" s="165"/>
    </row>
    <row r="8" spans="1:8" x14ac:dyDescent="0.15">
      <c r="A8" s="166"/>
      <c r="B8" s="167"/>
      <c r="C8" s="168"/>
      <c r="D8" s="169">
        <v>62275</v>
      </c>
      <c r="E8" s="170"/>
      <c r="F8" s="171">
        <v>53792</v>
      </c>
      <c r="G8" s="172"/>
      <c r="H8" s="173"/>
    </row>
    <row r="9" spans="1:8" x14ac:dyDescent="0.15">
      <c r="A9" s="154" t="s">
        <v>557</v>
      </c>
      <c r="B9" s="159"/>
      <c r="C9" s="160"/>
      <c r="D9" s="161">
        <v>143915</v>
      </c>
      <c r="E9" s="162"/>
      <c r="F9" s="163">
        <v>118252</v>
      </c>
      <c r="G9" s="164"/>
      <c r="H9" s="165"/>
    </row>
    <row r="10" spans="1:8" x14ac:dyDescent="0.15">
      <c r="A10" s="166"/>
      <c r="B10" s="167"/>
      <c r="C10" s="168"/>
      <c r="D10" s="169">
        <v>50252</v>
      </c>
      <c r="E10" s="170"/>
      <c r="F10" s="171">
        <v>49994</v>
      </c>
      <c r="G10" s="172"/>
      <c r="H10" s="173"/>
    </row>
    <row r="11" spans="1:8" x14ac:dyDescent="0.15">
      <c r="A11" s="154" t="s">
        <v>558</v>
      </c>
      <c r="B11" s="159"/>
      <c r="C11" s="160"/>
      <c r="D11" s="161">
        <v>143696</v>
      </c>
      <c r="E11" s="162"/>
      <c r="F11" s="163">
        <v>120302</v>
      </c>
      <c r="G11" s="164"/>
      <c r="H11" s="165"/>
    </row>
    <row r="12" spans="1:8" x14ac:dyDescent="0.15">
      <c r="A12" s="166"/>
      <c r="B12" s="167"/>
      <c r="C12" s="174"/>
      <c r="D12" s="169">
        <v>37177</v>
      </c>
      <c r="E12" s="170"/>
      <c r="F12" s="171">
        <v>59328</v>
      </c>
      <c r="G12" s="172"/>
      <c r="H12" s="173"/>
    </row>
    <row r="13" spans="1:8" x14ac:dyDescent="0.15">
      <c r="A13" s="154"/>
      <c r="B13" s="159"/>
      <c r="C13" s="175"/>
      <c r="D13" s="176">
        <v>224609</v>
      </c>
      <c r="E13" s="177"/>
      <c r="F13" s="178">
        <v>115011</v>
      </c>
      <c r="G13" s="179"/>
      <c r="H13" s="165"/>
    </row>
    <row r="14" spans="1:8" x14ac:dyDescent="0.15">
      <c r="A14" s="166"/>
      <c r="B14" s="167"/>
      <c r="C14" s="168"/>
      <c r="D14" s="169">
        <v>117124</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2.8</v>
      </c>
      <c r="C19" s="180">
        <f>ROUND(VALUE(SUBSTITUTE(実質収支比率等に係る経年分析!G$48,"▲","-")),2)</f>
        <v>2.2200000000000002</v>
      </c>
      <c r="D19" s="180">
        <f>ROUND(VALUE(SUBSTITUTE(実質収支比率等に係る経年分析!H$48,"▲","-")),2)</f>
        <v>0.89</v>
      </c>
      <c r="E19" s="180">
        <f>ROUND(VALUE(SUBSTITUTE(実質収支比率等に係る経年分析!I$48,"▲","-")),2)</f>
        <v>3.58</v>
      </c>
      <c r="F19" s="180">
        <f>ROUND(VALUE(SUBSTITUTE(実質収支比率等に係る経年分析!J$48,"▲","-")),2)</f>
        <v>4.7300000000000004</v>
      </c>
    </row>
    <row r="20" spans="1:11" x14ac:dyDescent="0.15">
      <c r="A20" s="180" t="s">
        <v>55</v>
      </c>
      <c r="B20" s="180">
        <f>ROUND(VALUE(SUBSTITUTE(実質収支比率等に係る経年分析!F$47,"▲","-")),2)</f>
        <v>25.34</v>
      </c>
      <c r="C20" s="180">
        <f>ROUND(VALUE(SUBSTITUTE(実質収支比率等に係る経年分析!G$47,"▲","-")),2)</f>
        <v>16.7</v>
      </c>
      <c r="D20" s="180">
        <f>ROUND(VALUE(SUBSTITUTE(実質収支比率等に係る経年分析!H$47,"▲","-")),2)</f>
        <v>16.96</v>
      </c>
      <c r="E20" s="180">
        <f>ROUND(VALUE(SUBSTITUTE(実質収支比率等に係る経年分析!I$47,"▲","-")),2)</f>
        <v>17.34</v>
      </c>
      <c r="F20" s="180">
        <f>ROUND(VALUE(SUBSTITUTE(実質収支比率等に係る経年分析!J$47,"▲","-")),2)</f>
        <v>18.920000000000002</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9.9</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1.42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黒潮町農業集落排水事業特別会計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黒潮町国民健康保険事業特別会計</v>
      </c>
      <c r="B30" s="181">
        <f>IF(ROUND(VALUE(SUBSTITUTE(連結実質赤字比率に係る赤字・黒字の構成分析!F$40,"▲", "-")), 2) &lt; 0, ABS(ROUND(VALUE(SUBSTITUTE(連結実質赤字比率に係る赤字・黒字の構成分析!F$40,"▲", "-")), 2)), NA())</f>
        <v>2.09</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0.35</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黒潮町後期高齢者医療保険事業特別会計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黒潮町住宅新築資金等貸付事業特別会計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黒潮町宮川奨学資金特別会計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黒潮町介護保険事業特別会計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v>
      </c>
    </row>
    <row r="36" spans="1:16" x14ac:dyDescent="0.15">
      <c r="A36" s="181" t="str">
        <f>IF(連結実質赤字比率に係る赤字・黒字の構成分析!C$34="",NA(),連結実質赤字比率に係る赤字・黒字の構成分析!C$34)</f>
        <v>黒潮町水道事業特別会計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1229</v>
      </c>
      <c r="E42" s="182"/>
      <c r="F42" s="182"/>
      <c r="G42" s="182">
        <f>'実質公債費比率（分子）の構造'!L$52</f>
        <v>1199</v>
      </c>
      <c r="H42" s="182"/>
      <c r="I42" s="182"/>
      <c r="J42" s="182">
        <f>'実質公債費比率（分子）の構造'!M$52</f>
        <v>1197</v>
      </c>
      <c r="K42" s="182"/>
      <c r="L42" s="182"/>
      <c r="M42" s="182">
        <f>'実質公債費比率（分子）の構造'!N$52</f>
        <v>1198</v>
      </c>
      <c r="N42" s="182"/>
      <c r="O42" s="182"/>
      <c r="P42" s="182">
        <f>'実質公債費比率（分子）の構造'!O$52</f>
        <v>1301</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2</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47</v>
      </c>
      <c r="F45" s="182"/>
      <c r="G45" s="182"/>
      <c r="H45" s="182">
        <f>'実質公債費比率（分子）の構造'!M$49</f>
        <v>24</v>
      </c>
      <c r="I45" s="182"/>
      <c r="J45" s="182"/>
      <c r="K45" s="182">
        <f>'実質公債費比率（分子）の構造'!N$49</f>
        <v>24</v>
      </c>
      <c r="L45" s="182"/>
      <c r="M45" s="182"/>
      <c r="N45" s="182">
        <f>'実質公債費比率（分子）の構造'!O$49</f>
        <v>23</v>
      </c>
      <c r="O45" s="182"/>
      <c r="P45" s="182"/>
    </row>
    <row r="46" spans="1:16" x14ac:dyDescent="0.15">
      <c r="A46" s="182" t="s">
        <v>67</v>
      </c>
      <c r="B46" s="182">
        <f>'実質公債費比率（分子）の構造'!K$48</f>
        <v>61</v>
      </c>
      <c r="C46" s="182"/>
      <c r="D46" s="182"/>
      <c r="E46" s="182">
        <f>'実質公債費比率（分子）の構造'!L$48</f>
        <v>62</v>
      </c>
      <c r="F46" s="182"/>
      <c r="G46" s="182"/>
      <c r="H46" s="182">
        <f>'実質公債費比率（分子）の構造'!M$48</f>
        <v>62</v>
      </c>
      <c r="I46" s="182"/>
      <c r="J46" s="182"/>
      <c r="K46" s="182">
        <f>'実質公債費比率（分子）の構造'!N$48</f>
        <v>61</v>
      </c>
      <c r="L46" s="182"/>
      <c r="M46" s="182"/>
      <c r="N46" s="182">
        <f>'実質公債費比率（分子）の構造'!O$48</f>
        <v>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1398</v>
      </c>
      <c r="C49" s="182"/>
      <c r="D49" s="182"/>
      <c r="E49" s="182">
        <f>'実質公債費比率（分子）の構造'!L$45</f>
        <v>1285</v>
      </c>
      <c r="F49" s="182"/>
      <c r="G49" s="182"/>
      <c r="H49" s="182">
        <f>'実質公債費比率（分子）の構造'!M$45</f>
        <v>1418</v>
      </c>
      <c r="I49" s="182"/>
      <c r="J49" s="182"/>
      <c r="K49" s="182">
        <f>'実質公債費比率（分子）の構造'!N$45</f>
        <v>1496</v>
      </c>
      <c r="L49" s="182"/>
      <c r="M49" s="182"/>
      <c r="N49" s="182">
        <f>'実質公債費比率（分子）の構造'!O$45</f>
        <v>1615</v>
      </c>
      <c r="O49" s="182"/>
      <c r="P49" s="182"/>
    </row>
    <row r="50" spans="1:16" x14ac:dyDescent="0.15">
      <c r="A50" s="182" t="s">
        <v>71</v>
      </c>
      <c r="B50" s="182" t="e">
        <f>NA()</f>
        <v>#N/A</v>
      </c>
      <c r="C50" s="182">
        <f>IF(ISNUMBER('実質公債費比率（分子）の構造'!K$53),'実質公債費比率（分子）の構造'!K$53,NA())</f>
        <v>288</v>
      </c>
      <c r="D50" s="182" t="e">
        <f>NA()</f>
        <v>#N/A</v>
      </c>
      <c r="E50" s="182" t="e">
        <f>NA()</f>
        <v>#N/A</v>
      </c>
      <c r="F50" s="182">
        <f>IF(ISNUMBER('実質公債費比率（分子）の構造'!L$53),'実質公債費比率（分子）の構造'!L$53,NA())</f>
        <v>197</v>
      </c>
      <c r="G50" s="182" t="e">
        <f>NA()</f>
        <v>#N/A</v>
      </c>
      <c r="H50" s="182" t="e">
        <f>NA()</f>
        <v>#N/A</v>
      </c>
      <c r="I50" s="182">
        <f>IF(ISNUMBER('実質公債費比率（分子）の構造'!M$53),'実質公債費比率（分子）の構造'!M$53,NA())</f>
        <v>307</v>
      </c>
      <c r="J50" s="182" t="e">
        <f>NA()</f>
        <v>#N/A</v>
      </c>
      <c r="K50" s="182" t="e">
        <f>NA()</f>
        <v>#N/A</v>
      </c>
      <c r="L50" s="182">
        <f>IF(ISNUMBER('実質公債費比率（分子）の構造'!N$53),'実質公債費比率（分子）の構造'!N$53,NA())</f>
        <v>383</v>
      </c>
      <c r="M50" s="182" t="e">
        <f>NA()</f>
        <v>#N/A</v>
      </c>
      <c r="N50" s="182" t="e">
        <f>NA()</f>
        <v>#N/A</v>
      </c>
      <c r="O50" s="182">
        <f>IF(ISNUMBER('実質公債費比率（分子）の構造'!O$53),'実質公債費比率（分子）の構造'!O$53,NA())</f>
        <v>399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11548</v>
      </c>
      <c r="E56" s="181"/>
      <c r="F56" s="181"/>
      <c r="G56" s="181">
        <f>'将来負担比率（分子）の構造'!J$52</f>
        <v>12448</v>
      </c>
      <c r="H56" s="181"/>
      <c r="I56" s="181"/>
      <c r="J56" s="181">
        <f>'将来負担比率（分子）の構造'!K$52</f>
        <v>12004</v>
      </c>
      <c r="K56" s="181"/>
      <c r="L56" s="181"/>
      <c r="M56" s="181">
        <f>'将来負担比率（分子）の構造'!L$52</f>
        <v>11503</v>
      </c>
      <c r="N56" s="181"/>
      <c r="O56" s="181"/>
      <c r="P56" s="181">
        <f>'将来負担比率（分子）の構造'!M$52</f>
        <v>10922</v>
      </c>
    </row>
    <row r="57" spans="1:16" x14ac:dyDescent="0.15">
      <c r="A57" s="181" t="s">
        <v>42</v>
      </c>
      <c r="B57" s="181"/>
      <c r="C57" s="181"/>
      <c r="D57" s="181">
        <f>'将来負担比率（分子）の構造'!I$51</f>
        <v>148</v>
      </c>
      <c r="E57" s="181"/>
      <c r="F57" s="181"/>
      <c r="G57" s="181">
        <f>'将来負担比率（分子）の構造'!J$51</f>
        <v>116</v>
      </c>
      <c r="H57" s="181"/>
      <c r="I57" s="181"/>
      <c r="J57" s="181">
        <f>'将来負担比率（分子）の構造'!K$51</f>
        <v>88</v>
      </c>
      <c r="K57" s="181"/>
      <c r="L57" s="181"/>
      <c r="M57" s="181">
        <f>'将来負担比率（分子）の構造'!L$51</f>
        <v>55</v>
      </c>
      <c r="N57" s="181"/>
      <c r="O57" s="181"/>
      <c r="P57" s="181">
        <f>'将来負担比率（分子）の構造'!M$51</f>
        <v>34</v>
      </c>
    </row>
    <row r="58" spans="1:16" x14ac:dyDescent="0.15">
      <c r="A58" s="181" t="s">
        <v>41</v>
      </c>
      <c r="B58" s="181"/>
      <c r="C58" s="181"/>
      <c r="D58" s="181">
        <f>'将来負担比率（分子）の構造'!I$50</f>
        <v>5003</v>
      </c>
      <c r="E58" s="181"/>
      <c r="F58" s="181"/>
      <c r="G58" s="181">
        <f>'将来負担比率（分子）の構造'!J$50</f>
        <v>4392</v>
      </c>
      <c r="H58" s="181"/>
      <c r="I58" s="181"/>
      <c r="J58" s="181">
        <f>'将来負担比率（分子）の構造'!K$50</f>
        <v>4572</v>
      </c>
      <c r="K58" s="181"/>
      <c r="L58" s="181"/>
      <c r="M58" s="181">
        <f>'将来負担比率（分子）の構造'!L$50</f>
        <v>4323</v>
      </c>
      <c r="N58" s="181"/>
      <c r="O58" s="181"/>
      <c r="P58" s="181">
        <f>'将来負担比率（分子）の構造'!M$50</f>
        <v>4268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36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1514</v>
      </c>
      <c r="C62" s="181"/>
      <c r="D62" s="181"/>
      <c r="E62" s="181">
        <f>'将来負担比率（分子）の構造'!J$45</f>
        <v>1517</v>
      </c>
      <c r="F62" s="181"/>
      <c r="G62" s="181"/>
      <c r="H62" s="181">
        <f>'将来負担比率（分子）の構造'!K$45</f>
        <v>1407</v>
      </c>
      <c r="I62" s="181"/>
      <c r="J62" s="181"/>
      <c r="K62" s="181">
        <f>'将来負担比率（分子）の構造'!L$45</f>
        <v>1332</v>
      </c>
      <c r="L62" s="181"/>
      <c r="M62" s="181"/>
      <c r="N62" s="181">
        <f>'将来負担比率（分子）の構造'!M$45</f>
        <v>1263</v>
      </c>
      <c r="O62" s="181"/>
      <c r="P62" s="181"/>
    </row>
    <row r="63" spans="1:16" x14ac:dyDescent="0.15">
      <c r="A63" s="181" t="s">
        <v>34</v>
      </c>
      <c r="B63" s="181">
        <f>'将来負担比率（分子）の構造'!I$44</f>
        <v>236</v>
      </c>
      <c r="C63" s="181"/>
      <c r="D63" s="181"/>
      <c r="E63" s="181">
        <f>'将来負担比率（分子）の構造'!J$44</f>
        <v>199</v>
      </c>
      <c r="F63" s="181"/>
      <c r="G63" s="181"/>
      <c r="H63" s="181">
        <f>'将来負担比率（分子）の構造'!K$44</f>
        <v>183</v>
      </c>
      <c r="I63" s="181"/>
      <c r="J63" s="181"/>
      <c r="K63" s="181">
        <f>'将来負担比率（分子）の構造'!L$44</f>
        <v>161</v>
      </c>
      <c r="L63" s="181"/>
      <c r="M63" s="181"/>
      <c r="N63" s="181">
        <f>'将来負担比率（分子）の構造'!M$44</f>
        <v>137</v>
      </c>
      <c r="O63" s="181"/>
      <c r="P63" s="181"/>
    </row>
    <row r="64" spans="1:16" x14ac:dyDescent="0.15">
      <c r="A64" s="181" t="s">
        <v>33</v>
      </c>
      <c r="B64" s="181">
        <f>'将来負担比率（分子）の構造'!I$43</f>
        <v>770</v>
      </c>
      <c r="C64" s="181"/>
      <c r="D64" s="181"/>
      <c r="E64" s="181">
        <f>'将来負担比率（分子）の構造'!J$43</f>
        <v>755</v>
      </c>
      <c r="F64" s="181"/>
      <c r="G64" s="181"/>
      <c r="H64" s="181">
        <f>'将来負担比率（分子）の構造'!K$43</f>
        <v>731</v>
      </c>
      <c r="I64" s="181"/>
      <c r="J64" s="181"/>
      <c r="K64" s="181">
        <f>'将来負担比率（分子）の構造'!L$43</f>
        <v>695</v>
      </c>
      <c r="L64" s="181"/>
      <c r="M64" s="181"/>
      <c r="N64" s="181">
        <f>'将来負担比率（分子）の構造'!M$43</f>
        <v>652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13555</v>
      </c>
      <c r="C66" s="181"/>
      <c r="D66" s="181"/>
      <c r="E66" s="181">
        <f>'将来負担比率（分子）の構造'!J$41</f>
        <v>14022</v>
      </c>
      <c r="F66" s="181"/>
      <c r="G66" s="181"/>
      <c r="H66" s="181">
        <f>'将来負担比率（分子）の構造'!K$41</f>
        <v>13717</v>
      </c>
      <c r="I66" s="181"/>
      <c r="J66" s="181"/>
      <c r="K66" s="181">
        <f>'将来負担比率（分子）の構造'!L$41</f>
        <v>13021</v>
      </c>
      <c r="L66" s="181"/>
      <c r="M66" s="181"/>
      <c r="N66" s="181">
        <f>'将来負担比率（分子）の構造'!M$41</f>
        <v>12197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849</v>
      </c>
      <c r="C72" s="185">
        <f>基金残高に係る経年分析!G55</f>
        <v>866</v>
      </c>
      <c r="D72" s="185">
        <f>基金残高に係る経年分析!H55</f>
        <v>1017</v>
      </c>
    </row>
    <row r="73" spans="1:16" x14ac:dyDescent="0.15">
      <c r="A73" s="184" t="s">
        <v>78</v>
      </c>
      <c r="B73" s="185">
        <f>基金残高に係る経年分析!F56</f>
        <v>751</v>
      </c>
      <c r="C73" s="185">
        <f>基金残高に係る経年分析!G56</f>
        <v>552</v>
      </c>
      <c r="D73" s="185">
        <f>基金残高に係る経年分析!H56</f>
        <v>433</v>
      </c>
    </row>
    <row r="74" spans="1:16" x14ac:dyDescent="0.15">
      <c r="A74" s="184" t="s">
        <v>79</v>
      </c>
      <c r="B74" s="185">
        <f>基金残高に係る経年分析!F57</f>
        <v>3757</v>
      </c>
      <c r="C74" s="185">
        <f>基金残高に係る経年分析!G57</f>
        <v>3617</v>
      </c>
      <c r="D74" s="185">
        <f>基金残高に係る経年分析!H57</f>
        <v>3469</v>
      </c>
    </row>
  </sheetData>
  <sheetProtection algorithmName="SHA-512" hashValue="/NYjwqH+7Tbp6F7Rbc4fJw0RqvR1DPLPoZ5H0t+VcMCJcFpSeXlGswfAcV+SkOlmD6sVpkfayrqnN9OeKEm75Q==" saltValue="NeVA/jJ1MpkcnQaIXaSi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830110</v>
      </c>
      <c r="S5" s="637"/>
      <c r="T5" s="637"/>
      <c r="U5" s="637"/>
      <c r="V5" s="637"/>
      <c r="W5" s="637"/>
      <c r="X5" s="637"/>
      <c r="Y5" s="638"/>
      <c r="Z5" s="639">
        <v>7.1</v>
      </c>
      <c r="AA5" s="639"/>
      <c r="AB5" s="639"/>
      <c r="AC5" s="639"/>
      <c r="AD5" s="640">
        <v>783249</v>
      </c>
      <c r="AE5" s="640"/>
      <c r="AF5" s="640"/>
      <c r="AG5" s="640"/>
      <c r="AH5" s="640"/>
      <c r="AI5" s="640"/>
      <c r="AJ5" s="640"/>
      <c r="AK5" s="640"/>
      <c r="AL5" s="641">
        <v>15.1</v>
      </c>
      <c r="AM5" s="642"/>
      <c r="AN5" s="642"/>
      <c r="AO5" s="643"/>
      <c r="AP5" s="633" t="s">
        <v>224</v>
      </c>
      <c r="AQ5" s="634"/>
      <c r="AR5" s="634"/>
      <c r="AS5" s="634"/>
      <c r="AT5" s="634"/>
      <c r="AU5" s="634"/>
      <c r="AV5" s="634"/>
      <c r="AW5" s="634"/>
      <c r="AX5" s="634"/>
      <c r="AY5" s="634"/>
      <c r="AZ5" s="634"/>
      <c r="BA5" s="634"/>
      <c r="BB5" s="634"/>
      <c r="BC5" s="634"/>
      <c r="BD5" s="634"/>
      <c r="BE5" s="634"/>
      <c r="BF5" s="635"/>
      <c r="BG5" s="647">
        <v>830110</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84982</v>
      </c>
      <c r="S6" s="648"/>
      <c r="T6" s="648"/>
      <c r="U6" s="648"/>
      <c r="V6" s="648"/>
      <c r="W6" s="648"/>
      <c r="X6" s="648"/>
      <c r="Y6" s="649"/>
      <c r="Z6" s="650">
        <v>0.7</v>
      </c>
      <c r="AA6" s="650"/>
      <c r="AB6" s="650"/>
      <c r="AC6" s="650"/>
      <c r="AD6" s="651">
        <v>84982</v>
      </c>
      <c r="AE6" s="651"/>
      <c r="AF6" s="651"/>
      <c r="AG6" s="651"/>
      <c r="AH6" s="651"/>
      <c r="AI6" s="651"/>
      <c r="AJ6" s="651"/>
      <c r="AK6" s="651"/>
      <c r="AL6" s="652">
        <v>1.6</v>
      </c>
      <c r="AM6" s="653"/>
      <c r="AN6" s="653"/>
      <c r="AO6" s="654"/>
      <c r="AP6" s="644" t="s">
        <v>230</v>
      </c>
      <c r="AQ6" s="645"/>
      <c r="AR6" s="645"/>
      <c r="AS6" s="645"/>
      <c r="AT6" s="645"/>
      <c r="AU6" s="645"/>
      <c r="AV6" s="645"/>
      <c r="AW6" s="645"/>
      <c r="AX6" s="645"/>
      <c r="AY6" s="645"/>
      <c r="AZ6" s="645"/>
      <c r="BA6" s="645"/>
      <c r="BB6" s="645"/>
      <c r="BC6" s="645"/>
      <c r="BD6" s="645"/>
      <c r="BE6" s="645"/>
      <c r="BF6" s="646"/>
      <c r="BG6" s="647">
        <v>830110</v>
      </c>
      <c r="BH6" s="648"/>
      <c r="BI6" s="648"/>
      <c r="BJ6" s="648"/>
      <c r="BK6" s="648"/>
      <c r="BL6" s="648"/>
      <c r="BM6" s="648"/>
      <c r="BN6" s="649"/>
      <c r="BO6" s="650">
        <v>100</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65764</v>
      </c>
      <c r="CS6" s="648"/>
      <c r="CT6" s="648"/>
      <c r="CU6" s="648"/>
      <c r="CV6" s="648"/>
      <c r="CW6" s="648"/>
      <c r="CX6" s="648"/>
      <c r="CY6" s="649"/>
      <c r="CZ6" s="641">
        <v>0.6</v>
      </c>
      <c r="DA6" s="642"/>
      <c r="DB6" s="642"/>
      <c r="DC6" s="661"/>
      <c r="DD6" s="656" t="s">
        <v>225</v>
      </c>
      <c r="DE6" s="648"/>
      <c r="DF6" s="648"/>
      <c r="DG6" s="648"/>
      <c r="DH6" s="648"/>
      <c r="DI6" s="648"/>
      <c r="DJ6" s="648"/>
      <c r="DK6" s="648"/>
      <c r="DL6" s="648"/>
      <c r="DM6" s="648"/>
      <c r="DN6" s="648"/>
      <c r="DO6" s="648"/>
      <c r="DP6" s="649"/>
      <c r="DQ6" s="656">
        <v>65764</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1783</v>
      </c>
      <c r="S7" s="648"/>
      <c r="T7" s="648"/>
      <c r="U7" s="648"/>
      <c r="V7" s="648"/>
      <c r="W7" s="648"/>
      <c r="X7" s="648"/>
      <c r="Y7" s="649"/>
      <c r="Z7" s="650">
        <v>0</v>
      </c>
      <c r="AA7" s="650"/>
      <c r="AB7" s="650"/>
      <c r="AC7" s="650"/>
      <c r="AD7" s="651">
        <v>1783</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342289</v>
      </c>
      <c r="BH7" s="648"/>
      <c r="BI7" s="648"/>
      <c r="BJ7" s="648"/>
      <c r="BK7" s="648"/>
      <c r="BL7" s="648"/>
      <c r="BM7" s="648"/>
      <c r="BN7" s="649"/>
      <c r="BO7" s="650">
        <v>41.2</v>
      </c>
      <c r="BP7" s="650"/>
      <c r="BQ7" s="650"/>
      <c r="BR7" s="650"/>
      <c r="BS7" s="651" t="s">
        <v>225</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3476650</v>
      </c>
      <c r="CS7" s="648"/>
      <c r="CT7" s="648"/>
      <c r="CU7" s="648"/>
      <c r="CV7" s="648"/>
      <c r="CW7" s="648"/>
      <c r="CX7" s="648"/>
      <c r="CY7" s="649"/>
      <c r="CZ7" s="650">
        <v>30.8</v>
      </c>
      <c r="DA7" s="650"/>
      <c r="DB7" s="650"/>
      <c r="DC7" s="650"/>
      <c r="DD7" s="656">
        <v>139891</v>
      </c>
      <c r="DE7" s="648"/>
      <c r="DF7" s="648"/>
      <c r="DG7" s="648"/>
      <c r="DH7" s="648"/>
      <c r="DI7" s="648"/>
      <c r="DJ7" s="648"/>
      <c r="DK7" s="648"/>
      <c r="DL7" s="648"/>
      <c r="DM7" s="648"/>
      <c r="DN7" s="648"/>
      <c r="DO7" s="648"/>
      <c r="DP7" s="649"/>
      <c r="DQ7" s="656">
        <v>2079067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2951</v>
      </c>
      <c r="S8" s="648"/>
      <c r="T8" s="648"/>
      <c r="U8" s="648"/>
      <c r="V8" s="648"/>
      <c r="W8" s="648"/>
      <c r="X8" s="648"/>
      <c r="Y8" s="649"/>
      <c r="Z8" s="650">
        <v>0</v>
      </c>
      <c r="AA8" s="650"/>
      <c r="AB8" s="650"/>
      <c r="AC8" s="650"/>
      <c r="AD8" s="651">
        <v>2951</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16419</v>
      </c>
      <c r="BH8" s="648"/>
      <c r="BI8" s="648"/>
      <c r="BJ8" s="648"/>
      <c r="BK8" s="648"/>
      <c r="BL8" s="648"/>
      <c r="BM8" s="648"/>
      <c r="BN8" s="649"/>
      <c r="BO8" s="650">
        <v>2</v>
      </c>
      <c r="BP8" s="650"/>
      <c r="BQ8" s="650"/>
      <c r="BR8" s="650"/>
      <c r="BS8" s="656" t="s">
        <v>225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2115606</v>
      </c>
      <c r="CS8" s="648"/>
      <c r="CT8" s="648"/>
      <c r="CU8" s="648"/>
      <c r="CV8" s="648"/>
      <c r="CW8" s="648"/>
      <c r="CX8" s="648"/>
      <c r="CY8" s="649"/>
      <c r="CZ8" s="650">
        <v>18.7</v>
      </c>
      <c r="DA8" s="650"/>
      <c r="DB8" s="650"/>
      <c r="DC8" s="650"/>
      <c r="DD8" s="656">
        <v>32501</v>
      </c>
      <c r="DE8" s="648"/>
      <c r="DF8" s="648"/>
      <c r="DG8" s="648"/>
      <c r="DH8" s="648"/>
      <c r="DI8" s="648"/>
      <c r="DJ8" s="648"/>
      <c r="DK8" s="648"/>
      <c r="DL8" s="648"/>
      <c r="DM8" s="648"/>
      <c r="DN8" s="648"/>
      <c r="DO8" s="648"/>
      <c r="DP8" s="649"/>
      <c r="DQ8" s="656">
        <v>1326913</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3628</v>
      </c>
      <c r="S9" s="648"/>
      <c r="T9" s="648"/>
      <c r="U9" s="648"/>
      <c r="V9" s="648"/>
      <c r="W9" s="648"/>
      <c r="X9" s="648"/>
      <c r="Y9" s="649"/>
      <c r="Z9" s="650">
        <v>0</v>
      </c>
      <c r="AA9" s="650"/>
      <c r="AB9" s="650"/>
      <c r="AC9" s="650"/>
      <c r="AD9" s="651">
        <v>3628</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297300</v>
      </c>
      <c r="BH9" s="648"/>
      <c r="BI9" s="648"/>
      <c r="BJ9" s="648"/>
      <c r="BK9" s="648"/>
      <c r="BL9" s="648"/>
      <c r="BM9" s="648"/>
      <c r="BN9" s="649"/>
      <c r="BO9" s="650">
        <v>35.799999999999997</v>
      </c>
      <c r="BP9" s="650"/>
      <c r="BQ9" s="650"/>
      <c r="BR9" s="650"/>
      <c r="BS9" s="656" t="s">
        <v>225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546007</v>
      </c>
      <c r="CS9" s="648"/>
      <c r="CT9" s="648"/>
      <c r="CU9" s="648"/>
      <c r="CV9" s="648"/>
      <c r="CW9" s="648"/>
      <c r="CX9" s="648"/>
      <c r="CY9" s="649"/>
      <c r="CZ9" s="650">
        <v>4.8</v>
      </c>
      <c r="DA9" s="650"/>
      <c r="DB9" s="650"/>
      <c r="DC9" s="650"/>
      <c r="DD9" s="656">
        <v>25409</v>
      </c>
      <c r="DE9" s="648"/>
      <c r="DF9" s="648"/>
      <c r="DG9" s="648"/>
      <c r="DH9" s="648"/>
      <c r="DI9" s="648"/>
      <c r="DJ9" s="648"/>
      <c r="DK9" s="648"/>
      <c r="DL9" s="648"/>
      <c r="DM9" s="648"/>
      <c r="DN9" s="648"/>
      <c r="DO9" s="648"/>
      <c r="DP9" s="649"/>
      <c r="DQ9" s="656">
        <v>481349</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225</v>
      </c>
      <c r="S10" s="648"/>
      <c r="T10" s="648"/>
      <c r="U10" s="648"/>
      <c r="V10" s="648"/>
      <c r="W10" s="648"/>
      <c r="X10" s="648"/>
      <c r="Y10" s="649"/>
      <c r="Z10" s="650" t="s">
        <v>225</v>
      </c>
      <c r="AA10" s="650"/>
      <c r="AB10" s="650"/>
      <c r="AC10" s="650"/>
      <c r="AD10" s="651" t="s">
        <v>225</v>
      </c>
      <c r="AE10" s="651"/>
      <c r="AF10" s="651"/>
      <c r="AG10" s="651"/>
      <c r="AH10" s="651"/>
      <c r="AI10" s="651"/>
      <c r="AJ10" s="651"/>
      <c r="AK10" s="651"/>
      <c r="AL10" s="652" t="s">
        <v>225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13417</v>
      </c>
      <c r="BH10" s="648"/>
      <c r="BI10" s="648"/>
      <c r="BJ10" s="648"/>
      <c r="BK10" s="648"/>
      <c r="BL10" s="648"/>
      <c r="BM10" s="648"/>
      <c r="BN10" s="649"/>
      <c r="BO10" s="650">
        <v>1.6</v>
      </c>
      <c r="BP10" s="650"/>
      <c r="BQ10" s="650"/>
      <c r="BR10" s="650"/>
      <c r="BS10" s="656" t="s">
        <v>225</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5500</v>
      </c>
      <c r="CS10" s="648"/>
      <c r="CT10" s="648"/>
      <c r="CU10" s="648"/>
      <c r="CV10" s="648"/>
      <c r="CW10" s="648"/>
      <c r="CX10" s="648"/>
      <c r="CY10" s="649"/>
      <c r="CZ10" s="650">
        <v>0</v>
      </c>
      <c r="DA10" s="650"/>
      <c r="DB10" s="650"/>
      <c r="DC10" s="650"/>
      <c r="DD10" s="656" t="s">
        <v>225</v>
      </c>
      <c r="DE10" s="648"/>
      <c r="DF10" s="648"/>
      <c r="DG10" s="648"/>
      <c r="DH10" s="648"/>
      <c r="DI10" s="648"/>
      <c r="DJ10" s="648"/>
      <c r="DK10" s="648"/>
      <c r="DL10" s="648"/>
      <c r="DM10" s="648"/>
      <c r="DN10" s="648"/>
      <c r="DO10" s="648"/>
      <c r="DP10" s="649"/>
      <c r="DQ10" s="656">
        <v>5500</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228307</v>
      </c>
      <c r="S11" s="648"/>
      <c r="T11" s="648"/>
      <c r="U11" s="648"/>
      <c r="V11" s="648"/>
      <c r="W11" s="648"/>
      <c r="X11" s="648"/>
      <c r="Y11" s="649"/>
      <c r="Z11" s="652">
        <v>1.9</v>
      </c>
      <c r="AA11" s="653"/>
      <c r="AB11" s="653"/>
      <c r="AC11" s="665"/>
      <c r="AD11" s="656">
        <v>228307</v>
      </c>
      <c r="AE11" s="648"/>
      <c r="AF11" s="648"/>
      <c r="AG11" s="648"/>
      <c r="AH11" s="648"/>
      <c r="AI11" s="648"/>
      <c r="AJ11" s="648"/>
      <c r="AK11" s="649"/>
      <c r="AL11" s="652">
        <v>4.4000000000000004</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15153</v>
      </c>
      <c r="BH11" s="648"/>
      <c r="BI11" s="648"/>
      <c r="BJ11" s="648"/>
      <c r="BK11" s="648"/>
      <c r="BL11" s="648"/>
      <c r="BM11" s="648"/>
      <c r="BN11" s="649"/>
      <c r="BO11" s="650">
        <v>1.8</v>
      </c>
      <c r="BP11" s="650"/>
      <c r="BQ11" s="650"/>
      <c r="BR11" s="650"/>
      <c r="BS11" s="656" t="s">
        <v>225</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589642</v>
      </c>
      <c r="CS11" s="648"/>
      <c r="CT11" s="648"/>
      <c r="CU11" s="648"/>
      <c r="CV11" s="648"/>
      <c r="CW11" s="648"/>
      <c r="CX11" s="648"/>
      <c r="CY11" s="649"/>
      <c r="CZ11" s="650">
        <v>5.2</v>
      </c>
      <c r="DA11" s="650"/>
      <c r="DB11" s="650"/>
      <c r="DC11" s="650"/>
      <c r="DD11" s="656">
        <v>121914</v>
      </c>
      <c r="DE11" s="648"/>
      <c r="DF11" s="648"/>
      <c r="DG11" s="648"/>
      <c r="DH11" s="648"/>
      <c r="DI11" s="648"/>
      <c r="DJ11" s="648"/>
      <c r="DK11" s="648"/>
      <c r="DL11" s="648"/>
      <c r="DM11" s="648"/>
      <c r="DN11" s="648"/>
      <c r="DO11" s="648"/>
      <c r="DP11" s="649"/>
      <c r="DQ11" s="656">
        <v>288319</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9312</v>
      </c>
      <c r="S12" s="648"/>
      <c r="T12" s="648"/>
      <c r="U12" s="648"/>
      <c r="V12" s="648"/>
      <c r="W12" s="648"/>
      <c r="X12" s="648"/>
      <c r="Y12" s="649"/>
      <c r="Z12" s="650">
        <v>0.1</v>
      </c>
      <c r="AA12" s="650"/>
      <c r="AB12" s="650"/>
      <c r="AC12" s="650"/>
      <c r="AD12" s="651">
        <v>9312</v>
      </c>
      <c r="AE12" s="651"/>
      <c r="AF12" s="651"/>
      <c r="AG12" s="651"/>
      <c r="AH12" s="651"/>
      <c r="AI12" s="651"/>
      <c r="AJ12" s="651"/>
      <c r="AK12" s="651"/>
      <c r="AL12" s="652">
        <v>0.2</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382740</v>
      </c>
      <c r="BH12" s="648"/>
      <c r="BI12" s="648"/>
      <c r="BJ12" s="648"/>
      <c r="BK12" s="648"/>
      <c r="BL12" s="648"/>
      <c r="BM12" s="648"/>
      <c r="BN12" s="649"/>
      <c r="BO12" s="650">
        <v>46.1</v>
      </c>
      <c r="BP12" s="650"/>
      <c r="BQ12" s="650"/>
      <c r="BR12" s="650"/>
      <c r="BS12" s="656" t="s">
        <v>225</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352792</v>
      </c>
      <c r="CS12" s="648"/>
      <c r="CT12" s="648"/>
      <c r="CU12" s="648"/>
      <c r="CV12" s="648"/>
      <c r="CW12" s="648"/>
      <c r="CX12" s="648"/>
      <c r="CY12" s="649"/>
      <c r="CZ12" s="650">
        <v>3.1</v>
      </c>
      <c r="DA12" s="650"/>
      <c r="DB12" s="650"/>
      <c r="DC12" s="650"/>
      <c r="DD12" s="656">
        <v>16884</v>
      </c>
      <c r="DE12" s="648"/>
      <c r="DF12" s="648"/>
      <c r="DG12" s="648"/>
      <c r="DH12" s="648"/>
      <c r="DI12" s="648"/>
      <c r="DJ12" s="648"/>
      <c r="DK12" s="648"/>
      <c r="DL12" s="648"/>
      <c r="DM12" s="648"/>
      <c r="DN12" s="648"/>
      <c r="DO12" s="648"/>
      <c r="DP12" s="649"/>
      <c r="DQ12" s="656">
        <v>259656</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225</v>
      </c>
      <c r="S13" s="648"/>
      <c r="T13" s="648"/>
      <c r="U13" s="648"/>
      <c r="V13" s="648"/>
      <c r="W13" s="648"/>
      <c r="X13" s="648"/>
      <c r="Y13" s="649"/>
      <c r="Z13" s="650" t="s">
        <v>225</v>
      </c>
      <c r="AA13" s="650"/>
      <c r="AB13" s="650"/>
      <c r="AC13" s="650"/>
      <c r="AD13" s="651" t="s">
        <v>225</v>
      </c>
      <c r="AE13" s="651"/>
      <c r="AF13" s="651"/>
      <c r="AG13" s="651"/>
      <c r="AH13" s="651"/>
      <c r="AI13" s="651"/>
      <c r="AJ13" s="651"/>
      <c r="AK13" s="651"/>
      <c r="AL13" s="652" t="s">
        <v>225</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377844</v>
      </c>
      <c r="BH13" s="648"/>
      <c r="BI13" s="648"/>
      <c r="BJ13" s="648"/>
      <c r="BK13" s="648"/>
      <c r="BL13" s="648"/>
      <c r="BM13" s="648"/>
      <c r="BN13" s="649"/>
      <c r="BO13" s="650">
        <v>45.5</v>
      </c>
      <c r="BP13" s="650"/>
      <c r="BQ13" s="650"/>
      <c r="BR13" s="650"/>
      <c r="BS13" s="656" t="s">
        <v>225</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990496</v>
      </c>
      <c r="CS13" s="648"/>
      <c r="CT13" s="648"/>
      <c r="CU13" s="648"/>
      <c r="CV13" s="648"/>
      <c r="CW13" s="648"/>
      <c r="CX13" s="648"/>
      <c r="CY13" s="649"/>
      <c r="CZ13" s="650">
        <v>8.8000000000000007</v>
      </c>
      <c r="DA13" s="650"/>
      <c r="DB13" s="650"/>
      <c r="DC13" s="650"/>
      <c r="DD13" s="656">
        <v>815712</v>
      </c>
      <c r="DE13" s="648"/>
      <c r="DF13" s="648"/>
      <c r="DG13" s="648"/>
      <c r="DH13" s="648"/>
      <c r="DI13" s="648"/>
      <c r="DJ13" s="648"/>
      <c r="DK13" s="648"/>
      <c r="DL13" s="648"/>
      <c r="DM13" s="648"/>
      <c r="DN13" s="648"/>
      <c r="DO13" s="648"/>
      <c r="DP13" s="649"/>
      <c r="DQ13" s="656">
        <v>278969</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225</v>
      </c>
      <c r="S14" s="648"/>
      <c r="T14" s="648"/>
      <c r="U14" s="648"/>
      <c r="V14" s="648"/>
      <c r="W14" s="648"/>
      <c r="X14" s="648"/>
      <c r="Y14" s="649"/>
      <c r="Z14" s="650" t="s">
        <v>225</v>
      </c>
      <c r="AA14" s="650"/>
      <c r="AB14" s="650"/>
      <c r="AC14" s="650"/>
      <c r="AD14" s="651" t="s">
        <v>225</v>
      </c>
      <c r="AE14" s="651"/>
      <c r="AF14" s="651"/>
      <c r="AG14" s="651"/>
      <c r="AH14" s="651"/>
      <c r="AI14" s="651"/>
      <c r="AJ14" s="651"/>
      <c r="AK14" s="651"/>
      <c r="AL14" s="652" t="s">
        <v>225</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49546</v>
      </c>
      <c r="BH14" s="648"/>
      <c r="BI14" s="648"/>
      <c r="BJ14" s="648"/>
      <c r="BK14" s="648"/>
      <c r="BL14" s="648"/>
      <c r="BM14" s="648"/>
      <c r="BN14" s="649"/>
      <c r="BO14" s="650">
        <v>6</v>
      </c>
      <c r="BP14" s="650"/>
      <c r="BQ14" s="650"/>
      <c r="BR14" s="650"/>
      <c r="BS14" s="656" t="s">
        <v>255</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770278</v>
      </c>
      <c r="CS14" s="648"/>
      <c r="CT14" s="648"/>
      <c r="CU14" s="648"/>
      <c r="CV14" s="648"/>
      <c r="CW14" s="648"/>
      <c r="CX14" s="648"/>
      <c r="CY14" s="649"/>
      <c r="CZ14" s="650">
        <v>6.8</v>
      </c>
      <c r="DA14" s="650"/>
      <c r="DB14" s="650"/>
      <c r="DC14" s="650"/>
      <c r="DD14" s="656">
        <v>373881</v>
      </c>
      <c r="DE14" s="648"/>
      <c r="DF14" s="648"/>
      <c r="DG14" s="648"/>
      <c r="DH14" s="648"/>
      <c r="DI14" s="648"/>
      <c r="DJ14" s="648"/>
      <c r="DK14" s="648"/>
      <c r="DL14" s="648"/>
      <c r="DM14" s="648"/>
      <c r="DN14" s="648"/>
      <c r="DO14" s="648"/>
      <c r="DP14" s="649"/>
      <c r="DQ14" s="656">
        <v>475402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225</v>
      </c>
      <c r="S15" s="648"/>
      <c r="T15" s="648"/>
      <c r="U15" s="648"/>
      <c r="V15" s="648"/>
      <c r="W15" s="648"/>
      <c r="X15" s="648"/>
      <c r="Y15" s="649"/>
      <c r="Z15" s="650" t="s">
        <v>225</v>
      </c>
      <c r="AA15" s="650"/>
      <c r="AB15" s="650"/>
      <c r="AC15" s="650"/>
      <c r="AD15" s="651" t="s">
        <v>225</v>
      </c>
      <c r="AE15" s="651"/>
      <c r="AF15" s="651"/>
      <c r="AG15" s="651"/>
      <c r="AH15" s="651"/>
      <c r="AI15" s="651"/>
      <c r="AJ15" s="651"/>
      <c r="AK15" s="651"/>
      <c r="AL15" s="652" t="s">
        <v>225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55535</v>
      </c>
      <c r="BH15" s="648"/>
      <c r="BI15" s="648"/>
      <c r="BJ15" s="648"/>
      <c r="BK15" s="648"/>
      <c r="BL15" s="648"/>
      <c r="BM15" s="648"/>
      <c r="BN15" s="649"/>
      <c r="BO15" s="650">
        <v>6.7</v>
      </c>
      <c r="BP15" s="650"/>
      <c r="BQ15" s="650"/>
      <c r="BR15" s="650"/>
      <c r="BS15" s="656" t="s">
        <v>225</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674249</v>
      </c>
      <c r="CS15" s="648"/>
      <c r="CT15" s="648"/>
      <c r="CU15" s="648"/>
      <c r="CV15" s="648"/>
      <c r="CW15" s="648"/>
      <c r="CX15" s="648"/>
      <c r="CY15" s="649"/>
      <c r="CZ15" s="650">
        <v>6</v>
      </c>
      <c r="DA15" s="650"/>
      <c r="DB15" s="650"/>
      <c r="DC15" s="650"/>
      <c r="DD15" s="656">
        <v>34206</v>
      </c>
      <c r="DE15" s="648"/>
      <c r="DF15" s="648"/>
      <c r="DG15" s="648"/>
      <c r="DH15" s="648"/>
      <c r="DI15" s="648"/>
      <c r="DJ15" s="648"/>
      <c r="DK15" s="648"/>
      <c r="DL15" s="648"/>
      <c r="DM15" s="648"/>
      <c r="DN15" s="648"/>
      <c r="DO15" s="648"/>
      <c r="DP15" s="649"/>
      <c r="DQ15" s="656">
        <v>509816</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3556</v>
      </c>
      <c r="S16" s="648"/>
      <c r="T16" s="648"/>
      <c r="U16" s="648"/>
      <c r="V16" s="648"/>
      <c r="W16" s="648"/>
      <c r="X16" s="648"/>
      <c r="Y16" s="649"/>
      <c r="Z16" s="650">
        <v>0</v>
      </c>
      <c r="AA16" s="650"/>
      <c r="AB16" s="650"/>
      <c r="AC16" s="650"/>
      <c r="AD16" s="651">
        <v>3556</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255</v>
      </c>
      <c r="BH16" s="648"/>
      <c r="BI16" s="648"/>
      <c r="BJ16" s="648"/>
      <c r="BK16" s="648"/>
      <c r="BL16" s="648"/>
      <c r="BM16" s="648"/>
      <c r="BN16" s="649"/>
      <c r="BO16" s="650" t="s">
        <v>225</v>
      </c>
      <c r="BP16" s="650"/>
      <c r="BQ16" s="650"/>
      <c r="BR16" s="650"/>
      <c r="BS16" s="656" t="s">
        <v>255</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81784</v>
      </c>
      <c r="CS16" s="648"/>
      <c r="CT16" s="648"/>
      <c r="CU16" s="648"/>
      <c r="CV16" s="648"/>
      <c r="CW16" s="648"/>
      <c r="CX16" s="648"/>
      <c r="CY16" s="649"/>
      <c r="CZ16" s="650">
        <v>0.7</v>
      </c>
      <c r="DA16" s="650"/>
      <c r="DB16" s="650"/>
      <c r="DC16" s="650"/>
      <c r="DD16" s="656" t="s">
        <v>225</v>
      </c>
      <c r="DE16" s="648"/>
      <c r="DF16" s="648"/>
      <c r="DG16" s="648"/>
      <c r="DH16" s="648"/>
      <c r="DI16" s="648"/>
      <c r="DJ16" s="648"/>
      <c r="DK16" s="648"/>
      <c r="DL16" s="648"/>
      <c r="DM16" s="648"/>
      <c r="DN16" s="648"/>
      <c r="DO16" s="648"/>
      <c r="DP16" s="649"/>
      <c r="DQ16" s="656">
        <v>27228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2336</v>
      </c>
      <c r="S17" s="648"/>
      <c r="T17" s="648"/>
      <c r="U17" s="648"/>
      <c r="V17" s="648"/>
      <c r="W17" s="648"/>
      <c r="X17" s="648"/>
      <c r="Y17" s="649"/>
      <c r="Z17" s="650">
        <v>0</v>
      </c>
      <c r="AA17" s="650"/>
      <c r="AB17" s="650"/>
      <c r="AC17" s="650"/>
      <c r="AD17" s="651">
        <v>2336</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225</v>
      </c>
      <c r="BP17" s="650"/>
      <c r="BQ17" s="650"/>
      <c r="BR17" s="650"/>
      <c r="BS17" s="656" t="s">
        <v>225</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1614860</v>
      </c>
      <c r="CS17" s="648"/>
      <c r="CT17" s="648"/>
      <c r="CU17" s="648"/>
      <c r="CV17" s="648"/>
      <c r="CW17" s="648"/>
      <c r="CX17" s="648"/>
      <c r="CY17" s="649"/>
      <c r="CZ17" s="650">
        <v>14.3</v>
      </c>
      <c r="DA17" s="650"/>
      <c r="DB17" s="650"/>
      <c r="DC17" s="650"/>
      <c r="DD17" s="656" t="s">
        <v>225</v>
      </c>
      <c r="DE17" s="648"/>
      <c r="DF17" s="648"/>
      <c r="DG17" s="648"/>
      <c r="DH17" s="648"/>
      <c r="DI17" s="648"/>
      <c r="DJ17" s="648"/>
      <c r="DK17" s="648"/>
      <c r="DL17" s="648"/>
      <c r="DM17" s="648"/>
      <c r="DN17" s="648"/>
      <c r="DO17" s="648"/>
      <c r="DP17" s="649"/>
      <c r="DQ17" s="656">
        <v>1597585</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5088</v>
      </c>
      <c r="S18" s="648"/>
      <c r="T18" s="648"/>
      <c r="U18" s="648"/>
      <c r="V18" s="648"/>
      <c r="W18" s="648"/>
      <c r="X18" s="648"/>
      <c r="Y18" s="649"/>
      <c r="Z18" s="650">
        <v>0</v>
      </c>
      <c r="AA18" s="650"/>
      <c r="AB18" s="650"/>
      <c r="AC18" s="650"/>
      <c r="AD18" s="651">
        <v>5088</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255</v>
      </c>
      <c r="BH18" s="648"/>
      <c r="BI18" s="648"/>
      <c r="BJ18" s="648"/>
      <c r="BK18" s="648"/>
      <c r="BL18" s="648"/>
      <c r="BM18" s="648"/>
      <c r="BN18" s="649"/>
      <c r="BO18" s="650" t="s">
        <v>225</v>
      </c>
      <c r="BP18" s="650"/>
      <c r="BQ18" s="650"/>
      <c r="BR18" s="650"/>
      <c r="BS18" s="656" t="s">
        <v>225</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225</v>
      </c>
      <c r="DA18" s="650"/>
      <c r="DB18" s="650"/>
      <c r="DC18" s="650"/>
      <c r="DD18" s="656" t="s">
        <v>255</v>
      </c>
      <c r="DE18" s="648"/>
      <c r="DF18" s="648"/>
      <c r="DG18" s="648"/>
      <c r="DH18" s="648"/>
      <c r="DI18" s="648"/>
      <c r="DJ18" s="648"/>
      <c r="DK18" s="648"/>
      <c r="DL18" s="648"/>
      <c r="DM18" s="648"/>
      <c r="DN18" s="648"/>
      <c r="DO18" s="648"/>
      <c r="DP18" s="649"/>
      <c r="DQ18" s="656" t="s">
        <v>225</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2638</v>
      </c>
      <c r="S19" s="648"/>
      <c r="T19" s="648"/>
      <c r="U19" s="648"/>
      <c r="V19" s="648"/>
      <c r="W19" s="648"/>
      <c r="X19" s="648"/>
      <c r="Y19" s="649"/>
      <c r="Z19" s="650">
        <v>0</v>
      </c>
      <c r="AA19" s="650"/>
      <c r="AB19" s="650"/>
      <c r="AC19" s="650"/>
      <c r="AD19" s="651">
        <v>2638</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225</v>
      </c>
      <c r="BH19" s="648"/>
      <c r="BI19" s="648"/>
      <c r="BJ19" s="648"/>
      <c r="BK19" s="648"/>
      <c r="BL19" s="648"/>
      <c r="BM19" s="648"/>
      <c r="BN19" s="649"/>
      <c r="BO19" s="650" t="s">
        <v>225</v>
      </c>
      <c r="BP19" s="650"/>
      <c r="BQ19" s="650"/>
      <c r="BR19" s="650"/>
      <c r="BS19" s="656" t="s">
        <v>225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255</v>
      </c>
      <c r="DA19" s="650"/>
      <c r="DB19" s="650"/>
      <c r="DC19" s="650"/>
      <c r="DD19" s="656" t="s">
        <v>255</v>
      </c>
      <c r="DE19" s="648"/>
      <c r="DF19" s="648"/>
      <c r="DG19" s="648"/>
      <c r="DH19" s="648"/>
      <c r="DI19" s="648"/>
      <c r="DJ19" s="648"/>
      <c r="DK19" s="648"/>
      <c r="DL19" s="648"/>
      <c r="DM19" s="648"/>
      <c r="DN19" s="648"/>
      <c r="DO19" s="648"/>
      <c r="DP19" s="649"/>
      <c r="DQ19" s="656" t="s">
        <v>225</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1543</v>
      </c>
      <c r="S20" s="648"/>
      <c r="T20" s="648"/>
      <c r="U20" s="648"/>
      <c r="V20" s="648"/>
      <c r="W20" s="648"/>
      <c r="X20" s="648"/>
      <c r="Y20" s="649"/>
      <c r="Z20" s="650">
        <v>0</v>
      </c>
      <c r="AA20" s="650"/>
      <c r="AB20" s="650"/>
      <c r="AC20" s="650"/>
      <c r="AD20" s="651">
        <v>1543</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255</v>
      </c>
      <c r="BH20" s="648"/>
      <c r="BI20" s="648"/>
      <c r="BJ20" s="648"/>
      <c r="BK20" s="648"/>
      <c r="BL20" s="648"/>
      <c r="BM20" s="648"/>
      <c r="BN20" s="649"/>
      <c r="BO20" s="650" t="s">
        <v>255</v>
      </c>
      <c r="BP20" s="650"/>
      <c r="BQ20" s="650"/>
      <c r="BR20" s="650"/>
      <c r="BS20" s="656" t="s">
        <v>255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11283628</v>
      </c>
      <c r="CS20" s="648"/>
      <c r="CT20" s="648"/>
      <c r="CU20" s="648"/>
      <c r="CV20" s="648"/>
      <c r="CW20" s="648"/>
      <c r="CX20" s="648"/>
      <c r="CY20" s="649"/>
      <c r="CZ20" s="650">
        <v>100</v>
      </c>
      <c r="DA20" s="650"/>
      <c r="DB20" s="650"/>
      <c r="DC20" s="650"/>
      <c r="DD20" s="656">
        <v>1560398</v>
      </c>
      <c r="DE20" s="648"/>
      <c r="DF20" s="648"/>
      <c r="DG20" s="648"/>
      <c r="DH20" s="648"/>
      <c r="DI20" s="648"/>
      <c r="DJ20" s="648"/>
      <c r="DK20" s="648"/>
      <c r="DL20" s="648"/>
      <c r="DM20" s="648"/>
      <c r="DN20" s="648"/>
      <c r="DO20" s="648"/>
      <c r="DP20" s="649"/>
      <c r="DQ20" s="656">
        <v>7395568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907</v>
      </c>
      <c r="S21" s="648"/>
      <c r="T21" s="648"/>
      <c r="U21" s="648"/>
      <c r="V21" s="648"/>
      <c r="W21" s="648"/>
      <c r="X21" s="648"/>
      <c r="Y21" s="649"/>
      <c r="Z21" s="650">
        <v>0</v>
      </c>
      <c r="AA21" s="650"/>
      <c r="AB21" s="650"/>
      <c r="AC21" s="650"/>
      <c r="AD21" s="651">
        <v>907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225</v>
      </c>
      <c r="BH21" s="648"/>
      <c r="BI21" s="648"/>
      <c r="BJ21" s="648"/>
      <c r="BK21" s="648"/>
      <c r="BL21" s="648"/>
      <c r="BM21" s="648"/>
      <c r="BN21" s="649"/>
      <c r="BO21" s="650" t="s">
        <v>225</v>
      </c>
      <c r="BP21" s="650"/>
      <c r="BQ21" s="650"/>
      <c r="BR21" s="650"/>
      <c r="BS21" s="656" t="s">
        <v>255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4445073</v>
      </c>
      <c r="S22" s="648"/>
      <c r="T22" s="648"/>
      <c r="U22" s="648"/>
      <c r="V22" s="648"/>
      <c r="W22" s="648"/>
      <c r="X22" s="648"/>
      <c r="Y22" s="649"/>
      <c r="Z22" s="650">
        <v>37.9</v>
      </c>
      <c r="AA22" s="650"/>
      <c r="AB22" s="650"/>
      <c r="AC22" s="650"/>
      <c r="AD22" s="651">
        <v>4041602</v>
      </c>
      <c r="AE22" s="651"/>
      <c r="AF22" s="651"/>
      <c r="AG22" s="651"/>
      <c r="AH22" s="651"/>
      <c r="AI22" s="651"/>
      <c r="AJ22" s="651"/>
      <c r="AK22" s="651"/>
      <c r="AL22" s="652">
        <v>78</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225</v>
      </c>
      <c r="BH22" s="648"/>
      <c r="BI22" s="648"/>
      <c r="BJ22" s="648"/>
      <c r="BK22" s="648"/>
      <c r="BL22" s="648"/>
      <c r="BM22" s="648"/>
      <c r="BN22" s="649"/>
      <c r="BO22" s="650" t="s">
        <v>225</v>
      </c>
      <c r="BP22" s="650"/>
      <c r="BQ22" s="650"/>
      <c r="BR22" s="650"/>
      <c r="BS22" s="656" t="s">
        <v>255</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4041602</v>
      </c>
      <c r="S23" s="648"/>
      <c r="T23" s="648"/>
      <c r="U23" s="648"/>
      <c r="V23" s="648"/>
      <c r="W23" s="648"/>
      <c r="X23" s="648"/>
      <c r="Y23" s="649"/>
      <c r="Z23" s="650">
        <v>34.5</v>
      </c>
      <c r="AA23" s="650"/>
      <c r="AB23" s="650"/>
      <c r="AC23" s="650"/>
      <c r="AD23" s="651">
        <v>4041602</v>
      </c>
      <c r="AE23" s="651"/>
      <c r="AF23" s="651"/>
      <c r="AG23" s="651"/>
      <c r="AH23" s="651"/>
      <c r="AI23" s="651"/>
      <c r="AJ23" s="651"/>
      <c r="AK23" s="651"/>
      <c r="AL23" s="652">
        <v>78</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225</v>
      </c>
      <c r="BP23" s="650"/>
      <c r="BQ23" s="650"/>
      <c r="BR23" s="650"/>
      <c r="BS23" s="656" t="s">
        <v>255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403471</v>
      </c>
      <c r="S24" s="648"/>
      <c r="T24" s="648"/>
      <c r="U24" s="648"/>
      <c r="V24" s="648"/>
      <c r="W24" s="648"/>
      <c r="X24" s="648"/>
      <c r="Y24" s="649"/>
      <c r="Z24" s="650">
        <v>3.4</v>
      </c>
      <c r="AA24" s="650"/>
      <c r="AB24" s="650"/>
      <c r="AC24" s="650"/>
      <c r="AD24" s="651" t="s">
        <v>225</v>
      </c>
      <c r="AE24" s="651"/>
      <c r="AF24" s="651"/>
      <c r="AG24" s="651"/>
      <c r="AH24" s="651"/>
      <c r="AI24" s="651"/>
      <c r="AJ24" s="651"/>
      <c r="AK24" s="651"/>
      <c r="AL24" s="652" t="s">
        <v>255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225</v>
      </c>
      <c r="BH24" s="648"/>
      <c r="BI24" s="648"/>
      <c r="BJ24" s="648"/>
      <c r="BK24" s="648"/>
      <c r="BL24" s="648"/>
      <c r="BM24" s="648"/>
      <c r="BN24" s="649"/>
      <c r="BO24" s="650" t="s">
        <v>225</v>
      </c>
      <c r="BP24" s="650"/>
      <c r="BQ24" s="650"/>
      <c r="BR24" s="650"/>
      <c r="BS24" s="656" t="s">
        <v>255</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3891497</v>
      </c>
      <c r="CS24" s="637"/>
      <c r="CT24" s="637"/>
      <c r="CU24" s="637"/>
      <c r="CV24" s="637"/>
      <c r="CW24" s="637"/>
      <c r="CX24" s="637"/>
      <c r="CY24" s="638"/>
      <c r="CZ24" s="641">
        <v>34.5</v>
      </c>
      <c r="DA24" s="642"/>
      <c r="DB24" s="642"/>
      <c r="DC24" s="661"/>
      <c r="DD24" s="681">
        <v>3310063</v>
      </c>
      <c r="DE24" s="637"/>
      <c r="DF24" s="637"/>
      <c r="DG24" s="637"/>
      <c r="DH24" s="637"/>
      <c r="DI24" s="637"/>
      <c r="DJ24" s="637"/>
      <c r="DK24" s="638"/>
      <c r="DL24" s="681">
        <v>2914767</v>
      </c>
      <c r="DM24" s="637"/>
      <c r="DN24" s="637"/>
      <c r="DO24" s="637"/>
      <c r="DP24" s="637"/>
      <c r="DQ24" s="637"/>
      <c r="DR24" s="637"/>
      <c r="DS24" s="637"/>
      <c r="DT24" s="637"/>
      <c r="DU24" s="637"/>
      <c r="DV24" s="638"/>
      <c r="DW24" s="641">
        <v>54.7</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225</v>
      </c>
      <c r="S25" s="648"/>
      <c r="T25" s="648"/>
      <c r="U25" s="648"/>
      <c r="V25" s="648"/>
      <c r="W25" s="648"/>
      <c r="X25" s="648"/>
      <c r="Y25" s="649"/>
      <c r="Z25" s="650" t="s">
        <v>225</v>
      </c>
      <c r="AA25" s="650"/>
      <c r="AB25" s="650"/>
      <c r="AC25" s="650"/>
      <c r="AD25" s="651" t="s">
        <v>225</v>
      </c>
      <c r="AE25" s="651"/>
      <c r="AF25" s="651"/>
      <c r="AG25" s="651"/>
      <c r="AH25" s="651"/>
      <c r="AI25" s="651"/>
      <c r="AJ25" s="651"/>
      <c r="AK25" s="651"/>
      <c r="AL25" s="652" t="s">
        <v>225</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255</v>
      </c>
      <c r="BP25" s="650"/>
      <c r="BQ25" s="650"/>
      <c r="BR25" s="650"/>
      <c r="BS25" s="656" t="s">
        <v>225</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1651653</v>
      </c>
      <c r="CS25" s="684"/>
      <c r="CT25" s="684"/>
      <c r="CU25" s="684"/>
      <c r="CV25" s="684"/>
      <c r="CW25" s="684"/>
      <c r="CX25" s="684"/>
      <c r="CY25" s="685"/>
      <c r="CZ25" s="652">
        <v>14.6</v>
      </c>
      <c r="DA25" s="682"/>
      <c r="DB25" s="682"/>
      <c r="DC25" s="686"/>
      <c r="DD25" s="656">
        <v>1517051</v>
      </c>
      <c r="DE25" s="684"/>
      <c r="DF25" s="684"/>
      <c r="DG25" s="684"/>
      <c r="DH25" s="684"/>
      <c r="DI25" s="684"/>
      <c r="DJ25" s="684"/>
      <c r="DK25" s="685"/>
      <c r="DL25" s="656">
        <v>1128860</v>
      </c>
      <c r="DM25" s="684"/>
      <c r="DN25" s="684"/>
      <c r="DO25" s="684"/>
      <c r="DP25" s="684"/>
      <c r="DQ25" s="684"/>
      <c r="DR25" s="684"/>
      <c r="DS25" s="684"/>
      <c r="DT25" s="684"/>
      <c r="DU25" s="684"/>
      <c r="DV25" s="685"/>
      <c r="DW25" s="652">
        <v>21.2</v>
      </c>
      <c r="DX25" s="682"/>
      <c r="DY25" s="682"/>
      <c r="DZ25" s="682"/>
      <c r="EA25" s="682"/>
      <c r="EB25" s="682"/>
      <c r="EC25" s="683"/>
    </row>
    <row r="26" spans="2:133" ht="11.25" customHeight="1" x14ac:dyDescent="0.15">
      <c r="B26" s="644" t="s">
        <v>293</v>
      </c>
      <c r="C26" s="645"/>
      <c r="D26" s="645"/>
      <c r="E26" s="645"/>
      <c r="F26" s="645"/>
      <c r="G26" s="645"/>
      <c r="H26" s="645"/>
      <c r="I26" s="645"/>
      <c r="J26" s="645"/>
      <c r="K26" s="645"/>
      <c r="L26" s="645"/>
      <c r="M26" s="645"/>
      <c r="N26" s="645"/>
      <c r="O26" s="645"/>
      <c r="P26" s="645"/>
      <c r="Q26" s="646"/>
      <c r="R26" s="647">
        <v>5617126</v>
      </c>
      <c r="S26" s="648"/>
      <c r="T26" s="648"/>
      <c r="U26" s="648"/>
      <c r="V26" s="648"/>
      <c r="W26" s="648"/>
      <c r="X26" s="648"/>
      <c r="Y26" s="649"/>
      <c r="Z26" s="650">
        <v>48</v>
      </c>
      <c r="AA26" s="650"/>
      <c r="AB26" s="650"/>
      <c r="AC26" s="650"/>
      <c r="AD26" s="651">
        <v>5166794</v>
      </c>
      <c r="AE26" s="651"/>
      <c r="AF26" s="651"/>
      <c r="AG26" s="651"/>
      <c r="AH26" s="651"/>
      <c r="AI26" s="651"/>
      <c r="AJ26" s="651"/>
      <c r="AK26" s="651"/>
      <c r="AL26" s="652">
        <v>99.7</v>
      </c>
      <c r="AM26" s="653"/>
      <c r="AN26" s="653"/>
      <c r="AO26" s="654"/>
      <c r="AP26" s="666" t="s">
        <v>294</v>
      </c>
      <c r="AQ26" s="693"/>
      <c r="AR26" s="693"/>
      <c r="AS26" s="693"/>
      <c r="AT26" s="693"/>
      <c r="AU26" s="693"/>
      <c r="AV26" s="693"/>
      <c r="AW26" s="693"/>
      <c r="AX26" s="693"/>
      <c r="AY26" s="693"/>
      <c r="AZ26" s="693"/>
      <c r="BA26" s="693"/>
      <c r="BB26" s="693"/>
      <c r="BC26" s="693"/>
      <c r="BD26" s="693"/>
      <c r="BE26" s="693"/>
      <c r="BF26" s="668"/>
      <c r="BG26" s="647" t="s">
        <v>225</v>
      </c>
      <c r="BH26" s="648"/>
      <c r="BI26" s="648"/>
      <c r="BJ26" s="648"/>
      <c r="BK26" s="648"/>
      <c r="BL26" s="648"/>
      <c r="BM26" s="648"/>
      <c r="BN26" s="649"/>
      <c r="BO26" s="650" t="s">
        <v>255</v>
      </c>
      <c r="BP26" s="650"/>
      <c r="BQ26" s="650"/>
      <c r="BR26" s="650"/>
      <c r="BS26" s="656" t="s">
        <v>225</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1015909</v>
      </c>
      <c r="CS26" s="648"/>
      <c r="CT26" s="648"/>
      <c r="CU26" s="648"/>
      <c r="CV26" s="648"/>
      <c r="CW26" s="648"/>
      <c r="CX26" s="648"/>
      <c r="CY26" s="649"/>
      <c r="CZ26" s="652">
        <v>9</v>
      </c>
      <c r="DA26" s="682"/>
      <c r="DB26" s="682"/>
      <c r="DC26" s="686"/>
      <c r="DD26" s="656">
        <v>925469</v>
      </c>
      <c r="DE26" s="648"/>
      <c r="DF26" s="648"/>
      <c r="DG26" s="648"/>
      <c r="DH26" s="648"/>
      <c r="DI26" s="648"/>
      <c r="DJ26" s="648"/>
      <c r="DK26" s="649"/>
      <c r="DL26" s="656" t="s">
        <v>225</v>
      </c>
      <c r="DM26" s="648"/>
      <c r="DN26" s="648"/>
      <c r="DO26" s="648"/>
      <c r="DP26" s="648"/>
      <c r="DQ26" s="648"/>
      <c r="DR26" s="648"/>
      <c r="DS26" s="648"/>
      <c r="DT26" s="648"/>
      <c r="DU26" s="648"/>
      <c r="DV26" s="649"/>
      <c r="DW26" s="652" t="s">
        <v>225</v>
      </c>
      <c r="DX26" s="682"/>
      <c r="DY26" s="682"/>
      <c r="DZ26" s="682"/>
      <c r="EA26" s="682"/>
      <c r="EB26" s="682"/>
      <c r="EC26" s="683"/>
    </row>
    <row r="27" spans="2:133" ht="11.25" customHeight="1" x14ac:dyDescent="0.15">
      <c r="B27" s="644" t="s">
        <v>296</v>
      </c>
      <c r="C27" s="645"/>
      <c r="D27" s="645"/>
      <c r="E27" s="645"/>
      <c r="F27" s="645"/>
      <c r="G27" s="645"/>
      <c r="H27" s="645"/>
      <c r="I27" s="645"/>
      <c r="J27" s="645"/>
      <c r="K27" s="645"/>
      <c r="L27" s="645"/>
      <c r="M27" s="645"/>
      <c r="N27" s="645"/>
      <c r="O27" s="645"/>
      <c r="P27" s="645"/>
      <c r="Q27" s="646"/>
      <c r="R27" s="647">
        <v>1041</v>
      </c>
      <c r="S27" s="648"/>
      <c r="T27" s="648"/>
      <c r="U27" s="648"/>
      <c r="V27" s="648"/>
      <c r="W27" s="648"/>
      <c r="X27" s="648"/>
      <c r="Y27" s="649"/>
      <c r="Z27" s="650">
        <v>0</v>
      </c>
      <c r="AA27" s="650"/>
      <c r="AB27" s="650"/>
      <c r="AC27" s="650"/>
      <c r="AD27" s="651">
        <v>1041</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830110</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624984</v>
      </c>
      <c r="CS27" s="684"/>
      <c r="CT27" s="684"/>
      <c r="CU27" s="684"/>
      <c r="CV27" s="684"/>
      <c r="CW27" s="684"/>
      <c r="CX27" s="684"/>
      <c r="CY27" s="685"/>
      <c r="CZ27" s="652">
        <v>5.5</v>
      </c>
      <c r="DA27" s="682"/>
      <c r="DB27" s="682"/>
      <c r="DC27" s="686"/>
      <c r="DD27" s="656">
        <v>195427</v>
      </c>
      <c r="DE27" s="684"/>
      <c r="DF27" s="684"/>
      <c r="DG27" s="684"/>
      <c r="DH27" s="684"/>
      <c r="DI27" s="684"/>
      <c r="DJ27" s="684"/>
      <c r="DK27" s="685"/>
      <c r="DL27" s="656">
        <v>188322</v>
      </c>
      <c r="DM27" s="684"/>
      <c r="DN27" s="684"/>
      <c r="DO27" s="684"/>
      <c r="DP27" s="684"/>
      <c r="DQ27" s="684"/>
      <c r="DR27" s="684"/>
      <c r="DS27" s="684"/>
      <c r="DT27" s="684"/>
      <c r="DU27" s="684"/>
      <c r="DV27" s="685"/>
      <c r="DW27" s="652">
        <v>3.5</v>
      </c>
      <c r="DX27" s="682"/>
      <c r="DY27" s="682"/>
      <c r="DZ27" s="682"/>
      <c r="EA27" s="682"/>
      <c r="EB27" s="682"/>
      <c r="EC27" s="683"/>
    </row>
    <row r="28" spans="2:133" ht="11.25" customHeight="1" x14ac:dyDescent="0.15">
      <c r="B28" s="644" t="s">
        <v>299</v>
      </c>
      <c r="C28" s="645"/>
      <c r="D28" s="645"/>
      <c r="E28" s="645"/>
      <c r="F28" s="645"/>
      <c r="G28" s="645"/>
      <c r="H28" s="645"/>
      <c r="I28" s="645"/>
      <c r="J28" s="645"/>
      <c r="K28" s="645"/>
      <c r="L28" s="645"/>
      <c r="M28" s="645"/>
      <c r="N28" s="645"/>
      <c r="O28" s="645"/>
      <c r="P28" s="645"/>
      <c r="Q28" s="646"/>
      <c r="R28" s="647">
        <v>27293</v>
      </c>
      <c r="S28" s="648"/>
      <c r="T28" s="648"/>
      <c r="U28" s="648"/>
      <c r="V28" s="648"/>
      <c r="W28" s="648"/>
      <c r="X28" s="648"/>
      <c r="Y28" s="649"/>
      <c r="Z28" s="650">
        <v>0.2</v>
      </c>
      <c r="AA28" s="650"/>
      <c r="AB28" s="650"/>
      <c r="AC28" s="650"/>
      <c r="AD28" s="651" t="s">
        <v>255</v>
      </c>
      <c r="AE28" s="651"/>
      <c r="AF28" s="651"/>
      <c r="AG28" s="651"/>
      <c r="AH28" s="651"/>
      <c r="AI28" s="651"/>
      <c r="AJ28" s="651"/>
      <c r="AK28" s="651"/>
      <c r="AL28" s="652" t="s">
        <v>225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1614860</v>
      </c>
      <c r="CS28" s="648"/>
      <c r="CT28" s="648"/>
      <c r="CU28" s="648"/>
      <c r="CV28" s="648"/>
      <c r="CW28" s="648"/>
      <c r="CX28" s="648"/>
      <c r="CY28" s="649"/>
      <c r="CZ28" s="652">
        <v>14.3</v>
      </c>
      <c r="DA28" s="682"/>
      <c r="DB28" s="682"/>
      <c r="DC28" s="686"/>
      <c r="DD28" s="656">
        <v>1597585</v>
      </c>
      <c r="DE28" s="648"/>
      <c r="DF28" s="648"/>
      <c r="DG28" s="648"/>
      <c r="DH28" s="648"/>
      <c r="DI28" s="648"/>
      <c r="DJ28" s="648"/>
      <c r="DK28" s="649"/>
      <c r="DL28" s="656">
        <v>1597585</v>
      </c>
      <c r="DM28" s="648"/>
      <c r="DN28" s="648"/>
      <c r="DO28" s="648"/>
      <c r="DP28" s="648"/>
      <c r="DQ28" s="648"/>
      <c r="DR28" s="648"/>
      <c r="DS28" s="648"/>
      <c r="DT28" s="648"/>
      <c r="DU28" s="648"/>
      <c r="DV28" s="649"/>
      <c r="DW28" s="652">
        <v>30</v>
      </c>
      <c r="DX28" s="682"/>
      <c r="DY28" s="682"/>
      <c r="DZ28" s="682"/>
      <c r="EA28" s="682"/>
      <c r="EB28" s="682"/>
      <c r="EC28" s="683"/>
    </row>
    <row r="29" spans="2:133" ht="11.25" customHeight="1" x14ac:dyDescent="0.15">
      <c r="B29" s="644" t="s">
        <v>301</v>
      </c>
      <c r="C29" s="645"/>
      <c r="D29" s="645"/>
      <c r="E29" s="645"/>
      <c r="F29" s="645"/>
      <c r="G29" s="645"/>
      <c r="H29" s="645"/>
      <c r="I29" s="645"/>
      <c r="J29" s="645"/>
      <c r="K29" s="645"/>
      <c r="L29" s="645"/>
      <c r="M29" s="645"/>
      <c r="N29" s="645"/>
      <c r="O29" s="645"/>
      <c r="P29" s="645"/>
      <c r="Q29" s="646"/>
      <c r="R29" s="647">
        <v>204025</v>
      </c>
      <c r="S29" s="648"/>
      <c r="T29" s="648"/>
      <c r="U29" s="648"/>
      <c r="V29" s="648"/>
      <c r="W29" s="648"/>
      <c r="X29" s="648"/>
      <c r="Y29" s="649"/>
      <c r="Z29" s="650">
        <v>1.7</v>
      </c>
      <c r="AA29" s="650"/>
      <c r="AB29" s="650"/>
      <c r="AC29" s="650"/>
      <c r="AD29" s="651">
        <v>2519</v>
      </c>
      <c r="AE29" s="651"/>
      <c r="AF29" s="651"/>
      <c r="AG29" s="651"/>
      <c r="AH29" s="651"/>
      <c r="AI29" s="651"/>
      <c r="AJ29" s="651"/>
      <c r="AK29" s="651"/>
      <c r="AL29" s="652">
        <v>0</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1614860</v>
      </c>
      <c r="CS29" s="684"/>
      <c r="CT29" s="684"/>
      <c r="CU29" s="684"/>
      <c r="CV29" s="684"/>
      <c r="CW29" s="684"/>
      <c r="CX29" s="684"/>
      <c r="CY29" s="685"/>
      <c r="CZ29" s="652">
        <v>14.3</v>
      </c>
      <c r="DA29" s="682"/>
      <c r="DB29" s="682"/>
      <c r="DC29" s="686"/>
      <c r="DD29" s="656">
        <v>1597585</v>
      </c>
      <c r="DE29" s="684"/>
      <c r="DF29" s="684"/>
      <c r="DG29" s="684"/>
      <c r="DH29" s="684"/>
      <c r="DI29" s="684"/>
      <c r="DJ29" s="684"/>
      <c r="DK29" s="685"/>
      <c r="DL29" s="656">
        <v>1597585</v>
      </c>
      <c r="DM29" s="684"/>
      <c r="DN29" s="684"/>
      <c r="DO29" s="684"/>
      <c r="DP29" s="684"/>
      <c r="DQ29" s="684"/>
      <c r="DR29" s="684"/>
      <c r="DS29" s="684"/>
      <c r="DT29" s="684"/>
      <c r="DU29" s="684"/>
      <c r="DV29" s="685"/>
      <c r="DW29" s="652">
        <v>30</v>
      </c>
      <c r="DX29" s="682"/>
      <c r="DY29" s="682"/>
      <c r="DZ29" s="682"/>
      <c r="EA29" s="682"/>
      <c r="EB29" s="682"/>
      <c r="EC29" s="683"/>
    </row>
    <row r="30" spans="2:133" ht="11.25" customHeight="1" x14ac:dyDescent="0.15">
      <c r="B30" s="644" t="s">
        <v>303</v>
      </c>
      <c r="C30" s="645"/>
      <c r="D30" s="645"/>
      <c r="E30" s="645"/>
      <c r="F30" s="645"/>
      <c r="G30" s="645"/>
      <c r="H30" s="645"/>
      <c r="I30" s="645"/>
      <c r="J30" s="645"/>
      <c r="K30" s="645"/>
      <c r="L30" s="645"/>
      <c r="M30" s="645"/>
      <c r="N30" s="645"/>
      <c r="O30" s="645"/>
      <c r="P30" s="645"/>
      <c r="Q30" s="646"/>
      <c r="R30" s="647">
        <v>33542</v>
      </c>
      <c r="S30" s="648"/>
      <c r="T30" s="648"/>
      <c r="U30" s="648"/>
      <c r="V30" s="648"/>
      <c r="W30" s="648"/>
      <c r="X30" s="648"/>
      <c r="Y30" s="649"/>
      <c r="Z30" s="650">
        <v>0.3</v>
      </c>
      <c r="AA30" s="650"/>
      <c r="AB30" s="650"/>
      <c r="AC30" s="650"/>
      <c r="AD30" s="651" t="s">
        <v>225</v>
      </c>
      <c r="AE30" s="651"/>
      <c r="AF30" s="651"/>
      <c r="AG30" s="651"/>
      <c r="AH30" s="651"/>
      <c r="AI30" s="651"/>
      <c r="AJ30" s="651"/>
      <c r="AK30" s="651"/>
      <c r="AL30" s="652" t="s">
        <v>255</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4"/>
      <c r="BI30" s="694"/>
      <c r="BJ30" s="694"/>
      <c r="BK30" s="694"/>
      <c r="BL30" s="694"/>
      <c r="BM30" s="694"/>
      <c r="BN30" s="694"/>
      <c r="BO30" s="694"/>
      <c r="BP30" s="694"/>
      <c r="BQ30" s="695"/>
      <c r="BR30" s="626" t="s">
        <v>305</v>
      </c>
      <c r="BS30" s="694"/>
      <c r="BT30" s="694"/>
      <c r="BU30" s="694"/>
      <c r="BV30" s="694"/>
      <c r="BW30" s="694"/>
      <c r="BX30" s="694"/>
      <c r="BY30" s="694"/>
      <c r="BZ30" s="694"/>
      <c r="CA30" s="694"/>
      <c r="CB30" s="695"/>
      <c r="CD30" s="689"/>
      <c r="CE30" s="690"/>
      <c r="CF30" s="662" t="s">
        <v>306</v>
      </c>
      <c r="CG30" s="663"/>
      <c r="CH30" s="663"/>
      <c r="CI30" s="663"/>
      <c r="CJ30" s="663"/>
      <c r="CK30" s="663"/>
      <c r="CL30" s="663"/>
      <c r="CM30" s="663"/>
      <c r="CN30" s="663"/>
      <c r="CO30" s="663"/>
      <c r="CP30" s="663"/>
      <c r="CQ30" s="664"/>
      <c r="CR30" s="647">
        <v>1563455</v>
      </c>
      <c r="CS30" s="648"/>
      <c r="CT30" s="648"/>
      <c r="CU30" s="648"/>
      <c r="CV30" s="648"/>
      <c r="CW30" s="648"/>
      <c r="CX30" s="648"/>
      <c r="CY30" s="649"/>
      <c r="CZ30" s="652">
        <v>13.9</v>
      </c>
      <c r="DA30" s="682"/>
      <c r="DB30" s="682"/>
      <c r="DC30" s="686"/>
      <c r="DD30" s="656">
        <v>1546180</v>
      </c>
      <c r="DE30" s="648"/>
      <c r="DF30" s="648"/>
      <c r="DG30" s="648"/>
      <c r="DH30" s="648"/>
      <c r="DI30" s="648"/>
      <c r="DJ30" s="648"/>
      <c r="DK30" s="649"/>
      <c r="DL30" s="656">
        <v>1546180</v>
      </c>
      <c r="DM30" s="648"/>
      <c r="DN30" s="648"/>
      <c r="DO30" s="648"/>
      <c r="DP30" s="648"/>
      <c r="DQ30" s="648"/>
      <c r="DR30" s="648"/>
      <c r="DS30" s="648"/>
      <c r="DT30" s="648"/>
      <c r="DU30" s="648"/>
      <c r="DV30" s="649"/>
      <c r="DW30" s="652">
        <v>29</v>
      </c>
      <c r="DX30" s="682"/>
      <c r="DY30" s="682"/>
      <c r="DZ30" s="682"/>
      <c r="EA30" s="682"/>
      <c r="EB30" s="682"/>
      <c r="EC30" s="683"/>
    </row>
    <row r="31" spans="2:133" ht="11.25" customHeight="1" x14ac:dyDescent="0.15">
      <c r="B31" s="644" t="s">
        <v>307</v>
      </c>
      <c r="C31" s="645"/>
      <c r="D31" s="645"/>
      <c r="E31" s="645"/>
      <c r="F31" s="645"/>
      <c r="G31" s="645"/>
      <c r="H31" s="645"/>
      <c r="I31" s="645"/>
      <c r="J31" s="645"/>
      <c r="K31" s="645"/>
      <c r="L31" s="645"/>
      <c r="M31" s="645"/>
      <c r="N31" s="645"/>
      <c r="O31" s="645"/>
      <c r="P31" s="645"/>
      <c r="Q31" s="646"/>
      <c r="R31" s="647">
        <v>2276746</v>
      </c>
      <c r="S31" s="648"/>
      <c r="T31" s="648"/>
      <c r="U31" s="648"/>
      <c r="V31" s="648"/>
      <c r="W31" s="648"/>
      <c r="X31" s="648"/>
      <c r="Y31" s="649"/>
      <c r="Z31" s="650">
        <v>19.399999999999999</v>
      </c>
      <c r="AA31" s="650"/>
      <c r="AB31" s="650"/>
      <c r="AC31" s="650"/>
      <c r="AD31" s="651" t="s">
        <v>225</v>
      </c>
      <c r="AE31" s="651"/>
      <c r="AF31" s="651"/>
      <c r="AG31" s="651"/>
      <c r="AH31" s="651"/>
      <c r="AI31" s="651"/>
      <c r="AJ31" s="651"/>
      <c r="AK31" s="651"/>
      <c r="AL31" s="652" t="s">
        <v>225</v>
      </c>
      <c r="AM31" s="653"/>
      <c r="AN31" s="653"/>
      <c r="AO31" s="654"/>
      <c r="AP31" s="701" t="s">
        <v>308</v>
      </c>
      <c r="AQ31" s="702"/>
      <c r="AR31" s="702"/>
      <c r="AS31" s="702"/>
      <c r="AT31" s="707" t="s">
        <v>309</v>
      </c>
      <c r="AU31" s="231"/>
      <c r="AV31" s="231"/>
      <c r="AW31" s="231"/>
      <c r="AX31" s="633" t="s">
        <v>186</v>
      </c>
      <c r="AY31" s="634"/>
      <c r="AZ31" s="634"/>
      <c r="BA31" s="634"/>
      <c r="BB31" s="634"/>
      <c r="BC31" s="634"/>
      <c r="BD31" s="634"/>
      <c r="BE31" s="634"/>
      <c r="BF31" s="635"/>
      <c r="BG31" s="715">
        <v>99.1</v>
      </c>
      <c r="BH31" s="699"/>
      <c r="BI31" s="699"/>
      <c r="BJ31" s="699"/>
      <c r="BK31" s="699"/>
      <c r="BL31" s="699"/>
      <c r="BM31" s="642">
        <v>97.6</v>
      </c>
      <c r="BN31" s="699"/>
      <c r="BO31" s="699"/>
      <c r="BP31" s="699"/>
      <c r="BQ31" s="700"/>
      <c r="BR31" s="715">
        <v>99</v>
      </c>
      <c r="BS31" s="699"/>
      <c r="BT31" s="699"/>
      <c r="BU31" s="699"/>
      <c r="BV31" s="699"/>
      <c r="BW31" s="699"/>
      <c r="BX31" s="642">
        <v>96.1</v>
      </c>
      <c r="BY31" s="699"/>
      <c r="BZ31" s="699"/>
      <c r="CA31" s="699"/>
      <c r="CB31" s="700"/>
      <c r="CD31" s="689"/>
      <c r="CE31" s="690"/>
      <c r="CF31" s="662" t="s">
        <v>310</v>
      </c>
      <c r="CG31" s="663"/>
      <c r="CH31" s="663"/>
      <c r="CI31" s="663"/>
      <c r="CJ31" s="663"/>
      <c r="CK31" s="663"/>
      <c r="CL31" s="663"/>
      <c r="CM31" s="663"/>
      <c r="CN31" s="663"/>
      <c r="CO31" s="663"/>
      <c r="CP31" s="663"/>
      <c r="CQ31" s="664"/>
      <c r="CR31" s="647">
        <v>51405</v>
      </c>
      <c r="CS31" s="684"/>
      <c r="CT31" s="684"/>
      <c r="CU31" s="684"/>
      <c r="CV31" s="684"/>
      <c r="CW31" s="684"/>
      <c r="CX31" s="684"/>
      <c r="CY31" s="685"/>
      <c r="CZ31" s="652">
        <v>0.5</v>
      </c>
      <c r="DA31" s="682"/>
      <c r="DB31" s="682"/>
      <c r="DC31" s="686"/>
      <c r="DD31" s="656">
        <v>51405</v>
      </c>
      <c r="DE31" s="684"/>
      <c r="DF31" s="684"/>
      <c r="DG31" s="684"/>
      <c r="DH31" s="684"/>
      <c r="DI31" s="684"/>
      <c r="DJ31" s="684"/>
      <c r="DK31" s="685"/>
      <c r="DL31" s="656">
        <v>51405</v>
      </c>
      <c r="DM31" s="684"/>
      <c r="DN31" s="684"/>
      <c r="DO31" s="684"/>
      <c r="DP31" s="684"/>
      <c r="DQ31" s="684"/>
      <c r="DR31" s="684"/>
      <c r="DS31" s="684"/>
      <c r="DT31" s="684"/>
      <c r="DU31" s="684"/>
      <c r="DV31" s="685"/>
      <c r="DW31" s="652">
        <v>1</v>
      </c>
      <c r="DX31" s="682"/>
      <c r="DY31" s="682"/>
      <c r="DZ31" s="682"/>
      <c r="EA31" s="682"/>
      <c r="EB31" s="682"/>
      <c r="EC31" s="683"/>
    </row>
    <row r="32" spans="2:133" ht="11.25" customHeight="1" x14ac:dyDescent="0.15">
      <c r="B32" s="710" t="s">
        <v>311</v>
      </c>
      <c r="C32" s="711"/>
      <c r="D32" s="711"/>
      <c r="E32" s="711"/>
      <c r="F32" s="711"/>
      <c r="G32" s="711"/>
      <c r="H32" s="711"/>
      <c r="I32" s="711"/>
      <c r="J32" s="711"/>
      <c r="K32" s="711"/>
      <c r="L32" s="711"/>
      <c r="M32" s="711"/>
      <c r="N32" s="711"/>
      <c r="O32" s="711"/>
      <c r="P32" s="711"/>
      <c r="Q32" s="712"/>
      <c r="R32" s="647" t="s">
        <v>225</v>
      </c>
      <c r="S32" s="648"/>
      <c r="T32" s="648"/>
      <c r="U32" s="648"/>
      <c r="V32" s="648"/>
      <c r="W32" s="648"/>
      <c r="X32" s="648"/>
      <c r="Y32" s="649"/>
      <c r="Z32" s="650" t="s">
        <v>225</v>
      </c>
      <c r="AA32" s="650"/>
      <c r="AB32" s="650"/>
      <c r="AC32" s="650"/>
      <c r="AD32" s="651" t="s">
        <v>255</v>
      </c>
      <c r="AE32" s="651"/>
      <c r="AF32" s="651"/>
      <c r="AG32" s="651"/>
      <c r="AH32" s="651"/>
      <c r="AI32" s="651"/>
      <c r="AJ32" s="651"/>
      <c r="AK32" s="651"/>
      <c r="AL32" s="652" t="s">
        <v>225</v>
      </c>
      <c r="AM32" s="653"/>
      <c r="AN32" s="653"/>
      <c r="AO32" s="654"/>
      <c r="AP32" s="703"/>
      <c r="AQ32" s="704"/>
      <c r="AR32" s="704"/>
      <c r="AS32" s="704"/>
      <c r="AT32" s="708"/>
      <c r="AU32" s="230" t="s">
        <v>312</v>
      </c>
      <c r="AV32" s="230"/>
      <c r="AW32" s="230"/>
      <c r="AX32" s="644" t="s">
        <v>313</v>
      </c>
      <c r="AY32" s="645"/>
      <c r="AZ32" s="645"/>
      <c r="BA32" s="645"/>
      <c r="BB32" s="645"/>
      <c r="BC32" s="645"/>
      <c r="BD32" s="645"/>
      <c r="BE32" s="645"/>
      <c r="BF32" s="646"/>
      <c r="BG32" s="716">
        <v>99.2</v>
      </c>
      <c r="BH32" s="684"/>
      <c r="BI32" s="684"/>
      <c r="BJ32" s="684"/>
      <c r="BK32" s="684"/>
      <c r="BL32" s="684"/>
      <c r="BM32" s="653">
        <v>98.1</v>
      </c>
      <c r="BN32" s="713"/>
      <c r="BO32" s="713"/>
      <c r="BP32" s="713"/>
      <c r="BQ32" s="714"/>
      <c r="BR32" s="716">
        <v>99</v>
      </c>
      <c r="BS32" s="684"/>
      <c r="BT32" s="684"/>
      <c r="BU32" s="684"/>
      <c r="BV32" s="684"/>
      <c r="BW32" s="684"/>
      <c r="BX32" s="653">
        <v>96.8</v>
      </c>
      <c r="BY32" s="713"/>
      <c r="BZ32" s="713"/>
      <c r="CA32" s="713"/>
      <c r="CB32" s="714"/>
      <c r="CD32" s="691"/>
      <c r="CE32" s="692"/>
      <c r="CF32" s="662" t="s">
        <v>314</v>
      </c>
      <c r="CG32" s="663"/>
      <c r="CH32" s="663"/>
      <c r="CI32" s="663"/>
      <c r="CJ32" s="663"/>
      <c r="CK32" s="663"/>
      <c r="CL32" s="663"/>
      <c r="CM32" s="663"/>
      <c r="CN32" s="663"/>
      <c r="CO32" s="663"/>
      <c r="CP32" s="663"/>
      <c r="CQ32" s="664"/>
      <c r="CR32" s="647" t="s">
        <v>225</v>
      </c>
      <c r="CS32" s="648"/>
      <c r="CT32" s="648"/>
      <c r="CU32" s="648"/>
      <c r="CV32" s="648"/>
      <c r="CW32" s="648"/>
      <c r="CX32" s="648"/>
      <c r="CY32" s="649"/>
      <c r="CZ32" s="652" t="s">
        <v>225</v>
      </c>
      <c r="DA32" s="682"/>
      <c r="DB32" s="682"/>
      <c r="DC32" s="686"/>
      <c r="DD32" s="656" t="s">
        <v>225</v>
      </c>
      <c r="DE32" s="648"/>
      <c r="DF32" s="648"/>
      <c r="DG32" s="648"/>
      <c r="DH32" s="648"/>
      <c r="DI32" s="648"/>
      <c r="DJ32" s="648"/>
      <c r="DK32" s="649"/>
      <c r="DL32" s="656" t="s">
        <v>255</v>
      </c>
      <c r="DM32" s="648"/>
      <c r="DN32" s="648"/>
      <c r="DO32" s="648"/>
      <c r="DP32" s="648"/>
      <c r="DQ32" s="648"/>
      <c r="DR32" s="648"/>
      <c r="DS32" s="648"/>
      <c r="DT32" s="648"/>
      <c r="DU32" s="648"/>
      <c r="DV32" s="649"/>
      <c r="DW32" s="652" t="s">
        <v>225</v>
      </c>
      <c r="DX32" s="682"/>
      <c r="DY32" s="682"/>
      <c r="DZ32" s="682"/>
      <c r="EA32" s="682"/>
      <c r="EB32" s="682"/>
      <c r="EC32" s="683"/>
    </row>
    <row r="33" spans="2:133" ht="11.25" customHeight="1" x14ac:dyDescent="0.15">
      <c r="B33" s="644" t="s">
        <v>315</v>
      </c>
      <c r="C33" s="645"/>
      <c r="D33" s="645"/>
      <c r="E33" s="645"/>
      <c r="F33" s="645"/>
      <c r="G33" s="645"/>
      <c r="H33" s="645"/>
      <c r="I33" s="645"/>
      <c r="J33" s="645"/>
      <c r="K33" s="645"/>
      <c r="L33" s="645"/>
      <c r="M33" s="645"/>
      <c r="N33" s="645"/>
      <c r="O33" s="645"/>
      <c r="P33" s="645"/>
      <c r="Q33" s="646"/>
      <c r="R33" s="647">
        <v>813778</v>
      </c>
      <c r="S33" s="648"/>
      <c r="T33" s="648"/>
      <c r="U33" s="648"/>
      <c r="V33" s="648"/>
      <c r="W33" s="648"/>
      <c r="X33" s="648"/>
      <c r="Y33" s="649"/>
      <c r="Z33" s="650">
        <v>6.9</v>
      </c>
      <c r="AA33" s="650"/>
      <c r="AB33" s="650"/>
      <c r="AC33" s="650"/>
      <c r="AD33" s="651" t="s">
        <v>255</v>
      </c>
      <c r="AE33" s="651"/>
      <c r="AF33" s="651"/>
      <c r="AG33" s="651"/>
      <c r="AH33" s="651"/>
      <c r="AI33" s="651"/>
      <c r="AJ33" s="651"/>
      <c r="AK33" s="651"/>
      <c r="AL33" s="652" t="s">
        <v>225</v>
      </c>
      <c r="AM33" s="653"/>
      <c r="AN33" s="653"/>
      <c r="AO33" s="654"/>
      <c r="AP33" s="705"/>
      <c r="AQ33" s="706"/>
      <c r="AR33" s="706"/>
      <c r="AS33" s="706"/>
      <c r="AT33" s="709"/>
      <c r="AU33" s="232"/>
      <c r="AV33" s="232"/>
      <c r="AW33" s="232"/>
      <c r="AX33" s="696" t="s">
        <v>316</v>
      </c>
      <c r="AY33" s="697"/>
      <c r="AZ33" s="697"/>
      <c r="BA33" s="697"/>
      <c r="BB33" s="697"/>
      <c r="BC33" s="697"/>
      <c r="BD33" s="697"/>
      <c r="BE33" s="697"/>
      <c r="BF33" s="698"/>
      <c r="BG33" s="717">
        <v>98.7</v>
      </c>
      <c r="BH33" s="718"/>
      <c r="BI33" s="718"/>
      <c r="BJ33" s="718"/>
      <c r="BK33" s="718"/>
      <c r="BL33" s="718"/>
      <c r="BM33" s="719">
        <v>96.7</v>
      </c>
      <c r="BN33" s="718"/>
      <c r="BO33" s="718"/>
      <c r="BP33" s="718"/>
      <c r="BQ33" s="720"/>
      <c r="BR33" s="717">
        <v>98.9</v>
      </c>
      <c r="BS33" s="718"/>
      <c r="BT33" s="718"/>
      <c r="BU33" s="718"/>
      <c r="BV33" s="718"/>
      <c r="BW33" s="718"/>
      <c r="BX33" s="719">
        <v>95</v>
      </c>
      <c r="BY33" s="718"/>
      <c r="BZ33" s="718"/>
      <c r="CA33" s="718"/>
      <c r="CB33" s="720"/>
      <c r="CD33" s="662" t="s">
        <v>317</v>
      </c>
      <c r="CE33" s="663"/>
      <c r="CF33" s="663"/>
      <c r="CG33" s="663"/>
      <c r="CH33" s="663"/>
      <c r="CI33" s="663"/>
      <c r="CJ33" s="663"/>
      <c r="CK33" s="663"/>
      <c r="CL33" s="663"/>
      <c r="CM33" s="663"/>
      <c r="CN33" s="663"/>
      <c r="CO33" s="663"/>
      <c r="CP33" s="663"/>
      <c r="CQ33" s="664"/>
      <c r="CR33" s="647">
        <v>5749949</v>
      </c>
      <c r="CS33" s="684"/>
      <c r="CT33" s="684"/>
      <c r="CU33" s="684"/>
      <c r="CV33" s="684"/>
      <c r="CW33" s="684"/>
      <c r="CX33" s="684"/>
      <c r="CY33" s="685"/>
      <c r="CZ33" s="652">
        <v>51</v>
      </c>
      <c r="DA33" s="682"/>
      <c r="DB33" s="682"/>
      <c r="DC33" s="686"/>
      <c r="DD33" s="656">
        <v>3700594</v>
      </c>
      <c r="DE33" s="684"/>
      <c r="DF33" s="684"/>
      <c r="DG33" s="684"/>
      <c r="DH33" s="684"/>
      <c r="DI33" s="684"/>
      <c r="DJ33" s="684"/>
      <c r="DK33" s="685"/>
      <c r="DL33" s="656">
        <v>2261090</v>
      </c>
      <c r="DM33" s="684"/>
      <c r="DN33" s="684"/>
      <c r="DO33" s="684"/>
      <c r="DP33" s="684"/>
      <c r="DQ33" s="684"/>
      <c r="DR33" s="684"/>
      <c r="DS33" s="684"/>
      <c r="DT33" s="684"/>
      <c r="DU33" s="684"/>
      <c r="DV33" s="685"/>
      <c r="DW33" s="652">
        <v>42.4</v>
      </c>
      <c r="DX33" s="682"/>
      <c r="DY33" s="682"/>
      <c r="DZ33" s="682"/>
      <c r="EA33" s="682"/>
      <c r="EB33" s="682"/>
      <c r="EC33" s="683"/>
    </row>
    <row r="34" spans="2:133" ht="11.25" customHeight="1" x14ac:dyDescent="0.15">
      <c r="B34" s="644" t="s">
        <v>318</v>
      </c>
      <c r="C34" s="645"/>
      <c r="D34" s="645"/>
      <c r="E34" s="645"/>
      <c r="F34" s="645"/>
      <c r="G34" s="645"/>
      <c r="H34" s="645"/>
      <c r="I34" s="645"/>
      <c r="J34" s="645"/>
      <c r="K34" s="645"/>
      <c r="L34" s="645"/>
      <c r="M34" s="645"/>
      <c r="N34" s="645"/>
      <c r="O34" s="645"/>
      <c r="P34" s="645"/>
      <c r="Q34" s="646"/>
      <c r="R34" s="647">
        <v>45886</v>
      </c>
      <c r="S34" s="648"/>
      <c r="T34" s="648"/>
      <c r="U34" s="648"/>
      <c r="V34" s="648"/>
      <c r="W34" s="648"/>
      <c r="X34" s="648"/>
      <c r="Y34" s="649"/>
      <c r="Z34" s="650">
        <v>0.4</v>
      </c>
      <c r="AA34" s="650"/>
      <c r="AB34" s="650"/>
      <c r="AC34" s="650"/>
      <c r="AD34" s="651">
        <v>6076</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2176544</v>
      </c>
      <c r="CS34" s="648"/>
      <c r="CT34" s="648"/>
      <c r="CU34" s="648"/>
      <c r="CV34" s="648"/>
      <c r="CW34" s="648"/>
      <c r="CX34" s="648"/>
      <c r="CY34" s="649"/>
      <c r="CZ34" s="652">
        <v>19.3</v>
      </c>
      <c r="DA34" s="682"/>
      <c r="DB34" s="682"/>
      <c r="DC34" s="686"/>
      <c r="DD34" s="656">
        <v>1727273</v>
      </c>
      <c r="DE34" s="648"/>
      <c r="DF34" s="648"/>
      <c r="DG34" s="648"/>
      <c r="DH34" s="648"/>
      <c r="DI34" s="648"/>
      <c r="DJ34" s="648"/>
      <c r="DK34" s="649"/>
      <c r="DL34" s="656">
        <v>1046031</v>
      </c>
      <c r="DM34" s="648"/>
      <c r="DN34" s="648"/>
      <c r="DO34" s="648"/>
      <c r="DP34" s="648"/>
      <c r="DQ34" s="648"/>
      <c r="DR34" s="648"/>
      <c r="DS34" s="648"/>
      <c r="DT34" s="648"/>
      <c r="DU34" s="648"/>
      <c r="DV34" s="649"/>
      <c r="DW34" s="652">
        <v>19.600000000000001</v>
      </c>
      <c r="DX34" s="682"/>
      <c r="DY34" s="682"/>
      <c r="DZ34" s="682"/>
      <c r="EA34" s="682"/>
      <c r="EB34" s="682"/>
      <c r="EC34" s="683"/>
    </row>
    <row r="35" spans="2:133" ht="11.25" customHeight="1" x14ac:dyDescent="0.15">
      <c r="B35" s="644" t="s">
        <v>320</v>
      </c>
      <c r="C35" s="645"/>
      <c r="D35" s="645"/>
      <c r="E35" s="645"/>
      <c r="F35" s="645"/>
      <c r="G35" s="645"/>
      <c r="H35" s="645"/>
      <c r="I35" s="645"/>
      <c r="J35" s="645"/>
      <c r="K35" s="645"/>
      <c r="L35" s="645"/>
      <c r="M35" s="645"/>
      <c r="N35" s="645"/>
      <c r="O35" s="645"/>
      <c r="P35" s="645"/>
      <c r="Q35" s="646"/>
      <c r="R35" s="647">
        <v>1080486</v>
      </c>
      <c r="S35" s="648"/>
      <c r="T35" s="648"/>
      <c r="U35" s="648"/>
      <c r="V35" s="648"/>
      <c r="W35" s="648"/>
      <c r="X35" s="648"/>
      <c r="Y35" s="649"/>
      <c r="Z35" s="650">
        <v>9.1999999999999993</v>
      </c>
      <c r="AA35" s="650"/>
      <c r="AB35" s="650"/>
      <c r="AC35" s="650"/>
      <c r="AD35" s="651" t="s">
        <v>255</v>
      </c>
      <c r="AE35" s="651"/>
      <c r="AF35" s="651"/>
      <c r="AG35" s="651"/>
      <c r="AH35" s="651"/>
      <c r="AI35" s="651"/>
      <c r="AJ35" s="651"/>
      <c r="AK35" s="651"/>
      <c r="AL35" s="652" t="s">
        <v>225</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51462</v>
      </c>
      <c r="CS35" s="684"/>
      <c r="CT35" s="684"/>
      <c r="CU35" s="684"/>
      <c r="CV35" s="684"/>
      <c r="CW35" s="684"/>
      <c r="CX35" s="684"/>
      <c r="CY35" s="685"/>
      <c r="CZ35" s="652">
        <v>0.5</v>
      </c>
      <c r="DA35" s="682"/>
      <c r="DB35" s="682"/>
      <c r="DC35" s="686"/>
      <c r="DD35" s="656">
        <v>38387</v>
      </c>
      <c r="DE35" s="684"/>
      <c r="DF35" s="684"/>
      <c r="DG35" s="684"/>
      <c r="DH35" s="684"/>
      <c r="DI35" s="684"/>
      <c r="DJ35" s="684"/>
      <c r="DK35" s="685"/>
      <c r="DL35" s="656">
        <v>31202</v>
      </c>
      <c r="DM35" s="684"/>
      <c r="DN35" s="684"/>
      <c r="DO35" s="684"/>
      <c r="DP35" s="684"/>
      <c r="DQ35" s="684"/>
      <c r="DR35" s="684"/>
      <c r="DS35" s="684"/>
      <c r="DT35" s="684"/>
      <c r="DU35" s="684"/>
      <c r="DV35" s="685"/>
      <c r="DW35" s="652">
        <v>0.6</v>
      </c>
      <c r="DX35" s="682"/>
      <c r="DY35" s="682"/>
      <c r="DZ35" s="682"/>
      <c r="EA35" s="682"/>
      <c r="EB35" s="682"/>
      <c r="EC35" s="683"/>
    </row>
    <row r="36" spans="2:133" ht="11.25" customHeight="1" x14ac:dyDescent="0.15">
      <c r="B36" s="644" t="s">
        <v>324</v>
      </c>
      <c r="C36" s="645"/>
      <c r="D36" s="645"/>
      <c r="E36" s="645"/>
      <c r="F36" s="645"/>
      <c r="G36" s="645"/>
      <c r="H36" s="645"/>
      <c r="I36" s="645"/>
      <c r="J36" s="645"/>
      <c r="K36" s="645"/>
      <c r="L36" s="645"/>
      <c r="M36" s="645"/>
      <c r="N36" s="645"/>
      <c r="O36" s="645"/>
      <c r="P36" s="645"/>
      <c r="Q36" s="646"/>
      <c r="R36" s="647">
        <v>618513</v>
      </c>
      <c r="S36" s="648"/>
      <c r="T36" s="648"/>
      <c r="U36" s="648"/>
      <c r="V36" s="648"/>
      <c r="W36" s="648"/>
      <c r="X36" s="648"/>
      <c r="Y36" s="649"/>
      <c r="Z36" s="650">
        <v>5.3</v>
      </c>
      <c r="AA36" s="650"/>
      <c r="AB36" s="650"/>
      <c r="AC36" s="650"/>
      <c r="AD36" s="651" t="s">
        <v>225</v>
      </c>
      <c r="AE36" s="651"/>
      <c r="AF36" s="651"/>
      <c r="AG36" s="651"/>
      <c r="AH36" s="651"/>
      <c r="AI36" s="651"/>
      <c r="AJ36" s="651"/>
      <c r="AK36" s="651"/>
      <c r="AL36" s="652" t="s">
        <v>225</v>
      </c>
      <c r="AM36" s="653"/>
      <c r="AN36" s="653"/>
      <c r="AO36" s="654"/>
      <c r="AP36" s="235"/>
      <c r="AQ36" s="721" t="s">
        <v>325</v>
      </c>
      <c r="AR36" s="722"/>
      <c r="AS36" s="722"/>
      <c r="AT36" s="722"/>
      <c r="AU36" s="722"/>
      <c r="AV36" s="722"/>
      <c r="AW36" s="722"/>
      <c r="AX36" s="722"/>
      <c r="AY36" s="723"/>
      <c r="AZ36" s="636">
        <v>825812</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2215</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2351012</v>
      </c>
      <c r="CS36" s="648"/>
      <c r="CT36" s="648"/>
      <c r="CU36" s="648"/>
      <c r="CV36" s="648"/>
      <c r="CW36" s="648"/>
      <c r="CX36" s="648"/>
      <c r="CY36" s="649"/>
      <c r="CZ36" s="652">
        <v>20.8</v>
      </c>
      <c r="DA36" s="682"/>
      <c r="DB36" s="682"/>
      <c r="DC36" s="686"/>
      <c r="DD36" s="656">
        <v>945386</v>
      </c>
      <c r="DE36" s="648"/>
      <c r="DF36" s="648"/>
      <c r="DG36" s="648"/>
      <c r="DH36" s="648"/>
      <c r="DI36" s="648"/>
      <c r="DJ36" s="648"/>
      <c r="DK36" s="649"/>
      <c r="DL36" s="656">
        <v>565463</v>
      </c>
      <c r="DM36" s="648"/>
      <c r="DN36" s="648"/>
      <c r="DO36" s="648"/>
      <c r="DP36" s="648"/>
      <c r="DQ36" s="648"/>
      <c r="DR36" s="648"/>
      <c r="DS36" s="648"/>
      <c r="DT36" s="648"/>
      <c r="DU36" s="648"/>
      <c r="DV36" s="649"/>
      <c r="DW36" s="652">
        <v>10.6</v>
      </c>
      <c r="DX36" s="682"/>
      <c r="DY36" s="682"/>
      <c r="DZ36" s="682"/>
      <c r="EA36" s="682"/>
      <c r="EB36" s="682"/>
      <c r="EC36" s="683"/>
    </row>
    <row r="37" spans="2:133" ht="11.25" customHeight="1" x14ac:dyDescent="0.15">
      <c r="B37" s="644" t="s">
        <v>328</v>
      </c>
      <c r="C37" s="645"/>
      <c r="D37" s="645"/>
      <c r="E37" s="645"/>
      <c r="F37" s="645"/>
      <c r="G37" s="645"/>
      <c r="H37" s="645"/>
      <c r="I37" s="645"/>
      <c r="J37" s="645"/>
      <c r="K37" s="645"/>
      <c r="L37" s="645"/>
      <c r="M37" s="645"/>
      <c r="N37" s="645"/>
      <c r="O37" s="645"/>
      <c r="P37" s="645"/>
      <c r="Q37" s="646"/>
      <c r="R37" s="647">
        <v>47123</v>
      </c>
      <c r="S37" s="648"/>
      <c r="T37" s="648"/>
      <c r="U37" s="648"/>
      <c r="V37" s="648"/>
      <c r="W37" s="648"/>
      <c r="X37" s="648"/>
      <c r="Y37" s="649"/>
      <c r="Z37" s="650">
        <v>0.4</v>
      </c>
      <c r="AA37" s="650"/>
      <c r="AB37" s="650"/>
      <c r="AC37" s="650"/>
      <c r="AD37" s="651" t="s">
        <v>225</v>
      </c>
      <c r="AE37" s="651"/>
      <c r="AF37" s="651"/>
      <c r="AG37" s="651"/>
      <c r="AH37" s="651"/>
      <c r="AI37" s="651"/>
      <c r="AJ37" s="651"/>
      <c r="AK37" s="651"/>
      <c r="AL37" s="652" t="s">
        <v>225</v>
      </c>
      <c r="AM37" s="653"/>
      <c r="AN37" s="653"/>
      <c r="AO37" s="654"/>
      <c r="AQ37" s="725" t="s">
        <v>329</v>
      </c>
      <c r="AR37" s="726"/>
      <c r="AS37" s="726"/>
      <c r="AT37" s="726"/>
      <c r="AU37" s="726"/>
      <c r="AV37" s="726"/>
      <c r="AW37" s="726"/>
      <c r="AX37" s="726"/>
      <c r="AY37" s="727"/>
      <c r="AZ37" s="647">
        <v>36393</v>
      </c>
      <c r="BA37" s="648"/>
      <c r="BB37" s="648"/>
      <c r="BC37" s="648"/>
      <c r="BD37" s="684"/>
      <c r="BE37" s="684"/>
      <c r="BF37" s="714"/>
      <c r="BG37" s="662" t="s">
        <v>330</v>
      </c>
      <c r="BH37" s="663"/>
      <c r="BI37" s="663"/>
      <c r="BJ37" s="663"/>
      <c r="BK37" s="663"/>
      <c r="BL37" s="663"/>
      <c r="BM37" s="663"/>
      <c r="BN37" s="663"/>
      <c r="BO37" s="663"/>
      <c r="BP37" s="663"/>
      <c r="BQ37" s="663"/>
      <c r="BR37" s="663"/>
      <c r="BS37" s="663"/>
      <c r="BT37" s="663"/>
      <c r="BU37" s="664"/>
      <c r="BV37" s="647">
        <v>-24191</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360351</v>
      </c>
      <c r="CS37" s="684"/>
      <c r="CT37" s="684"/>
      <c r="CU37" s="684"/>
      <c r="CV37" s="684"/>
      <c r="CW37" s="684"/>
      <c r="CX37" s="684"/>
      <c r="CY37" s="685"/>
      <c r="CZ37" s="652">
        <v>3.2</v>
      </c>
      <c r="DA37" s="682"/>
      <c r="DB37" s="682"/>
      <c r="DC37" s="686"/>
      <c r="DD37" s="656">
        <v>360351</v>
      </c>
      <c r="DE37" s="684"/>
      <c r="DF37" s="684"/>
      <c r="DG37" s="684"/>
      <c r="DH37" s="684"/>
      <c r="DI37" s="684"/>
      <c r="DJ37" s="684"/>
      <c r="DK37" s="685"/>
      <c r="DL37" s="656">
        <v>360351</v>
      </c>
      <c r="DM37" s="684"/>
      <c r="DN37" s="684"/>
      <c r="DO37" s="684"/>
      <c r="DP37" s="684"/>
      <c r="DQ37" s="684"/>
      <c r="DR37" s="684"/>
      <c r="DS37" s="684"/>
      <c r="DT37" s="684"/>
      <c r="DU37" s="684"/>
      <c r="DV37" s="685"/>
      <c r="DW37" s="652">
        <v>6.8</v>
      </c>
      <c r="DX37" s="682"/>
      <c r="DY37" s="682"/>
      <c r="DZ37" s="682"/>
      <c r="EA37" s="682"/>
      <c r="EB37" s="682"/>
      <c r="EC37" s="683"/>
    </row>
    <row r="38" spans="2:133" ht="11.25" customHeight="1" x14ac:dyDescent="0.15">
      <c r="B38" s="644" t="s">
        <v>332</v>
      </c>
      <c r="C38" s="645"/>
      <c r="D38" s="645"/>
      <c r="E38" s="645"/>
      <c r="F38" s="645"/>
      <c r="G38" s="645"/>
      <c r="H38" s="645"/>
      <c r="I38" s="645"/>
      <c r="J38" s="645"/>
      <c r="K38" s="645"/>
      <c r="L38" s="645"/>
      <c r="M38" s="645"/>
      <c r="N38" s="645"/>
      <c r="O38" s="645"/>
      <c r="P38" s="645"/>
      <c r="Q38" s="646"/>
      <c r="R38" s="647">
        <v>209082</v>
      </c>
      <c r="S38" s="648"/>
      <c r="T38" s="648"/>
      <c r="U38" s="648"/>
      <c r="V38" s="648"/>
      <c r="W38" s="648"/>
      <c r="X38" s="648"/>
      <c r="Y38" s="649"/>
      <c r="Z38" s="650">
        <v>1.8</v>
      </c>
      <c r="AA38" s="650"/>
      <c r="AB38" s="650"/>
      <c r="AC38" s="650"/>
      <c r="AD38" s="651">
        <v>4323</v>
      </c>
      <c r="AE38" s="651"/>
      <c r="AF38" s="651"/>
      <c r="AG38" s="651"/>
      <c r="AH38" s="651"/>
      <c r="AI38" s="651"/>
      <c r="AJ38" s="651"/>
      <c r="AK38" s="651"/>
      <c r="AL38" s="652">
        <v>0.1</v>
      </c>
      <c r="AM38" s="653"/>
      <c r="AN38" s="653"/>
      <c r="AO38" s="654"/>
      <c r="AQ38" s="725" t="s">
        <v>333</v>
      </c>
      <c r="AR38" s="726"/>
      <c r="AS38" s="726"/>
      <c r="AT38" s="726"/>
      <c r="AU38" s="726"/>
      <c r="AV38" s="726"/>
      <c r="AW38" s="726"/>
      <c r="AX38" s="726"/>
      <c r="AY38" s="727"/>
      <c r="AZ38" s="647">
        <v>30525</v>
      </c>
      <c r="BA38" s="648"/>
      <c r="BB38" s="648"/>
      <c r="BC38" s="648"/>
      <c r="BD38" s="684"/>
      <c r="BE38" s="684"/>
      <c r="BF38" s="714"/>
      <c r="BG38" s="662" t="s">
        <v>334</v>
      </c>
      <c r="BH38" s="663"/>
      <c r="BI38" s="663"/>
      <c r="BJ38" s="663"/>
      <c r="BK38" s="663"/>
      <c r="BL38" s="663"/>
      <c r="BM38" s="663"/>
      <c r="BN38" s="663"/>
      <c r="BO38" s="663"/>
      <c r="BP38" s="663"/>
      <c r="BQ38" s="663"/>
      <c r="BR38" s="663"/>
      <c r="BS38" s="663"/>
      <c r="BT38" s="663"/>
      <c r="BU38" s="664"/>
      <c r="BV38" s="647">
        <v>2044</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795287</v>
      </c>
      <c r="CS38" s="648"/>
      <c r="CT38" s="648"/>
      <c r="CU38" s="648"/>
      <c r="CV38" s="648"/>
      <c r="CW38" s="648"/>
      <c r="CX38" s="648"/>
      <c r="CY38" s="649"/>
      <c r="CZ38" s="652">
        <v>7</v>
      </c>
      <c r="DA38" s="682"/>
      <c r="DB38" s="682"/>
      <c r="DC38" s="686"/>
      <c r="DD38" s="656">
        <v>645873</v>
      </c>
      <c r="DE38" s="648"/>
      <c r="DF38" s="648"/>
      <c r="DG38" s="648"/>
      <c r="DH38" s="648"/>
      <c r="DI38" s="648"/>
      <c r="DJ38" s="648"/>
      <c r="DK38" s="649"/>
      <c r="DL38" s="656">
        <v>606874</v>
      </c>
      <c r="DM38" s="648"/>
      <c r="DN38" s="648"/>
      <c r="DO38" s="648"/>
      <c r="DP38" s="648"/>
      <c r="DQ38" s="648"/>
      <c r="DR38" s="648"/>
      <c r="DS38" s="648"/>
      <c r="DT38" s="648"/>
      <c r="DU38" s="648"/>
      <c r="DV38" s="649"/>
      <c r="DW38" s="652">
        <v>11.4</v>
      </c>
      <c r="DX38" s="682"/>
      <c r="DY38" s="682"/>
      <c r="DZ38" s="682"/>
      <c r="EA38" s="682"/>
      <c r="EB38" s="682"/>
      <c r="EC38" s="683"/>
    </row>
    <row r="39" spans="2:133" ht="11.25" customHeight="1" x14ac:dyDescent="0.15">
      <c r="B39" s="644" t="s">
        <v>336</v>
      </c>
      <c r="C39" s="645"/>
      <c r="D39" s="645"/>
      <c r="E39" s="645"/>
      <c r="F39" s="645"/>
      <c r="G39" s="645"/>
      <c r="H39" s="645"/>
      <c r="I39" s="645"/>
      <c r="J39" s="645"/>
      <c r="K39" s="645"/>
      <c r="L39" s="645"/>
      <c r="M39" s="645"/>
      <c r="N39" s="645"/>
      <c r="O39" s="645"/>
      <c r="P39" s="645"/>
      <c r="Q39" s="646"/>
      <c r="R39" s="647">
        <v>739353</v>
      </c>
      <c r="S39" s="648"/>
      <c r="T39" s="648"/>
      <c r="U39" s="648"/>
      <c r="V39" s="648"/>
      <c r="W39" s="648"/>
      <c r="X39" s="648"/>
      <c r="Y39" s="649"/>
      <c r="Z39" s="650">
        <v>6.3</v>
      </c>
      <c r="AA39" s="650"/>
      <c r="AB39" s="650"/>
      <c r="AC39" s="650"/>
      <c r="AD39" s="651" t="s">
        <v>225</v>
      </c>
      <c r="AE39" s="651"/>
      <c r="AF39" s="651"/>
      <c r="AG39" s="651"/>
      <c r="AH39" s="651"/>
      <c r="AI39" s="651"/>
      <c r="AJ39" s="651"/>
      <c r="AK39" s="651"/>
      <c r="AL39" s="652" t="s">
        <v>225</v>
      </c>
      <c r="AM39" s="653"/>
      <c r="AN39" s="653"/>
      <c r="AO39" s="654"/>
      <c r="AQ39" s="725" t="s">
        <v>337</v>
      </c>
      <c r="AR39" s="726"/>
      <c r="AS39" s="726"/>
      <c r="AT39" s="726"/>
      <c r="AU39" s="726"/>
      <c r="AV39" s="726"/>
      <c r="AW39" s="726"/>
      <c r="AX39" s="726"/>
      <c r="AY39" s="727"/>
      <c r="AZ39" s="647" t="s">
        <v>225</v>
      </c>
      <c r="BA39" s="648"/>
      <c r="BB39" s="648"/>
      <c r="BC39" s="648"/>
      <c r="BD39" s="684"/>
      <c r="BE39" s="684"/>
      <c r="BF39" s="714"/>
      <c r="BG39" s="662" t="s">
        <v>338</v>
      </c>
      <c r="BH39" s="663"/>
      <c r="BI39" s="663"/>
      <c r="BJ39" s="663"/>
      <c r="BK39" s="663"/>
      <c r="BL39" s="663"/>
      <c r="BM39" s="663"/>
      <c r="BN39" s="663"/>
      <c r="BO39" s="663"/>
      <c r="BP39" s="663"/>
      <c r="BQ39" s="663"/>
      <c r="BR39" s="663"/>
      <c r="BS39" s="663"/>
      <c r="BT39" s="663"/>
      <c r="BU39" s="664"/>
      <c r="BV39" s="647">
        <v>3177</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349124</v>
      </c>
      <c r="CS39" s="684"/>
      <c r="CT39" s="684"/>
      <c r="CU39" s="684"/>
      <c r="CV39" s="684"/>
      <c r="CW39" s="684"/>
      <c r="CX39" s="684"/>
      <c r="CY39" s="685"/>
      <c r="CZ39" s="652">
        <v>3.1</v>
      </c>
      <c r="DA39" s="682"/>
      <c r="DB39" s="682"/>
      <c r="DC39" s="686"/>
      <c r="DD39" s="656">
        <v>332155</v>
      </c>
      <c r="DE39" s="684"/>
      <c r="DF39" s="684"/>
      <c r="DG39" s="684"/>
      <c r="DH39" s="684"/>
      <c r="DI39" s="684"/>
      <c r="DJ39" s="684"/>
      <c r="DK39" s="685"/>
      <c r="DL39" s="656" t="s">
        <v>225</v>
      </c>
      <c r="DM39" s="684"/>
      <c r="DN39" s="684"/>
      <c r="DO39" s="684"/>
      <c r="DP39" s="684"/>
      <c r="DQ39" s="684"/>
      <c r="DR39" s="684"/>
      <c r="DS39" s="684"/>
      <c r="DT39" s="684"/>
      <c r="DU39" s="684"/>
      <c r="DV39" s="685"/>
      <c r="DW39" s="652" t="s">
        <v>225</v>
      </c>
      <c r="DX39" s="682"/>
      <c r="DY39" s="682"/>
      <c r="DZ39" s="682"/>
      <c r="EA39" s="682"/>
      <c r="EB39" s="682"/>
      <c r="EC39" s="683"/>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225</v>
      </c>
      <c r="S40" s="648"/>
      <c r="T40" s="648"/>
      <c r="U40" s="648"/>
      <c r="V40" s="648"/>
      <c r="W40" s="648"/>
      <c r="X40" s="648"/>
      <c r="Y40" s="649"/>
      <c r="Z40" s="650" t="s">
        <v>225</v>
      </c>
      <c r="AA40" s="650"/>
      <c r="AB40" s="650"/>
      <c r="AC40" s="650"/>
      <c r="AD40" s="651" t="s">
        <v>225</v>
      </c>
      <c r="AE40" s="651"/>
      <c r="AF40" s="651"/>
      <c r="AG40" s="651"/>
      <c r="AH40" s="651"/>
      <c r="AI40" s="651"/>
      <c r="AJ40" s="651"/>
      <c r="AK40" s="651"/>
      <c r="AL40" s="652" t="s">
        <v>225</v>
      </c>
      <c r="AM40" s="653"/>
      <c r="AN40" s="653"/>
      <c r="AO40" s="654"/>
      <c r="AQ40" s="725" t="s">
        <v>341</v>
      </c>
      <c r="AR40" s="726"/>
      <c r="AS40" s="726"/>
      <c r="AT40" s="726"/>
      <c r="AU40" s="726"/>
      <c r="AV40" s="726"/>
      <c r="AW40" s="726"/>
      <c r="AX40" s="726"/>
      <c r="AY40" s="727"/>
      <c r="AZ40" s="647" t="s">
        <v>255</v>
      </c>
      <c r="BA40" s="648"/>
      <c r="BB40" s="648"/>
      <c r="BC40" s="648"/>
      <c r="BD40" s="684"/>
      <c r="BE40" s="684"/>
      <c r="BF40" s="714"/>
      <c r="BG40" s="734" t="s">
        <v>342</v>
      </c>
      <c r="BH40" s="735"/>
      <c r="BI40" s="735"/>
      <c r="BJ40" s="735"/>
      <c r="BK40" s="735"/>
      <c r="BL40" s="236"/>
      <c r="BM40" s="663" t="s">
        <v>343</v>
      </c>
      <c r="BN40" s="663"/>
      <c r="BO40" s="663"/>
      <c r="BP40" s="663"/>
      <c r="BQ40" s="663"/>
      <c r="BR40" s="663"/>
      <c r="BS40" s="663"/>
      <c r="BT40" s="663"/>
      <c r="BU40" s="664"/>
      <c r="BV40" s="647">
        <v>88</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26520</v>
      </c>
      <c r="CS40" s="648"/>
      <c r="CT40" s="648"/>
      <c r="CU40" s="648"/>
      <c r="CV40" s="648"/>
      <c r="CW40" s="648"/>
      <c r="CX40" s="648"/>
      <c r="CY40" s="649"/>
      <c r="CZ40" s="652">
        <v>0.2</v>
      </c>
      <c r="DA40" s="682"/>
      <c r="DB40" s="682"/>
      <c r="DC40" s="686"/>
      <c r="DD40" s="656">
        <v>11520</v>
      </c>
      <c r="DE40" s="648"/>
      <c r="DF40" s="648"/>
      <c r="DG40" s="648"/>
      <c r="DH40" s="648"/>
      <c r="DI40" s="648"/>
      <c r="DJ40" s="648"/>
      <c r="DK40" s="649"/>
      <c r="DL40" s="656">
        <v>11520</v>
      </c>
      <c r="DM40" s="648"/>
      <c r="DN40" s="648"/>
      <c r="DO40" s="648"/>
      <c r="DP40" s="648"/>
      <c r="DQ40" s="648"/>
      <c r="DR40" s="648"/>
      <c r="DS40" s="648"/>
      <c r="DT40" s="648"/>
      <c r="DU40" s="648"/>
      <c r="DV40" s="649"/>
      <c r="DW40" s="652">
        <v>0.2</v>
      </c>
      <c r="DX40" s="682"/>
      <c r="DY40" s="682"/>
      <c r="DZ40" s="682"/>
      <c r="EA40" s="682"/>
      <c r="EB40" s="682"/>
      <c r="EC40" s="683"/>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225</v>
      </c>
      <c r="S41" s="648"/>
      <c r="T41" s="648"/>
      <c r="U41" s="648"/>
      <c r="V41" s="648"/>
      <c r="W41" s="648"/>
      <c r="X41" s="648"/>
      <c r="Y41" s="649"/>
      <c r="Z41" s="650" t="s">
        <v>225</v>
      </c>
      <c r="AA41" s="650"/>
      <c r="AB41" s="650"/>
      <c r="AC41" s="650"/>
      <c r="AD41" s="651" t="s">
        <v>225</v>
      </c>
      <c r="AE41" s="651"/>
      <c r="AF41" s="651"/>
      <c r="AG41" s="651"/>
      <c r="AH41" s="651"/>
      <c r="AI41" s="651"/>
      <c r="AJ41" s="651"/>
      <c r="AK41" s="651"/>
      <c r="AL41" s="652" t="s">
        <v>225</v>
      </c>
      <c r="AM41" s="653"/>
      <c r="AN41" s="653"/>
      <c r="AO41" s="654"/>
      <c r="AQ41" s="725" t="s">
        <v>346</v>
      </c>
      <c r="AR41" s="726"/>
      <c r="AS41" s="726"/>
      <c r="AT41" s="726"/>
      <c r="AU41" s="726"/>
      <c r="AV41" s="726"/>
      <c r="AW41" s="726"/>
      <c r="AX41" s="726"/>
      <c r="AY41" s="727"/>
      <c r="AZ41" s="647">
        <v>199727</v>
      </c>
      <c r="BA41" s="648"/>
      <c r="BB41" s="648"/>
      <c r="BC41" s="648"/>
      <c r="BD41" s="684"/>
      <c r="BE41" s="684"/>
      <c r="BF41" s="714"/>
      <c r="BG41" s="734"/>
      <c r="BH41" s="735"/>
      <c r="BI41" s="735"/>
      <c r="BJ41" s="735"/>
      <c r="BK41" s="735"/>
      <c r="BL41" s="236"/>
      <c r="BM41" s="663" t="s">
        <v>347</v>
      </c>
      <c r="BN41" s="663"/>
      <c r="BO41" s="663"/>
      <c r="BP41" s="663"/>
      <c r="BQ41" s="663"/>
      <c r="BR41" s="663"/>
      <c r="BS41" s="663"/>
      <c r="BT41" s="663"/>
      <c r="BU41" s="664"/>
      <c r="BV41" s="647">
        <v>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225</v>
      </c>
      <c r="CS41" s="684"/>
      <c r="CT41" s="684"/>
      <c r="CU41" s="684"/>
      <c r="CV41" s="684"/>
      <c r="CW41" s="684"/>
      <c r="CX41" s="684"/>
      <c r="CY41" s="685"/>
      <c r="CZ41" s="652" t="s">
        <v>225</v>
      </c>
      <c r="DA41" s="682"/>
      <c r="DB41" s="682"/>
      <c r="DC41" s="686"/>
      <c r="DD41" s="656" t="s">
        <v>255</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148435</v>
      </c>
      <c r="S42" s="648"/>
      <c r="T42" s="648"/>
      <c r="U42" s="648"/>
      <c r="V42" s="648"/>
      <c r="W42" s="648"/>
      <c r="X42" s="648"/>
      <c r="Y42" s="649"/>
      <c r="Z42" s="650">
        <v>1.3</v>
      </c>
      <c r="AA42" s="650"/>
      <c r="AB42" s="650"/>
      <c r="AC42" s="650"/>
      <c r="AD42" s="651" t="s">
        <v>225</v>
      </c>
      <c r="AE42" s="651"/>
      <c r="AF42" s="651"/>
      <c r="AG42" s="651"/>
      <c r="AH42" s="651"/>
      <c r="AI42" s="651"/>
      <c r="AJ42" s="651"/>
      <c r="AK42" s="651"/>
      <c r="AL42" s="652" t="s">
        <v>225</v>
      </c>
      <c r="AM42" s="653"/>
      <c r="AN42" s="653"/>
      <c r="AO42" s="654"/>
      <c r="AQ42" s="746" t="s">
        <v>350</v>
      </c>
      <c r="AR42" s="747"/>
      <c r="AS42" s="747"/>
      <c r="AT42" s="747"/>
      <c r="AU42" s="747"/>
      <c r="AV42" s="747"/>
      <c r="AW42" s="747"/>
      <c r="AX42" s="747"/>
      <c r="AY42" s="748"/>
      <c r="AZ42" s="738">
        <v>559167</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362</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1642182</v>
      </c>
      <c r="CS42" s="648"/>
      <c r="CT42" s="648"/>
      <c r="CU42" s="648"/>
      <c r="CV42" s="648"/>
      <c r="CW42" s="648"/>
      <c r="CX42" s="648"/>
      <c r="CY42" s="649"/>
      <c r="CZ42" s="652">
        <v>14.6</v>
      </c>
      <c r="DA42" s="653"/>
      <c r="DB42" s="653"/>
      <c r="DC42" s="665"/>
      <c r="DD42" s="656">
        <v>384911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353</v>
      </c>
      <c r="C43" s="697"/>
      <c r="D43" s="697"/>
      <c r="E43" s="697"/>
      <c r="F43" s="697"/>
      <c r="G43" s="697"/>
      <c r="H43" s="697"/>
      <c r="I43" s="697"/>
      <c r="J43" s="697"/>
      <c r="K43" s="697"/>
      <c r="L43" s="697"/>
      <c r="M43" s="697"/>
      <c r="N43" s="697"/>
      <c r="O43" s="697"/>
      <c r="P43" s="697"/>
      <c r="Q43" s="698"/>
      <c r="R43" s="738">
        <v>11713994</v>
      </c>
      <c r="S43" s="739"/>
      <c r="T43" s="739"/>
      <c r="U43" s="739"/>
      <c r="V43" s="739"/>
      <c r="W43" s="739"/>
      <c r="X43" s="739"/>
      <c r="Y43" s="740"/>
      <c r="Z43" s="741">
        <v>100</v>
      </c>
      <c r="AA43" s="741"/>
      <c r="AB43" s="741"/>
      <c r="AC43" s="741"/>
      <c r="AD43" s="742">
        <v>5180753</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19948</v>
      </c>
      <c r="CS43" s="684"/>
      <c r="CT43" s="684"/>
      <c r="CU43" s="684"/>
      <c r="CV43" s="684"/>
      <c r="CW43" s="684"/>
      <c r="CX43" s="684"/>
      <c r="CY43" s="685"/>
      <c r="CZ43" s="652">
        <v>0.2</v>
      </c>
      <c r="DA43" s="682"/>
      <c r="DB43" s="682"/>
      <c r="DC43" s="686"/>
      <c r="DD43" s="656">
        <v>11872</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1560398</v>
      </c>
      <c r="CS44" s="648"/>
      <c r="CT44" s="648"/>
      <c r="CU44" s="648"/>
      <c r="CV44" s="648"/>
      <c r="CW44" s="648"/>
      <c r="CX44" s="648"/>
      <c r="CY44" s="649"/>
      <c r="CZ44" s="652">
        <v>13.8</v>
      </c>
      <c r="DA44" s="653"/>
      <c r="DB44" s="653"/>
      <c r="DC44" s="665"/>
      <c r="DD44" s="656">
        <v>357683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1119460</v>
      </c>
      <c r="CS45" s="684"/>
      <c r="CT45" s="684"/>
      <c r="CU45" s="684"/>
      <c r="CV45" s="684"/>
      <c r="CW45" s="684"/>
      <c r="CX45" s="684"/>
      <c r="CY45" s="685"/>
      <c r="CZ45" s="652">
        <v>9.9</v>
      </c>
      <c r="DA45" s="682"/>
      <c r="DB45" s="682"/>
      <c r="DC45" s="686"/>
      <c r="DD45" s="656">
        <v>186728</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403709</v>
      </c>
      <c r="CS46" s="648"/>
      <c r="CT46" s="648"/>
      <c r="CU46" s="648"/>
      <c r="CV46" s="648"/>
      <c r="CW46" s="648"/>
      <c r="CX46" s="648"/>
      <c r="CY46" s="649"/>
      <c r="CZ46" s="652">
        <v>3.6</v>
      </c>
      <c r="DA46" s="653"/>
      <c r="DB46" s="653"/>
      <c r="DC46" s="665"/>
      <c r="DD46" s="656">
        <v>158855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81784</v>
      </c>
      <c r="CS47" s="684"/>
      <c r="CT47" s="684"/>
      <c r="CU47" s="684"/>
      <c r="CV47" s="684"/>
      <c r="CW47" s="684"/>
      <c r="CX47" s="684"/>
      <c r="CY47" s="685"/>
      <c r="CZ47" s="652">
        <v>0.7</v>
      </c>
      <c r="DA47" s="682"/>
      <c r="DB47" s="682"/>
      <c r="DC47" s="686"/>
      <c r="DD47" s="656">
        <v>27228</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255</v>
      </c>
      <c r="CS48" s="648"/>
      <c r="CT48" s="648"/>
      <c r="CU48" s="648"/>
      <c r="CV48" s="648"/>
      <c r="CW48" s="648"/>
      <c r="CX48" s="648"/>
      <c r="CY48" s="649"/>
      <c r="CZ48" s="652" t="s">
        <v>255</v>
      </c>
      <c r="DA48" s="653"/>
      <c r="DB48" s="653"/>
      <c r="DC48" s="665"/>
      <c r="DD48" s="656" t="s">
        <v>255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363</v>
      </c>
      <c r="CE49" s="697"/>
      <c r="CF49" s="697"/>
      <c r="CG49" s="697"/>
      <c r="CH49" s="697"/>
      <c r="CI49" s="697"/>
      <c r="CJ49" s="697"/>
      <c r="CK49" s="697"/>
      <c r="CL49" s="697"/>
      <c r="CM49" s="697"/>
      <c r="CN49" s="697"/>
      <c r="CO49" s="697"/>
      <c r="CP49" s="697"/>
      <c r="CQ49" s="698"/>
      <c r="CR49" s="738">
        <v>11283628</v>
      </c>
      <c r="CS49" s="718"/>
      <c r="CT49" s="718"/>
      <c r="CU49" s="718"/>
      <c r="CV49" s="718"/>
      <c r="CW49" s="718"/>
      <c r="CX49" s="718"/>
      <c r="CY49" s="749"/>
      <c r="CZ49" s="743">
        <v>100</v>
      </c>
      <c r="DA49" s="750"/>
      <c r="DB49" s="750"/>
      <c r="DC49" s="751"/>
      <c r="DD49" s="752">
        <v>7395568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WeckdIVmL0wUZbvqmpr4XlT3Oz/CmexefST6rO8dufMXLqPpqn8zwMcX8rlNqrEpWRjqjt5rEL9cbEqBdFjfg==" saltValue="vR9wWLB/Rdi5BGtDKqRb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election activeCell="CW7" sqref="CW7:DA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11757</v>
      </c>
      <c r="R7" s="783"/>
      <c r="S7" s="783"/>
      <c r="T7" s="783"/>
      <c r="U7" s="783"/>
      <c r="V7" s="783">
        <v>11338</v>
      </c>
      <c r="W7" s="783"/>
      <c r="X7" s="783"/>
      <c r="Y7" s="783"/>
      <c r="Z7" s="783"/>
      <c r="AA7" s="783">
        <v>418</v>
      </c>
      <c r="AB7" s="783"/>
      <c r="AC7" s="783"/>
      <c r="AD7" s="783"/>
      <c r="AE7" s="784"/>
      <c r="AF7" s="785">
        <v>242</v>
      </c>
      <c r="AG7" s="786"/>
      <c r="AH7" s="786"/>
      <c r="AI7" s="786"/>
      <c r="AJ7" s="787"/>
      <c r="AK7" s="822">
        <v>613</v>
      </c>
      <c r="AL7" s="823"/>
      <c r="AM7" s="823"/>
      <c r="AN7" s="823"/>
      <c r="AO7" s="823"/>
      <c r="AP7" s="823">
        <v>11820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0</v>
      </c>
      <c r="CI7" s="820"/>
      <c r="CJ7" s="820"/>
      <c r="CK7" s="820"/>
      <c r="CL7" s="821"/>
      <c r="CM7" s="819">
        <v>27</v>
      </c>
      <c r="CN7" s="820"/>
      <c r="CO7" s="820"/>
      <c r="CP7" s="820"/>
      <c r="CQ7" s="821"/>
      <c r="CR7" s="819">
        <v>1</v>
      </c>
      <c r="CS7" s="820"/>
      <c r="CT7" s="820"/>
      <c r="CU7" s="820"/>
      <c r="CV7" s="821"/>
      <c r="CW7" s="819">
        <v>5</v>
      </c>
      <c r="CX7" s="820"/>
      <c r="CY7" s="820"/>
      <c r="CZ7" s="820"/>
      <c r="DA7" s="821"/>
      <c r="DB7" s="819" t="s">
        <v>610</v>
      </c>
      <c r="DC7" s="820"/>
      <c r="DD7" s="820"/>
      <c r="DE7" s="820"/>
      <c r="DF7" s="821"/>
      <c r="DG7" s="819" t="s">
        <v>611</v>
      </c>
      <c r="DH7" s="820"/>
      <c r="DI7" s="820"/>
      <c r="DJ7" s="820"/>
      <c r="DK7" s="821"/>
      <c r="DL7" s="819" t="s">
        <v>610</v>
      </c>
      <c r="DM7" s="820"/>
      <c r="DN7" s="820"/>
      <c r="DO7" s="820"/>
      <c r="DP7" s="821"/>
      <c r="DQ7" s="819" t="s">
        <v>610</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7</v>
      </c>
      <c r="R8" s="807"/>
      <c r="S8" s="807"/>
      <c r="T8" s="807"/>
      <c r="U8" s="807"/>
      <c r="V8" s="807">
        <v>2</v>
      </c>
      <c r="W8" s="807"/>
      <c r="X8" s="807"/>
      <c r="Y8" s="807"/>
      <c r="Z8" s="807"/>
      <c r="AA8" s="807">
        <v>5</v>
      </c>
      <c r="AB8" s="807"/>
      <c r="AC8" s="807"/>
      <c r="AD8" s="807"/>
      <c r="AE8" s="808"/>
      <c r="AF8" s="809">
        <v>5</v>
      </c>
      <c r="AG8" s="810"/>
      <c r="AH8" s="810"/>
      <c r="AI8" s="810"/>
      <c r="AJ8" s="811"/>
      <c r="AK8" s="812" t="s">
        <v>588</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18</v>
      </c>
      <c r="CI8" s="830"/>
      <c r="CJ8" s="830"/>
      <c r="CK8" s="830"/>
      <c r="CL8" s="831"/>
      <c r="CM8" s="829">
        <v>30</v>
      </c>
      <c r="CN8" s="830"/>
      <c r="CO8" s="830"/>
      <c r="CP8" s="830"/>
      <c r="CQ8" s="831"/>
      <c r="CR8" s="829">
        <v>23</v>
      </c>
      <c r="CS8" s="830"/>
      <c r="CT8" s="830"/>
      <c r="CU8" s="830"/>
      <c r="CV8" s="831"/>
      <c r="CW8" s="829" t="s">
        <v>610</v>
      </c>
      <c r="CX8" s="830"/>
      <c r="CY8" s="830"/>
      <c r="CZ8" s="830"/>
      <c r="DA8" s="831"/>
      <c r="DB8" s="829">
        <v>13</v>
      </c>
      <c r="DC8" s="830"/>
      <c r="DD8" s="830"/>
      <c r="DE8" s="830"/>
      <c r="DF8" s="831"/>
      <c r="DG8" s="829" t="s">
        <v>610</v>
      </c>
      <c r="DH8" s="830"/>
      <c r="DI8" s="830"/>
      <c r="DJ8" s="830"/>
      <c r="DK8" s="831"/>
      <c r="DL8" s="829" t="s">
        <v>610</v>
      </c>
      <c r="DM8" s="830"/>
      <c r="DN8" s="830"/>
      <c r="DO8" s="830"/>
      <c r="DP8" s="831"/>
      <c r="DQ8" s="829" t="s">
        <v>612</v>
      </c>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24</v>
      </c>
      <c r="R9" s="807"/>
      <c r="S9" s="807"/>
      <c r="T9" s="807"/>
      <c r="U9" s="807"/>
      <c r="V9" s="807">
        <v>17</v>
      </c>
      <c r="W9" s="807"/>
      <c r="X9" s="807"/>
      <c r="Y9" s="807"/>
      <c r="Z9" s="807"/>
      <c r="AA9" s="807">
        <v>7</v>
      </c>
      <c r="AB9" s="807"/>
      <c r="AC9" s="807"/>
      <c r="AD9" s="807"/>
      <c r="AE9" s="808"/>
      <c r="AF9" s="809">
        <v>7</v>
      </c>
      <c r="AG9" s="810"/>
      <c r="AH9" s="810"/>
      <c r="AI9" s="810"/>
      <c r="AJ9" s="811"/>
      <c r="AK9" s="812" t="s">
        <v>589</v>
      </c>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595</v>
      </c>
      <c r="BT9" s="817"/>
      <c r="BU9" s="817"/>
      <c r="BV9" s="817"/>
      <c r="BW9" s="817"/>
      <c r="BX9" s="817"/>
      <c r="BY9" s="817"/>
      <c r="BZ9" s="817"/>
      <c r="CA9" s="817"/>
      <c r="CB9" s="817"/>
      <c r="CC9" s="817"/>
      <c r="CD9" s="817"/>
      <c r="CE9" s="817"/>
      <c r="CF9" s="817"/>
      <c r="CG9" s="818"/>
      <c r="CH9" s="829">
        <v>13</v>
      </c>
      <c r="CI9" s="830"/>
      <c r="CJ9" s="830"/>
      <c r="CK9" s="830"/>
      <c r="CL9" s="831"/>
      <c r="CM9" s="829">
        <v>65</v>
      </c>
      <c r="CN9" s="830"/>
      <c r="CO9" s="830"/>
      <c r="CP9" s="830"/>
      <c r="CQ9" s="831"/>
      <c r="CR9" s="829">
        <v>13</v>
      </c>
      <c r="CS9" s="830"/>
      <c r="CT9" s="830"/>
      <c r="CU9" s="830"/>
      <c r="CV9" s="831"/>
      <c r="CW9" s="829" t="s">
        <v>610</v>
      </c>
      <c r="CX9" s="830"/>
      <c r="CY9" s="830"/>
      <c r="CZ9" s="830"/>
      <c r="DA9" s="831"/>
      <c r="DB9" s="829" t="s">
        <v>610</v>
      </c>
      <c r="DC9" s="830"/>
      <c r="DD9" s="830"/>
      <c r="DE9" s="830"/>
      <c r="DF9" s="831"/>
      <c r="DG9" s="829" t="s">
        <v>610</v>
      </c>
      <c r="DH9" s="830"/>
      <c r="DI9" s="830"/>
      <c r="DJ9" s="830"/>
      <c r="DK9" s="831"/>
      <c r="DL9" s="829" t="s">
        <v>610</v>
      </c>
      <c r="DM9" s="830"/>
      <c r="DN9" s="830"/>
      <c r="DO9" s="830"/>
      <c r="DP9" s="831"/>
      <c r="DQ9" s="829" t="s">
        <v>610</v>
      </c>
      <c r="DR9" s="830"/>
      <c r="DS9" s="830"/>
      <c r="DT9" s="830"/>
      <c r="DU9" s="831"/>
      <c r="DV9" s="832"/>
      <c r="DW9" s="833"/>
      <c r="DX9" s="833"/>
      <c r="DY9" s="833"/>
      <c r="DZ9" s="834"/>
      <c r="EA9" s="256"/>
    </row>
    <row r="10" spans="1:131" s="257" customFormat="1" ht="26.25" customHeight="1" x14ac:dyDescent="0.15">
      <c r="A10" s="263">
        <v>4</v>
      </c>
      <c r="B10" s="803" t="s">
        <v>389</v>
      </c>
      <c r="C10" s="804"/>
      <c r="D10" s="804"/>
      <c r="E10" s="804"/>
      <c r="F10" s="804"/>
      <c r="G10" s="804"/>
      <c r="H10" s="804"/>
      <c r="I10" s="804"/>
      <c r="J10" s="804"/>
      <c r="K10" s="804"/>
      <c r="L10" s="804"/>
      <c r="M10" s="804"/>
      <c r="N10" s="804"/>
      <c r="O10" s="804"/>
      <c r="P10" s="805"/>
      <c r="Q10" s="806">
        <v>280</v>
      </c>
      <c r="R10" s="807"/>
      <c r="S10" s="807"/>
      <c r="T10" s="807"/>
      <c r="U10" s="807"/>
      <c r="V10" s="807">
        <v>280</v>
      </c>
      <c r="W10" s="807"/>
      <c r="X10" s="807"/>
      <c r="Y10" s="807"/>
      <c r="Z10" s="807"/>
      <c r="AA10" s="807">
        <v>0</v>
      </c>
      <c r="AB10" s="807"/>
      <c r="AC10" s="807"/>
      <c r="AD10" s="807"/>
      <c r="AE10" s="808"/>
      <c r="AF10" s="809">
        <v>0</v>
      </c>
      <c r="AG10" s="810"/>
      <c r="AH10" s="810"/>
      <c r="AI10" s="810"/>
      <c r="AJ10" s="811"/>
      <c r="AK10" s="812">
        <v>156</v>
      </c>
      <c r="AL10" s="813"/>
      <c r="AM10" s="813"/>
      <c r="AN10" s="813"/>
      <c r="AO10" s="813"/>
      <c r="AP10" s="813">
        <v>376</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12068</v>
      </c>
      <c r="R23" s="842"/>
      <c r="S23" s="842"/>
      <c r="T23" s="842"/>
      <c r="U23" s="842"/>
      <c r="V23" s="842">
        <v>11637</v>
      </c>
      <c r="W23" s="842"/>
      <c r="X23" s="842"/>
      <c r="Y23" s="842"/>
      <c r="Z23" s="842"/>
      <c r="AA23" s="842">
        <v>430</v>
      </c>
      <c r="AB23" s="842"/>
      <c r="AC23" s="842"/>
      <c r="AD23" s="842"/>
      <c r="AE23" s="843"/>
      <c r="AF23" s="844">
        <v>254</v>
      </c>
      <c r="AG23" s="842"/>
      <c r="AH23" s="842"/>
      <c r="AI23" s="842"/>
      <c r="AJ23" s="845"/>
      <c r="AK23" s="846"/>
      <c r="AL23" s="847"/>
      <c r="AM23" s="847"/>
      <c r="AN23" s="847"/>
      <c r="AO23" s="847"/>
      <c r="AP23" s="842">
        <v>12196</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1714</v>
      </c>
      <c r="R28" s="871"/>
      <c r="S28" s="871"/>
      <c r="T28" s="871"/>
      <c r="U28" s="871"/>
      <c r="V28" s="871">
        <v>1712</v>
      </c>
      <c r="W28" s="871"/>
      <c r="X28" s="871"/>
      <c r="Y28" s="871"/>
      <c r="Z28" s="871"/>
      <c r="AA28" s="871">
        <v>2</v>
      </c>
      <c r="AB28" s="871"/>
      <c r="AC28" s="871"/>
      <c r="AD28" s="871"/>
      <c r="AE28" s="872"/>
      <c r="AF28" s="873">
        <v>2</v>
      </c>
      <c r="AG28" s="871"/>
      <c r="AH28" s="871"/>
      <c r="AI28" s="871"/>
      <c r="AJ28" s="874"/>
      <c r="AK28" s="875">
        <v>185</v>
      </c>
      <c r="AL28" s="866"/>
      <c r="AM28" s="866"/>
      <c r="AN28" s="866"/>
      <c r="AO28" s="866"/>
      <c r="AP28" s="866" t="s">
        <v>589</v>
      </c>
      <c r="AQ28" s="866"/>
      <c r="AR28" s="866"/>
      <c r="AS28" s="866"/>
      <c r="AT28" s="866"/>
      <c r="AU28" s="866" t="s">
        <v>592</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51</v>
      </c>
      <c r="R29" s="807"/>
      <c r="S29" s="807"/>
      <c r="T29" s="807"/>
      <c r="U29" s="807"/>
      <c r="V29" s="807">
        <v>51</v>
      </c>
      <c r="W29" s="807"/>
      <c r="X29" s="807"/>
      <c r="Y29" s="807"/>
      <c r="Z29" s="807"/>
      <c r="AA29" s="807">
        <v>0</v>
      </c>
      <c r="AB29" s="807"/>
      <c r="AC29" s="807"/>
      <c r="AD29" s="807"/>
      <c r="AE29" s="808"/>
      <c r="AF29" s="809">
        <v>0</v>
      </c>
      <c r="AG29" s="810"/>
      <c r="AH29" s="810"/>
      <c r="AI29" s="810"/>
      <c r="AJ29" s="811"/>
      <c r="AK29" s="878">
        <v>29</v>
      </c>
      <c r="AL29" s="879"/>
      <c r="AM29" s="879"/>
      <c r="AN29" s="879"/>
      <c r="AO29" s="879"/>
      <c r="AP29" s="879">
        <v>3</v>
      </c>
      <c r="AQ29" s="879"/>
      <c r="AR29" s="879"/>
      <c r="AS29" s="879"/>
      <c r="AT29" s="879"/>
      <c r="AU29" s="879">
        <v>3</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1698</v>
      </c>
      <c r="R30" s="807"/>
      <c r="S30" s="807"/>
      <c r="T30" s="807"/>
      <c r="U30" s="807"/>
      <c r="V30" s="807">
        <v>1648</v>
      </c>
      <c r="W30" s="807"/>
      <c r="X30" s="807"/>
      <c r="Y30" s="807"/>
      <c r="Z30" s="807"/>
      <c r="AA30" s="807">
        <v>50</v>
      </c>
      <c r="AB30" s="807"/>
      <c r="AC30" s="807"/>
      <c r="AD30" s="807"/>
      <c r="AE30" s="808"/>
      <c r="AF30" s="809">
        <v>16</v>
      </c>
      <c r="AG30" s="810"/>
      <c r="AH30" s="810"/>
      <c r="AI30" s="810"/>
      <c r="AJ30" s="811"/>
      <c r="AK30" s="878">
        <v>268</v>
      </c>
      <c r="AL30" s="879"/>
      <c r="AM30" s="879"/>
      <c r="AN30" s="879"/>
      <c r="AO30" s="879"/>
      <c r="AP30" s="879" t="s">
        <v>590</v>
      </c>
      <c r="AQ30" s="879"/>
      <c r="AR30" s="879"/>
      <c r="AS30" s="879"/>
      <c r="AT30" s="879"/>
      <c r="AU30" s="879" t="s">
        <v>589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18</v>
      </c>
      <c r="R31" s="807"/>
      <c r="S31" s="807"/>
      <c r="T31" s="807"/>
      <c r="U31" s="807"/>
      <c r="V31" s="807">
        <v>18</v>
      </c>
      <c r="W31" s="807"/>
      <c r="X31" s="807"/>
      <c r="Y31" s="807"/>
      <c r="Z31" s="807"/>
      <c r="AA31" s="807">
        <v>0</v>
      </c>
      <c r="AB31" s="807"/>
      <c r="AC31" s="807"/>
      <c r="AD31" s="807"/>
      <c r="AE31" s="808"/>
      <c r="AF31" s="809" t="s">
        <v>408</v>
      </c>
      <c r="AG31" s="810"/>
      <c r="AH31" s="810"/>
      <c r="AI31" s="810"/>
      <c r="AJ31" s="811"/>
      <c r="AK31" s="878">
        <v>15</v>
      </c>
      <c r="AL31" s="879"/>
      <c r="AM31" s="879"/>
      <c r="AN31" s="879"/>
      <c r="AO31" s="879"/>
      <c r="AP31" s="879" t="s">
        <v>589</v>
      </c>
      <c r="AQ31" s="879"/>
      <c r="AR31" s="879"/>
      <c r="AS31" s="879"/>
      <c r="AT31" s="879"/>
      <c r="AU31" s="879" t="s">
        <v>589</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211</v>
      </c>
      <c r="R32" s="807"/>
      <c r="S32" s="807"/>
      <c r="T32" s="807"/>
      <c r="U32" s="807"/>
      <c r="V32" s="807">
        <v>208</v>
      </c>
      <c r="W32" s="807"/>
      <c r="X32" s="807"/>
      <c r="Y32" s="807"/>
      <c r="Z32" s="807"/>
      <c r="AA32" s="807">
        <v>4</v>
      </c>
      <c r="AB32" s="807"/>
      <c r="AC32" s="807"/>
      <c r="AD32" s="807"/>
      <c r="AE32" s="808"/>
      <c r="AF32" s="809">
        <v>4</v>
      </c>
      <c r="AG32" s="810"/>
      <c r="AH32" s="810"/>
      <c r="AI32" s="810"/>
      <c r="AJ32" s="811"/>
      <c r="AK32" s="878">
        <v>74</v>
      </c>
      <c r="AL32" s="879"/>
      <c r="AM32" s="879"/>
      <c r="AN32" s="879"/>
      <c r="AO32" s="879"/>
      <c r="AP32" s="879" t="s">
        <v>591</v>
      </c>
      <c r="AQ32" s="879"/>
      <c r="AR32" s="879"/>
      <c r="AS32" s="879"/>
      <c r="AT32" s="879"/>
      <c r="AU32" s="879" t="s">
        <v>589</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256</v>
      </c>
      <c r="R33" s="807"/>
      <c r="S33" s="807"/>
      <c r="T33" s="807"/>
      <c r="U33" s="807"/>
      <c r="V33" s="807">
        <v>227</v>
      </c>
      <c r="W33" s="807"/>
      <c r="X33" s="807"/>
      <c r="Y33" s="807"/>
      <c r="Z33" s="807"/>
      <c r="AA33" s="807">
        <v>29</v>
      </c>
      <c r="AB33" s="807"/>
      <c r="AC33" s="807"/>
      <c r="AD33" s="807"/>
      <c r="AE33" s="808"/>
      <c r="AF33" s="809">
        <v>312</v>
      </c>
      <c r="AG33" s="810"/>
      <c r="AH33" s="810"/>
      <c r="AI33" s="810"/>
      <c r="AJ33" s="811"/>
      <c r="AK33" s="878">
        <v>31</v>
      </c>
      <c r="AL33" s="879"/>
      <c r="AM33" s="879"/>
      <c r="AN33" s="879"/>
      <c r="AO33" s="879"/>
      <c r="AP33" s="879">
        <v>1434</v>
      </c>
      <c r="AQ33" s="879"/>
      <c r="AR33" s="879"/>
      <c r="AS33" s="879"/>
      <c r="AT33" s="879"/>
      <c r="AU33" s="879">
        <v>374</v>
      </c>
      <c r="AV33" s="879"/>
      <c r="AW33" s="879"/>
      <c r="AX33" s="879"/>
      <c r="AY33" s="879"/>
      <c r="AZ33" s="880"/>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41</v>
      </c>
      <c r="R34" s="807"/>
      <c r="S34" s="807"/>
      <c r="T34" s="807"/>
      <c r="U34" s="807"/>
      <c r="V34" s="807">
        <v>41</v>
      </c>
      <c r="W34" s="807"/>
      <c r="X34" s="807"/>
      <c r="Y34" s="807"/>
      <c r="Z34" s="807"/>
      <c r="AA34" s="807">
        <v>0</v>
      </c>
      <c r="AB34" s="807"/>
      <c r="AC34" s="807"/>
      <c r="AD34" s="807"/>
      <c r="AE34" s="808"/>
      <c r="AF34" s="809">
        <v>0</v>
      </c>
      <c r="AG34" s="810"/>
      <c r="AH34" s="810"/>
      <c r="AI34" s="810"/>
      <c r="AJ34" s="811"/>
      <c r="AK34" s="878">
        <v>32</v>
      </c>
      <c r="AL34" s="879"/>
      <c r="AM34" s="879"/>
      <c r="AN34" s="879"/>
      <c r="AO34" s="879"/>
      <c r="AP34" s="879">
        <v>254</v>
      </c>
      <c r="AQ34" s="879"/>
      <c r="AR34" s="879"/>
      <c r="AS34" s="879"/>
      <c r="AT34" s="879"/>
      <c r="AU34" s="879">
        <v>254</v>
      </c>
      <c r="AV34" s="879"/>
      <c r="AW34" s="879"/>
      <c r="AX34" s="879"/>
      <c r="AY34" s="879"/>
      <c r="AZ34" s="880"/>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5</v>
      </c>
      <c r="R35" s="807"/>
      <c r="S35" s="807"/>
      <c r="T35" s="807"/>
      <c r="U35" s="807"/>
      <c r="V35" s="807">
        <v>5</v>
      </c>
      <c r="W35" s="807"/>
      <c r="X35" s="807"/>
      <c r="Y35" s="807"/>
      <c r="Z35" s="807"/>
      <c r="AA35" s="807">
        <v>0</v>
      </c>
      <c r="AB35" s="807"/>
      <c r="AC35" s="807"/>
      <c r="AD35" s="807"/>
      <c r="AE35" s="808"/>
      <c r="AF35" s="809">
        <v>0</v>
      </c>
      <c r="AG35" s="810"/>
      <c r="AH35" s="810"/>
      <c r="AI35" s="810"/>
      <c r="AJ35" s="811"/>
      <c r="AK35" s="878">
        <v>4</v>
      </c>
      <c r="AL35" s="879"/>
      <c r="AM35" s="879"/>
      <c r="AN35" s="879"/>
      <c r="AO35" s="879"/>
      <c r="AP35" s="879">
        <v>21</v>
      </c>
      <c r="AQ35" s="879"/>
      <c r="AR35" s="879"/>
      <c r="AS35" s="879"/>
      <c r="AT35" s="879"/>
      <c r="AU35" s="879">
        <v>21</v>
      </c>
      <c r="AV35" s="879"/>
      <c r="AW35" s="879"/>
      <c r="AX35" s="879"/>
      <c r="AY35" s="879"/>
      <c r="AZ35" s="880"/>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335</v>
      </c>
      <c r="AG63" s="890"/>
      <c r="AH63" s="890"/>
      <c r="AI63" s="890"/>
      <c r="AJ63" s="891"/>
      <c r="AK63" s="892"/>
      <c r="AL63" s="887"/>
      <c r="AM63" s="887"/>
      <c r="AN63" s="887"/>
      <c r="AO63" s="887"/>
      <c r="AP63" s="890">
        <v>1712</v>
      </c>
      <c r="AQ63" s="890"/>
      <c r="AR63" s="890"/>
      <c r="AS63" s="890"/>
      <c r="AT63" s="890"/>
      <c r="AU63" s="890">
        <v>652</v>
      </c>
      <c r="AV63" s="890"/>
      <c r="AW63" s="890"/>
      <c r="AX63" s="890"/>
      <c r="AY63" s="890"/>
      <c r="AZ63" s="894"/>
      <c r="BA63" s="894"/>
      <c r="BB63" s="894"/>
      <c r="BC63" s="894"/>
      <c r="BD63" s="894"/>
      <c r="BE63" s="895"/>
      <c r="BF63" s="895"/>
      <c r="BG63" s="895"/>
      <c r="BH63" s="895"/>
      <c r="BI63" s="896"/>
      <c r="BJ63" s="897" t="s">
        <v>418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422</v>
      </c>
      <c r="W66" s="766"/>
      <c r="X66" s="766"/>
      <c r="Y66" s="766"/>
      <c r="Z66" s="767"/>
      <c r="AA66" s="765" t="s">
        <v>423</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996</v>
      </c>
      <c r="R68" s="914"/>
      <c r="S68" s="914"/>
      <c r="T68" s="914"/>
      <c r="U68" s="914"/>
      <c r="V68" s="914">
        <v>996</v>
      </c>
      <c r="W68" s="914"/>
      <c r="X68" s="914"/>
      <c r="Y68" s="914"/>
      <c r="Z68" s="914"/>
      <c r="AA68" s="914">
        <v>0</v>
      </c>
      <c r="AB68" s="914"/>
      <c r="AC68" s="914"/>
      <c r="AD68" s="914"/>
      <c r="AE68" s="914"/>
      <c r="AF68" s="914">
        <v>0</v>
      </c>
      <c r="AG68" s="914"/>
      <c r="AH68" s="914"/>
      <c r="AI68" s="914"/>
      <c r="AJ68" s="914"/>
      <c r="AK68" s="914">
        <v>0</v>
      </c>
      <c r="AL68" s="914"/>
      <c r="AM68" s="914"/>
      <c r="AN68" s="914"/>
      <c r="AO68" s="914"/>
      <c r="AP68" s="914">
        <v>341</v>
      </c>
      <c r="AQ68" s="914"/>
      <c r="AR68" s="914"/>
      <c r="AS68" s="914"/>
      <c r="AT68" s="914"/>
      <c r="AU68" s="914">
        <v>29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11</v>
      </c>
      <c r="R69" s="879"/>
      <c r="S69" s="879"/>
      <c r="T69" s="879"/>
      <c r="U69" s="879"/>
      <c r="V69" s="879">
        <v>1</v>
      </c>
      <c r="W69" s="879"/>
      <c r="X69" s="879"/>
      <c r="Y69" s="879"/>
      <c r="Z69" s="879"/>
      <c r="AA69" s="879">
        <v>9</v>
      </c>
      <c r="AB69" s="879"/>
      <c r="AC69" s="879"/>
      <c r="AD69" s="879"/>
      <c r="AE69" s="879"/>
      <c r="AF69" s="879">
        <v>9</v>
      </c>
      <c r="AG69" s="879"/>
      <c r="AH69" s="879"/>
      <c r="AI69" s="879"/>
      <c r="AJ69" s="879"/>
      <c r="AK69" s="879">
        <v>0</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50</v>
      </c>
      <c r="R70" s="879"/>
      <c r="S70" s="879"/>
      <c r="T70" s="879"/>
      <c r="U70" s="879"/>
      <c r="V70" s="879">
        <v>50</v>
      </c>
      <c r="W70" s="879"/>
      <c r="X70" s="879"/>
      <c r="Y70" s="879"/>
      <c r="Z70" s="879"/>
      <c r="AA70" s="879">
        <v>0</v>
      </c>
      <c r="AB70" s="879"/>
      <c r="AC70" s="879"/>
      <c r="AD70" s="879"/>
      <c r="AE70" s="879"/>
      <c r="AF70" s="879">
        <v>0</v>
      </c>
      <c r="AG70" s="879"/>
      <c r="AH70" s="879"/>
      <c r="AI70" s="879"/>
      <c r="AJ70" s="879"/>
      <c r="AK70" s="879">
        <v>0</v>
      </c>
      <c r="AL70" s="879"/>
      <c r="AM70" s="879"/>
      <c r="AN70" s="879"/>
      <c r="AO70" s="879"/>
      <c r="AP70" s="879" t="s">
        <v>606</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69</v>
      </c>
      <c r="R71" s="879"/>
      <c r="S71" s="879"/>
      <c r="T71" s="879"/>
      <c r="U71" s="879"/>
      <c r="V71" s="879">
        <v>69</v>
      </c>
      <c r="W71" s="879"/>
      <c r="X71" s="879"/>
      <c r="Y71" s="879"/>
      <c r="Z71" s="879"/>
      <c r="AA71" s="879">
        <v>0</v>
      </c>
      <c r="AB71" s="879"/>
      <c r="AC71" s="879"/>
      <c r="AD71" s="879"/>
      <c r="AE71" s="879"/>
      <c r="AF71" s="879">
        <v>0</v>
      </c>
      <c r="AG71" s="879"/>
      <c r="AH71" s="879"/>
      <c r="AI71" s="879"/>
      <c r="AJ71" s="879"/>
      <c r="AK71" s="879">
        <v>0</v>
      </c>
      <c r="AL71" s="879"/>
      <c r="AM71" s="879"/>
      <c r="AN71" s="879"/>
      <c r="AO71" s="879"/>
      <c r="AP71" s="879" t="s">
        <v>589</v>
      </c>
      <c r="AQ71" s="879"/>
      <c r="AR71" s="879"/>
      <c r="AS71" s="879"/>
      <c r="AT71" s="879"/>
      <c r="AU71" s="879" t="s">
        <v>607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858</v>
      </c>
      <c r="R72" s="879"/>
      <c r="S72" s="879"/>
      <c r="T72" s="879"/>
      <c r="U72" s="879"/>
      <c r="V72" s="879">
        <v>858</v>
      </c>
      <c r="W72" s="879"/>
      <c r="X72" s="879"/>
      <c r="Y72" s="879"/>
      <c r="Z72" s="879"/>
      <c r="AA72" s="879">
        <v>0</v>
      </c>
      <c r="AB72" s="879"/>
      <c r="AC72" s="879"/>
      <c r="AD72" s="879"/>
      <c r="AE72" s="879"/>
      <c r="AF72" s="879">
        <v>0</v>
      </c>
      <c r="AG72" s="879"/>
      <c r="AH72" s="879"/>
      <c r="AI72" s="879"/>
      <c r="AJ72" s="879"/>
      <c r="AK72" s="879">
        <v>0</v>
      </c>
      <c r="AL72" s="879"/>
      <c r="AM72" s="879"/>
      <c r="AN72" s="879"/>
      <c r="AO72" s="879"/>
      <c r="AP72" s="879">
        <v>416</v>
      </c>
      <c r="AQ72" s="879"/>
      <c r="AR72" s="879"/>
      <c r="AS72" s="879"/>
      <c r="AT72" s="879"/>
      <c r="AU72" s="879">
        <v>108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125</v>
      </c>
      <c r="R73" s="879"/>
      <c r="S73" s="879"/>
      <c r="T73" s="879"/>
      <c r="U73" s="879"/>
      <c r="V73" s="879">
        <v>113</v>
      </c>
      <c r="W73" s="879"/>
      <c r="X73" s="879"/>
      <c r="Y73" s="879"/>
      <c r="Z73" s="879"/>
      <c r="AA73" s="879">
        <v>12</v>
      </c>
      <c r="AB73" s="879"/>
      <c r="AC73" s="879"/>
      <c r="AD73" s="879"/>
      <c r="AE73" s="879"/>
      <c r="AF73" s="879">
        <v>12</v>
      </c>
      <c r="AG73" s="879"/>
      <c r="AH73" s="879"/>
      <c r="AI73" s="879"/>
      <c r="AJ73" s="879"/>
      <c r="AK73" s="879">
        <v>0</v>
      </c>
      <c r="AL73" s="879"/>
      <c r="AM73" s="879"/>
      <c r="AN73" s="879"/>
      <c r="AO73" s="879"/>
      <c r="AP73" s="879" t="s">
        <v>608</v>
      </c>
      <c r="AQ73" s="879"/>
      <c r="AR73" s="879"/>
      <c r="AS73" s="879"/>
      <c r="AT73" s="879"/>
      <c r="AU73" s="879" t="s">
        <v>589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5261</v>
      </c>
      <c r="R74" s="879"/>
      <c r="S74" s="879"/>
      <c r="T74" s="879"/>
      <c r="U74" s="879"/>
      <c r="V74" s="879">
        <v>4318</v>
      </c>
      <c r="W74" s="879"/>
      <c r="X74" s="879"/>
      <c r="Y74" s="879"/>
      <c r="Z74" s="879"/>
      <c r="AA74" s="879">
        <v>943</v>
      </c>
      <c r="AB74" s="879"/>
      <c r="AC74" s="879"/>
      <c r="AD74" s="879"/>
      <c r="AE74" s="879"/>
      <c r="AF74" s="879">
        <v>943</v>
      </c>
      <c r="AG74" s="879"/>
      <c r="AH74" s="879"/>
      <c r="AI74" s="879"/>
      <c r="AJ74" s="879"/>
      <c r="AK74" s="879">
        <v>3</v>
      </c>
      <c r="AL74" s="879"/>
      <c r="AM74" s="879"/>
      <c r="AN74" s="879"/>
      <c r="AO74" s="879"/>
      <c r="AP74" s="879" t="s">
        <v>589</v>
      </c>
      <c r="AQ74" s="879"/>
      <c r="AR74" s="879"/>
      <c r="AS74" s="879"/>
      <c r="AT74" s="879"/>
      <c r="AU74" s="879" t="s">
        <v>589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603</v>
      </c>
      <c r="C75" s="922"/>
      <c r="D75" s="922"/>
      <c r="E75" s="922"/>
      <c r="F75" s="922"/>
      <c r="G75" s="922"/>
      <c r="H75" s="922"/>
      <c r="I75" s="922"/>
      <c r="J75" s="922"/>
      <c r="K75" s="922"/>
      <c r="L75" s="922"/>
      <c r="M75" s="922"/>
      <c r="N75" s="922"/>
      <c r="O75" s="922"/>
      <c r="P75" s="923"/>
      <c r="Q75" s="927">
        <v>8</v>
      </c>
      <c r="R75" s="928"/>
      <c r="S75" s="928"/>
      <c r="T75" s="928"/>
      <c r="U75" s="878"/>
      <c r="V75" s="929">
        <v>8</v>
      </c>
      <c r="W75" s="928"/>
      <c r="X75" s="928"/>
      <c r="Y75" s="928"/>
      <c r="Z75" s="878"/>
      <c r="AA75" s="929">
        <v>0</v>
      </c>
      <c r="AB75" s="928"/>
      <c r="AC75" s="928"/>
      <c r="AD75" s="928"/>
      <c r="AE75" s="878"/>
      <c r="AF75" s="929">
        <v>0</v>
      </c>
      <c r="AG75" s="928"/>
      <c r="AH75" s="928"/>
      <c r="AI75" s="928"/>
      <c r="AJ75" s="878"/>
      <c r="AK75" s="929">
        <v>0</v>
      </c>
      <c r="AL75" s="928"/>
      <c r="AM75" s="928"/>
      <c r="AN75" s="928"/>
      <c r="AO75" s="878"/>
      <c r="AP75" s="929" t="s">
        <v>589</v>
      </c>
      <c r="AQ75" s="928"/>
      <c r="AR75" s="928"/>
      <c r="AS75" s="928"/>
      <c r="AT75" s="878"/>
      <c r="AU75" s="929" t="s">
        <v>589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604</v>
      </c>
      <c r="C76" s="922"/>
      <c r="D76" s="922"/>
      <c r="E76" s="922"/>
      <c r="F76" s="922"/>
      <c r="G76" s="922"/>
      <c r="H76" s="922"/>
      <c r="I76" s="922"/>
      <c r="J76" s="922"/>
      <c r="K76" s="922"/>
      <c r="L76" s="922"/>
      <c r="M76" s="922"/>
      <c r="N76" s="922"/>
      <c r="O76" s="922"/>
      <c r="P76" s="923"/>
      <c r="Q76" s="927">
        <v>65</v>
      </c>
      <c r="R76" s="928"/>
      <c r="S76" s="928"/>
      <c r="T76" s="928"/>
      <c r="U76" s="878"/>
      <c r="V76" s="929">
        <v>57</v>
      </c>
      <c r="W76" s="928"/>
      <c r="X76" s="928"/>
      <c r="Y76" s="928"/>
      <c r="Z76" s="878"/>
      <c r="AA76" s="929">
        <v>8</v>
      </c>
      <c r="AB76" s="928"/>
      <c r="AC76" s="928"/>
      <c r="AD76" s="928"/>
      <c r="AE76" s="878"/>
      <c r="AF76" s="929">
        <v>8</v>
      </c>
      <c r="AG76" s="928"/>
      <c r="AH76" s="928"/>
      <c r="AI76" s="928"/>
      <c r="AJ76" s="878"/>
      <c r="AK76" s="929">
        <v>0</v>
      </c>
      <c r="AL76" s="928"/>
      <c r="AM76" s="928"/>
      <c r="AN76" s="928"/>
      <c r="AO76" s="878"/>
      <c r="AP76" s="929" t="s">
        <v>589</v>
      </c>
      <c r="AQ76" s="928"/>
      <c r="AR76" s="928"/>
      <c r="AS76" s="928"/>
      <c r="AT76" s="878"/>
      <c r="AU76" s="929" t="s">
        <v>589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605</v>
      </c>
      <c r="C77" s="922"/>
      <c r="D77" s="922"/>
      <c r="E77" s="922"/>
      <c r="F77" s="922"/>
      <c r="G77" s="922"/>
      <c r="H77" s="922"/>
      <c r="I77" s="922"/>
      <c r="J77" s="922"/>
      <c r="K77" s="922"/>
      <c r="L77" s="922"/>
      <c r="M77" s="922"/>
      <c r="N77" s="922"/>
      <c r="O77" s="922"/>
      <c r="P77" s="923"/>
      <c r="Q77" s="927">
        <v>143921</v>
      </c>
      <c r="R77" s="928"/>
      <c r="S77" s="928"/>
      <c r="T77" s="928"/>
      <c r="U77" s="878"/>
      <c r="V77" s="929">
        <v>139039</v>
      </c>
      <c r="W77" s="928"/>
      <c r="X77" s="928"/>
      <c r="Y77" s="928"/>
      <c r="Z77" s="878"/>
      <c r="AA77" s="929">
        <v>4612</v>
      </c>
      <c r="AB77" s="928"/>
      <c r="AC77" s="928"/>
      <c r="AD77" s="928"/>
      <c r="AE77" s="878"/>
      <c r="AF77" s="929">
        <v>4612</v>
      </c>
      <c r="AG77" s="928"/>
      <c r="AH77" s="928"/>
      <c r="AI77" s="928"/>
      <c r="AJ77" s="878"/>
      <c r="AK77" s="929">
        <v>0</v>
      </c>
      <c r="AL77" s="928"/>
      <c r="AM77" s="928"/>
      <c r="AN77" s="928"/>
      <c r="AO77" s="878"/>
      <c r="AP77" s="929" t="s">
        <v>589</v>
      </c>
      <c r="AQ77" s="928"/>
      <c r="AR77" s="928"/>
      <c r="AS77" s="928"/>
      <c r="AT77" s="878"/>
      <c r="AU77" s="929" t="s">
        <v>609</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30"/>
      <c r="C78" s="931"/>
      <c r="D78" s="931"/>
      <c r="E78" s="931"/>
      <c r="F78" s="931"/>
      <c r="G78" s="931"/>
      <c r="H78" s="931"/>
      <c r="I78" s="931"/>
      <c r="J78" s="931"/>
      <c r="K78" s="931"/>
      <c r="L78" s="931"/>
      <c r="M78" s="931"/>
      <c r="N78" s="931"/>
      <c r="O78" s="931"/>
      <c r="P78" s="932"/>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30"/>
      <c r="C79" s="931"/>
      <c r="D79" s="931"/>
      <c r="E79" s="931"/>
      <c r="F79" s="931"/>
      <c r="G79" s="931"/>
      <c r="H79" s="931"/>
      <c r="I79" s="931"/>
      <c r="J79" s="931"/>
      <c r="K79" s="931"/>
      <c r="L79" s="931"/>
      <c r="M79" s="931"/>
      <c r="N79" s="931"/>
      <c r="O79" s="931"/>
      <c r="P79" s="932"/>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30"/>
      <c r="C80" s="931"/>
      <c r="D80" s="931"/>
      <c r="E80" s="931"/>
      <c r="F80" s="931"/>
      <c r="G80" s="931"/>
      <c r="H80" s="931"/>
      <c r="I80" s="931"/>
      <c r="J80" s="931"/>
      <c r="K80" s="931"/>
      <c r="L80" s="931"/>
      <c r="M80" s="931"/>
      <c r="N80" s="931"/>
      <c r="O80" s="931"/>
      <c r="P80" s="932"/>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30"/>
      <c r="C81" s="931"/>
      <c r="D81" s="931"/>
      <c r="E81" s="931"/>
      <c r="F81" s="931"/>
      <c r="G81" s="931"/>
      <c r="H81" s="931"/>
      <c r="I81" s="931"/>
      <c r="J81" s="931"/>
      <c r="K81" s="931"/>
      <c r="L81" s="931"/>
      <c r="M81" s="931"/>
      <c r="N81" s="931"/>
      <c r="O81" s="931"/>
      <c r="P81" s="932"/>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30"/>
      <c r="C82" s="931"/>
      <c r="D82" s="931"/>
      <c r="E82" s="931"/>
      <c r="F82" s="931"/>
      <c r="G82" s="931"/>
      <c r="H82" s="931"/>
      <c r="I82" s="931"/>
      <c r="J82" s="931"/>
      <c r="K82" s="931"/>
      <c r="L82" s="931"/>
      <c r="M82" s="931"/>
      <c r="N82" s="931"/>
      <c r="O82" s="931"/>
      <c r="P82" s="932"/>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30"/>
      <c r="C83" s="931"/>
      <c r="D83" s="931"/>
      <c r="E83" s="931"/>
      <c r="F83" s="931"/>
      <c r="G83" s="931"/>
      <c r="H83" s="931"/>
      <c r="I83" s="931"/>
      <c r="J83" s="931"/>
      <c r="K83" s="931"/>
      <c r="L83" s="931"/>
      <c r="M83" s="931"/>
      <c r="N83" s="931"/>
      <c r="O83" s="931"/>
      <c r="P83" s="932"/>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30"/>
      <c r="C84" s="931"/>
      <c r="D84" s="931"/>
      <c r="E84" s="931"/>
      <c r="F84" s="931"/>
      <c r="G84" s="931"/>
      <c r="H84" s="931"/>
      <c r="I84" s="931"/>
      <c r="J84" s="931"/>
      <c r="K84" s="931"/>
      <c r="L84" s="931"/>
      <c r="M84" s="931"/>
      <c r="N84" s="931"/>
      <c r="O84" s="931"/>
      <c r="P84" s="932"/>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30"/>
      <c r="C85" s="931"/>
      <c r="D85" s="931"/>
      <c r="E85" s="931"/>
      <c r="F85" s="931"/>
      <c r="G85" s="931"/>
      <c r="H85" s="931"/>
      <c r="I85" s="931"/>
      <c r="J85" s="931"/>
      <c r="K85" s="931"/>
      <c r="L85" s="931"/>
      <c r="M85" s="931"/>
      <c r="N85" s="931"/>
      <c r="O85" s="931"/>
      <c r="P85" s="932"/>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30"/>
      <c r="C86" s="931"/>
      <c r="D86" s="931"/>
      <c r="E86" s="931"/>
      <c r="F86" s="931"/>
      <c r="G86" s="931"/>
      <c r="H86" s="931"/>
      <c r="I86" s="931"/>
      <c r="J86" s="931"/>
      <c r="K86" s="931"/>
      <c r="L86" s="931"/>
      <c r="M86" s="931"/>
      <c r="N86" s="931"/>
      <c r="O86" s="931"/>
      <c r="P86" s="932"/>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5575</v>
      </c>
      <c r="AG88" s="890"/>
      <c r="AH88" s="890"/>
      <c r="AI88" s="890"/>
      <c r="AJ88" s="890"/>
      <c r="AK88" s="887"/>
      <c r="AL88" s="887"/>
      <c r="AM88" s="887"/>
      <c r="AN88" s="887"/>
      <c r="AO88" s="887"/>
      <c r="AP88" s="890">
        <v>757</v>
      </c>
      <c r="AQ88" s="890"/>
      <c r="AR88" s="890"/>
      <c r="AS88" s="890"/>
      <c r="AT88" s="890"/>
      <c r="AU88" s="890">
        <v>137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429</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37</v>
      </c>
      <c r="CS102" s="898"/>
      <c r="CT102" s="898"/>
      <c r="CU102" s="898"/>
      <c r="CV102" s="944"/>
      <c r="CW102" s="943">
        <v>2</v>
      </c>
      <c r="CX102" s="898"/>
      <c r="CY102" s="898"/>
      <c r="CZ102" s="898"/>
      <c r="DA102" s="944"/>
      <c r="DB102" s="943">
        <v>13</v>
      </c>
      <c r="DC102" s="898"/>
      <c r="DD102" s="898"/>
      <c r="DE102" s="898"/>
      <c r="DF102" s="944"/>
      <c r="DG102" s="943" t="s">
        <v>613</v>
      </c>
      <c r="DH102" s="898"/>
      <c r="DI102" s="898"/>
      <c r="DJ102" s="898"/>
      <c r="DK102" s="944"/>
      <c r="DL102" s="943" t="s">
        <v>610</v>
      </c>
      <c r="DM102" s="898"/>
      <c r="DN102" s="898"/>
      <c r="DO102" s="898"/>
      <c r="DP102" s="944"/>
      <c r="DQ102" s="943" t="s">
        <v>610</v>
      </c>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430</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431</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434</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435</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436</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437</v>
      </c>
      <c r="AB109" s="946"/>
      <c r="AC109" s="946"/>
      <c r="AD109" s="946"/>
      <c r="AE109" s="947"/>
      <c r="AF109" s="945" t="s">
        <v>438</v>
      </c>
      <c r="AG109" s="946"/>
      <c r="AH109" s="946"/>
      <c r="AI109" s="946"/>
      <c r="AJ109" s="947"/>
      <c r="AK109" s="945" t="s">
        <v>304</v>
      </c>
      <c r="AL109" s="946"/>
      <c r="AM109" s="946"/>
      <c r="AN109" s="946"/>
      <c r="AO109" s="947"/>
      <c r="AP109" s="945" t="s">
        <v>439</v>
      </c>
      <c r="AQ109" s="946"/>
      <c r="AR109" s="946"/>
      <c r="AS109" s="946"/>
      <c r="AT109" s="948"/>
      <c r="AU109" s="965" t="s">
        <v>436</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437</v>
      </c>
      <c r="BR109" s="946"/>
      <c r="BS109" s="946"/>
      <c r="BT109" s="946"/>
      <c r="BU109" s="947"/>
      <c r="BV109" s="945" t="s">
        <v>438</v>
      </c>
      <c r="BW109" s="946"/>
      <c r="BX109" s="946"/>
      <c r="BY109" s="946"/>
      <c r="BZ109" s="947"/>
      <c r="CA109" s="945" t="s">
        <v>304</v>
      </c>
      <c r="CB109" s="946"/>
      <c r="CC109" s="946"/>
      <c r="CD109" s="946"/>
      <c r="CE109" s="947"/>
      <c r="CF109" s="966" t="s">
        <v>439</v>
      </c>
      <c r="CG109" s="966"/>
      <c r="CH109" s="966"/>
      <c r="CI109" s="966"/>
      <c r="CJ109" s="966"/>
      <c r="CK109" s="945" t="s">
        <v>440</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437</v>
      </c>
      <c r="DH109" s="946"/>
      <c r="DI109" s="946"/>
      <c r="DJ109" s="946"/>
      <c r="DK109" s="947"/>
      <c r="DL109" s="945" t="s">
        <v>438</v>
      </c>
      <c r="DM109" s="946"/>
      <c r="DN109" s="946"/>
      <c r="DO109" s="946"/>
      <c r="DP109" s="947"/>
      <c r="DQ109" s="945" t="s">
        <v>304</v>
      </c>
      <c r="DR109" s="946"/>
      <c r="DS109" s="946"/>
      <c r="DT109" s="946"/>
      <c r="DU109" s="947"/>
      <c r="DV109" s="945" t="s">
        <v>439</v>
      </c>
      <c r="DW109" s="946"/>
      <c r="DX109" s="946"/>
      <c r="DY109" s="946"/>
      <c r="DZ109" s="948"/>
    </row>
    <row r="110" spans="1:131" s="248" customFormat="1" ht="26.25" customHeight="1" x14ac:dyDescent="0.15">
      <c r="A110" s="949" t="s">
        <v>441</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1418229</v>
      </c>
      <c r="AB110" s="953"/>
      <c r="AC110" s="953"/>
      <c r="AD110" s="953"/>
      <c r="AE110" s="954"/>
      <c r="AF110" s="955">
        <v>1495801</v>
      </c>
      <c r="AG110" s="953"/>
      <c r="AH110" s="953"/>
      <c r="AI110" s="953"/>
      <c r="AJ110" s="954"/>
      <c r="AK110" s="955">
        <v>1614860</v>
      </c>
      <c r="AL110" s="953"/>
      <c r="AM110" s="953"/>
      <c r="AN110" s="953"/>
      <c r="AO110" s="954"/>
      <c r="AP110" s="956">
        <v>39.5</v>
      </c>
      <c r="AQ110" s="957"/>
      <c r="AR110" s="957"/>
      <c r="AS110" s="957"/>
      <c r="AT110" s="958"/>
      <c r="AU110" s="959" t="s">
        <v>73</v>
      </c>
      <c r="AV110" s="960"/>
      <c r="AW110" s="960"/>
      <c r="AX110" s="960"/>
      <c r="AY110" s="960"/>
      <c r="AZ110" s="1001" t="s">
        <v>442</v>
      </c>
      <c r="BA110" s="950"/>
      <c r="BB110" s="950"/>
      <c r="BC110" s="950"/>
      <c r="BD110" s="950"/>
      <c r="BE110" s="950"/>
      <c r="BF110" s="950"/>
      <c r="BG110" s="950"/>
      <c r="BH110" s="950"/>
      <c r="BI110" s="950"/>
      <c r="BJ110" s="950"/>
      <c r="BK110" s="950"/>
      <c r="BL110" s="950"/>
      <c r="BM110" s="950"/>
      <c r="BN110" s="950"/>
      <c r="BO110" s="950"/>
      <c r="BP110" s="951"/>
      <c r="BQ110" s="987">
        <v>13717012</v>
      </c>
      <c r="BR110" s="988"/>
      <c r="BS110" s="988"/>
      <c r="BT110" s="988"/>
      <c r="BU110" s="988"/>
      <c r="BV110" s="988">
        <v>13020841</v>
      </c>
      <c r="BW110" s="988"/>
      <c r="BX110" s="988"/>
      <c r="BY110" s="988"/>
      <c r="BZ110" s="988"/>
      <c r="CA110" s="988">
        <v>12196739</v>
      </c>
      <c r="CB110" s="988"/>
      <c r="CC110" s="988"/>
      <c r="CD110" s="988"/>
      <c r="CE110" s="988"/>
      <c r="CF110" s="1002">
        <v>298.2</v>
      </c>
      <c r="CG110" s="1003"/>
      <c r="CH110" s="1003"/>
      <c r="CI110" s="1003"/>
      <c r="CJ110" s="1003"/>
      <c r="CK110" s="1004" t="s">
        <v>443</v>
      </c>
      <c r="CL110" s="1005"/>
      <c r="CM110" s="984" t="s">
        <v>444</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225</v>
      </c>
      <c r="DH110" s="988"/>
      <c r="DI110" s="988"/>
      <c r="DJ110" s="988"/>
      <c r="DK110" s="988"/>
      <c r="DL110" s="988" t="s">
        <v>225</v>
      </c>
      <c r="DM110" s="988"/>
      <c r="DN110" s="988"/>
      <c r="DO110" s="988"/>
      <c r="DP110" s="988"/>
      <c r="DQ110" s="988" t="s">
        <v>445</v>
      </c>
      <c r="DR110" s="988"/>
      <c r="DS110" s="988"/>
      <c r="DT110" s="988"/>
      <c r="DU110" s="988"/>
      <c r="DV110" s="989" t="s">
        <v>225</v>
      </c>
      <c r="DW110" s="989"/>
      <c r="DX110" s="989"/>
      <c r="DY110" s="989"/>
      <c r="DZ110" s="990"/>
    </row>
    <row r="111" spans="1:131" s="248" customFormat="1" ht="26.25" customHeight="1" x14ac:dyDescent="0.15">
      <c r="A111" s="991" t="s">
        <v>446</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447</v>
      </c>
      <c r="AB111" s="995"/>
      <c r="AC111" s="995"/>
      <c r="AD111" s="995"/>
      <c r="AE111" s="996"/>
      <c r="AF111" s="997" t="s">
        <v>447</v>
      </c>
      <c r="AG111" s="995"/>
      <c r="AH111" s="995"/>
      <c r="AI111" s="995"/>
      <c r="AJ111" s="996"/>
      <c r="AK111" s="997" t="s">
        <v>225</v>
      </c>
      <c r="AL111" s="995"/>
      <c r="AM111" s="995"/>
      <c r="AN111" s="995"/>
      <c r="AO111" s="996"/>
      <c r="AP111" s="998" t="s">
        <v>225</v>
      </c>
      <c r="AQ111" s="999"/>
      <c r="AR111" s="999"/>
      <c r="AS111" s="999"/>
      <c r="AT111" s="1000"/>
      <c r="AU111" s="961"/>
      <c r="AV111" s="962"/>
      <c r="AW111" s="962"/>
      <c r="AX111" s="962"/>
      <c r="AY111" s="962"/>
      <c r="AZ111" s="1010" t="s">
        <v>448</v>
      </c>
      <c r="BA111" s="1011"/>
      <c r="BB111" s="1011"/>
      <c r="BC111" s="1011"/>
      <c r="BD111" s="1011"/>
      <c r="BE111" s="1011"/>
      <c r="BF111" s="1011"/>
      <c r="BG111" s="1011"/>
      <c r="BH111" s="1011"/>
      <c r="BI111" s="1011"/>
      <c r="BJ111" s="1011"/>
      <c r="BK111" s="1011"/>
      <c r="BL111" s="1011"/>
      <c r="BM111" s="1011"/>
      <c r="BN111" s="1011"/>
      <c r="BO111" s="1011"/>
      <c r="BP111" s="1012"/>
      <c r="BQ111" s="980" t="s">
        <v>225</v>
      </c>
      <c r="BR111" s="981"/>
      <c r="BS111" s="981"/>
      <c r="BT111" s="981"/>
      <c r="BU111" s="981"/>
      <c r="BV111" s="981" t="s">
        <v>225</v>
      </c>
      <c r="BW111" s="981"/>
      <c r="BX111" s="981"/>
      <c r="BY111" s="981"/>
      <c r="BZ111" s="981"/>
      <c r="CA111" s="981" t="s">
        <v>225</v>
      </c>
      <c r="CB111" s="981"/>
      <c r="CC111" s="981"/>
      <c r="CD111" s="981"/>
      <c r="CE111" s="981"/>
      <c r="CF111" s="975" t="s">
        <v>225</v>
      </c>
      <c r="CG111" s="976"/>
      <c r="CH111" s="976"/>
      <c r="CI111" s="976"/>
      <c r="CJ111" s="976"/>
      <c r="CK111" s="1006"/>
      <c r="CL111" s="1007"/>
      <c r="CM111" s="977" t="s">
        <v>449</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447</v>
      </c>
      <c r="DH111" s="981"/>
      <c r="DI111" s="981"/>
      <c r="DJ111" s="981"/>
      <c r="DK111" s="981"/>
      <c r="DL111" s="981" t="s">
        <v>447</v>
      </c>
      <c r="DM111" s="981"/>
      <c r="DN111" s="981"/>
      <c r="DO111" s="981"/>
      <c r="DP111" s="981"/>
      <c r="DQ111" s="981" t="s">
        <v>447</v>
      </c>
      <c r="DR111" s="981"/>
      <c r="DS111" s="981"/>
      <c r="DT111" s="981"/>
      <c r="DU111" s="981"/>
      <c r="DV111" s="982" t="s">
        <v>225</v>
      </c>
      <c r="DW111" s="982"/>
      <c r="DX111" s="982"/>
      <c r="DY111" s="982"/>
      <c r="DZ111" s="983"/>
    </row>
    <row r="112" spans="1:131" s="248" customFormat="1" ht="26.25" customHeight="1" x14ac:dyDescent="0.15">
      <c r="A112" s="1013" t="s">
        <v>450</v>
      </c>
      <c r="B112" s="1014"/>
      <c r="C112" s="1011" t="s">
        <v>451</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225</v>
      </c>
      <c r="AB112" s="1020"/>
      <c r="AC112" s="1020"/>
      <c r="AD112" s="1020"/>
      <c r="AE112" s="1021"/>
      <c r="AF112" s="1022" t="s">
        <v>225</v>
      </c>
      <c r="AG112" s="1020"/>
      <c r="AH112" s="1020"/>
      <c r="AI112" s="1020"/>
      <c r="AJ112" s="1021"/>
      <c r="AK112" s="1022" t="s">
        <v>445</v>
      </c>
      <c r="AL112" s="1020"/>
      <c r="AM112" s="1020"/>
      <c r="AN112" s="1020"/>
      <c r="AO112" s="1021"/>
      <c r="AP112" s="1023" t="s">
        <v>225</v>
      </c>
      <c r="AQ112" s="1024"/>
      <c r="AR112" s="1024"/>
      <c r="AS112" s="1024"/>
      <c r="AT112" s="1025"/>
      <c r="AU112" s="961"/>
      <c r="AV112" s="962"/>
      <c r="AW112" s="962"/>
      <c r="AX112" s="962"/>
      <c r="AY112" s="962"/>
      <c r="AZ112" s="1010" t="s">
        <v>452</v>
      </c>
      <c r="BA112" s="1011"/>
      <c r="BB112" s="1011"/>
      <c r="BC112" s="1011"/>
      <c r="BD112" s="1011"/>
      <c r="BE112" s="1011"/>
      <c r="BF112" s="1011"/>
      <c r="BG112" s="1011"/>
      <c r="BH112" s="1011"/>
      <c r="BI112" s="1011"/>
      <c r="BJ112" s="1011"/>
      <c r="BK112" s="1011"/>
      <c r="BL112" s="1011"/>
      <c r="BM112" s="1011"/>
      <c r="BN112" s="1011"/>
      <c r="BO112" s="1011"/>
      <c r="BP112" s="1012"/>
      <c r="BQ112" s="980">
        <v>730897</v>
      </c>
      <c r="BR112" s="981"/>
      <c r="BS112" s="981"/>
      <c r="BT112" s="981"/>
      <c r="BU112" s="981"/>
      <c r="BV112" s="981">
        <v>694735</v>
      </c>
      <c r="BW112" s="981"/>
      <c r="BX112" s="981"/>
      <c r="BY112" s="981"/>
      <c r="BZ112" s="981"/>
      <c r="CA112" s="981">
        <v>652345</v>
      </c>
      <c r="CB112" s="981"/>
      <c r="CC112" s="981"/>
      <c r="CD112" s="981"/>
      <c r="CE112" s="981"/>
      <c r="CF112" s="975">
        <v>15.9</v>
      </c>
      <c r="CG112" s="976"/>
      <c r="CH112" s="976"/>
      <c r="CI112" s="976"/>
      <c r="CJ112" s="976"/>
      <c r="CK112" s="1006"/>
      <c r="CL112" s="1007"/>
      <c r="CM112" s="977" t="s">
        <v>453</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447</v>
      </c>
      <c r="DH112" s="981"/>
      <c r="DI112" s="981"/>
      <c r="DJ112" s="981"/>
      <c r="DK112" s="981"/>
      <c r="DL112" s="981" t="s">
        <v>225</v>
      </c>
      <c r="DM112" s="981"/>
      <c r="DN112" s="981"/>
      <c r="DO112" s="981"/>
      <c r="DP112" s="981"/>
      <c r="DQ112" s="981" t="s">
        <v>225</v>
      </c>
      <c r="DR112" s="981"/>
      <c r="DS112" s="981"/>
      <c r="DT112" s="981"/>
      <c r="DU112" s="981"/>
      <c r="DV112" s="982" t="s">
        <v>225</v>
      </c>
      <c r="DW112" s="982"/>
      <c r="DX112" s="982"/>
      <c r="DY112" s="982"/>
      <c r="DZ112" s="983"/>
    </row>
    <row r="113" spans="1:130" s="248" customFormat="1" ht="26.25" customHeight="1" x14ac:dyDescent="0.15">
      <c r="A113" s="1015"/>
      <c r="B113" s="1016"/>
      <c r="C113" s="1011" t="s">
        <v>454</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61978</v>
      </c>
      <c r="AB113" s="995"/>
      <c r="AC113" s="995"/>
      <c r="AD113" s="995"/>
      <c r="AE113" s="996"/>
      <c r="AF113" s="997">
        <v>61447</v>
      </c>
      <c r="AG113" s="995"/>
      <c r="AH113" s="995"/>
      <c r="AI113" s="995"/>
      <c r="AJ113" s="996"/>
      <c r="AK113" s="997">
        <v>62077</v>
      </c>
      <c r="AL113" s="995"/>
      <c r="AM113" s="995"/>
      <c r="AN113" s="995"/>
      <c r="AO113" s="996"/>
      <c r="AP113" s="998">
        <v>1.5</v>
      </c>
      <c r="AQ113" s="999"/>
      <c r="AR113" s="999"/>
      <c r="AS113" s="999"/>
      <c r="AT113" s="1000"/>
      <c r="AU113" s="961"/>
      <c r="AV113" s="962"/>
      <c r="AW113" s="962"/>
      <c r="AX113" s="962"/>
      <c r="AY113" s="962"/>
      <c r="AZ113" s="1010" t="s">
        <v>455</v>
      </c>
      <c r="BA113" s="1011"/>
      <c r="BB113" s="1011"/>
      <c r="BC113" s="1011"/>
      <c r="BD113" s="1011"/>
      <c r="BE113" s="1011"/>
      <c r="BF113" s="1011"/>
      <c r="BG113" s="1011"/>
      <c r="BH113" s="1011"/>
      <c r="BI113" s="1011"/>
      <c r="BJ113" s="1011"/>
      <c r="BK113" s="1011"/>
      <c r="BL113" s="1011"/>
      <c r="BM113" s="1011"/>
      <c r="BN113" s="1011"/>
      <c r="BO113" s="1011"/>
      <c r="BP113" s="1012"/>
      <c r="BQ113" s="980">
        <v>183376</v>
      </c>
      <c r="BR113" s="981"/>
      <c r="BS113" s="981"/>
      <c r="BT113" s="981"/>
      <c r="BU113" s="981"/>
      <c r="BV113" s="981">
        <v>160858</v>
      </c>
      <c r="BW113" s="981"/>
      <c r="BX113" s="981"/>
      <c r="BY113" s="981"/>
      <c r="BZ113" s="981"/>
      <c r="CA113" s="981">
        <v>136779</v>
      </c>
      <c r="CB113" s="981"/>
      <c r="CC113" s="981"/>
      <c r="CD113" s="981"/>
      <c r="CE113" s="981"/>
      <c r="CF113" s="975">
        <v>3.3</v>
      </c>
      <c r="CG113" s="976"/>
      <c r="CH113" s="976"/>
      <c r="CI113" s="976"/>
      <c r="CJ113" s="976"/>
      <c r="CK113" s="1006"/>
      <c r="CL113" s="1007"/>
      <c r="CM113" s="977" t="s">
        <v>456</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447</v>
      </c>
      <c r="DH113" s="1020"/>
      <c r="DI113" s="1020"/>
      <c r="DJ113" s="1020"/>
      <c r="DK113" s="1021"/>
      <c r="DL113" s="1022" t="s">
        <v>225</v>
      </c>
      <c r="DM113" s="1020"/>
      <c r="DN113" s="1020"/>
      <c r="DO113" s="1020"/>
      <c r="DP113" s="1021"/>
      <c r="DQ113" s="1022" t="s">
        <v>225</v>
      </c>
      <c r="DR113" s="1020"/>
      <c r="DS113" s="1020"/>
      <c r="DT113" s="1020"/>
      <c r="DU113" s="1021"/>
      <c r="DV113" s="1023" t="s">
        <v>225</v>
      </c>
      <c r="DW113" s="1024"/>
      <c r="DX113" s="1024"/>
      <c r="DY113" s="1024"/>
      <c r="DZ113" s="1025"/>
    </row>
    <row r="114" spans="1:130" s="248" customFormat="1" ht="26.25" customHeight="1" x14ac:dyDescent="0.15">
      <c r="A114" s="1015"/>
      <c r="B114" s="1016"/>
      <c r="C114" s="1011" t="s">
        <v>457</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24190</v>
      </c>
      <c r="AB114" s="1020"/>
      <c r="AC114" s="1020"/>
      <c r="AD114" s="1020"/>
      <c r="AE114" s="1021"/>
      <c r="AF114" s="1022">
        <v>24260</v>
      </c>
      <c r="AG114" s="1020"/>
      <c r="AH114" s="1020"/>
      <c r="AI114" s="1020"/>
      <c r="AJ114" s="1021"/>
      <c r="AK114" s="1022">
        <v>22968</v>
      </c>
      <c r="AL114" s="1020"/>
      <c r="AM114" s="1020"/>
      <c r="AN114" s="1020"/>
      <c r="AO114" s="1021"/>
      <c r="AP114" s="1023">
        <v>0.6</v>
      </c>
      <c r="AQ114" s="1024"/>
      <c r="AR114" s="1024"/>
      <c r="AS114" s="1024"/>
      <c r="AT114" s="1025"/>
      <c r="AU114" s="961"/>
      <c r="AV114" s="962"/>
      <c r="AW114" s="962"/>
      <c r="AX114" s="962"/>
      <c r="AY114" s="962"/>
      <c r="AZ114" s="1010" t="s">
        <v>458</v>
      </c>
      <c r="BA114" s="1011"/>
      <c r="BB114" s="1011"/>
      <c r="BC114" s="1011"/>
      <c r="BD114" s="1011"/>
      <c r="BE114" s="1011"/>
      <c r="BF114" s="1011"/>
      <c r="BG114" s="1011"/>
      <c r="BH114" s="1011"/>
      <c r="BI114" s="1011"/>
      <c r="BJ114" s="1011"/>
      <c r="BK114" s="1011"/>
      <c r="BL114" s="1011"/>
      <c r="BM114" s="1011"/>
      <c r="BN114" s="1011"/>
      <c r="BO114" s="1011"/>
      <c r="BP114" s="1012"/>
      <c r="BQ114" s="980">
        <v>1406509</v>
      </c>
      <c r="BR114" s="981"/>
      <c r="BS114" s="981"/>
      <c r="BT114" s="981"/>
      <c r="BU114" s="981"/>
      <c r="BV114" s="981">
        <v>1331896</v>
      </c>
      <c r="BW114" s="981"/>
      <c r="BX114" s="981"/>
      <c r="BY114" s="981"/>
      <c r="BZ114" s="981"/>
      <c r="CA114" s="981">
        <v>1262613</v>
      </c>
      <c r="CB114" s="981"/>
      <c r="CC114" s="981"/>
      <c r="CD114" s="981"/>
      <c r="CE114" s="981"/>
      <c r="CF114" s="975">
        <v>30.9</v>
      </c>
      <c r="CG114" s="976"/>
      <c r="CH114" s="976"/>
      <c r="CI114" s="976"/>
      <c r="CJ114" s="976"/>
      <c r="CK114" s="1006"/>
      <c r="CL114" s="1007"/>
      <c r="CM114" s="977" t="s">
        <v>459</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447</v>
      </c>
      <c r="DH114" s="1020"/>
      <c r="DI114" s="1020"/>
      <c r="DJ114" s="1020"/>
      <c r="DK114" s="1021"/>
      <c r="DL114" s="1022" t="s">
        <v>225</v>
      </c>
      <c r="DM114" s="1020"/>
      <c r="DN114" s="1020"/>
      <c r="DO114" s="1020"/>
      <c r="DP114" s="1021"/>
      <c r="DQ114" s="1022" t="s">
        <v>225</v>
      </c>
      <c r="DR114" s="1020"/>
      <c r="DS114" s="1020"/>
      <c r="DT114" s="1020"/>
      <c r="DU114" s="1021"/>
      <c r="DV114" s="1023" t="s">
        <v>225</v>
      </c>
      <c r="DW114" s="1024"/>
      <c r="DX114" s="1024"/>
      <c r="DY114" s="1024"/>
      <c r="DZ114" s="1025"/>
    </row>
    <row r="115" spans="1:130" s="248" customFormat="1" ht="26.25" customHeight="1" x14ac:dyDescent="0.15">
      <c r="A115" s="1015"/>
      <c r="B115" s="1016"/>
      <c r="C115" s="1011" t="s">
        <v>460</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225</v>
      </c>
      <c r="AB115" s="995"/>
      <c r="AC115" s="995"/>
      <c r="AD115" s="995"/>
      <c r="AE115" s="996"/>
      <c r="AF115" s="997" t="s">
        <v>225</v>
      </c>
      <c r="AG115" s="995"/>
      <c r="AH115" s="995"/>
      <c r="AI115" s="995"/>
      <c r="AJ115" s="996"/>
      <c r="AK115" s="997" t="s">
        <v>225</v>
      </c>
      <c r="AL115" s="995"/>
      <c r="AM115" s="995"/>
      <c r="AN115" s="995"/>
      <c r="AO115" s="996"/>
      <c r="AP115" s="998" t="s">
        <v>447</v>
      </c>
      <c r="AQ115" s="999"/>
      <c r="AR115" s="999"/>
      <c r="AS115" s="999"/>
      <c r="AT115" s="1000"/>
      <c r="AU115" s="961"/>
      <c r="AV115" s="962"/>
      <c r="AW115" s="962"/>
      <c r="AX115" s="962"/>
      <c r="AY115" s="962"/>
      <c r="AZ115" s="1010" t="s">
        <v>461</v>
      </c>
      <c r="BA115" s="1011"/>
      <c r="BB115" s="1011"/>
      <c r="BC115" s="1011"/>
      <c r="BD115" s="1011"/>
      <c r="BE115" s="1011"/>
      <c r="BF115" s="1011"/>
      <c r="BG115" s="1011"/>
      <c r="BH115" s="1011"/>
      <c r="BI115" s="1011"/>
      <c r="BJ115" s="1011"/>
      <c r="BK115" s="1011"/>
      <c r="BL115" s="1011"/>
      <c r="BM115" s="1011"/>
      <c r="BN115" s="1011"/>
      <c r="BO115" s="1011"/>
      <c r="BP115" s="1012"/>
      <c r="BQ115" s="980" t="s">
        <v>225</v>
      </c>
      <c r="BR115" s="981"/>
      <c r="BS115" s="981"/>
      <c r="BT115" s="981"/>
      <c r="BU115" s="981"/>
      <c r="BV115" s="981" t="s">
        <v>445</v>
      </c>
      <c r="BW115" s="981"/>
      <c r="BX115" s="981"/>
      <c r="BY115" s="981"/>
      <c r="BZ115" s="981"/>
      <c r="CA115" s="981" t="s">
        <v>225</v>
      </c>
      <c r="CB115" s="981"/>
      <c r="CC115" s="981"/>
      <c r="CD115" s="981"/>
      <c r="CE115" s="981"/>
      <c r="CF115" s="975" t="s">
        <v>225</v>
      </c>
      <c r="CG115" s="976"/>
      <c r="CH115" s="976"/>
      <c r="CI115" s="976"/>
      <c r="CJ115" s="976"/>
      <c r="CK115" s="1006"/>
      <c r="CL115" s="1007"/>
      <c r="CM115" s="1010" t="s">
        <v>462</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447</v>
      </c>
      <c r="DH115" s="1020"/>
      <c r="DI115" s="1020"/>
      <c r="DJ115" s="1020"/>
      <c r="DK115" s="1021"/>
      <c r="DL115" s="1022" t="s">
        <v>225</v>
      </c>
      <c r="DM115" s="1020"/>
      <c r="DN115" s="1020"/>
      <c r="DO115" s="1020"/>
      <c r="DP115" s="1021"/>
      <c r="DQ115" s="1022" t="s">
        <v>225</v>
      </c>
      <c r="DR115" s="1020"/>
      <c r="DS115" s="1020"/>
      <c r="DT115" s="1020"/>
      <c r="DU115" s="1021"/>
      <c r="DV115" s="1023" t="s">
        <v>225</v>
      </c>
      <c r="DW115" s="1024"/>
      <c r="DX115" s="1024"/>
      <c r="DY115" s="1024"/>
      <c r="DZ115" s="1025"/>
    </row>
    <row r="116" spans="1:130" s="248" customFormat="1" ht="26.25" customHeight="1" x14ac:dyDescent="0.15">
      <c r="A116" s="1017"/>
      <c r="B116" s="1018"/>
      <c r="C116" s="1026" t="s">
        <v>463</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1</v>
      </c>
      <c r="AB116" s="1020"/>
      <c r="AC116" s="1020"/>
      <c r="AD116" s="1020"/>
      <c r="AE116" s="1021"/>
      <c r="AF116" s="1022">
        <v>4</v>
      </c>
      <c r="AG116" s="1020"/>
      <c r="AH116" s="1020"/>
      <c r="AI116" s="1020"/>
      <c r="AJ116" s="1021"/>
      <c r="AK116" s="1022" t="s">
        <v>225</v>
      </c>
      <c r="AL116" s="1020"/>
      <c r="AM116" s="1020"/>
      <c r="AN116" s="1020"/>
      <c r="AO116" s="1021"/>
      <c r="AP116" s="1023" t="s">
        <v>225</v>
      </c>
      <c r="AQ116" s="1024"/>
      <c r="AR116" s="1024"/>
      <c r="AS116" s="1024"/>
      <c r="AT116" s="1025"/>
      <c r="AU116" s="961"/>
      <c r="AV116" s="962"/>
      <c r="AW116" s="962"/>
      <c r="AX116" s="962"/>
      <c r="AY116" s="962"/>
      <c r="AZ116" s="1028" t="s">
        <v>464</v>
      </c>
      <c r="BA116" s="1029"/>
      <c r="BB116" s="1029"/>
      <c r="BC116" s="1029"/>
      <c r="BD116" s="1029"/>
      <c r="BE116" s="1029"/>
      <c r="BF116" s="1029"/>
      <c r="BG116" s="1029"/>
      <c r="BH116" s="1029"/>
      <c r="BI116" s="1029"/>
      <c r="BJ116" s="1029"/>
      <c r="BK116" s="1029"/>
      <c r="BL116" s="1029"/>
      <c r="BM116" s="1029"/>
      <c r="BN116" s="1029"/>
      <c r="BO116" s="1029"/>
      <c r="BP116" s="1030"/>
      <c r="BQ116" s="980" t="s">
        <v>225</v>
      </c>
      <c r="BR116" s="981"/>
      <c r="BS116" s="981"/>
      <c r="BT116" s="981"/>
      <c r="BU116" s="981"/>
      <c r="BV116" s="981" t="s">
        <v>225</v>
      </c>
      <c r="BW116" s="981"/>
      <c r="BX116" s="981"/>
      <c r="BY116" s="981"/>
      <c r="BZ116" s="981"/>
      <c r="CA116" s="981" t="s">
        <v>225</v>
      </c>
      <c r="CB116" s="981"/>
      <c r="CC116" s="981"/>
      <c r="CD116" s="981"/>
      <c r="CE116" s="981"/>
      <c r="CF116" s="975" t="s">
        <v>447</v>
      </c>
      <c r="CG116" s="976"/>
      <c r="CH116" s="976"/>
      <c r="CI116" s="976"/>
      <c r="CJ116" s="976"/>
      <c r="CK116" s="1006"/>
      <c r="CL116" s="1007"/>
      <c r="CM116" s="977" t="s">
        <v>465</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225</v>
      </c>
      <c r="DH116" s="1020"/>
      <c r="DI116" s="1020"/>
      <c r="DJ116" s="1020"/>
      <c r="DK116" s="1021"/>
      <c r="DL116" s="1022" t="s">
        <v>225</v>
      </c>
      <c r="DM116" s="1020"/>
      <c r="DN116" s="1020"/>
      <c r="DO116" s="1020"/>
      <c r="DP116" s="1021"/>
      <c r="DQ116" s="1022" t="s">
        <v>225</v>
      </c>
      <c r="DR116" s="1020"/>
      <c r="DS116" s="1020"/>
      <c r="DT116" s="1020"/>
      <c r="DU116" s="1021"/>
      <c r="DV116" s="1023" t="s">
        <v>447</v>
      </c>
      <c r="DW116" s="1024"/>
      <c r="DX116" s="1024"/>
      <c r="DY116" s="1024"/>
      <c r="DZ116" s="1025"/>
    </row>
    <row r="117" spans="1:130" s="248" customFormat="1" ht="26.25" customHeight="1" x14ac:dyDescent="0.15">
      <c r="A117" s="96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466</v>
      </c>
      <c r="Z117" s="947"/>
      <c r="AA117" s="1037">
        <v>1504398</v>
      </c>
      <c r="AB117" s="1038"/>
      <c r="AC117" s="1038"/>
      <c r="AD117" s="1038"/>
      <c r="AE117" s="1039"/>
      <c r="AF117" s="1040">
        <v>1581512</v>
      </c>
      <c r="AG117" s="1038"/>
      <c r="AH117" s="1038"/>
      <c r="AI117" s="1038"/>
      <c r="AJ117" s="1039"/>
      <c r="AK117" s="1040">
        <v>1699905</v>
      </c>
      <c r="AL117" s="1038"/>
      <c r="AM117" s="1038"/>
      <c r="AN117" s="1038"/>
      <c r="AO117" s="1039"/>
      <c r="AP117" s="1041"/>
      <c r="AQ117" s="1042"/>
      <c r="AR117" s="1042"/>
      <c r="AS117" s="1042"/>
      <c r="AT117" s="1043"/>
      <c r="AU117" s="961"/>
      <c r="AV117" s="962"/>
      <c r="AW117" s="962"/>
      <c r="AX117" s="962"/>
      <c r="AY117" s="962"/>
      <c r="AZ117" s="1028" t="s">
        <v>467</v>
      </c>
      <c r="BA117" s="1029"/>
      <c r="BB117" s="1029"/>
      <c r="BC117" s="1029"/>
      <c r="BD117" s="1029"/>
      <c r="BE117" s="1029"/>
      <c r="BF117" s="1029"/>
      <c r="BG117" s="1029"/>
      <c r="BH117" s="1029"/>
      <c r="BI117" s="1029"/>
      <c r="BJ117" s="1029"/>
      <c r="BK117" s="1029"/>
      <c r="BL117" s="1029"/>
      <c r="BM117" s="1029"/>
      <c r="BN117" s="1029"/>
      <c r="BO117" s="1029"/>
      <c r="BP117" s="1030"/>
      <c r="BQ117" s="980" t="s">
        <v>445</v>
      </c>
      <c r="BR117" s="981"/>
      <c r="BS117" s="981"/>
      <c r="BT117" s="981"/>
      <c r="BU117" s="981"/>
      <c r="BV117" s="981" t="s">
        <v>447</v>
      </c>
      <c r="BW117" s="981"/>
      <c r="BX117" s="981"/>
      <c r="BY117" s="981"/>
      <c r="BZ117" s="981"/>
      <c r="CA117" s="981" t="s">
        <v>447</v>
      </c>
      <c r="CB117" s="981"/>
      <c r="CC117" s="981"/>
      <c r="CD117" s="981"/>
      <c r="CE117" s="981"/>
      <c r="CF117" s="975" t="s">
        <v>447</v>
      </c>
      <c r="CG117" s="976"/>
      <c r="CH117" s="976"/>
      <c r="CI117" s="976"/>
      <c r="CJ117" s="976"/>
      <c r="CK117" s="1006"/>
      <c r="CL117" s="1007"/>
      <c r="CM117" s="977" t="s">
        <v>468</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225</v>
      </c>
      <c r="DH117" s="1020"/>
      <c r="DI117" s="1020"/>
      <c r="DJ117" s="1020"/>
      <c r="DK117" s="1021"/>
      <c r="DL117" s="1022" t="s">
        <v>447</v>
      </c>
      <c r="DM117" s="1020"/>
      <c r="DN117" s="1020"/>
      <c r="DO117" s="1020"/>
      <c r="DP117" s="1021"/>
      <c r="DQ117" s="1022" t="s">
        <v>447</v>
      </c>
      <c r="DR117" s="1020"/>
      <c r="DS117" s="1020"/>
      <c r="DT117" s="1020"/>
      <c r="DU117" s="1021"/>
      <c r="DV117" s="1023" t="s">
        <v>225</v>
      </c>
      <c r="DW117" s="1024"/>
      <c r="DX117" s="1024"/>
      <c r="DY117" s="1024"/>
      <c r="DZ117" s="1025"/>
    </row>
    <row r="118" spans="1:130" s="248" customFormat="1" ht="26.25" customHeight="1" x14ac:dyDescent="0.15">
      <c r="A118" s="965" t="s">
        <v>440</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437</v>
      </c>
      <c r="AB118" s="946"/>
      <c r="AC118" s="946"/>
      <c r="AD118" s="946"/>
      <c r="AE118" s="947"/>
      <c r="AF118" s="945" t="s">
        <v>438</v>
      </c>
      <c r="AG118" s="946"/>
      <c r="AH118" s="946"/>
      <c r="AI118" s="946"/>
      <c r="AJ118" s="947"/>
      <c r="AK118" s="945" t="s">
        <v>304</v>
      </c>
      <c r="AL118" s="946"/>
      <c r="AM118" s="946"/>
      <c r="AN118" s="946"/>
      <c r="AO118" s="947"/>
      <c r="AP118" s="1032" t="s">
        <v>439</v>
      </c>
      <c r="AQ118" s="1033"/>
      <c r="AR118" s="1033"/>
      <c r="AS118" s="1033"/>
      <c r="AT118" s="1034"/>
      <c r="AU118" s="961"/>
      <c r="AV118" s="962"/>
      <c r="AW118" s="962"/>
      <c r="AX118" s="962"/>
      <c r="AY118" s="962"/>
      <c r="AZ118" s="1035" t="s">
        <v>469</v>
      </c>
      <c r="BA118" s="1026"/>
      <c r="BB118" s="1026"/>
      <c r="BC118" s="1026"/>
      <c r="BD118" s="1026"/>
      <c r="BE118" s="1026"/>
      <c r="BF118" s="1026"/>
      <c r="BG118" s="1026"/>
      <c r="BH118" s="1026"/>
      <c r="BI118" s="1026"/>
      <c r="BJ118" s="1026"/>
      <c r="BK118" s="1026"/>
      <c r="BL118" s="1026"/>
      <c r="BM118" s="1026"/>
      <c r="BN118" s="1026"/>
      <c r="BO118" s="1026"/>
      <c r="BP118" s="1027"/>
      <c r="BQ118" s="1058" t="s">
        <v>445</v>
      </c>
      <c r="BR118" s="1059"/>
      <c r="BS118" s="1059"/>
      <c r="BT118" s="1059"/>
      <c r="BU118" s="1059"/>
      <c r="BV118" s="1059" t="s">
        <v>447</v>
      </c>
      <c r="BW118" s="1059"/>
      <c r="BX118" s="1059"/>
      <c r="BY118" s="1059"/>
      <c r="BZ118" s="1059"/>
      <c r="CA118" s="1059" t="s">
        <v>447</v>
      </c>
      <c r="CB118" s="1059"/>
      <c r="CC118" s="1059"/>
      <c r="CD118" s="1059"/>
      <c r="CE118" s="1059"/>
      <c r="CF118" s="975" t="s">
        <v>447</v>
      </c>
      <c r="CG118" s="976"/>
      <c r="CH118" s="976"/>
      <c r="CI118" s="976"/>
      <c r="CJ118" s="976"/>
      <c r="CK118" s="1006"/>
      <c r="CL118" s="1007"/>
      <c r="CM118" s="977" t="s">
        <v>470</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447</v>
      </c>
      <c r="DH118" s="1020"/>
      <c r="DI118" s="1020"/>
      <c r="DJ118" s="1020"/>
      <c r="DK118" s="1021"/>
      <c r="DL118" s="1022" t="s">
        <v>225</v>
      </c>
      <c r="DM118" s="1020"/>
      <c r="DN118" s="1020"/>
      <c r="DO118" s="1020"/>
      <c r="DP118" s="1021"/>
      <c r="DQ118" s="1022" t="s">
        <v>447</v>
      </c>
      <c r="DR118" s="1020"/>
      <c r="DS118" s="1020"/>
      <c r="DT118" s="1020"/>
      <c r="DU118" s="1021"/>
      <c r="DV118" s="1023" t="s">
        <v>225</v>
      </c>
      <c r="DW118" s="1024"/>
      <c r="DX118" s="1024"/>
      <c r="DY118" s="1024"/>
      <c r="DZ118" s="1025"/>
    </row>
    <row r="119" spans="1:130" s="248" customFormat="1" ht="26.25" customHeight="1" x14ac:dyDescent="0.15">
      <c r="A119" s="1119" t="s">
        <v>443</v>
      </c>
      <c r="B119" s="1005"/>
      <c r="C119" s="984" t="s">
        <v>444</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447</v>
      </c>
      <c r="AB119" s="953"/>
      <c r="AC119" s="953"/>
      <c r="AD119" s="953"/>
      <c r="AE119" s="954"/>
      <c r="AF119" s="955" t="s">
        <v>447</v>
      </c>
      <c r="AG119" s="953"/>
      <c r="AH119" s="953"/>
      <c r="AI119" s="953"/>
      <c r="AJ119" s="954"/>
      <c r="AK119" s="955" t="s">
        <v>225</v>
      </c>
      <c r="AL119" s="953"/>
      <c r="AM119" s="953"/>
      <c r="AN119" s="953"/>
      <c r="AO119" s="954"/>
      <c r="AP119" s="956" t="s">
        <v>447</v>
      </c>
      <c r="AQ119" s="957"/>
      <c r="AR119" s="957"/>
      <c r="AS119" s="957"/>
      <c r="AT119" s="958"/>
      <c r="AU119" s="963"/>
      <c r="AV119" s="964"/>
      <c r="AW119" s="964"/>
      <c r="AX119" s="964"/>
      <c r="AY119" s="964"/>
      <c r="AZ119" s="279" t="s">
        <v>186</v>
      </c>
      <c r="BA119" s="279"/>
      <c r="BB119" s="279"/>
      <c r="BC119" s="279"/>
      <c r="BD119" s="279"/>
      <c r="BE119" s="279"/>
      <c r="BF119" s="279"/>
      <c r="BG119" s="279"/>
      <c r="BH119" s="279"/>
      <c r="BI119" s="279"/>
      <c r="BJ119" s="279"/>
      <c r="BK119" s="279"/>
      <c r="BL119" s="279"/>
      <c r="BM119" s="279"/>
      <c r="BN119" s="279"/>
      <c r="BO119" s="1036" t="s">
        <v>471</v>
      </c>
      <c r="BP119" s="1067"/>
      <c r="BQ119" s="1058">
        <v>16037794</v>
      </c>
      <c r="BR119" s="1059"/>
      <c r="BS119" s="1059"/>
      <c r="BT119" s="1059"/>
      <c r="BU119" s="1059"/>
      <c r="BV119" s="1059">
        <v>15208330</v>
      </c>
      <c r="BW119" s="1059"/>
      <c r="BX119" s="1059"/>
      <c r="BY119" s="1059"/>
      <c r="BZ119" s="1059"/>
      <c r="CA119" s="1059">
        <v>14248476</v>
      </c>
      <c r="CB119" s="1059"/>
      <c r="CC119" s="1059"/>
      <c r="CD119" s="1059"/>
      <c r="CE119" s="1059"/>
      <c r="CF119" s="1060"/>
      <c r="CG119" s="1061"/>
      <c r="CH119" s="1061"/>
      <c r="CI119" s="1061"/>
      <c r="CJ119" s="1062"/>
      <c r="CK119" s="1008"/>
      <c r="CL119" s="1009"/>
      <c r="CM119" s="1063" t="s">
        <v>472</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447</v>
      </c>
      <c r="DH119" s="1045"/>
      <c r="DI119" s="1045"/>
      <c r="DJ119" s="1045"/>
      <c r="DK119" s="1046"/>
      <c r="DL119" s="1044" t="s">
        <v>447</v>
      </c>
      <c r="DM119" s="1045"/>
      <c r="DN119" s="1045"/>
      <c r="DO119" s="1045"/>
      <c r="DP119" s="1046"/>
      <c r="DQ119" s="1044" t="s">
        <v>447</v>
      </c>
      <c r="DR119" s="1045"/>
      <c r="DS119" s="1045"/>
      <c r="DT119" s="1045"/>
      <c r="DU119" s="1046"/>
      <c r="DV119" s="1047" t="s">
        <v>447</v>
      </c>
      <c r="DW119" s="1048"/>
      <c r="DX119" s="1048"/>
      <c r="DY119" s="1048"/>
      <c r="DZ119" s="1049"/>
    </row>
    <row r="120" spans="1:130" s="248" customFormat="1" ht="26.25" customHeight="1" x14ac:dyDescent="0.15">
      <c r="A120" s="1120"/>
      <c r="B120" s="1007"/>
      <c r="C120" s="977" t="s">
        <v>449</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225</v>
      </c>
      <c r="AB120" s="1020"/>
      <c r="AC120" s="1020"/>
      <c r="AD120" s="1020"/>
      <c r="AE120" s="1021"/>
      <c r="AF120" s="1022" t="s">
        <v>447</v>
      </c>
      <c r="AG120" s="1020"/>
      <c r="AH120" s="1020"/>
      <c r="AI120" s="1020"/>
      <c r="AJ120" s="1021"/>
      <c r="AK120" s="1022" t="s">
        <v>225</v>
      </c>
      <c r="AL120" s="1020"/>
      <c r="AM120" s="1020"/>
      <c r="AN120" s="1020"/>
      <c r="AO120" s="1021"/>
      <c r="AP120" s="1023" t="s">
        <v>447</v>
      </c>
      <c r="AQ120" s="1024"/>
      <c r="AR120" s="1024"/>
      <c r="AS120" s="1024"/>
      <c r="AT120" s="1025"/>
      <c r="AU120" s="1050" t="s">
        <v>473</v>
      </c>
      <c r="AV120" s="1051"/>
      <c r="AW120" s="1051"/>
      <c r="AX120" s="1051"/>
      <c r="AY120" s="1052"/>
      <c r="AZ120" s="1001" t="s">
        <v>474</v>
      </c>
      <c r="BA120" s="950"/>
      <c r="BB120" s="950"/>
      <c r="BC120" s="950"/>
      <c r="BD120" s="950"/>
      <c r="BE120" s="950"/>
      <c r="BF120" s="950"/>
      <c r="BG120" s="950"/>
      <c r="BH120" s="950"/>
      <c r="BI120" s="950"/>
      <c r="BJ120" s="950"/>
      <c r="BK120" s="950"/>
      <c r="BL120" s="950"/>
      <c r="BM120" s="950"/>
      <c r="BN120" s="950"/>
      <c r="BO120" s="950"/>
      <c r="BP120" s="951"/>
      <c r="BQ120" s="987">
        <v>4571515</v>
      </c>
      <c r="BR120" s="988"/>
      <c r="BS120" s="988"/>
      <c r="BT120" s="988"/>
      <c r="BU120" s="988"/>
      <c r="BV120" s="988">
        <v>4323356</v>
      </c>
      <c r="BW120" s="988"/>
      <c r="BX120" s="988"/>
      <c r="BY120" s="988"/>
      <c r="BZ120" s="988"/>
      <c r="CA120" s="988">
        <v>4268086</v>
      </c>
      <c r="CB120" s="988"/>
      <c r="CC120" s="988"/>
      <c r="CD120" s="988"/>
      <c r="CE120" s="988"/>
      <c r="CF120" s="1002">
        <v>104.3</v>
      </c>
      <c r="CG120" s="1003"/>
      <c r="CH120" s="1003"/>
      <c r="CI120" s="1003"/>
      <c r="CJ120" s="1003"/>
      <c r="CK120" s="1068" t="s">
        <v>475</v>
      </c>
      <c r="CL120" s="1069"/>
      <c r="CM120" s="1069"/>
      <c r="CN120" s="1069"/>
      <c r="CO120" s="1070"/>
      <c r="CP120" s="1076" t="s">
        <v>476</v>
      </c>
      <c r="CQ120" s="1077"/>
      <c r="CR120" s="1077"/>
      <c r="CS120" s="1077"/>
      <c r="CT120" s="1077"/>
      <c r="CU120" s="1077"/>
      <c r="CV120" s="1077"/>
      <c r="CW120" s="1077"/>
      <c r="CX120" s="1077"/>
      <c r="CY120" s="1077"/>
      <c r="CZ120" s="1077"/>
      <c r="DA120" s="1077"/>
      <c r="DB120" s="1077"/>
      <c r="DC120" s="1077"/>
      <c r="DD120" s="1077"/>
      <c r="DE120" s="1077"/>
      <c r="DF120" s="1078"/>
      <c r="DG120" s="987">
        <v>400710</v>
      </c>
      <c r="DH120" s="988"/>
      <c r="DI120" s="988"/>
      <c r="DJ120" s="988"/>
      <c r="DK120" s="988"/>
      <c r="DL120" s="988">
        <v>390291</v>
      </c>
      <c r="DM120" s="988"/>
      <c r="DN120" s="988"/>
      <c r="DO120" s="988"/>
      <c r="DP120" s="988"/>
      <c r="DQ120" s="988">
        <v>374319</v>
      </c>
      <c r="DR120" s="988"/>
      <c r="DS120" s="988"/>
      <c r="DT120" s="988"/>
      <c r="DU120" s="988"/>
      <c r="DV120" s="989">
        <v>9.1999999999999993</v>
      </c>
      <c r="DW120" s="989"/>
      <c r="DX120" s="989"/>
      <c r="DY120" s="989"/>
      <c r="DZ120" s="990"/>
    </row>
    <row r="121" spans="1:130" s="248" customFormat="1" ht="26.25" customHeight="1" x14ac:dyDescent="0.15">
      <c r="A121" s="1120"/>
      <c r="B121" s="1007"/>
      <c r="C121" s="1028" t="s">
        <v>477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447</v>
      </c>
      <c r="AB121" s="1020"/>
      <c r="AC121" s="1020"/>
      <c r="AD121" s="1020"/>
      <c r="AE121" s="1021"/>
      <c r="AF121" s="1022" t="s">
        <v>447</v>
      </c>
      <c r="AG121" s="1020"/>
      <c r="AH121" s="1020"/>
      <c r="AI121" s="1020"/>
      <c r="AJ121" s="1021"/>
      <c r="AK121" s="1022" t="s">
        <v>447</v>
      </c>
      <c r="AL121" s="1020"/>
      <c r="AM121" s="1020"/>
      <c r="AN121" s="1020"/>
      <c r="AO121" s="1021"/>
      <c r="AP121" s="1023" t="s">
        <v>225</v>
      </c>
      <c r="AQ121" s="1024"/>
      <c r="AR121" s="1024"/>
      <c r="AS121" s="1024"/>
      <c r="AT121" s="1025"/>
      <c r="AU121" s="1053"/>
      <c r="AV121" s="1054"/>
      <c r="AW121" s="1054"/>
      <c r="AX121" s="1054"/>
      <c r="AY121" s="1055"/>
      <c r="AZ121" s="1010" t="s">
        <v>478</v>
      </c>
      <c r="BA121" s="1011"/>
      <c r="BB121" s="1011"/>
      <c r="BC121" s="1011"/>
      <c r="BD121" s="1011"/>
      <c r="BE121" s="1011"/>
      <c r="BF121" s="1011"/>
      <c r="BG121" s="1011"/>
      <c r="BH121" s="1011"/>
      <c r="BI121" s="1011"/>
      <c r="BJ121" s="1011"/>
      <c r="BK121" s="1011"/>
      <c r="BL121" s="1011"/>
      <c r="BM121" s="1011"/>
      <c r="BN121" s="1011"/>
      <c r="BO121" s="1011"/>
      <c r="BP121" s="1012"/>
      <c r="BQ121" s="980">
        <v>87749</v>
      </c>
      <c r="BR121" s="981"/>
      <c r="BS121" s="981"/>
      <c r="BT121" s="981"/>
      <c r="BU121" s="981"/>
      <c r="BV121" s="981">
        <v>55111</v>
      </c>
      <c r="BW121" s="981"/>
      <c r="BX121" s="981"/>
      <c r="BY121" s="981"/>
      <c r="BZ121" s="981"/>
      <c r="CA121" s="981">
        <v>33516</v>
      </c>
      <c r="CB121" s="981"/>
      <c r="CC121" s="981"/>
      <c r="CD121" s="981"/>
      <c r="CE121" s="981"/>
      <c r="CF121" s="975">
        <v>0.8</v>
      </c>
      <c r="CG121" s="976"/>
      <c r="CH121" s="976"/>
      <c r="CI121" s="976"/>
      <c r="CJ121" s="976"/>
      <c r="CK121" s="1071"/>
      <c r="CL121" s="1072"/>
      <c r="CM121" s="1072"/>
      <c r="CN121" s="1072"/>
      <c r="CO121" s="1073"/>
      <c r="CP121" s="1081" t="s">
        <v>479</v>
      </c>
      <c r="CQ121" s="1082"/>
      <c r="CR121" s="1082"/>
      <c r="CS121" s="1082"/>
      <c r="CT121" s="1082"/>
      <c r="CU121" s="1082"/>
      <c r="CV121" s="1082"/>
      <c r="CW121" s="1082"/>
      <c r="CX121" s="1082"/>
      <c r="CY121" s="1082"/>
      <c r="CZ121" s="1082"/>
      <c r="DA121" s="1082"/>
      <c r="DB121" s="1082"/>
      <c r="DC121" s="1082"/>
      <c r="DD121" s="1082"/>
      <c r="DE121" s="1082"/>
      <c r="DF121" s="1083"/>
      <c r="DG121" s="980">
        <v>299025</v>
      </c>
      <c r="DH121" s="981"/>
      <c r="DI121" s="981"/>
      <c r="DJ121" s="981"/>
      <c r="DK121" s="981"/>
      <c r="DL121" s="981">
        <v>276764</v>
      </c>
      <c r="DM121" s="981"/>
      <c r="DN121" s="981"/>
      <c r="DO121" s="981"/>
      <c r="DP121" s="981"/>
      <c r="DQ121" s="981">
        <v>254079</v>
      </c>
      <c r="DR121" s="981"/>
      <c r="DS121" s="981"/>
      <c r="DT121" s="981"/>
      <c r="DU121" s="981"/>
      <c r="DV121" s="982">
        <v>6.2</v>
      </c>
      <c r="DW121" s="982"/>
      <c r="DX121" s="982"/>
      <c r="DY121" s="982"/>
      <c r="DZ121" s="983"/>
    </row>
    <row r="122" spans="1:130" s="248" customFormat="1" ht="26.25" customHeight="1" x14ac:dyDescent="0.15">
      <c r="A122" s="1120"/>
      <c r="B122" s="1007"/>
      <c r="C122" s="977" t="s">
        <v>459</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447</v>
      </c>
      <c r="AB122" s="1020"/>
      <c r="AC122" s="1020"/>
      <c r="AD122" s="1020"/>
      <c r="AE122" s="1021"/>
      <c r="AF122" s="1022" t="s">
        <v>225</v>
      </c>
      <c r="AG122" s="1020"/>
      <c r="AH122" s="1020"/>
      <c r="AI122" s="1020"/>
      <c r="AJ122" s="1021"/>
      <c r="AK122" s="1022" t="s">
        <v>447</v>
      </c>
      <c r="AL122" s="1020"/>
      <c r="AM122" s="1020"/>
      <c r="AN122" s="1020"/>
      <c r="AO122" s="1021"/>
      <c r="AP122" s="1023" t="s">
        <v>225</v>
      </c>
      <c r="AQ122" s="1024"/>
      <c r="AR122" s="1024"/>
      <c r="AS122" s="1024"/>
      <c r="AT122" s="1025"/>
      <c r="AU122" s="1053"/>
      <c r="AV122" s="1054"/>
      <c r="AW122" s="1054"/>
      <c r="AX122" s="1054"/>
      <c r="AY122" s="1055"/>
      <c r="AZ122" s="1035" t="s">
        <v>480</v>
      </c>
      <c r="BA122" s="1026"/>
      <c r="BB122" s="1026"/>
      <c r="BC122" s="1026"/>
      <c r="BD122" s="1026"/>
      <c r="BE122" s="1026"/>
      <c r="BF122" s="1026"/>
      <c r="BG122" s="1026"/>
      <c r="BH122" s="1026"/>
      <c r="BI122" s="1026"/>
      <c r="BJ122" s="1026"/>
      <c r="BK122" s="1026"/>
      <c r="BL122" s="1026"/>
      <c r="BM122" s="1026"/>
      <c r="BN122" s="1026"/>
      <c r="BO122" s="1026"/>
      <c r="BP122" s="1027"/>
      <c r="BQ122" s="1058">
        <v>12003768</v>
      </c>
      <c r="BR122" s="1059"/>
      <c r="BS122" s="1059"/>
      <c r="BT122" s="1059"/>
      <c r="BU122" s="1059"/>
      <c r="BV122" s="1059">
        <v>11503472</v>
      </c>
      <c r="BW122" s="1059"/>
      <c r="BX122" s="1059"/>
      <c r="BY122" s="1059"/>
      <c r="BZ122" s="1059"/>
      <c r="CA122" s="1059">
        <v>10921861</v>
      </c>
      <c r="CB122" s="1059"/>
      <c r="CC122" s="1059"/>
      <c r="CD122" s="1059"/>
      <c r="CE122" s="1059"/>
      <c r="CF122" s="1079">
        <v>267</v>
      </c>
      <c r="CG122" s="1080"/>
      <c r="CH122" s="1080"/>
      <c r="CI122" s="1080"/>
      <c r="CJ122" s="1080"/>
      <c r="CK122" s="1071"/>
      <c r="CL122" s="1072"/>
      <c r="CM122" s="1072"/>
      <c r="CN122" s="1072"/>
      <c r="CO122" s="1073"/>
      <c r="CP122" s="1081" t="s">
        <v>481</v>
      </c>
      <c r="CQ122" s="1082"/>
      <c r="CR122" s="1082"/>
      <c r="CS122" s="1082"/>
      <c r="CT122" s="1082"/>
      <c r="CU122" s="1082"/>
      <c r="CV122" s="1082"/>
      <c r="CW122" s="1082"/>
      <c r="CX122" s="1082"/>
      <c r="CY122" s="1082"/>
      <c r="CZ122" s="1082"/>
      <c r="DA122" s="1082"/>
      <c r="DB122" s="1082"/>
      <c r="DC122" s="1082"/>
      <c r="DD122" s="1082"/>
      <c r="DE122" s="1082"/>
      <c r="DF122" s="1083"/>
      <c r="DG122" s="980">
        <v>27080</v>
      </c>
      <c r="DH122" s="981"/>
      <c r="DI122" s="981"/>
      <c r="DJ122" s="981"/>
      <c r="DK122" s="981"/>
      <c r="DL122" s="981">
        <v>24258</v>
      </c>
      <c r="DM122" s="981"/>
      <c r="DN122" s="981"/>
      <c r="DO122" s="981"/>
      <c r="DP122" s="981"/>
      <c r="DQ122" s="981">
        <v>21430</v>
      </c>
      <c r="DR122" s="981"/>
      <c r="DS122" s="981"/>
      <c r="DT122" s="981"/>
      <c r="DU122" s="981"/>
      <c r="DV122" s="982">
        <v>0.5</v>
      </c>
      <c r="DW122" s="982"/>
      <c r="DX122" s="982"/>
      <c r="DY122" s="982"/>
      <c r="DZ122" s="983"/>
    </row>
    <row r="123" spans="1:130" s="248" customFormat="1" ht="26.25" customHeight="1" x14ac:dyDescent="0.15">
      <c r="A123" s="1120"/>
      <c r="B123" s="1007"/>
      <c r="C123" s="977" t="s">
        <v>465</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225</v>
      </c>
      <c r="AB123" s="1020"/>
      <c r="AC123" s="1020"/>
      <c r="AD123" s="1020"/>
      <c r="AE123" s="1021"/>
      <c r="AF123" s="1022" t="s">
        <v>225</v>
      </c>
      <c r="AG123" s="1020"/>
      <c r="AH123" s="1020"/>
      <c r="AI123" s="1020"/>
      <c r="AJ123" s="1021"/>
      <c r="AK123" s="1022" t="s">
        <v>445</v>
      </c>
      <c r="AL123" s="1020"/>
      <c r="AM123" s="1020"/>
      <c r="AN123" s="1020"/>
      <c r="AO123" s="1021"/>
      <c r="AP123" s="1023" t="s">
        <v>447</v>
      </c>
      <c r="AQ123" s="1024"/>
      <c r="AR123" s="1024"/>
      <c r="AS123" s="1024"/>
      <c r="AT123" s="1025"/>
      <c r="AU123" s="1056"/>
      <c r="AV123" s="1057"/>
      <c r="AW123" s="1057"/>
      <c r="AX123" s="1057"/>
      <c r="AY123" s="1057"/>
      <c r="AZ123" s="279" t="s">
        <v>186</v>
      </c>
      <c r="BA123" s="279"/>
      <c r="BB123" s="279"/>
      <c r="BC123" s="279"/>
      <c r="BD123" s="279"/>
      <c r="BE123" s="279"/>
      <c r="BF123" s="279"/>
      <c r="BG123" s="279"/>
      <c r="BH123" s="279"/>
      <c r="BI123" s="279"/>
      <c r="BJ123" s="279"/>
      <c r="BK123" s="279"/>
      <c r="BL123" s="279"/>
      <c r="BM123" s="279"/>
      <c r="BN123" s="279"/>
      <c r="BO123" s="1036" t="s">
        <v>482</v>
      </c>
      <c r="BP123" s="1067"/>
      <c r="BQ123" s="1126">
        <v>16663032</v>
      </c>
      <c r="BR123" s="1127"/>
      <c r="BS123" s="1127"/>
      <c r="BT123" s="1127"/>
      <c r="BU123" s="1127"/>
      <c r="BV123" s="1127">
        <v>15881939</v>
      </c>
      <c r="BW123" s="1127"/>
      <c r="BX123" s="1127"/>
      <c r="BY123" s="1127"/>
      <c r="BZ123" s="1127"/>
      <c r="CA123" s="1127">
        <v>15223463</v>
      </c>
      <c r="CB123" s="1127"/>
      <c r="CC123" s="1127"/>
      <c r="CD123" s="1127"/>
      <c r="CE123" s="1127"/>
      <c r="CF123" s="1060"/>
      <c r="CG123" s="1061"/>
      <c r="CH123" s="1061"/>
      <c r="CI123" s="1061"/>
      <c r="CJ123" s="1062"/>
      <c r="CK123" s="1071"/>
      <c r="CL123" s="1072"/>
      <c r="CM123" s="1072"/>
      <c r="CN123" s="1072"/>
      <c r="CO123" s="1073"/>
      <c r="CP123" s="1081" t="s">
        <v>483</v>
      </c>
      <c r="CQ123" s="1082"/>
      <c r="CR123" s="1082"/>
      <c r="CS123" s="1082"/>
      <c r="CT123" s="1082"/>
      <c r="CU123" s="1082"/>
      <c r="CV123" s="1082"/>
      <c r="CW123" s="1082"/>
      <c r="CX123" s="1082"/>
      <c r="CY123" s="1082"/>
      <c r="CZ123" s="1082"/>
      <c r="DA123" s="1082"/>
      <c r="DB123" s="1082"/>
      <c r="DC123" s="1082"/>
      <c r="DD123" s="1082"/>
      <c r="DE123" s="1082"/>
      <c r="DF123" s="1083"/>
      <c r="DG123" s="1019">
        <v>4082</v>
      </c>
      <c r="DH123" s="1020"/>
      <c r="DI123" s="1020"/>
      <c r="DJ123" s="1020"/>
      <c r="DK123" s="1021"/>
      <c r="DL123" s="1022">
        <v>3422</v>
      </c>
      <c r="DM123" s="1020"/>
      <c r="DN123" s="1020"/>
      <c r="DO123" s="1020"/>
      <c r="DP123" s="1021"/>
      <c r="DQ123" s="1022">
        <v>2517</v>
      </c>
      <c r="DR123" s="1020"/>
      <c r="DS123" s="1020"/>
      <c r="DT123" s="1020"/>
      <c r="DU123" s="1021"/>
      <c r="DV123" s="1023">
        <v>0.1</v>
      </c>
      <c r="DW123" s="1024"/>
      <c r="DX123" s="1024"/>
      <c r="DY123" s="1024"/>
      <c r="DZ123" s="1025"/>
    </row>
    <row r="124" spans="1:130" s="248" customFormat="1" ht="26.25" customHeight="1" thickBot="1" x14ac:dyDescent="0.2">
      <c r="A124" s="1120"/>
      <c r="B124" s="1007"/>
      <c r="C124" s="977" t="s">
        <v>468</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445</v>
      </c>
      <c r="AB124" s="1020"/>
      <c r="AC124" s="1020"/>
      <c r="AD124" s="1020"/>
      <c r="AE124" s="1021"/>
      <c r="AF124" s="1022" t="s">
        <v>447</v>
      </c>
      <c r="AG124" s="1020"/>
      <c r="AH124" s="1020"/>
      <c r="AI124" s="1020"/>
      <c r="AJ124" s="1021"/>
      <c r="AK124" s="1022" t="s">
        <v>445</v>
      </c>
      <c r="AL124" s="1020"/>
      <c r="AM124" s="1020"/>
      <c r="AN124" s="1020"/>
      <c r="AO124" s="1021"/>
      <c r="AP124" s="1023" t="s">
        <v>225</v>
      </c>
      <c r="AQ124" s="1024"/>
      <c r="AR124" s="1024"/>
      <c r="AS124" s="1024"/>
      <c r="AT124" s="1025"/>
      <c r="AU124" s="1122" t="s">
        <v>484</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447</v>
      </c>
      <c r="BR124" s="1089"/>
      <c r="BS124" s="1089"/>
      <c r="BT124" s="1089"/>
      <c r="BU124" s="1089"/>
      <c r="BV124" s="1089" t="s">
        <v>447</v>
      </c>
      <c r="BW124" s="1089"/>
      <c r="BX124" s="1089"/>
      <c r="BY124" s="1089"/>
      <c r="BZ124" s="1089"/>
      <c r="CA124" s="1089" t="s">
        <v>447</v>
      </c>
      <c r="CB124" s="1089"/>
      <c r="CC124" s="1089"/>
      <c r="CD124" s="1089"/>
      <c r="CE124" s="1089"/>
      <c r="CF124" s="1090"/>
      <c r="CG124" s="1091"/>
      <c r="CH124" s="1091"/>
      <c r="CI124" s="1091"/>
      <c r="CJ124" s="1092"/>
      <c r="CK124" s="1074"/>
      <c r="CL124" s="1074"/>
      <c r="CM124" s="1074"/>
      <c r="CN124" s="1074"/>
      <c r="CO124" s="1075"/>
      <c r="CP124" s="1081" t="s">
        <v>485</v>
      </c>
      <c r="CQ124" s="1082"/>
      <c r="CR124" s="1082"/>
      <c r="CS124" s="1082"/>
      <c r="CT124" s="1082"/>
      <c r="CU124" s="1082"/>
      <c r="CV124" s="1082"/>
      <c r="CW124" s="1082"/>
      <c r="CX124" s="1082"/>
      <c r="CY124" s="1082"/>
      <c r="CZ124" s="1082"/>
      <c r="DA124" s="1082"/>
      <c r="DB124" s="1082"/>
      <c r="DC124" s="1082"/>
      <c r="DD124" s="1082"/>
      <c r="DE124" s="1082"/>
      <c r="DF124" s="1083"/>
      <c r="DG124" s="1066" t="s">
        <v>445</v>
      </c>
      <c r="DH124" s="1045"/>
      <c r="DI124" s="1045"/>
      <c r="DJ124" s="1045"/>
      <c r="DK124" s="1046"/>
      <c r="DL124" s="1044" t="s">
        <v>445</v>
      </c>
      <c r="DM124" s="1045"/>
      <c r="DN124" s="1045"/>
      <c r="DO124" s="1045"/>
      <c r="DP124" s="1046"/>
      <c r="DQ124" s="1044" t="s">
        <v>445</v>
      </c>
      <c r="DR124" s="1045"/>
      <c r="DS124" s="1045"/>
      <c r="DT124" s="1045"/>
      <c r="DU124" s="1046"/>
      <c r="DV124" s="1047" t="s">
        <v>447</v>
      </c>
      <c r="DW124" s="1048"/>
      <c r="DX124" s="1048"/>
      <c r="DY124" s="1048"/>
      <c r="DZ124" s="1049"/>
    </row>
    <row r="125" spans="1:130" s="248" customFormat="1" ht="26.25" customHeight="1" x14ac:dyDescent="0.15">
      <c r="A125" s="1120"/>
      <c r="B125" s="1007"/>
      <c r="C125" s="977" t="s">
        <v>470</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445</v>
      </c>
      <c r="AB125" s="1020"/>
      <c r="AC125" s="1020"/>
      <c r="AD125" s="1020"/>
      <c r="AE125" s="1021"/>
      <c r="AF125" s="1022" t="s">
        <v>447</v>
      </c>
      <c r="AG125" s="1020"/>
      <c r="AH125" s="1020"/>
      <c r="AI125" s="1020"/>
      <c r="AJ125" s="1021"/>
      <c r="AK125" s="1022" t="s">
        <v>445</v>
      </c>
      <c r="AL125" s="1020"/>
      <c r="AM125" s="1020"/>
      <c r="AN125" s="1020"/>
      <c r="AO125" s="1021"/>
      <c r="AP125" s="1023" t="s">
        <v>445</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486</v>
      </c>
      <c r="CL125" s="1069"/>
      <c r="CM125" s="1069"/>
      <c r="CN125" s="1069"/>
      <c r="CO125" s="1070"/>
      <c r="CP125" s="1001" t="s">
        <v>487</v>
      </c>
      <c r="CQ125" s="950"/>
      <c r="CR125" s="950"/>
      <c r="CS125" s="950"/>
      <c r="CT125" s="950"/>
      <c r="CU125" s="950"/>
      <c r="CV125" s="950"/>
      <c r="CW125" s="950"/>
      <c r="CX125" s="950"/>
      <c r="CY125" s="950"/>
      <c r="CZ125" s="950"/>
      <c r="DA125" s="950"/>
      <c r="DB125" s="950"/>
      <c r="DC125" s="950"/>
      <c r="DD125" s="950"/>
      <c r="DE125" s="950"/>
      <c r="DF125" s="951"/>
      <c r="DG125" s="987" t="s">
        <v>447</v>
      </c>
      <c r="DH125" s="988"/>
      <c r="DI125" s="988"/>
      <c r="DJ125" s="988"/>
      <c r="DK125" s="988"/>
      <c r="DL125" s="988" t="s">
        <v>445</v>
      </c>
      <c r="DM125" s="988"/>
      <c r="DN125" s="988"/>
      <c r="DO125" s="988"/>
      <c r="DP125" s="988"/>
      <c r="DQ125" s="988" t="s">
        <v>445</v>
      </c>
      <c r="DR125" s="988"/>
      <c r="DS125" s="988"/>
      <c r="DT125" s="988"/>
      <c r="DU125" s="988"/>
      <c r="DV125" s="989" t="s">
        <v>445</v>
      </c>
      <c r="DW125" s="989"/>
      <c r="DX125" s="989"/>
      <c r="DY125" s="989"/>
      <c r="DZ125" s="990"/>
    </row>
    <row r="126" spans="1:130" s="248" customFormat="1" ht="26.25" customHeight="1" thickBot="1" x14ac:dyDescent="0.2">
      <c r="A126" s="1120"/>
      <c r="B126" s="1007"/>
      <c r="C126" s="977" t="s">
        <v>472</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225</v>
      </c>
      <c r="AB126" s="1020"/>
      <c r="AC126" s="1020"/>
      <c r="AD126" s="1020"/>
      <c r="AE126" s="1021"/>
      <c r="AF126" s="1022" t="s">
        <v>445</v>
      </c>
      <c r="AG126" s="1020"/>
      <c r="AH126" s="1020"/>
      <c r="AI126" s="1020"/>
      <c r="AJ126" s="1021"/>
      <c r="AK126" s="1022" t="s">
        <v>445</v>
      </c>
      <c r="AL126" s="1020"/>
      <c r="AM126" s="1020"/>
      <c r="AN126" s="1020"/>
      <c r="AO126" s="1021"/>
      <c r="AP126" s="1023" t="s">
        <v>447</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488</v>
      </c>
      <c r="CQ126" s="1011"/>
      <c r="CR126" s="1011"/>
      <c r="CS126" s="1011"/>
      <c r="CT126" s="1011"/>
      <c r="CU126" s="1011"/>
      <c r="CV126" s="1011"/>
      <c r="CW126" s="1011"/>
      <c r="CX126" s="1011"/>
      <c r="CY126" s="1011"/>
      <c r="CZ126" s="1011"/>
      <c r="DA126" s="1011"/>
      <c r="DB126" s="1011"/>
      <c r="DC126" s="1011"/>
      <c r="DD126" s="1011"/>
      <c r="DE126" s="1011"/>
      <c r="DF126" s="1012"/>
      <c r="DG126" s="980" t="s">
        <v>225</v>
      </c>
      <c r="DH126" s="981"/>
      <c r="DI126" s="981"/>
      <c r="DJ126" s="981"/>
      <c r="DK126" s="981"/>
      <c r="DL126" s="981" t="s">
        <v>445</v>
      </c>
      <c r="DM126" s="981"/>
      <c r="DN126" s="981"/>
      <c r="DO126" s="981"/>
      <c r="DP126" s="981"/>
      <c r="DQ126" s="981" t="s">
        <v>445</v>
      </c>
      <c r="DR126" s="981"/>
      <c r="DS126" s="981"/>
      <c r="DT126" s="981"/>
      <c r="DU126" s="981"/>
      <c r="DV126" s="982" t="s">
        <v>447</v>
      </c>
      <c r="DW126" s="982"/>
      <c r="DX126" s="982"/>
      <c r="DY126" s="982"/>
      <c r="DZ126" s="983"/>
    </row>
    <row r="127" spans="1:130" s="248" customFormat="1" ht="26.25" customHeight="1" x14ac:dyDescent="0.15">
      <c r="A127" s="1121"/>
      <c r="B127" s="1009"/>
      <c r="C127" s="1063" t="s">
        <v>489</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445</v>
      </c>
      <c r="AB127" s="1020"/>
      <c r="AC127" s="1020"/>
      <c r="AD127" s="1020"/>
      <c r="AE127" s="1021"/>
      <c r="AF127" s="1022" t="s">
        <v>447</v>
      </c>
      <c r="AG127" s="1020"/>
      <c r="AH127" s="1020"/>
      <c r="AI127" s="1020"/>
      <c r="AJ127" s="1021"/>
      <c r="AK127" s="1022" t="s">
        <v>445</v>
      </c>
      <c r="AL127" s="1020"/>
      <c r="AM127" s="1020"/>
      <c r="AN127" s="1020"/>
      <c r="AO127" s="1021"/>
      <c r="AP127" s="1023" t="s">
        <v>445</v>
      </c>
      <c r="AQ127" s="1024"/>
      <c r="AR127" s="1024"/>
      <c r="AS127" s="1024"/>
      <c r="AT127" s="1025"/>
      <c r="AU127" s="284"/>
      <c r="AV127" s="284"/>
      <c r="AW127" s="284"/>
      <c r="AX127" s="1093" t="s">
        <v>490</v>
      </c>
      <c r="AY127" s="1094"/>
      <c r="AZ127" s="1094"/>
      <c r="BA127" s="1094"/>
      <c r="BB127" s="1094"/>
      <c r="BC127" s="1094"/>
      <c r="BD127" s="1094"/>
      <c r="BE127" s="1095"/>
      <c r="BF127" s="1096" t="s">
        <v>491</v>
      </c>
      <c r="BG127" s="1094"/>
      <c r="BH127" s="1094"/>
      <c r="BI127" s="1094"/>
      <c r="BJ127" s="1094"/>
      <c r="BK127" s="1094"/>
      <c r="BL127" s="1095"/>
      <c r="BM127" s="1096" t="s">
        <v>492</v>
      </c>
      <c r="BN127" s="1094"/>
      <c r="BO127" s="1094"/>
      <c r="BP127" s="1094"/>
      <c r="BQ127" s="1094"/>
      <c r="BR127" s="1094"/>
      <c r="BS127" s="1095"/>
      <c r="BT127" s="1096" t="s">
        <v>493</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494</v>
      </c>
      <c r="CQ127" s="1011"/>
      <c r="CR127" s="1011"/>
      <c r="CS127" s="1011"/>
      <c r="CT127" s="1011"/>
      <c r="CU127" s="1011"/>
      <c r="CV127" s="1011"/>
      <c r="CW127" s="1011"/>
      <c r="CX127" s="1011"/>
      <c r="CY127" s="1011"/>
      <c r="CZ127" s="1011"/>
      <c r="DA127" s="1011"/>
      <c r="DB127" s="1011"/>
      <c r="DC127" s="1011"/>
      <c r="DD127" s="1011"/>
      <c r="DE127" s="1011"/>
      <c r="DF127" s="1012"/>
      <c r="DG127" s="980" t="s">
        <v>445</v>
      </c>
      <c r="DH127" s="981"/>
      <c r="DI127" s="981"/>
      <c r="DJ127" s="981"/>
      <c r="DK127" s="981"/>
      <c r="DL127" s="981" t="s">
        <v>225</v>
      </c>
      <c r="DM127" s="981"/>
      <c r="DN127" s="981"/>
      <c r="DO127" s="981"/>
      <c r="DP127" s="981"/>
      <c r="DQ127" s="981" t="s">
        <v>445</v>
      </c>
      <c r="DR127" s="981"/>
      <c r="DS127" s="981"/>
      <c r="DT127" s="981"/>
      <c r="DU127" s="981"/>
      <c r="DV127" s="982" t="s">
        <v>445</v>
      </c>
      <c r="DW127" s="982"/>
      <c r="DX127" s="982"/>
      <c r="DY127" s="982"/>
      <c r="DZ127" s="983"/>
    </row>
    <row r="128" spans="1:130" s="248" customFormat="1" ht="26.25" customHeight="1" thickBot="1" x14ac:dyDescent="0.2">
      <c r="A128" s="1104" t="s">
        <v>495</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496</v>
      </c>
      <c r="X128" s="1106"/>
      <c r="Y128" s="1106"/>
      <c r="Z128" s="1107"/>
      <c r="AA128" s="1108">
        <v>30153</v>
      </c>
      <c r="AB128" s="1109"/>
      <c r="AC128" s="1109"/>
      <c r="AD128" s="1109"/>
      <c r="AE128" s="1110"/>
      <c r="AF128" s="1111">
        <v>26223</v>
      </c>
      <c r="AG128" s="1109"/>
      <c r="AH128" s="1109"/>
      <c r="AI128" s="1109"/>
      <c r="AJ128" s="1110"/>
      <c r="AK128" s="1111">
        <v>17275</v>
      </c>
      <c r="AL128" s="1109"/>
      <c r="AM128" s="1109"/>
      <c r="AN128" s="1109"/>
      <c r="AO128" s="1110"/>
      <c r="AP128" s="1112"/>
      <c r="AQ128" s="1113"/>
      <c r="AR128" s="1113"/>
      <c r="AS128" s="1113"/>
      <c r="AT128" s="1114"/>
      <c r="AU128" s="284"/>
      <c r="AV128" s="284"/>
      <c r="AW128" s="284"/>
      <c r="AX128" s="949" t="s">
        <v>497</v>
      </c>
      <c r="AY128" s="950"/>
      <c r="AZ128" s="950"/>
      <c r="BA128" s="950"/>
      <c r="BB128" s="950"/>
      <c r="BC128" s="950"/>
      <c r="BD128" s="950"/>
      <c r="BE128" s="951"/>
      <c r="BF128" s="1115" t="s">
        <v>225</v>
      </c>
      <c r="BG128" s="1116"/>
      <c r="BH128" s="1116"/>
      <c r="BI128" s="1116"/>
      <c r="BJ128" s="1116"/>
      <c r="BK128" s="1116"/>
      <c r="BL128" s="1117"/>
      <c r="BM128" s="1115">
        <v>14.77</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498</v>
      </c>
      <c r="CQ128" s="1098"/>
      <c r="CR128" s="1098"/>
      <c r="CS128" s="1098"/>
      <c r="CT128" s="1098"/>
      <c r="CU128" s="1098"/>
      <c r="CV128" s="1098"/>
      <c r="CW128" s="1098"/>
      <c r="CX128" s="1098"/>
      <c r="CY128" s="1098"/>
      <c r="CZ128" s="1098"/>
      <c r="DA128" s="1098"/>
      <c r="DB128" s="1098"/>
      <c r="DC128" s="1098"/>
      <c r="DD128" s="1098"/>
      <c r="DE128" s="1098"/>
      <c r="DF128" s="1099"/>
      <c r="DG128" s="1100" t="s">
        <v>447</v>
      </c>
      <c r="DH128" s="1101"/>
      <c r="DI128" s="1101"/>
      <c r="DJ128" s="1101"/>
      <c r="DK128" s="1101"/>
      <c r="DL128" s="1101" t="s">
        <v>225</v>
      </c>
      <c r="DM128" s="1101"/>
      <c r="DN128" s="1101"/>
      <c r="DO128" s="1101"/>
      <c r="DP128" s="1101"/>
      <c r="DQ128" s="1101" t="s">
        <v>225</v>
      </c>
      <c r="DR128" s="1101"/>
      <c r="DS128" s="1101"/>
      <c r="DT128" s="1101"/>
      <c r="DU128" s="1101"/>
      <c r="DV128" s="1102" t="s">
        <v>225</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499</v>
      </c>
      <c r="X129" s="1135"/>
      <c r="Y129" s="1135"/>
      <c r="Z129" s="1136"/>
      <c r="AA129" s="1019">
        <v>5007300</v>
      </c>
      <c r="AB129" s="1020"/>
      <c r="AC129" s="1020"/>
      <c r="AD129" s="1020"/>
      <c r="AE129" s="1021"/>
      <c r="AF129" s="1022">
        <v>4993854</v>
      </c>
      <c r="AG129" s="1020"/>
      <c r="AH129" s="1020"/>
      <c r="AI129" s="1020"/>
      <c r="AJ129" s="1021"/>
      <c r="AK129" s="1022">
        <v>5374664</v>
      </c>
      <c r="AL129" s="1020"/>
      <c r="AM129" s="1020"/>
      <c r="AN129" s="1020"/>
      <c r="AO129" s="1021"/>
      <c r="AP129" s="1137"/>
      <c r="AQ129" s="1138"/>
      <c r="AR129" s="1138"/>
      <c r="AS129" s="1138"/>
      <c r="AT129" s="1139"/>
      <c r="AU129" s="286"/>
      <c r="AV129" s="286"/>
      <c r="AW129" s="286"/>
      <c r="AX129" s="1128" t="s">
        <v>500</v>
      </c>
      <c r="AY129" s="1011"/>
      <c r="AZ129" s="1011"/>
      <c r="BA129" s="1011"/>
      <c r="BB129" s="1011"/>
      <c r="BC129" s="1011"/>
      <c r="BD129" s="1011"/>
      <c r="BE129" s="1012"/>
      <c r="BF129" s="1129" t="s">
        <v>501</v>
      </c>
      <c r="BG129" s="1130"/>
      <c r="BH129" s="1130"/>
      <c r="BI129" s="1130"/>
      <c r="BJ129" s="1130"/>
      <c r="BK129" s="1130"/>
      <c r="BL129" s="1131"/>
      <c r="BM129" s="1129">
        <v>19.77</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502</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503</v>
      </c>
      <c r="X130" s="1135"/>
      <c r="Y130" s="1135"/>
      <c r="Z130" s="1136"/>
      <c r="AA130" s="1019">
        <v>1167117</v>
      </c>
      <c r="AB130" s="1020"/>
      <c r="AC130" s="1020"/>
      <c r="AD130" s="1020"/>
      <c r="AE130" s="1021"/>
      <c r="AF130" s="1022">
        <v>1171005</v>
      </c>
      <c r="AG130" s="1020"/>
      <c r="AH130" s="1020"/>
      <c r="AI130" s="1020"/>
      <c r="AJ130" s="1021"/>
      <c r="AK130" s="1022">
        <v>1284253</v>
      </c>
      <c r="AL130" s="1020"/>
      <c r="AM130" s="1020"/>
      <c r="AN130" s="1020"/>
      <c r="AO130" s="1021"/>
      <c r="AP130" s="1137"/>
      <c r="AQ130" s="1138"/>
      <c r="AR130" s="1138"/>
      <c r="AS130" s="1138"/>
      <c r="AT130" s="1139"/>
      <c r="AU130" s="286"/>
      <c r="AV130" s="286"/>
      <c r="AW130" s="286"/>
      <c r="AX130" s="1128" t="s">
        <v>504</v>
      </c>
      <c r="AY130" s="1011"/>
      <c r="AZ130" s="1011"/>
      <c r="BA130" s="1011"/>
      <c r="BB130" s="1011"/>
      <c r="BC130" s="1011"/>
      <c r="BD130" s="1011"/>
      <c r="BE130" s="1012"/>
      <c r="BF130" s="1165">
        <v>9.1999999999999993</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505</v>
      </c>
      <c r="X131" s="1173"/>
      <c r="Y131" s="1173"/>
      <c r="Z131" s="1174"/>
      <c r="AA131" s="1066">
        <v>3840183</v>
      </c>
      <c r="AB131" s="1045"/>
      <c r="AC131" s="1045"/>
      <c r="AD131" s="1045"/>
      <c r="AE131" s="1046"/>
      <c r="AF131" s="1044">
        <v>3822849</v>
      </c>
      <c r="AG131" s="1045"/>
      <c r="AH131" s="1045"/>
      <c r="AI131" s="1045"/>
      <c r="AJ131" s="1046"/>
      <c r="AK131" s="1044">
        <v>4090411</v>
      </c>
      <c r="AL131" s="1045"/>
      <c r="AM131" s="1045"/>
      <c r="AN131" s="1045"/>
      <c r="AO131" s="1046"/>
      <c r="AP131" s="1175"/>
      <c r="AQ131" s="1176"/>
      <c r="AR131" s="1176"/>
      <c r="AS131" s="1176"/>
      <c r="AT131" s="1177"/>
      <c r="AU131" s="286"/>
      <c r="AV131" s="286"/>
      <c r="AW131" s="286"/>
      <c r="AX131" s="1147" t="s">
        <v>506</v>
      </c>
      <c r="AY131" s="1098"/>
      <c r="AZ131" s="1098"/>
      <c r="BA131" s="1098"/>
      <c r="BB131" s="1098"/>
      <c r="BC131" s="1098"/>
      <c r="BD131" s="1098"/>
      <c r="BE131" s="1099"/>
      <c r="BF131" s="1148" t="s">
        <v>225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7.9977438579999998</v>
      </c>
      <c r="AB132" s="1161"/>
      <c r="AC132" s="1161"/>
      <c r="AD132" s="1161"/>
      <c r="AE132" s="1162"/>
      <c r="AF132" s="1163">
        <v>10.05229346</v>
      </c>
      <c r="AG132" s="1161"/>
      <c r="AH132" s="1161"/>
      <c r="AI132" s="1161"/>
      <c r="AJ132" s="1162"/>
      <c r="AK132" s="1163">
        <v>9.7392902570000004</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7.2</v>
      </c>
      <c r="AB133" s="1144"/>
      <c r="AC133" s="1144"/>
      <c r="AD133" s="1144"/>
      <c r="AE133" s="1145"/>
      <c r="AF133" s="1143">
        <v>7.6</v>
      </c>
      <c r="AG133" s="1144"/>
      <c r="AH133" s="1144"/>
      <c r="AI133" s="1144"/>
      <c r="AJ133" s="1145"/>
      <c r="AK133" s="1143">
        <v>9.1999999999999993</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DTUaNve4WkHnj1BKTAWbqlNzowGO0xOh/8G+CIqyCpmSNGJjVn4fmGpsPURuAw2hMB23bzn61sMK8XGWXGqg==" saltValue="j62IbBGY6IYcT5OJ+ZGx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KJ9vOPjszlXLE19zeAuQH9fWhtFbXkFJVLWdFNuCqnUntxN/VIMePpDu/79GI4NM18elYzl+Aa0aV7+gDC/Nw==" saltValue="SYermMI9JgBKGoNubXCiG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9UpFvNjJ5b+b2nHmx3uZn13qGfdQKLx2P9q1GMZ1E2JqDPpIypKB7MUKg0wgRmrQwJuuc9vtW08xYGB1Kn2Nw==" saltValue="uRiK6Apq/TdBQ7mzUIH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518</v>
      </c>
      <c r="AL9" s="1181"/>
      <c r="AM9" s="1181"/>
      <c r="AN9" s="1182"/>
      <c r="AO9" s="314">
        <v>1651653</v>
      </c>
      <c r="AP9" s="314">
        <v>152100</v>
      </c>
      <c r="AQ9" s="315">
        <v>113148</v>
      </c>
      <c r="AR9" s="316">
        <v>34.4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519</v>
      </c>
      <c r="AL10" s="1181"/>
      <c r="AM10" s="1181"/>
      <c r="AN10" s="1182"/>
      <c r="AO10" s="317">
        <v>221634</v>
      </c>
      <c r="AP10" s="317">
        <v>20410</v>
      </c>
      <c r="AQ10" s="318">
        <v>18254</v>
      </c>
      <c r="AR10" s="319">
        <v>11.8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520</v>
      </c>
      <c r="AL11" s="1181"/>
      <c r="AM11" s="1181"/>
      <c r="AN11" s="1182"/>
      <c r="AO11" s="317">
        <v>660</v>
      </c>
      <c r="AP11" s="317">
        <v>61</v>
      </c>
      <c r="AQ11" s="318">
        <v>2541</v>
      </c>
      <c r="AR11" s="319">
        <v>-97.6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521</v>
      </c>
      <c r="AL12" s="1181"/>
      <c r="AM12" s="1181"/>
      <c r="AN12" s="1182"/>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523</v>
      </c>
      <c r="AL13" s="1181"/>
      <c r="AM13" s="1181"/>
      <c r="AN13" s="1182"/>
      <c r="AO13" s="317">
        <v>96931</v>
      </c>
      <c r="AP13" s="317">
        <v>8926</v>
      </c>
      <c r="AQ13" s="318">
        <v>6076</v>
      </c>
      <c r="AR13" s="319">
        <v>46.9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524</v>
      </c>
      <c r="AL14" s="1181"/>
      <c r="AM14" s="1181"/>
      <c r="AN14" s="1182"/>
      <c r="AO14" s="317">
        <v>19948</v>
      </c>
      <c r="AP14" s="317">
        <v>1837</v>
      </c>
      <c r="AQ14" s="318">
        <v>2732</v>
      </c>
      <c r="AR14" s="319">
        <v>-32.799999999999997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525</v>
      </c>
      <c r="AL15" s="1187"/>
      <c r="AM15" s="1187"/>
      <c r="AN15" s="1188"/>
      <c r="AO15" s="317">
        <v>-149918</v>
      </c>
      <c r="AP15" s="317">
        <v>-13806</v>
      </c>
      <c r="AQ15" s="318">
        <v>-9152</v>
      </c>
      <c r="AR15" s="319">
        <v>50.9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186</v>
      </c>
      <c r="AL16" s="1187"/>
      <c r="AM16" s="1187"/>
      <c r="AN16" s="1188"/>
      <c r="AO16" s="317">
        <v>1840908</v>
      </c>
      <c r="AP16" s="317">
        <v>169528</v>
      </c>
      <c r="AQ16" s="318">
        <v>133599</v>
      </c>
      <c r="AR16" s="319">
        <v>26.9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530</v>
      </c>
      <c r="AL21" s="1190"/>
      <c r="AM21" s="1190"/>
      <c r="AN21" s="1191"/>
      <c r="AO21" s="330">
        <v>16.21</v>
      </c>
      <c r="AP21" s="331">
        <v>12.02</v>
      </c>
      <c r="AQ21" s="332">
        <v>4.1900000000000004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531</v>
      </c>
      <c r="AL22" s="1190"/>
      <c r="AM22" s="1190"/>
      <c r="AN22" s="1191"/>
      <c r="AO22" s="335">
        <v>95.7</v>
      </c>
      <c r="AP22" s="336">
        <v>95.8</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535</v>
      </c>
      <c r="AL32" s="1184"/>
      <c r="AM32" s="1184"/>
      <c r="AN32" s="1185"/>
      <c r="AO32" s="345">
        <v>1614860</v>
      </c>
      <c r="AP32" s="345">
        <v>148712</v>
      </c>
      <c r="AQ32" s="346">
        <v>79356</v>
      </c>
      <c r="AR32" s="347">
        <v>87.4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536</v>
      </c>
      <c r="AL33" s="1184"/>
      <c r="AM33" s="1184"/>
      <c r="AN33" s="1185"/>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537</v>
      </c>
      <c r="AL34" s="1184"/>
      <c r="AM34" s="1184"/>
      <c r="AN34" s="1185"/>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538</v>
      </c>
      <c r="AL35" s="1184"/>
      <c r="AM35" s="1184"/>
      <c r="AN35" s="1185"/>
      <c r="AO35" s="345">
        <v>62077</v>
      </c>
      <c r="AP35" s="345">
        <v>5717</v>
      </c>
      <c r="AQ35" s="346">
        <v>27499</v>
      </c>
      <c r="AR35" s="347">
        <v>-79.2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539</v>
      </c>
      <c r="AL36" s="1184"/>
      <c r="AM36" s="1184"/>
      <c r="AN36" s="1185"/>
      <c r="AO36" s="345">
        <v>22968</v>
      </c>
      <c r="AP36" s="345">
        <v>2115</v>
      </c>
      <c r="AQ36" s="346">
        <v>3427</v>
      </c>
      <c r="AR36" s="347">
        <v>-38.299999999999997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540</v>
      </c>
      <c r="AL37" s="1184"/>
      <c r="AM37" s="1184"/>
      <c r="AN37" s="1185"/>
      <c r="AO37" s="345" t="s">
        <v>522</v>
      </c>
      <c r="AP37" s="345" t="s">
        <v>522</v>
      </c>
      <c r="AQ37" s="346">
        <v>1232</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541</v>
      </c>
      <c r="AL38" s="1193"/>
      <c r="AM38" s="1193"/>
      <c r="AN38" s="1194"/>
      <c r="AO38" s="348" t="s">
        <v>522</v>
      </c>
      <c r="AP38" s="348" t="s">
        <v>522</v>
      </c>
      <c r="AQ38" s="349">
        <v>22</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542</v>
      </c>
      <c r="AL39" s="1193"/>
      <c r="AM39" s="1193"/>
      <c r="AN39" s="1194"/>
      <c r="AO39" s="345">
        <v>-17275</v>
      </c>
      <c r="AP39" s="345">
        <v>-1591</v>
      </c>
      <c r="AQ39" s="346">
        <v>-3656</v>
      </c>
      <c r="AR39" s="347">
        <v>-56.5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543</v>
      </c>
      <c r="AL40" s="1184"/>
      <c r="AM40" s="1184"/>
      <c r="AN40" s="1185"/>
      <c r="AO40" s="345">
        <v>-1284253</v>
      </c>
      <c r="AP40" s="345">
        <v>-118266</v>
      </c>
      <c r="AQ40" s="346">
        <v>-73860</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297</v>
      </c>
      <c r="AL41" s="1196"/>
      <c r="AM41" s="1196"/>
      <c r="AN41" s="1197"/>
      <c r="AO41" s="345">
        <v>398377</v>
      </c>
      <c r="AP41" s="345">
        <v>36686</v>
      </c>
      <c r="AQ41" s="346">
        <v>34020</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513</v>
      </c>
      <c r="AN49" s="1200" t="s">
        <v>547</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3870165</v>
      </c>
      <c r="AN51" s="367">
        <v>333175</v>
      </c>
      <c r="AO51" s="368">
        <v>110.6</v>
      </c>
      <c r="AP51" s="369">
        <v>107537</v>
      </c>
      <c r="AQ51" s="370">
        <v>14.7</v>
      </c>
      <c r="AR51" s="371">
        <v>95.9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2458836</v>
      </c>
      <c r="AN52" s="375">
        <v>211677</v>
      </c>
      <c r="AO52" s="376">
        <v>123</v>
      </c>
      <c r="AP52" s="377">
        <v>57923</v>
      </c>
      <c r="AQ52" s="378">
        <v>25.1</v>
      </c>
      <c r="AR52" s="379">
        <v>97.9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4032429</v>
      </c>
      <c r="AN53" s="367">
        <v>354032</v>
      </c>
      <c r="AO53" s="368">
        <v>6.3</v>
      </c>
      <c r="AP53" s="369">
        <v>113913</v>
      </c>
      <c r="AQ53" s="370">
        <v>5.9</v>
      </c>
      <c r="AR53" s="371">
        <v>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2554097</v>
      </c>
      <c r="AN54" s="375">
        <v>224240</v>
      </c>
      <c r="AO54" s="376">
        <v>5.9</v>
      </c>
      <c r="AP54" s="377">
        <v>53160</v>
      </c>
      <c r="AQ54" s="378">
        <v>-8.1999999999999993</v>
      </c>
      <c r="AR54" s="379">
        <v>14.1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1667851</v>
      </c>
      <c r="AN55" s="367">
        <v>148227</v>
      </c>
      <c r="AO55" s="368">
        <v>-58.1</v>
      </c>
      <c r="AP55" s="369">
        <v>115050</v>
      </c>
      <c r="AQ55" s="370">
        <v>1</v>
      </c>
      <c r="AR55" s="371">
        <v>-59.1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700720</v>
      </c>
      <c r="AN56" s="375">
        <v>62275</v>
      </c>
      <c r="AO56" s="376">
        <v>-72.2</v>
      </c>
      <c r="AP56" s="377">
        <v>53792</v>
      </c>
      <c r="AQ56" s="378">
        <v>1.2</v>
      </c>
      <c r="AR56" s="379">
        <v>-73.400000000000006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1591415</v>
      </c>
      <c r="AN57" s="367">
        <v>143915</v>
      </c>
      <c r="AO57" s="368">
        <v>-2.9</v>
      </c>
      <c r="AP57" s="369">
        <v>118252</v>
      </c>
      <c r="AQ57" s="370">
        <v>2.8</v>
      </c>
      <c r="AR57" s="371">
        <v>-5.7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555682</v>
      </c>
      <c r="AN58" s="375">
        <v>50252</v>
      </c>
      <c r="AO58" s="376">
        <v>-19.3</v>
      </c>
      <c r="AP58" s="377">
        <v>49994</v>
      </c>
      <c r="AQ58" s="378">
        <v>-7.1</v>
      </c>
      <c r="AR58" s="379">
        <v>-12.2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1560398</v>
      </c>
      <c r="AN59" s="367">
        <v>143696</v>
      </c>
      <c r="AO59" s="368">
        <v>-0.2</v>
      </c>
      <c r="AP59" s="369">
        <v>120302</v>
      </c>
      <c r="AQ59" s="370">
        <v>1.7</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403709</v>
      </c>
      <c r="AN60" s="375">
        <v>37177</v>
      </c>
      <c r="AO60" s="376">
        <v>-26</v>
      </c>
      <c r="AP60" s="377">
        <v>59328</v>
      </c>
      <c r="AQ60" s="378">
        <v>18.7</v>
      </c>
      <c r="AR60" s="379">
        <v>-44.7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2544452</v>
      </c>
      <c r="AN61" s="382">
        <v>224609</v>
      </c>
      <c r="AO61" s="383">
        <v>11.1</v>
      </c>
      <c r="AP61" s="384">
        <v>115011</v>
      </c>
      <c r="AQ61" s="385">
        <v>5.2</v>
      </c>
      <c r="AR61" s="371">
        <v>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1334609</v>
      </c>
      <c r="AN62" s="375">
        <v>117124</v>
      </c>
      <c r="AO62" s="376">
        <v>2.2999999999999998</v>
      </c>
      <c r="AP62" s="377">
        <v>54839</v>
      </c>
      <c r="AQ62" s="378">
        <v>5.9</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bZbfd1w+fSdpeLtnU8KZ91CaleIju859eQs0bwf5FuCDyk/YjnL9e0FLwGTyWCJ7Y0tfx3tsgrID8WNAXFJwg==" saltValue="MX1NuI9hD++Nj54eUTn4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61"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RY5Fue5nhRVixn7GGssoI2IciltzFaxdtiwgq2BrMSEXgCByM19l1Cl3H4MC8M7Kwk5CuwmTKFFpA47U3V5GRw==" saltValue="/3R4e1ccnuWm44AJou5i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61"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MKHIeZdHOQ91t9/A0f2JTcBWil2ZkMM62aur5Ae+qtFxbZJPKjxfgaT+kIj1UZt+HM66SdEZTniEANSf0psHZA==" saltValue="NEo7iW+eBFe2umUXTrsy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25.34</v>
      </c>
      <c r="G47" s="12">
        <v>16.7</v>
      </c>
      <c r="H47" s="12">
        <v>16.96</v>
      </c>
      <c r="I47" s="12">
        <v>17.34</v>
      </c>
      <c r="J47" s="13">
        <v>18.920000000000002</v>
      </c>
    </row>
    <row r="48" spans="2:10" ht="57.75" customHeight="1" x14ac:dyDescent="0.15">
      <c r="B48" s="14"/>
      <c r="C48" s="1205" t="s">
        <v>4</v>
      </c>
      <c r="D48" s="1205"/>
      <c r="E48" s="1206"/>
      <c r="F48" s="15">
        <v>2.8</v>
      </c>
      <c r="G48" s="16">
        <v>2.2200000000000002</v>
      </c>
      <c r="H48" s="16">
        <v>0.89</v>
      </c>
      <c r="I48" s="16">
        <v>3.58</v>
      </c>
      <c r="J48" s="17">
        <v>4.7300000000000004</v>
      </c>
    </row>
    <row r="49" spans="2:10" ht="57.75" customHeight="1" thickBot="1" x14ac:dyDescent="0.2">
      <c r="B49" s="18"/>
      <c r="C49" s="1207" t="s">
        <v>5</v>
      </c>
      <c r="D49" s="1207"/>
      <c r="E49" s="1208"/>
      <c r="F49" s="19" t="s">
        <v>568</v>
      </c>
      <c r="G49" s="20">
        <v>9.9</v>
      </c>
      <c r="H49" s="20" t="s">
        <v>569</v>
      </c>
      <c r="I49" s="20">
        <v>2.73</v>
      </c>
      <c r="J49" s="21">
        <v>1.42</v>
      </c>
    </row>
    <row r="50" spans="2:10" ht="13.5" customHeight="1" x14ac:dyDescent="0.15"/>
  </sheetData>
  <sheetProtection algorithmName="SHA-512" hashValue="HkCum6OxxCbOCY1ZZgbCIUDR/87K7ForGffbWB+9ypsIAMPbl1TDiKOx8JPGP0mNXw0CgYercngit3ip/5/+3A==" saltValue="SwUCXSjb52b9/HbPvbgN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筒井 大貴</cp:lastModifiedBy>
  <cp:lastPrinted>2022-03-18T00:55:13Z</cp:lastPrinted>
  <dcterms:created xsi:type="dcterms:W3CDTF">2022-02-02T06:56:16Z</dcterms:created>
  <dcterms:modified xsi:type="dcterms:W3CDTF">2022-03-29T05:31:46Z</dcterms:modified>
  <cp:category/>
</cp:coreProperties>
</file>